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updateLinks="always"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konicaminoltaglobal.sharepoint.com/teams/teste997/Shared Documents/Desktop/Py/Pendencias/"/>
    </mc:Choice>
  </mc:AlternateContent>
  <xr:revisionPtr revIDLastSave="269" documentId="6_{CFF4F5CD-5394-4388-8676-7137D76140CC}" xr6:coauthVersionLast="47" xr6:coauthVersionMax="47" xr10:uidLastSave="{4C87D561-2475-4D7C-81DB-3270EFBA01E5}"/>
  <bookViews>
    <workbookView xWindow="20370" yWindow="-2025" windowWidth="29040" windowHeight="16440" xr2:uid="{203698AA-FF36-4999-A5BE-24D81761F35C}"/>
  </bookViews>
  <sheets>
    <sheet name="Pendências" sheetId="1" r:id="rId1"/>
    <sheet name="Resumo" sheetId="2" r:id="rId2"/>
    <sheet name="Planilha1" sheetId="5" r:id="rId3"/>
  </sheets>
  <externalReferences>
    <externalReference r:id="rId4"/>
    <externalReference r:id="rId5"/>
    <externalReference r:id="rId6"/>
  </externalReferences>
  <definedNames>
    <definedName name="_xlnm._FilterDatabase" localSheetId="0" hidden="1">Pendências!$A$2:$AW$70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Q70" i="1" l="1"/>
  <c r="AQ69" i="1"/>
  <c r="AQ68" i="1"/>
  <c r="AQ67" i="1"/>
  <c r="AQ66" i="1"/>
  <c r="AQ65" i="1"/>
  <c r="AQ64" i="1"/>
  <c r="AQ63" i="1"/>
  <c r="AQ62" i="1"/>
  <c r="AQ61" i="1"/>
  <c r="AQ60" i="1"/>
  <c r="AG59" i="1" l="1"/>
  <c r="AF59" i="1"/>
  <c r="AE59" i="1"/>
  <c r="AD59" i="1"/>
  <c r="AG58" i="1"/>
  <c r="AF58" i="1"/>
  <c r="AE58" i="1"/>
  <c r="AD58" i="1"/>
  <c r="AG57" i="1"/>
  <c r="AF57" i="1"/>
  <c r="AE57" i="1"/>
  <c r="AD57" i="1"/>
  <c r="AG56" i="1"/>
  <c r="AF56" i="1"/>
  <c r="AE56" i="1"/>
  <c r="AD56" i="1"/>
  <c r="AG55" i="1"/>
  <c r="AF55" i="1"/>
  <c r="AE55" i="1"/>
  <c r="AD55" i="1"/>
  <c r="AG54" i="1"/>
  <c r="AF54" i="1"/>
  <c r="AE54" i="1"/>
  <c r="AD54" i="1"/>
  <c r="AG53" i="1"/>
  <c r="AF53" i="1"/>
  <c r="AE53" i="1"/>
  <c r="AD53" i="1"/>
  <c r="AG52" i="1"/>
  <c r="AF52" i="1"/>
  <c r="AE52" i="1"/>
  <c r="AD52" i="1"/>
  <c r="AG51" i="1"/>
  <c r="AF51" i="1"/>
  <c r="AE51" i="1"/>
  <c r="AD51" i="1"/>
  <c r="AG50" i="1"/>
  <c r="AF50" i="1"/>
  <c r="AE50" i="1"/>
  <c r="AD50" i="1"/>
  <c r="AG49" i="1"/>
  <c r="AF49" i="1"/>
  <c r="AE49" i="1"/>
  <c r="AD49" i="1"/>
  <c r="AG48" i="1"/>
  <c r="AF48" i="1"/>
  <c r="AE48" i="1"/>
  <c r="AD48" i="1"/>
  <c r="AG47" i="1"/>
  <c r="AF47" i="1"/>
  <c r="AE47" i="1"/>
  <c r="AD47" i="1"/>
  <c r="AG46" i="1"/>
  <c r="AF46" i="1"/>
  <c r="AE46" i="1"/>
  <c r="AD46" i="1"/>
  <c r="AG45" i="1"/>
  <c r="AF45" i="1"/>
  <c r="AE45" i="1"/>
  <c r="AD45" i="1"/>
  <c r="AG44" i="1"/>
  <c r="AF44" i="1"/>
  <c r="AE44" i="1"/>
  <c r="AD44" i="1"/>
  <c r="AG43" i="1"/>
  <c r="AF43" i="1"/>
  <c r="AE43" i="1"/>
  <c r="AD43" i="1"/>
  <c r="AG42" i="1"/>
  <c r="AF42" i="1"/>
  <c r="AE42" i="1"/>
  <c r="AD42" i="1"/>
  <c r="AG41" i="1"/>
  <c r="AF41" i="1"/>
  <c r="AE41" i="1"/>
  <c r="AD41" i="1"/>
  <c r="AG40" i="1"/>
  <c r="AF40" i="1"/>
  <c r="AE40" i="1"/>
  <c r="AD40" i="1"/>
  <c r="AG39" i="1"/>
  <c r="AF39" i="1"/>
  <c r="AE39" i="1"/>
  <c r="AD39" i="1"/>
  <c r="AG38" i="1"/>
  <c r="AF38" i="1"/>
  <c r="AE38" i="1"/>
  <c r="AD38" i="1"/>
  <c r="AG37" i="1"/>
  <c r="AF37" i="1"/>
  <c r="AE37" i="1"/>
  <c r="AD37" i="1"/>
  <c r="AG36" i="1"/>
  <c r="AF36" i="1"/>
  <c r="AE36" i="1"/>
  <c r="AD36" i="1"/>
  <c r="AG35" i="1"/>
  <c r="AF35" i="1"/>
  <c r="AE35" i="1"/>
  <c r="AD35" i="1"/>
  <c r="AG34" i="1"/>
  <c r="AF34" i="1"/>
  <c r="AE34" i="1"/>
  <c r="AD34" i="1"/>
  <c r="AG33" i="1"/>
  <c r="AF33" i="1"/>
  <c r="AE33" i="1"/>
  <c r="AD33" i="1"/>
  <c r="AG32" i="1"/>
  <c r="AF32" i="1"/>
  <c r="AE32" i="1"/>
  <c r="AD32" i="1"/>
  <c r="AG31" i="1"/>
  <c r="AF31" i="1"/>
  <c r="AE31" i="1"/>
  <c r="AD31" i="1"/>
  <c r="AG30" i="1"/>
  <c r="AF30" i="1"/>
  <c r="AE30" i="1"/>
  <c r="AD30" i="1"/>
  <c r="AG29" i="1"/>
  <c r="AF29" i="1"/>
  <c r="AE29" i="1"/>
  <c r="AD29" i="1"/>
  <c r="AG28" i="1"/>
  <c r="AF28" i="1"/>
  <c r="AE28" i="1"/>
  <c r="AD28" i="1"/>
  <c r="AG27" i="1"/>
  <c r="AF27" i="1"/>
  <c r="AE27" i="1"/>
  <c r="AD27" i="1"/>
  <c r="AG26" i="1"/>
  <c r="AF26" i="1"/>
  <c r="AE26" i="1"/>
  <c r="AD26" i="1"/>
  <c r="AG25" i="1"/>
  <c r="AF25" i="1"/>
  <c r="AE25" i="1"/>
  <c r="AD25" i="1"/>
  <c r="AG24" i="1"/>
  <c r="AF24" i="1"/>
  <c r="AE24" i="1"/>
  <c r="AD24" i="1"/>
  <c r="AG23" i="1"/>
  <c r="AF23" i="1"/>
  <c r="AE23" i="1"/>
  <c r="AD23" i="1"/>
  <c r="AG22" i="1"/>
  <c r="AF22" i="1"/>
  <c r="AE22" i="1"/>
  <c r="AD22" i="1"/>
  <c r="AG21" i="1"/>
  <c r="AF21" i="1"/>
  <c r="AE21" i="1"/>
  <c r="AD21" i="1"/>
  <c r="AG20" i="1"/>
  <c r="AF20" i="1"/>
  <c r="AE20" i="1"/>
  <c r="AD20" i="1"/>
  <c r="AG19" i="1"/>
  <c r="AF19" i="1"/>
  <c r="AE19" i="1"/>
  <c r="AD19" i="1"/>
  <c r="AG18" i="1"/>
  <c r="AF18" i="1"/>
  <c r="AE18" i="1"/>
  <c r="AD18" i="1"/>
  <c r="AG17" i="1"/>
  <c r="AF17" i="1"/>
  <c r="AE17" i="1"/>
  <c r="AD17" i="1"/>
  <c r="AG16" i="1"/>
  <c r="AF16" i="1"/>
  <c r="AE16" i="1"/>
  <c r="AD16" i="1"/>
  <c r="AG15" i="1"/>
  <c r="AF15" i="1"/>
  <c r="AE15" i="1"/>
  <c r="AD15" i="1"/>
  <c r="AG14" i="1"/>
  <c r="AF14" i="1"/>
  <c r="AE14" i="1"/>
  <c r="AD14" i="1"/>
  <c r="AG13" i="1"/>
  <c r="AF13" i="1"/>
  <c r="AE13" i="1"/>
  <c r="AD13" i="1"/>
  <c r="AG12" i="1"/>
  <c r="AF12" i="1"/>
  <c r="AE12" i="1"/>
  <c r="AD12" i="1"/>
  <c r="AG11" i="1"/>
  <c r="AF11" i="1"/>
  <c r="AE11" i="1"/>
  <c r="AD11" i="1"/>
  <c r="AG10" i="1"/>
  <c r="AF10" i="1"/>
  <c r="AE10" i="1"/>
  <c r="AD10" i="1"/>
  <c r="AG9" i="1"/>
  <c r="AF9" i="1"/>
  <c r="AE9" i="1"/>
  <c r="AD9" i="1"/>
  <c r="AG8" i="1"/>
  <c r="AF8" i="1"/>
  <c r="AE8" i="1"/>
  <c r="AD8" i="1"/>
  <c r="AG7" i="1"/>
  <c r="AF7" i="1"/>
  <c r="AE7" i="1"/>
  <c r="AD7" i="1"/>
  <c r="AG6" i="1"/>
  <c r="AF6" i="1"/>
  <c r="AE6" i="1"/>
  <c r="AD6" i="1"/>
  <c r="AG5" i="1"/>
  <c r="AF5" i="1"/>
  <c r="AE5" i="1"/>
  <c r="AD5" i="1"/>
  <c r="AG4" i="1"/>
  <c r="AF4" i="1"/>
  <c r="AE4" i="1"/>
  <c r="AD4" i="1"/>
  <c r="AG3" i="1"/>
  <c r="AF3" i="1"/>
  <c r="AE3" i="1"/>
  <c r="AD3" i="1"/>
  <c r="AC59" i="1"/>
  <c r="AH59" i="1" s="1"/>
  <c r="AC58" i="1"/>
  <c r="AC57" i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H43" i="1" s="1"/>
  <c r="AC42" i="1"/>
  <c r="AC41" i="1"/>
  <c r="AC40" i="1"/>
  <c r="AC39" i="1"/>
  <c r="AC38" i="1"/>
  <c r="AC37" i="1"/>
  <c r="AC36" i="1"/>
  <c r="AC35" i="1"/>
  <c r="AC34" i="1"/>
  <c r="AC33" i="1"/>
  <c r="AC32" i="1"/>
  <c r="AC31" i="1"/>
  <c r="AC30" i="1"/>
  <c r="AC29" i="1"/>
  <c r="AC28" i="1"/>
  <c r="AC27" i="1"/>
  <c r="AC26" i="1"/>
  <c r="AC25" i="1"/>
  <c r="AC24" i="1"/>
  <c r="AC23" i="1"/>
  <c r="AC22" i="1"/>
  <c r="AC21" i="1"/>
  <c r="AC20" i="1"/>
  <c r="AC19" i="1"/>
  <c r="AH19" i="1" s="1"/>
  <c r="AC18" i="1"/>
  <c r="AC17" i="1"/>
  <c r="AC16" i="1"/>
  <c r="AC15" i="1"/>
  <c r="AC14" i="1"/>
  <c r="AC13" i="1"/>
  <c r="AC12" i="1"/>
  <c r="AC11" i="1"/>
  <c r="AC10" i="1"/>
  <c r="AC9" i="1"/>
  <c r="AC8" i="1"/>
  <c r="AC7" i="1"/>
  <c r="AC6" i="1"/>
  <c r="AC5" i="1"/>
  <c r="AC4" i="1"/>
  <c r="AC3" i="1"/>
  <c r="P15" i="1"/>
  <c r="B17" i="1"/>
  <c r="B16" i="1"/>
  <c r="B15" i="1"/>
  <c r="B13" i="1"/>
  <c r="B12" i="1"/>
  <c r="B11" i="1"/>
  <c r="B10" i="1"/>
  <c r="B9" i="1"/>
  <c r="B8" i="1"/>
  <c r="B6" i="1"/>
  <c r="B5" i="1"/>
  <c r="B4" i="1"/>
  <c r="B3" i="1"/>
  <c r="AJ59" i="1"/>
  <c r="AJ58" i="1"/>
  <c r="AJ57" i="1"/>
  <c r="AJ56" i="1"/>
  <c r="AJ55" i="1"/>
  <c r="AJ54" i="1"/>
  <c r="AJ53" i="1"/>
  <c r="AJ52" i="1"/>
  <c r="AJ51" i="1"/>
  <c r="AJ50" i="1"/>
  <c r="AJ49" i="1"/>
  <c r="AJ48" i="1"/>
  <c r="AJ47" i="1"/>
  <c r="AJ46" i="1"/>
  <c r="AJ45" i="1"/>
  <c r="AJ44" i="1"/>
  <c r="AJ43" i="1"/>
  <c r="AJ42" i="1"/>
  <c r="AJ41" i="1"/>
  <c r="AJ40" i="1"/>
  <c r="AJ39" i="1"/>
  <c r="AJ38" i="1"/>
  <c r="AJ37" i="1"/>
  <c r="AJ36" i="1"/>
  <c r="AJ35" i="1"/>
  <c r="AJ34" i="1"/>
  <c r="AJ33" i="1"/>
  <c r="AJ32" i="1"/>
  <c r="AJ31" i="1"/>
  <c r="AJ30" i="1"/>
  <c r="AJ29" i="1"/>
  <c r="AJ28" i="1"/>
  <c r="AJ27" i="1"/>
  <c r="AJ26" i="1"/>
  <c r="AJ25" i="1"/>
  <c r="AJ24" i="1"/>
  <c r="AJ23" i="1"/>
  <c r="AJ22" i="1"/>
  <c r="AJ21" i="1"/>
  <c r="AJ20" i="1"/>
  <c r="AJ19" i="1"/>
  <c r="AJ18" i="1"/>
  <c r="AJ17" i="1"/>
  <c r="AJ16" i="1"/>
  <c r="AJ15" i="1"/>
  <c r="AJ14" i="1"/>
  <c r="AJ13" i="1"/>
  <c r="AJ12" i="1"/>
  <c r="AJ11" i="1"/>
  <c r="AJ10" i="1"/>
  <c r="AJ9" i="1"/>
  <c r="AJ8" i="1"/>
  <c r="AJ7" i="1"/>
  <c r="AJ6" i="1"/>
  <c r="AJ5" i="1"/>
  <c r="AJ4" i="1"/>
  <c r="AJ3" i="1"/>
  <c r="AI59" i="1"/>
  <c r="AI58" i="1"/>
  <c r="AI57" i="1"/>
  <c r="AI56" i="1"/>
  <c r="AI55" i="1"/>
  <c r="AI54" i="1"/>
  <c r="AI53" i="1"/>
  <c r="AI52" i="1"/>
  <c r="AI51" i="1"/>
  <c r="AI50" i="1"/>
  <c r="AI49" i="1"/>
  <c r="AI48" i="1"/>
  <c r="AI47" i="1"/>
  <c r="AI46" i="1"/>
  <c r="AI45" i="1"/>
  <c r="AI44" i="1"/>
  <c r="AI43" i="1"/>
  <c r="AI42" i="1"/>
  <c r="AI41" i="1"/>
  <c r="AI40" i="1"/>
  <c r="AI39" i="1"/>
  <c r="AI38" i="1"/>
  <c r="AI37" i="1"/>
  <c r="AI36" i="1"/>
  <c r="AI35" i="1"/>
  <c r="AI34" i="1"/>
  <c r="AI33" i="1"/>
  <c r="AI32" i="1"/>
  <c r="AI31" i="1"/>
  <c r="AI30" i="1"/>
  <c r="AI29" i="1"/>
  <c r="AI28" i="1"/>
  <c r="AI27" i="1"/>
  <c r="AI26" i="1"/>
  <c r="AI25" i="1"/>
  <c r="AI24" i="1"/>
  <c r="AI23" i="1"/>
  <c r="AI22" i="1"/>
  <c r="AI21" i="1"/>
  <c r="AI20" i="1"/>
  <c r="AI19" i="1"/>
  <c r="AI18" i="1"/>
  <c r="AI17" i="1"/>
  <c r="AI16" i="1"/>
  <c r="AI15" i="1"/>
  <c r="AI14" i="1"/>
  <c r="AI13" i="1"/>
  <c r="AI12" i="1"/>
  <c r="AI11" i="1"/>
  <c r="AI10" i="1"/>
  <c r="AI9" i="1"/>
  <c r="AI8" i="1"/>
  <c r="AI7" i="1"/>
  <c r="AI6" i="1"/>
  <c r="AI5" i="1"/>
  <c r="AI4" i="1"/>
  <c r="AI3" i="1"/>
  <c r="AP59" i="1"/>
  <c r="AP58" i="1"/>
  <c r="AP57" i="1"/>
  <c r="AP56" i="1"/>
  <c r="AP55" i="1"/>
  <c r="AP54" i="1"/>
  <c r="AP53" i="1"/>
  <c r="AP52" i="1"/>
  <c r="AP51" i="1"/>
  <c r="AP50" i="1"/>
  <c r="AP49" i="1"/>
  <c r="AP48" i="1"/>
  <c r="AP47" i="1"/>
  <c r="AP46" i="1"/>
  <c r="AP45" i="1"/>
  <c r="AP44" i="1"/>
  <c r="AP43" i="1"/>
  <c r="AP42" i="1"/>
  <c r="AP41" i="1"/>
  <c r="AP40" i="1"/>
  <c r="AP39" i="1"/>
  <c r="AP38" i="1"/>
  <c r="AP37" i="1"/>
  <c r="AP36" i="1"/>
  <c r="AP35" i="1"/>
  <c r="AP34" i="1"/>
  <c r="AP33" i="1"/>
  <c r="AP32" i="1"/>
  <c r="AP31" i="1"/>
  <c r="AP30" i="1"/>
  <c r="AP29" i="1"/>
  <c r="AP28" i="1"/>
  <c r="AP27" i="1"/>
  <c r="AP26" i="1"/>
  <c r="AP25" i="1"/>
  <c r="AP24" i="1"/>
  <c r="AP23" i="1"/>
  <c r="AP22" i="1"/>
  <c r="AP21" i="1"/>
  <c r="AP20" i="1"/>
  <c r="AP19" i="1"/>
  <c r="AP18" i="1"/>
  <c r="AP17" i="1"/>
  <c r="AP16" i="1"/>
  <c r="AP15" i="1"/>
  <c r="AP14" i="1"/>
  <c r="AP13" i="1"/>
  <c r="AP12" i="1"/>
  <c r="AP11" i="1"/>
  <c r="AP10" i="1"/>
  <c r="AP9" i="1"/>
  <c r="AP8" i="1"/>
  <c r="AP7" i="1"/>
  <c r="AP6" i="1"/>
  <c r="AP5" i="1"/>
  <c r="AP4" i="1"/>
  <c r="AP3" i="1"/>
  <c r="AO59" i="1"/>
  <c r="AO58" i="1"/>
  <c r="AO57" i="1"/>
  <c r="AO56" i="1"/>
  <c r="AO55" i="1"/>
  <c r="AO54" i="1"/>
  <c r="AO53" i="1"/>
  <c r="AO52" i="1"/>
  <c r="AO51" i="1"/>
  <c r="AO50" i="1"/>
  <c r="AO49" i="1"/>
  <c r="AO48" i="1"/>
  <c r="AO47" i="1"/>
  <c r="AO46" i="1"/>
  <c r="AO45" i="1"/>
  <c r="AO44" i="1"/>
  <c r="AO43" i="1"/>
  <c r="AO42" i="1"/>
  <c r="AO41" i="1"/>
  <c r="AO40" i="1"/>
  <c r="AO39" i="1"/>
  <c r="AO38" i="1"/>
  <c r="AO37" i="1"/>
  <c r="AO36" i="1"/>
  <c r="AO35" i="1"/>
  <c r="AO34" i="1"/>
  <c r="AO33" i="1"/>
  <c r="AO32" i="1"/>
  <c r="AO31" i="1"/>
  <c r="AO30" i="1"/>
  <c r="AO29" i="1"/>
  <c r="AO28" i="1"/>
  <c r="AO27" i="1"/>
  <c r="AO26" i="1"/>
  <c r="AO25" i="1"/>
  <c r="AO24" i="1"/>
  <c r="AO23" i="1"/>
  <c r="AO22" i="1"/>
  <c r="AO21" i="1"/>
  <c r="AO20" i="1"/>
  <c r="AO19" i="1"/>
  <c r="AO18" i="1"/>
  <c r="AO17" i="1"/>
  <c r="AO16" i="1"/>
  <c r="AO15" i="1"/>
  <c r="AO14" i="1"/>
  <c r="AO13" i="1"/>
  <c r="AO12" i="1"/>
  <c r="AO11" i="1"/>
  <c r="AO10" i="1"/>
  <c r="AO9" i="1"/>
  <c r="AO8" i="1"/>
  <c r="AO7" i="1"/>
  <c r="AO6" i="1"/>
  <c r="AO5" i="1"/>
  <c r="AO4" i="1"/>
  <c r="AO3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M59" i="1"/>
  <c r="L59" i="1"/>
  <c r="K59" i="1"/>
  <c r="J59" i="1"/>
  <c r="I59" i="1"/>
  <c r="H59" i="1"/>
  <c r="G59" i="1"/>
  <c r="F59" i="1"/>
  <c r="E59" i="1"/>
  <c r="D59" i="1"/>
  <c r="B59" i="1"/>
  <c r="AA58" i="1"/>
  <c r="Z58" i="1"/>
  <c r="Y58" i="1"/>
  <c r="X58" i="1"/>
  <c r="W58" i="1"/>
  <c r="V58" i="1"/>
  <c r="U58" i="1"/>
  <c r="T58" i="1"/>
  <c r="S58" i="1"/>
  <c r="R58" i="1"/>
  <c r="Q58" i="1"/>
  <c r="P58" i="1"/>
  <c r="O58" i="1"/>
  <c r="M58" i="1"/>
  <c r="L58" i="1"/>
  <c r="K58" i="1"/>
  <c r="J58" i="1"/>
  <c r="I58" i="1"/>
  <c r="H58" i="1"/>
  <c r="G58" i="1"/>
  <c r="F58" i="1"/>
  <c r="E58" i="1"/>
  <c r="D58" i="1"/>
  <c r="B58" i="1"/>
  <c r="AA57" i="1"/>
  <c r="Z57" i="1"/>
  <c r="Y57" i="1"/>
  <c r="X57" i="1"/>
  <c r="W57" i="1"/>
  <c r="V57" i="1"/>
  <c r="U57" i="1"/>
  <c r="T57" i="1"/>
  <c r="S57" i="1"/>
  <c r="R57" i="1"/>
  <c r="Q57" i="1"/>
  <c r="P57" i="1"/>
  <c r="O57" i="1"/>
  <c r="M57" i="1"/>
  <c r="L57" i="1"/>
  <c r="K57" i="1"/>
  <c r="J57" i="1"/>
  <c r="I57" i="1"/>
  <c r="H57" i="1"/>
  <c r="G57" i="1"/>
  <c r="F57" i="1"/>
  <c r="E57" i="1"/>
  <c r="D57" i="1"/>
  <c r="B57" i="1"/>
  <c r="AA56" i="1"/>
  <c r="Z56" i="1"/>
  <c r="Y56" i="1"/>
  <c r="X56" i="1"/>
  <c r="W56" i="1"/>
  <c r="V56" i="1"/>
  <c r="U56" i="1"/>
  <c r="T56" i="1"/>
  <c r="S56" i="1"/>
  <c r="R56" i="1"/>
  <c r="Q56" i="1"/>
  <c r="P56" i="1"/>
  <c r="O56" i="1"/>
  <c r="M56" i="1"/>
  <c r="L56" i="1"/>
  <c r="K56" i="1"/>
  <c r="J56" i="1"/>
  <c r="I56" i="1"/>
  <c r="H56" i="1"/>
  <c r="G56" i="1"/>
  <c r="F56" i="1"/>
  <c r="E56" i="1"/>
  <c r="D56" i="1"/>
  <c r="B56" i="1"/>
  <c r="AA55" i="1"/>
  <c r="Z55" i="1"/>
  <c r="Y55" i="1"/>
  <c r="X55" i="1"/>
  <c r="W55" i="1"/>
  <c r="V55" i="1"/>
  <c r="U55" i="1"/>
  <c r="T55" i="1"/>
  <c r="S55" i="1"/>
  <c r="R55" i="1"/>
  <c r="Q55" i="1"/>
  <c r="P55" i="1"/>
  <c r="O55" i="1"/>
  <c r="M55" i="1"/>
  <c r="L55" i="1"/>
  <c r="K55" i="1"/>
  <c r="J55" i="1"/>
  <c r="I55" i="1"/>
  <c r="H55" i="1"/>
  <c r="G55" i="1"/>
  <c r="F55" i="1"/>
  <c r="E55" i="1"/>
  <c r="D55" i="1"/>
  <c r="B55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M54" i="1"/>
  <c r="L54" i="1"/>
  <c r="K54" i="1"/>
  <c r="J54" i="1"/>
  <c r="I54" i="1"/>
  <c r="H54" i="1"/>
  <c r="G54" i="1"/>
  <c r="F54" i="1"/>
  <c r="E54" i="1"/>
  <c r="D54" i="1"/>
  <c r="B54" i="1"/>
  <c r="AA53" i="1"/>
  <c r="Z53" i="1"/>
  <c r="Y53" i="1"/>
  <c r="X53" i="1"/>
  <c r="W53" i="1"/>
  <c r="V53" i="1"/>
  <c r="U53" i="1"/>
  <c r="T53" i="1"/>
  <c r="S53" i="1"/>
  <c r="R53" i="1"/>
  <c r="Q53" i="1"/>
  <c r="P53" i="1"/>
  <c r="O53" i="1"/>
  <c r="M53" i="1"/>
  <c r="L53" i="1"/>
  <c r="K53" i="1"/>
  <c r="J53" i="1"/>
  <c r="I53" i="1"/>
  <c r="H53" i="1"/>
  <c r="G53" i="1"/>
  <c r="F53" i="1"/>
  <c r="E53" i="1"/>
  <c r="D53" i="1"/>
  <c r="B53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M52" i="1"/>
  <c r="L52" i="1"/>
  <c r="K52" i="1"/>
  <c r="J52" i="1"/>
  <c r="I52" i="1"/>
  <c r="H52" i="1"/>
  <c r="G52" i="1"/>
  <c r="F52" i="1"/>
  <c r="E52" i="1"/>
  <c r="D52" i="1"/>
  <c r="B52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M51" i="1"/>
  <c r="L51" i="1"/>
  <c r="K51" i="1"/>
  <c r="J51" i="1"/>
  <c r="I51" i="1"/>
  <c r="H51" i="1"/>
  <c r="G51" i="1"/>
  <c r="F51" i="1"/>
  <c r="E51" i="1"/>
  <c r="D51" i="1"/>
  <c r="B51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M50" i="1"/>
  <c r="L50" i="1"/>
  <c r="K50" i="1"/>
  <c r="J50" i="1"/>
  <c r="I50" i="1"/>
  <c r="H50" i="1"/>
  <c r="G50" i="1"/>
  <c r="F50" i="1"/>
  <c r="E50" i="1"/>
  <c r="D50" i="1"/>
  <c r="B50" i="1"/>
  <c r="AA49" i="1"/>
  <c r="Z49" i="1"/>
  <c r="Y49" i="1"/>
  <c r="X49" i="1"/>
  <c r="W49" i="1"/>
  <c r="V49" i="1"/>
  <c r="U49" i="1"/>
  <c r="T49" i="1"/>
  <c r="S49" i="1"/>
  <c r="R49" i="1"/>
  <c r="Q49" i="1"/>
  <c r="P49" i="1"/>
  <c r="O49" i="1"/>
  <c r="M49" i="1"/>
  <c r="L49" i="1"/>
  <c r="K49" i="1"/>
  <c r="J49" i="1"/>
  <c r="I49" i="1"/>
  <c r="H49" i="1"/>
  <c r="G49" i="1"/>
  <c r="F49" i="1"/>
  <c r="E49" i="1"/>
  <c r="D49" i="1"/>
  <c r="B49" i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M48" i="1"/>
  <c r="L48" i="1"/>
  <c r="K48" i="1"/>
  <c r="J48" i="1"/>
  <c r="I48" i="1"/>
  <c r="H48" i="1"/>
  <c r="G48" i="1"/>
  <c r="F48" i="1"/>
  <c r="E48" i="1"/>
  <c r="D48" i="1"/>
  <c r="B48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M47" i="1"/>
  <c r="L47" i="1"/>
  <c r="K47" i="1"/>
  <c r="J47" i="1"/>
  <c r="I47" i="1"/>
  <c r="H47" i="1"/>
  <c r="G47" i="1"/>
  <c r="F47" i="1"/>
  <c r="E47" i="1"/>
  <c r="D47" i="1"/>
  <c r="B47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M46" i="1"/>
  <c r="L46" i="1"/>
  <c r="K46" i="1"/>
  <c r="J46" i="1"/>
  <c r="I46" i="1"/>
  <c r="H46" i="1"/>
  <c r="G46" i="1"/>
  <c r="F46" i="1"/>
  <c r="E46" i="1"/>
  <c r="D46" i="1"/>
  <c r="B46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M45" i="1"/>
  <c r="L45" i="1"/>
  <c r="K45" i="1"/>
  <c r="J45" i="1"/>
  <c r="I45" i="1"/>
  <c r="H45" i="1"/>
  <c r="G45" i="1"/>
  <c r="F45" i="1"/>
  <c r="E45" i="1"/>
  <c r="D45" i="1"/>
  <c r="B45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M44" i="1"/>
  <c r="L44" i="1"/>
  <c r="K44" i="1"/>
  <c r="J44" i="1"/>
  <c r="I44" i="1"/>
  <c r="H44" i="1"/>
  <c r="G44" i="1"/>
  <c r="F44" i="1"/>
  <c r="E44" i="1"/>
  <c r="D44" i="1"/>
  <c r="B44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M43" i="1"/>
  <c r="L43" i="1"/>
  <c r="K43" i="1"/>
  <c r="J43" i="1"/>
  <c r="I43" i="1"/>
  <c r="H43" i="1"/>
  <c r="G43" i="1"/>
  <c r="F43" i="1"/>
  <c r="E43" i="1"/>
  <c r="D43" i="1"/>
  <c r="B43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M42" i="1"/>
  <c r="L42" i="1"/>
  <c r="K42" i="1"/>
  <c r="J42" i="1"/>
  <c r="I42" i="1"/>
  <c r="H42" i="1"/>
  <c r="G42" i="1"/>
  <c r="F42" i="1"/>
  <c r="E42" i="1"/>
  <c r="D42" i="1"/>
  <c r="B42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M41" i="1"/>
  <c r="L41" i="1"/>
  <c r="K41" i="1"/>
  <c r="J41" i="1"/>
  <c r="I41" i="1"/>
  <c r="H41" i="1"/>
  <c r="G41" i="1"/>
  <c r="F41" i="1"/>
  <c r="E41" i="1"/>
  <c r="D41" i="1"/>
  <c r="B41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M40" i="1"/>
  <c r="L40" i="1"/>
  <c r="K40" i="1"/>
  <c r="J40" i="1"/>
  <c r="I40" i="1"/>
  <c r="H40" i="1"/>
  <c r="G40" i="1"/>
  <c r="F40" i="1"/>
  <c r="E40" i="1"/>
  <c r="D40" i="1"/>
  <c r="B40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M39" i="1"/>
  <c r="L39" i="1"/>
  <c r="K39" i="1"/>
  <c r="J39" i="1"/>
  <c r="I39" i="1"/>
  <c r="H39" i="1"/>
  <c r="G39" i="1"/>
  <c r="F39" i="1"/>
  <c r="E39" i="1"/>
  <c r="D39" i="1"/>
  <c r="B39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M38" i="1"/>
  <c r="L38" i="1"/>
  <c r="K38" i="1"/>
  <c r="J38" i="1"/>
  <c r="I38" i="1"/>
  <c r="H38" i="1"/>
  <c r="G38" i="1"/>
  <c r="F38" i="1"/>
  <c r="E38" i="1"/>
  <c r="D38" i="1"/>
  <c r="B38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M37" i="1"/>
  <c r="L37" i="1"/>
  <c r="K37" i="1"/>
  <c r="J37" i="1"/>
  <c r="I37" i="1"/>
  <c r="H37" i="1"/>
  <c r="G37" i="1"/>
  <c r="F37" i="1"/>
  <c r="E37" i="1"/>
  <c r="D37" i="1"/>
  <c r="B37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M36" i="1"/>
  <c r="L36" i="1"/>
  <c r="K36" i="1"/>
  <c r="J36" i="1"/>
  <c r="I36" i="1"/>
  <c r="H36" i="1"/>
  <c r="G36" i="1"/>
  <c r="F36" i="1"/>
  <c r="E36" i="1"/>
  <c r="D36" i="1"/>
  <c r="B36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M35" i="1"/>
  <c r="L35" i="1"/>
  <c r="K35" i="1"/>
  <c r="J35" i="1"/>
  <c r="I35" i="1"/>
  <c r="H35" i="1"/>
  <c r="G35" i="1"/>
  <c r="F35" i="1"/>
  <c r="E35" i="1"/>
  <c r="D35" i="1"/>
  <c r="B35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M34" i="1"/>
  <c r="L34" i="1"/>
  <c r="K34" i="1"/>
  <c r="J34" i="1"/>
  <c r="I34" i="1"/>
  <c r="H34" i="1"/>
  <c r="G34" i="1"/>
  <c r="F34" i="1"/>
  <c r="E34" i="1"/>
  <c r="D34" i="1"/>
  <c r="B34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M33" i="1"/>
  <c r="L33" i="1"/>
  <c r="K33" i="1"/>
  <c r="J33" i="1"/>
  <c r="I33" i="1"/>
  <c r="H33" i="1"/>
  <c r="G33" i="1"/>
  <c r="F33" i="1"/>
  <c r="E33" i="1"/>
  <c r="D33" i="1"/>
  <c r="B33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M32" i="1"/>
  <c r="L32" i="1"/>
  <c r="K32" i="1"/>
  <c r="J32" i="1"/>
  <c r="I32" i="1"/>
  <c r="H32" i="1"/>
  <c r="G32" i="1"/>
  <c r="F32" i="1"/>
  <c r="E32" i="1"/>
  <c r="D32" i="1"/>
  <c r="B32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M31" i="1"/>
  <c r="L31" i="1"/>
  <c r="K31" i="1"/>
  <c r="J31" i="1"/>
  <c r="I31" i="1"/>
  <c r="H31" i="1"/>
  <c r="G31" i="1"/>
  <c r="F31" i="1"/>
  <c r="E31" i="1"/>
  <c r="D31" i="1"/>
  <c r="B31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M30" i="1"/>
  <c r="L30" i="1"/>
  <c r="K30" i="1"/>
  <c r="J30" i="1"/>
  <c r="I30" i="1"/>
  <c r="H30" i="1"/>
  <c r="G30" i="1"/>
  <c r="F30" i="1"/>
  <c r="E30" i="1"/>
  <c r="D30" i="1"/>
  <c r="B30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M29" i="1"/>
  <c r="L29" i="1"/>
  <c r="K29" i="1"/>
  <c r="J29" i="1"/>
  <c r="I29" i="1"/>
  <c r="H29" i="1"/>
  <c r="G29" i="1"/>
  <c r="F29" i="1"/>
  <c r="E29" i="1"/>
  <c r="D29" i="1"/>
  <c r="B29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M28" i="1"/>
  <c r="L28" i="1"/>
  <c r="K28" i="1"/>
  <c r="J28" i="1"/>
  <c r="I28" i="1"/>
  <c r="H28" i="1"/>
  <c r="G28" i="1"/>
  <c r="F28" i="1"/>
  <c r="E28" i="1"/>
  <c r="D28" i="1"/>
  <c r="B28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M27" i="1"/>
  <c r="L27" i="1"/>
  <c r="K27" i="1"/>
  <c r="J27" i="1"/>
  <c r="I27" i="1"/>
  <c r="H27" i="1"/>
  <c r="G27" i="1"/>
  <c r="F27" i="1"/>
  <c r="E27" i="1"/>
  <c r="D27" i="1"/>
  <c r="B27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M26" i="1"/>
  <c r="L26" i="1"/>
  <c r="K26" i="1"/>
  <c r="J26" i="1"/>
  <c r="I26" i="1"/>
  <c r="H26" i="1"/>
  <c r="G26" i="1"/>
  <c r="F26" i="1"/>
  <c r="E26" i="1"/>
  <c r="D26" i="1"/>
  <c r="B26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M25" i="1"/>
  <c r="L25" i="1"/>
  <c r="K25" i="1"/>
  <c r="J25" i="1"/>
  <c r="I25" i="1"/>
  <c r="H25" i="1"/>
  <c r="G25" i="1"/>
  <c r="F25" i="1"/>
  <c r="E25" i="1"/>
  <c r="D25" i="1"/>
  <c r="B25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M24" i="1"/>
  <c r="L24" i="1"/>
  <c r="K24" i="1"/>
  <c r="J24" i="1"/>
  <c r="I24" i="1"/>
  <c r="H24" i="1"/>
  <c r="G24" i="1"/>
  <c r="F24" i="1"/>
  <c r="E24" i="1"/>
  <c r="D24" i="1"/>
  <c r="B24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M23" i="1"/>
  <c r="L23" i="1"/>
  <c r="K23" i="1"/>
  <c r="J23" i="1"/>
  <c r="I23" i="1"/>
  <c r="H23" i="1"/>
  <c r="G23" i="1"/>
  <c r="F23" i="1"/>
  <c r="E23" i="1"/>
  <c r="D23" i="1"/>
  <c r="B23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M22" i="1"/>
  <c r="L22" i="1"/>
  <c r="K22" i="1"/>
  <c r="J22" i="1"/>
  <c r="I22" i="1"/>
  <c r="H22" i="1"/>
  <c r="G22" i="1"/>
  <c r="F22" i="1"/>
  <c r="E22" i="1"/>
  <c r="D22" i="1"/>
  <c r="B22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M21" i="1"/>
  <c r="L21" i="1"/>
  <c r="K21" i="1"/>
  <c r="J21" i="1"/>
  <c r="I21" i="1"/>
  <c r="H21" i="1"/>
  <c r="G21" i="1"/>
  <c r="F21" i="1"/>
  <c r="E21" i="1"/>
  <c r="D21" i="1"/>
  <c r="B21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M20" i="1"/>
  <c r="L20" i="1"/>
  <c r="K20" i="1"/>
  <c r="J20" i="1"/>
  <c r="I20" i="1"/>
  <c r="H20" i="1"/>
  <c r="G20" i="1"/>
  <c r="F20" i="1"/>
  <c r="E20" i="1"/>
  <c r="D20" i="1"/>
  <c r="B20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M19" i="1"/>
  <c r="L19" i="1"/>
  <c r="K19" i="1"/>
  <c r="J19" i="1"/>
  <c r="I19" i="1"/>
  <c r="H19" i="1"/>
  <c r="G19" i="1"/>
  <c r="F19" i="1"/>
  <c r="E19" i="1"/>
  <c r="D19" i="1"/>
  <c r="B19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M18" i="1"/>
  <c r="L18" i="1"/>
  <c r="K18" i="1"/>
  <c r="J18" i="1"/>
  <c r="I18" i="1"/>
  <c r="H18" i="1"/>
  <c r="G18" i="1"/>
  <c r="F18" i="1"/>
  <c r="E18" i="1"/>
  <c r="D18" i="1"/>
  <c r="B18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M17" i="1"/>
  <c r="L17" i="1"/>
  <c r="K17" i="1"/>
  <c r="J17" i="1"/>
  <c r="I17" i="1"/>
  <c r="H17" i="1"/>
  <c r="G17" i="1"/>
  <c r="F17" i="1"/>
  <c r="E17" i="1"/>
  <c r="D17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M16" i="1"/>
  <c r="L16" i="1"/>
  <c r="K16" i="1"/>
  <c r="J16" i="1"/>
  <c r="I16" i="1"/>
  <c r="H16" i="1"/>
  <c r="G16" i="1"/>
  <c r="F16" i="1"/>
  <c r="E16" i="1"/>
  <c r="D16" i="1"/>
  <c r="AA15" i="1"/>
  <c r="Z15" i="1"/>
  <c r="Y15" i="1"/>
  <c r="X15" i="1"/>
  <c r="W15" i="1"/>
  <c r="V15" i="1"/>
  <c r="U15" i="1"/>
  <c r="T15" i="1"/>
  <c r="S15" i="1"/>
  <c r="R15" i="1"/>
  <c r="Q15" i="1"/>
  <c r="O15" i="1"/>
  <c r="M15" i="1"/>
  <c r="L15" i="1"/>
  <c r="K15" i="1"/>
  <c r="J15" i="1"/>
  <c r="I15" i="1"/>
  <c r="H15" i="1"/>
  <c r="G15" i="1"/>
  <c r="F15" i="1"/>
  <c r="E15" i="1"/>
  <c r="D15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M14" i="1"/>
  <c r="L14" i="1"/>
  <c r="K14" i="1"/>
  <c r="J14" i="1"/>
  <c r="I14" i="1"/>
  <c r="H14" i="1"/>
  <c r="G14" i="1"/>
  <c r="F14" i="1"/>
  <c r="E14" i="1"/>
  <c r="D14" i="1"/>
  <c r="B14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M13" i="1"/>
  <c r="L13" i="1"/>
  <c r="K13" i="1"/>
  <c r="J13" i="1"/>
  <c r="I13" i="1"/>
  <c r="H13" i="1"/>
  <c r="G13" i="1"/>
  <c r="F13" i="1"/>
  <c r="E13" i="1"/>
  <c r="D13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M12" i="1"/>
  <c r="L12" i="1"/>
  <c r="K12" i="1"/>
  <c r="J12" i="1"/>
  <c r="I12" i="1"/>
  <c r="H12" i="1"/>
  <c r="G12" i="1"/>
  <c r="F12" i="1"/>
  <c r="E12" i="1"/>
  <c r="D12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M11" i="1"/>
  <c r="L11" i="1"/>
  <c r="K11" i="1"/>
  <c r="J11" i="1"/>
  <c r="I11" i="1"/>
  <c r="H11" i="1"/>
  <c r="G11" i="1"/>
  <c r="F11" i="1"/>
  <c r="E11" i="1"/>
  <c r="D11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M10" i="1"/>
  <c r="L10" i="1"/>
  <c r="K10" i="1"/>
  <c r="J10" i="1"/>
  <c r="I10" i="1"/>
  <c r="H10" i="1"/>
  <c r="G10" i="1"/>
  <c r="F10" i="1"/>
  <c r="E10" i="1"/>
  <c r="D10" i="1"/>
  <c r="AA9" i="1"/>
  <c r="Z9" i="1"/>
  <c r="Y9" i="1"/>
  <c r="X9" i="1"/>
  <c r="W9" i="1"/>
  <c r="V9" i="1"/>
  <c r="U9" i="1"/>
  <c r="T9" i="1"/>
  <c r="S9" i="1"/>
  <c r="R9" i="1"/>
  <c r="Q9" i="1"/>
  <c r="P9" i="1"/>
  <c r="O9" i="1"/>
  <c r="M9" i="1"/>
  <c r="L9" i="1"/>
  <c r="K9" i="1"/>
  <c r="J9" i="1"/>
  <c r="I9" i="1"/>
  <c r="H9" i="1"/>
  <c r="G9" i="1"/>
  <c r="F9" i="1"/>
  <c r="E9" i="1"/>
  <c r="D9" i="1"/>
  <c r="AA8" i="1"/>
  <c r="Z8" i="1"/>
  <c r="Y8" i="1"/>
  <c r="X8" i="1"/>
  <c r="W8" i="1"/>
  <c r="V8" i="1"/>
  <c r="U8" i="1"/>
  <c r="T8" i="1"/>
  <c r="S8" i="1"/>
  <c r="R8" i="1"/>
  <c r="Q8" i="1"/>
  <c r="P8" i="1"/>
  <c r="O8" i="1"/>
  <c r="M8" i="1"/>
  <c r="L8" i="1"/>
  <c r="K8" i="1"/>
  <c r="J8" i="1"/>
  <c r="I8" i="1"/>
  <c r="H8" i="1"/>
  <c r="G8" i="1"/>
  <c r="F8" i="1"/>
  <c r="E8" i="1"/>
  <c r="D8" i="1"/>
  <c r="AA7" i="1"/>
  <c r="Z7" i="1"/>
  <c r="Y7" i="1"/>
  <c r="X7" i="1"/>
  <c r="W7" i="1"/>
  <c r="V7" i="1"/>
  <c r="U7" i="1"/>
  <c r="T7" i="1"/>
  <c r="S7" i="1"/>
  <c r="R7" i="1"/>
  <c r="Q7" i="1"/>
  <c r="P7" i="1"/>
  <c r="O7" i="1"/>
  <c r="M7" i="1"/>
  <c r="L7" i="1"/>
  <c r="K7" i="1"/>
  <c r="J7" i="1"/>
  <c r="I7" i="1"/>
  <c r="H7" i="1"/>
  <c r="G7" i="1"/>
  <c r="F7" i="1"/>
  <c r="E7" i="1"/>
  <c r="D7" i="1"/>
  <c r="B7" i="1"/>
  <c r="AA5" i="1"/>
  <c r="Z5" i="1"/>
  <c r="Y5" i="1"/>
  <c r="X5" i="1"/>
  <c r="W5" i="1"/>
  <c r="V5" i="1"/>
  <c r="U5" i="1"/>
  <c r="T5" i="1"/>
  <c r="S5" i="1"/>
  <c r="R5" i="1"/>
  <c r="Q5" i="1"/>
  <c r="P5" i="1"/>
  <c r="O5" i="1"/>
  <c r="M5" i="1"/>
  <c r="L5" i="1"/>
  <c r="K5" i="1"/>
  <c r="J5" i="1"/>
  <c r="I5" i="1"/>
  <c r="H5" i="1"/>
  <c r="G5" i="1"/>
  <c r="F5" i="1"/>
  <c r="E5" i="1"/>
  <c r="D5" i="1"/>
  <c r="AA4" i="1"/>
  <c r="Z4" i="1"/>
  <c r="Y4" i="1"/>
  <c r="X4" i="1"/>
  <c r="W4" i="1"/>
  <c r="V4" i="1"/>
  <c r="U4" i="1"/>
  <c r="T4" i="1"/>
  <c r="S4" i="1"/>
  <c r="R4" i="1"/>
  <c r="Q4" i="1"/>
  <c r="P4" i="1"/>
  <c r="O4" i="1"/>
  <c r="M4" i="1"/>
  <c r="L4" i="1"/>
  <c r="K4" i="1"/>
  <c r="J4" i="1"/>
  <c r="I4" i="1"/>
  <c r="H4" i="1"/>
  <c r="G4" i="1"/>
  <c r="F4" i="1"/>
  <c r="E4" i="1"/>
  <c r="D4" i="1"/>
  <c r="AA3" i="1"/>
  <c r="Z3" i="1"/>
  <c r="Y3" i="1"/>
  <c r="X3" i="1"/>
  <c r="W3" i="1"/>
  <c r="V3" i="1"/>
  <c r="U3" i="1"/>
  <c r="T3" i="1"/>
  <c r="S3" i="1"/>
  <c r="R3" i="1"/>
  <c r="Q3" i="1"/>
  <c r="P3" i="1"/>
  <c r="O3" i="1"/>
  <c r="M3" i="1"/>
  <c r="L3" i="1"/>
  <c r="K3" i="1"/>
  <c r="J3" i="1"/>
  <c r="I3" i="1"/>
  <c r="H3" i="1"/>
  <c r="G3" i="1"/>
  <c r="F3" i="1"/>
  <c r="E3" i="1"/>
  <c r="D3" i="1"/>
  <c r="P6" i="1"/>
  <c r="E6" i="1"/>
  <c r="D6" i="1"/>
  <c r="AA6" i="1"/>
  <c r="Z6" i="1"/>
  <c r="Y6" i="1"/>
  <c r="X6" i="1"/>
  <c r="W6" i="1"/>
  <c r="V6" i="1"/>
  <c r="U6" i="1"/>
  <c r="T6" i="1"/>
  <c r="S6" i="1"/>
  <c r="R6" i="1"/>
  <c r="Q6" i="1"/>
  <c r="O6" i="1"/>
  <c r="M6" i="1"/>
  <c r="L6" i="1"/>
  <c r="K6" i="1"/>
  <c r="J6" i="1"/>
  <c r="I6" i="1"/>
  <c r="H6" i="1"/>
  <c r="G6" i="1"/>
  <c r="F6" i="1"/>
  <c r="AT59" i="1" a="1"/>
  <c r="AT59" i="1" s="1"/>
  <c r="AT58" i="1" a="1"/>
  <c r="AT58" i="1" s="1"/>
  <c r="AT57" i="1" a="1"/>
  <c r="AT57" i="1" s="1"/>
  <c r="AT56" i="1" a="1"/>
  <c r="AT56" i="1" s="1"/>
  <c r="AT55" i="1" a="1"/>
  <c r="AT55" i="1" s="1"/>
  <c r="AT54" i="1" a="1"/>
  <c r="AT54" i="1" s="1"/>
  <c r="AT53" i="1" a="1"/>
  <c r="AT53" i="1" s="1"/>
  <c r="AT52" i="1" a="1"/>
  <c r="AT52" i="1" s="1"/>
  <c r="AT51" i="1" a="1"/>
  <c r="AT51" i="1" s="1"/>
  <c r="AT50" i="1" a="1"/>
  <c r="AT50" i="1" s="1"/>
  <c r="AT49" i="1" a="1"/>
  <c r="AT49" i="1" s="1"/>
  <c r="AT48" i="1" a="1"/>
  <c r="AT48" i="1" s="1"/>
  <c r="AT47" i="1" a="1"/>
  <c r="AT47" i="1" s="1"/>
  <c r="AT46" i="1" a="1"/>
  <c r="AT46" i="1" s="1"/>
  <c r="AT45" i="1" a="1"/>
  <c r="AT45" i="1" s="1"/>
  <c r="AT44" i="1" a="1"/>
  <c r="AT44" i="1" s="1"/>
  <c r="AT43" i="1" a="1"/>
  <c r="AT43" i="1" s="1"/>
  <c r="AT42" i="1" a="1"/>
  <c r="AT42" i="1" s="1"/>
  <c r="AT41" i="1" a="1"/>
  <c r="AT41" i="1" s="1"/>
  <c r="AT40" i="1" a="1"/>
  <c r="AT40" i="1" s="1"/>
  <c r="AT39" i="1" a="1"/>
  <c r="AT39" i="1" s="1"/>
  <c r="AT38" i="1" a="1"/>
  <c r="AT38" i="1" s="1"/>
  <c r="AT37" i="1" a="1"/>
  <c r="AT37" i="1" s="1"/>
  <c r="AT36" i="1" a="1"/>
  <c r="AT36" i="1" s="1"/>
  <c r="AT35" i="1" a="1"/>
  <c r="AT35" i="1" s="1"/>
  <c r="AT34" i="1" a="1"/>
  <c r="AT34" i="1" s="1"/>
  <c r="AT33" i="1" a="1"/>
  <c r="AT33" i="1" s="1"/>
  <c r="AT32" i="1" a="1"/>
  <c r="AT32" i="1" s="1"/>
  <c r="AT31" i="1" a="1"/>
  <c r="AT31" i="1" s="1"/>
  <c r="AT30" i="1" a="1"/>
  <c r="AT30" i="1" s="1"/>
  <c r="AT29" i="1" a="1"/>
  <c r="AT29" i="1" s="1"/>
  <c r="AT28" i="1" a="1"/>
  <c r="AT28" i="1" s="1"/>
  <c r="AT27" i="1" a="1"/>
  <c r="AT27" i="1" s="1"/>
  <c r="AT26" i="1" a="1"/>
  <c r="AT26" i="1" s="1"/>
  <c r="AT25" i="1" a="1"/>
  <c r="AT25" i="1" s="1"/>
  <c r="AT24" i="1" a="1"/>
  <c r="AT24" i="1" s="1"/>
  <c r="AT23" i="1" a="1"/>
  <c r="AT23" i="1" s="1"/>
  <c r="AT22" i="1" a="1"/>
  <c r="AT22" i="1" s="1"/>
  <c r="AT21" i="1" a="1"/>
  <c r="AT21" i="1" s="1"/>
  <c r="AT20" i="1" a="1"/>
  <c r="AT20" i="1" s="1"/>
  <c r="AT19" i="1" a="1"/>
  <c r="AT19" i="1" s="1"/>
  <c r="AT18" i="1" a="1"/>
  <c r="AT18" i="1" s="1"/>
  <c r="AT17" i="1" a="1"/>
  <c r="AT17" i="1" s="1"/>
  <c r="AT16" i="1" a="1"/>
  <c r="AT16" i="1" s="1"/>
  <c r="AT15" i="1" a="1"/>
  <c r="AT15" i="1" s="1"/>
  <c r="AT14" i="1" a="1"/>
  <c r="AT14" i="1" s="1"/>
  <c r="AT13" i="1" a="1"/>
  <c r="AT13" i="1" s="1"/>
  <c r="AT12" i="1" a="1"/>
  <c r="AT12" i="1" s="1"/>
  <c r="AT11" i="1" a="1"/>
  <c r="AT11" i="1" s="1"/>
  <c r="AT10" i="1" a="1"/>
  <c r="AT10" i="1" s="1"/>
  <c r="AT9" i="1" a="1"/>
  <c r="AT9" i="1" s="1"/>
  <c r="AT8" i="1" a="1"/>
  <c r="AT8" i="1" s="1"/>
  <c r="AT7" i="1" a="1"/>
  <c r="AT7" i="1" s="1"/>
  <c r="AT6" i="1" a="1"/>
  <c r="AT6" i="1" s="1"/>
  <c r="AT5" i="1" a="1"/>
  <c r="AT5" i="1" s="1"/>
  <c r="AT4" i="1" a="1"/>
  <c r="AT4" i="1" s="1"/>
  <c r="AT3" i="1" a="1"/>
  <c r="AT3" i="1" s="1"/>
  <c r="AS59" i="1" a="1"/>
  <c r="AS59" i="1" s="1"/>
  <c r="AS58" i="1" a="1"/>
  <c r="AS58" i="1" s="1"/>
  <c r="AS57" i="1" a="1"/>
  <c r="AS57" i="1" s="1"/>
  <c r="AS56" i="1" a="1"/>
  <c r="AS56" i="1" s="1"/>
  <c r="AS55" i="1" a="1"/>
  <c r="AS55" i="1" s="1"/>
  <c r="AS54" i="1" a="1"/>
  <c r="AS54" i="1" s="1"/>
  <c r="AS53" i="1" a="1"/>
  <c r="AS53" i="1" s="1"/>
  <c r="AS52" i="1" a="1"/>
  <c r="AS52" i="1" s="1"/>
  <c r="AS51" i="1" a="1"/>
  <c r="AS51" i="1" s="1"/>
  <c r="AS50" i="1" a="1"/>
  <c r="AS50" i="1" s="1"/>
  <c r="AS49" i="1" a="1"/>
  <c r="AS49" i="1" s="1"/>
  <c r="AS48" i="1" a="1"/>
  <c r="AS48" i="1" s="1"/>
  <c r="AS47" i="1" a="1"/>
  <c r="AS47" i="1" s="1"/>
  <c r="AS46" i="1" a="1"/>
  <c r="AS46" i="1" s="1"/>
  <c r="AS45" i="1" a="1"/>
  <c r="AS45" i="1" s="1"/>
  <c r="AS44" i="1" a="1"/>
  <c r="AS44" i="1" s="1"/>
  <c r="AS43" i="1" a="1"/>
  <c r="AS43" i="1" s="1"/>
  <c r="AS42" i="1" a="1"/>
  <c r="AS42" i="1" s="1"/>
  <c r="AS41" i="1" a="1"/>
  <c r="AS41" i="1" s="1"/>
  <c r="AS40" i="1" a="1"/>
  <c r="AS40" i="1" s="1"/>
  <c r="AS39" i="1" a="1"/>
  <c r="AS39" i="1" s="1"/>
  <c r="AS38" i="1" a="1"/>
  <c r="AS38" i="1" s="1"/>
  <c r="AS37" i="1" a="1"/>
  <c r="AS37" i="1" s="1"/>
  <c r="AS36" i="1" a="1"/>
  <c r="AS36" i="1" s="1"/>
  <c r="AS35" i="1" a="1"/>
  <c r="AS35" i="1" s="1"/>
  <c r="AS34" i="1" a="1"/>
  <c r="AS34" i="1" s="1"/>
  <c r="AS33" i="1" a="1"/>
  <c r="AS33" i="1" s="1"/>
  <c r="AS32" i="1" a="1"/>
  <c r="AS32" i="1" s="1"/>
  <c r="AS31" i="1" a="1"/>
  <c r="AS31" i="1" s="1"/>
  <c r="AS30" i="1" a="1"/>
  <c r="AS30" i="1" s="1"/>
  <c r="AS29" i="1" a="1"/>
  <c r="AS29" i="1" s="1"/>
  <c r="AS28" i="1" a="1"/>
  <c r="AS28" i="1" s="1"/>
  <c r="AS27" i="1" a="1"/>
  <c r="AS27" i="1" s="1"/>
  <c r="AS26" i="1" a="1"/>
  <c r="AS26" i="1" s="1"/>
  <c r="AS25" i="1" a="1"/>
  <c r="AS25" i="1" s="1"/>
  <c r="AS24" i="1" a="1"/>
  <c r="AS24" i="1" s="1"/>
  <c r="AS23" i="1" a="1"/>
  <c r="AS23" i="1" s="1"/>
  <c r="AS22" i="1" a="1"/>
  <c r="AS22" i="1" s="1"/>
  <c r="AS21" i="1" a="1"/>
  <c r="AS21" i="1" s="1"/>
  <c r="AS20" i="1" a="1"/>
  <c r="AS20" i="1" s="1"/>
  <c r="AS19" i="1" a="1"/>
  <c r="AS19" i="1" s="1"/>
  <c r="AS18" i="1" a="1"/>
  <c r="AS18" i="1" s="1"/>
  <c r="AS17" i="1" a="1"/>
  <c r="AS17" i="1" s="1"/>
  <c r="AS16" i="1" a="1"/>
  <c r="AS16" i="1" s="1"/>
  <c r="AS15" i="1" a="1"/>
  <c r="AS15" i="1" s="1"/>
  <c r="AS14" i="1" a="1"/>
  <c r="AS14" i="1" s="1"/>
  <c r="AS13" i="1" a="1"/>
  <c r="AS13" i="1" s="1"/>
  <c r="AS12" i="1" a="1"/>
  <c r="AS12" i="1" s="1"/>
  <c r="AS11" i="1" a="1"/>
  <c r="AS11" i="1" s="1"/>
  <c r="AS10" i="1" a="1"/>
  <c r="AS10" i="1" s="1"/>
  <c r="AS9" i="1" a="1"/>
  <c r="AS9" i="1" s="1"/>
  <c r="AS8" i="1" a="1"/>
  <c r="AS8" i="1" s="1"/>
  <c r="AS7" i="1" a="1"/>
  <c r="AS7" i="1" s="1"/>
  <c r="AS6" i="1" a="1"/>
  <c r="AS6" i="1" s="1"/>
  <c r="AS5" i="1" a="1"/>
  <c r="AS5" i="1" s="1"/>
  <c r="AS4" i="1" a="1"/>
  <c r="AS4" i="1" s="1"/>
  <c r="AS3" i="1" a="1"/>
  <c r="AS3" i="1" s="1"/>
  <c r="AH31" i="1" l="1"/>
  <c r="AH33" i="1"/>
  <c r="AH49" i="1"/>
  <c r="AH46" i="1"/>
  <c r="AH3" i="1"/>
  <c r="AH5" i="1"/>
  <c r="AH17" i="1"/>
  <c r="AH21" i="1"/>
  <c r="AH25" i="1"/>
  <c r="AH27" i="1"/>
  <c r="AH35" i="1"/>
  <c r="AH41" i="1"/>
  <c r="AH51" i="1"/>
  <c r="AH57" i="1"/>
  <c r="AH14" i="1"/>
  <c r="AH16" i="1"/>
  <c r="AH18" i="1"/>
  <c r="AH30" i="1"/>
  <c r="AH34" i="1"/>
  <c r="AH38" i="1"/>
  <c r="AH42" i="1"/>
  <c r="AH48" i="1"/>
  <c r="AH54" i="1"/>
  <c r="AH56" i="1"/>
  <c r="AH58" i="1"/>
  <c r="AH22" i="1"/>
  <c r="AH26" i="1"/>
  <c r="AH50" i="1"/>
  <c r="AH15" i="1"/>
  <c r="AH23" i="1"/>
  <c r="AH39" i="1"/>
  <c r="AH47" i="1"/>
  <c r="AH55" i="1"/>
  <c r="AB4" i="1"/>
  <c r="N10" i="1"/>
  <c r="AB35" i="1"/>
  <c r="AB37" i="1"/>
  <c r="AB39" i="1"/>
  <c r="AB40" i="1"/>
  <c r="AB41" i="1"/>
  <c r="AB42" i="1"/>
  <c r="AB43" i="1"/>
  <c r="N4" i="1"/>
  <c r="AB10" i="1"/>
  <c r="N15" i="1"/>
  <c r="AM15" i="1" s="1"/>
  <c r="N34" i="1"/>
  <c r="N35" i="1"/>
  <c r="AM35" i="1" s="1"/>
  <c r="N36" i="1"/>
  <c r="AM36" i="1" s="1"/>
  <c r="N37" i="1"/>
  <c r="AM37" i="1" s="1"/>
  <c r="N38" i="1"/>
  <c r="N39" i="1"/>
  <c r="N40" i="1"/>
  <c r="N41" i="1"/>
  <c r="AM41" i="1" s="1"/>
  <c r="N42" i="1"/>
  <c r="N43" i="1"/>
  <c r="AM43" i="1" s="1"/>
  <c r="AB52" i="1"/>
  <c r="AB54" i="1"/>
  <c r="AB55" i="1"/>
  <c r="N3" i="1"/>
  <c r="AB9" i="1"/>
  <c r="N13" i="1"/>
  <c r="AM13" i="1" s="1"/>
  <c r="N14" i="1"/>
  <c r="AM14" i="1" s="1"/>
  <c r="AB17" i="1"/>
  <c r="AB19" i="1"/>
  <c r="N44" i="1"/>
  <c r="AM44" i="1" s="1"/>
  <c r="N45" i="1"/>
  <c r="AM45" i="1" s="1"/>
  <c r="N46" i="1"/>
  <c r="AM46" i="1" s="1"/>
  <c r="AB8" i="1"/>
  <c r="N12" i="1"/>
  <c r="AM12" i="1" s="1"/>
  <c r="AB16" i="1"/>
  <c r="AB18" i="1"/>
  <c r="AB21" i="1"/>
  <c r="AB23" i="1"/>
  <c r="AB24" i="1"/>
  <c r="AB25" i="1"/>
  <c r="AB27" i="1"/>
  <c r="AB29" i="1"/>
  <c r="AB31" i="1"/>
  <c r="N47" i="1"/>
  <c r="N48" i="1"/>
  <c r="N49" i="1"/>
  <c r="AM49" i="1" s="1"/>
  <c r="AB5" i="1"/>
  <c r="AB7" i="1"/>
  <c r="N11" i="1"/>
  <c r="AM11" i="1" s="1"/>
  <c r="AB15" i="1"/>
  <c r="AB20" i="1"/>
  <c r="AB22" i="1"/>
  <c r="AB26" i="1"/>
  <c r="AB28" i="1"/>
  <c r="AB30" i="1"/>
  <c r="AB32" i="1"/>
  <c r="AB33" i="1"/>
  <c r="N50" i="1"/>
  <c r="N51" i="1"/>
  <c r="AM51" i="1" s="1"/>
  <c r="N52" i="1"/>
  <c r="AM52" i="1" s="1"/>
  <c r="N53" i="1"/>
  <c r="N54" i="1"/>
  <c r="N55" i="1"/>
  <c r="AM55" i="1" s="1"/>
  <c r="N56" i="1"/>
  <c r="N57" i="1"/>
  <c r="AM57" i="1" s="1"/>
  <c r="N58" i="1"/>
  <c r="AM58" i="1" s="1"/>
  <c r="N59" i="1"/>
  <c r="AB3" i="1"/>
  <c r="N9" i="1"/>
  <c r="AM9" i="1" s="1"/>
  <c r="AB13" i="1"/>
  <c r="AB14" i="1"/>
  <c r="N17" i="1"/>
  <c r="N18" i="1"/>
  <c r="AM18" i="1" s="1"/>
  <c r="N19" i="1"/>
  <c r="AM19" i="1" s="1"/>
  <c r="AB34" i="1"/>
  <c r="AB36" i="1"/>
  <c r="AB38" i="1"/>
  <c r="AB45" i="1"/>
  <c r="N8" i="1"/>
  <c r="AM8" i="1" s="1"/>
  <c r="AB12" i="1"/>
  <c r="N16" i="1"/>
  <c r="N20" i="1"/>
  <c r="N21" i="1"/>
  <c r="N22" i="1"/>
  <c r="AM22" i="1" s="1"/>
  <c r="N23" i="1"/>
  <c r="N24" i="1"/>
  <c r="AM24" i="1" s="1"/>
  <c r="N25" i="1"/>
  <c r="AM25" i="1" s="1"/>
  <c r="N26" i="1"/>
  <c r="AM26" i="1" s="1"/>
  <c r="N27" i="1"/>
  <c r="AM27" i="1" s="1"/>
  <c r="N28" i="1"/>
  <c r="AM28" i="1" s="1"/>
  <c r="N29" i="1"/>
  <c r="AM29" i="1" s="1"/>
  <c r="N30" i="1"/>
  <c r="N31" i="1"/>
  <c r="AB44" i="1"/>
  <c r="AB46" i="1"/>
  <c r="AB48" i="1"/>
  <c r="AB49" i="1"/>
  <c r="N5" i="1"/>
  <c r="N7" i="1"/>
  <c r="AB11" i="1"/>
  <c r="N32" i="1"/>
  <c r="N33" i="1"/>
  <c r="AM33" i="1" s="1"/>
  <c r="AB47" i="1"/>
  <c r="AB50" i="1"/>
  <c r="AB51" i="1"/>
  <c r="AB53" i="1"/>
  <c r="AB56" i="1"/>
  <c r="AB57" i="1"/>
  <c r="AB58" i="1"/>
  <c r="AB59" i="1"/>
  <c r="AH37" i="1"/>
  <c r="AH45" i="1"/>
  <c r="AH53" i="1"/>
  <c r="AH32" i="1"/>
  <c r="AH7" i="1"/>
  <c r="AH8" i="1"/>
  <c r="AH9" i="1"/>
  <c r="AH10" i="1"/>
  <c r="AH11" i="1"/>
  <c r="AH24" i="1"/>
  <c r="AH4" i="1"/>
  <c r="AH20" i="1"/>
  <c r="AH28" i="1"/>
  <c r="AH36" i="1"/>
  <c r="AH44" i="1"/>
  <c r="AH52" i="1"/>
  <c r="AH29" i="1"/>
  <c r="AH40" i="1"/>
  <c r="AH12" i="1"/>
  <c r="AH13" i="1"/>
  <c r="AK3" i="1" l="1" a="1"/>
  <c r="AK3" i="1" s="1"/>
  <c r="AH6" i="1"/>
  <c r="AE3" i="5" a="1"/>
  <c r="AE3" i="5" l="1"/>
  <c r="AF3" i="5" s="1"/>
  <c r="AG11" i="5"/>
  <c r="AF11" i="5"/>
  <c r="AG10" i="5"/>
  <c r="AF10" i="5"/>
  <c r="AG7" i="5"/>
  <c r="AF5" i="5"/>
  <c r="AG9" i="5"/>
  <c r="AG5" i="5"/>
  <c r="AF4" i="5"/>
  <c r="AF7" i="5"/>
  <c r="AG4" i="5"/>
  <c r="AG8" i="5"/>
  <c r="AF9" i="5"/>
  <c r="AG6" i="5"/>
  <c r="AF6" i="5"/>
  <c r="AF8" i="5"/>
  <c r="AG3" i="5" l="1"/>
  <c r="AQ19" i="1" l="1"/>
  <c r="AQ9" i="1"/>
  <c r="AQ20" i="1"/>
  <c r="AQ57" i="1"/>
  <c r="AQ31" i="1"/>
  <c r="AQ51" i="1"/>
  <c r="AQ56" i="1"/>
  <c r="AQ11" i="1"/>
  <c r="AQ7" i="1"/>
  <c r="AQ23" i="1"/>
  <c r="AQ16" i="1"/>
  <c r="AQ32" i="1"/>
  <c r="AQ46" i="1"/>
  <c r="AQ36" i="1"/>
  <c r="AQ50" i="1"/>
  <c r="AQ28" i="1"/>
  <c r="AQ27" i="1"/>
  <c r="AQ26" i="1"/>
  <c r="AQ15" i="1"/>
  <c r="AQ40" i="1"/>
  <c r="AQ24" i="1"/>
  <c r="AQ39" i="1"/>
  <c r="AQ12" i="1"/>
  <c r="AQ8" i="1"/>
  <c r="N6" i="1"/>
  <c r="AQ42" i="1"/>
  <c r="AQ48" i="1"/>
  <c r="AQ37" i="1"/>
  <c r="AQ45" i="1"/>
  <c r="AQ59" i="1"/>
  <c r="AQ52" i="1"/>
  <c r="AQ49" i="1"/>
  <c r="AQ47" i="1"/>
  <c r="AQ41" i="1"/>
  <c r="AQ34" i="1"/>
  <c r="AQ22" i="1"/>
  <c r="AQ14" i="1"/>
  <c r="AQ13" i="1"/>
  <c r="AQ10" i="1"/>
  <c r="AQ6" i="1"/>
  <c r="AQ5" i="1"/>
  <c r="AQ4" i="1"/>
  <c r="AQ21" i="1" l="1"/>
  <c r="AQ44" i="1"/>
  <c r="AQ18" i="1"/>
  <c r="AQ38" i="1"/>
  <c r="AQ54" i="1"/>
  <c r="AQ17" i="1"/>
  <c r="AQ58" i="1"/>
  <c r="AQ55" i="1"/>
  <c r="AQ43" i="1"/>
  <c r="AQ53" i="1"/>
  <c r="AQ35" i="1"/>
  <c r="AQ25" i="1"/>
  <c r="AQ29" i="1"/>
  <c r="AQ30" i="1"/>
  <c r="AQ3" i="1"/>
  <c r="AQ33" i="1"/>
  <c r="H3" i="5" l="1" a="1"/>
  <c r="H3" i="5" s="1"/>
  <c r="V3" i="5" a="1"/>
  <c r="V3" i="5" s="1"/>
  <c r="AB3" i="5" a="1"/>
  <c r="AB3" i="5" s="1"/>
  <c r="A3" i="5" a="1"/>
  <c r="O3" i="5" a="1"/>
  <c r="O3" i="5" s="1"/>
  <c r="AB6" i="1"/>
  <c r="F14" i="5" l="1"/>
  <c r="E14" i="5"/>
  <c r="D14" i="5"/>
  <c r="B14" i="5"/>
  <c r="C14" i="5" s="1"/>
  <c r="F15" i="5"/>
  <c r="E15" i="5"/>
  <c r="D15" i="5"/>
  <c r="B15" i="5"/>
  <c r="C15" i="5" s="1"/>
  <c r="Z9" i="5"/>
  <c r="W5" i="5"/>
  <c r="Y13" i="5"/>
  <c r="W4" i="5"/>
  <c r="Y12" i="5"/>
  <c r="Z7" i="5"/>
  <c r="X9" i="5"/>
  <c r="Y11" i="5"/>
  <c r="Z6" i="5"/>
  <c r="W7" i="5"/>
  <c r="X7" i="5"/>
  <c r="Z10" i="5"/>
  <c r="W6" i="5"/>
  <c r="X12" i="5"/>
  <c r="Z8" i="5"/>
  <c r="X6" i="5"/>
  <c r="Y10" i="5"/>
  <c r="Z5" i="5"/>
  <c r="X11" i="5"/>
  <c r="Y9" i="5"/>
  <c r="Y7" i="5"/>
  <c r="X8" i="5"/>
  <c r="W11" i="5"/>
  <c r="W9" i="5"/>
  <c r="X5" i="5"/>
  <c r="W10" i="5"/>
  <c r="Y5" i="5"/>
  <c r="Z13" i="5"/>
  <c r="Z11" i="5"/>
  <c r="X13" i="5"/>
  <c r="Z4" i="5"/>
  <c r="W13" i="5"/>
  <c r="Y8" i="5"/>
  <c r="Y6" i="5"/>
  <c r="W12" i="5"/>
  <c r="Y4" i="5"/>
  <c r="Z12" i="5"/>
  <c r="W8" i="5"/>
  <c r="X10" i="5"/>
  <c r="X4" i="5"/>
  <c r="X3" i="5"/>
  <c r="Z3" i="5"/>
  <c r="Y3" i="5"/>
  <c r="W3" i="5"/>
  <c r="AC3" i="5"/>
  <c r="AC6" i="5"/>
  <c r="AC5" i="5"/>
  <c r="AC4" i="5"/>
  <c r="R3" i="5"/>
  <c r="T3" i="5"/>
  <c r="M7" i="5"/>
  <c r="M6" i="5"/>
  <c r="M5" i="5"/>
  <c r="M4" i="5"/>
  <c r="F13" i="5"/>
  <c r="F5" i="5"/>
  <c r="F12" i="5"/>
  <c r="F4" i="5"/>
  <c r="F11" i="5"/>
  <c r="F10" i="5"/>
  <c r="F9" i="5"/>
  <c r="F8" i="5"/>
  <c r="F7" i="5"/>
  <c r="F6" i="5"/>
  <c r="L7" i="5"/>
  <c r="B13" i="5"/>
  <c r="C13" i="5" s="1"/>
  <c r="E10" i="5"/>
  <c r="E8" i="5"/>
  <c r="B8" i="5"/>
  <c r="C8" i="5" s="1"/>
  <c r="A3" i="5"/>
  <c r="F3" i="5" s="1"/>
  <c r="M3" i="5"/>
  <c r="D11" i="5"/>
  <c r="B9" i="5"/>
  <c r="C9" i="5" s="1"/>
  <c r="K6" i="5"/>
  <c r="E13" i="5"/>
  <c r="B10" i="5"/>
  <c r="C10" i="5" s="1"/>
  <c r="I4" i="5"/>
  <c r="J4" i="5" s="1"/>
  <c r="S3" i="5"/>
  <c r="K4" i="5"/>
  <c r="E5" i="5"/>
  <c r="E11" i="5"/>
  <c r="D4" i="5"/>
  <c r="B4" i="5"/>
  <c r="C4" i="5" s="1"/>
  <c r="L4" i="5"/>
  <c r="K5" i="5"/>
  <c r="I6" i="5"/>
  <c r="J6" i="5" s="1"/>
  <c r="E4" i="5"/>
  <c r="P3" i="5"/>
  <c r="Q3" i="5" s="1"/>
  <c r="E9" i="5"/>
  <c r="I7" i="5"/>
  <c r="J7" i="5" s="1"/>
  <c r="D5" i="5"/>
  <c r="D7" i="5"/>
  <c r="D10" i="5"/>
  <c r="B12" i="5"/>
  <c r="C12" i="5" s="1"/>
  <c r="L5" i="5"/>
  <c r="D6" i="5"/>
  <c r="D12" i="5"/>
  <c r="E7" i="5"/>
  <c r="K7" i="5"/>
  <c r="E12" i="5"/>
  <c r="E6" i="5"/>
  <c r="B6" i="5"/>
  <c r="C6" i="5" s="1"/>
  <c r="B5" i="5"/>
  <c r="C5" i="5" s="1"/>
  <c r="L6" i="5"/>
  <c r="D9" i="5"/>
  <c r="B11" i="5"/>
  <c r="C11" i="5" s="1"/>
  <c r="I5" i="5"/>
  <c r="J5" i="5" s="1"/>
  <c r="D13" i="5"/>
  <c r="D8" i="5"/>
  <c r="B7" i="5"/>
  <c r="C7" i="5" s="1"/>
  <c r="L3" i="5"/>
  <c r="B4" i="2"/>
  <c r="E3" i="5" l="1"/>
  <c r="I3" i="5"/>
  <c r="J3" i="5" s="1"/>
  <c r="K3" i="5"/>
  <c r="D3" i="5"/>
  <c r="B3" i="5"/>
  <c r="C3" i="5" s="1"/>
  <c r="AK23" i="1" a="1"/>
  <c r="AK23" i="1" s="1"/>
  <c r="N4" i="2" l="1"/>
  <c r="P4" i="2"/>
  <c r="P5" i="2"/>
  <c r="N5" i="2"/>
  <c r="F5" i="2"/>
  <c r="D5" i="2"/>
  <c r="AK4" i="1" a="1"/>
  <c r="AK4" i="1" s="1"/>
  <c r="AK5" i="1" a="1"/>
  <c r="AK5" i="1" s="1"/>
  <c r="AK6" i="1" a="1"/>
  <c r="AK6" i="1" s="1"/>
  <c r="D4" i="2"/>
  <c r="F4" i="2"/>
  <c r="P6" i="2" l="1"/>
  <c r="Q5" i="2" s="1"/>
  <c r="N6" i="2"/>
  <c r="O5" i="2" s="1"/>
  <c r="AK7" i="1" a="1"/>
  <c r="AK7" i="1" s="1"/>
  <c r="D6" i="2"/>
  <c r="B5" i="2"/>
  <c r="B6" i="2" s="1"/>
  <c r="O4" i="2" l="1"/>
  <c r="O6" i="2" s="1"/>
  <c r="Q4" i="2"/>
  <c r="Q6" i="2" s="1"/>
  <c r="AK8" i="1" a="1"/>
  <c r="AK8" i="1" s="1"/>
  <c r="C4" i="2"/>
  <c r="C5" i="2" l="1"/>
  <c r="C6" i="2" s="1"/>
  <c r="AK9" i="1" l="1" a="1"/>
  <c r="AK9" i="1" s="1"/>
  <c r="F6" i="2"/>
  <c r="G5" i="2" s="1"/>
  <c r="G4" i="2" l="1"/>
  <c r="G6" i="2" s="1"/>
  <c r="E5" i="2"/>
  <c r="E4" i="2" l="1"/>
  <c r="E6" i="2" s="1"/>
  <c r="AK10" i="1" l="1" a="1"/>
  <c r="AK10" i="1" s="1"/>
  <c r="C15" i="2" l="1"/>
  <c r="C14" i="2"/>
  <c r="C13" i="2"/>
  <c r="H4" i="2"/>
  <c r="H5" i="2"/>
  <c r="L4" i="2"/>
  <c r="L5" i="2"/>
  <c r="J5" i="2"/>
  <c r="J4" i="2"/>
  <c r="AK11" i="1" l="1" a="1"/>
  <c r="AK11" i="1" s="1"/>
  <c r="C16" i="2"/>
  <c r="D15" i="2" s="1"/>
  <c r="L6" i="2"/>
  <c r="M5" i="2" s="1"/>
  <c r="J6" i="2"/>
  <c r="K5" i="2" s="1"/>
  <c r="H6" i="2"/>
  <c r="I5" i="2" s="1"/>
  <c r="AK12" i="1" l="1" a="1"/>
  <c r="AK12" i="1" s="1"/>
  <c r="D13" i="2"/>
  <c r="D14" i="2"/>
  <c r="I4" i="2"/>
  <c r="I6" i="2" s="1"/>
  <c r="K4" i="2"/>
  <c r="K6" i="2" s="1"/>
  <c r="M4" i="2"/>
  <c r="M6" i="2" s="1"/>
  <c r="AK13" i="1" l="1" a="1"/>
  <c r="AK13" i="1" s="1"/>
  <c r="D16" i="2"/>
  <c r="AK14" i="1" l="1" a="1"/>
  <c r="AK14" i="1" s="1"/>
  <c r="AK15" i="1" l="1" a="1"/>
  <c r="AK15" i="1" s="1"/>
  <c r="AK26" i="1" l="1" a="1"/>
  <c r="AK26" i="1" s="1"/>
  <c r="AK16" i="1" a="1"/>
  <c r="AK16" i="1" s="1"/>
  <c r="AK27" i="1" l="1" a="1"/>
  <c r="AK27" i="1" s="1"/>
  <c r="AK17" i="1" a="1"/>
  <c r="AK17" i="1" s="1"/>
  <c r="AK28" i="1" l="1" a="1"/>
  <c r="AK28" i="1" s="1"/>
  <c r="AK18" i="1" a="1"/>
  <c r="AK18" i="1" s="1"/>
  <c r="AK19" i="1" l="1" a="1"/>
  <c r="AK19" i="1" s="1"/>
  <c r="AK29" i="1" l="1" a="1"/>
  <c r="AK29" i="1" s="1"/>
  <c r="AK20" i="1" a="1"/>
  <c r="AK20" i="1" s="1"/>
  <c r="AK30" i="1" l="1" a="1"/>
  <c r="AK30" i="1" s="1"/>
  <c r="AK21" i="1" a="1"/>
  <c r="AK21" i="1" s="1"/>
  <c r="AK31" i="1" l="1" a="1"/>
  <c r="AK31" i="1" s="1"/>
  <c r="AK22" i="1" a="1"/>
  <c r="AK22" i="1" s="1"/>
  <c r="AK33" i="1" l="1" a="1"/>
  <c r="AK33" i="1" s="1"/>
  <c r="AK32" i="1" a="1"/>
  <c r="AK32" i="1" s="1"/>
  <c r="AK24" i="1" a="1"/>
  <c r="AK24" i="1" s="1"/>
  <c r="AK25" i="1" a="1"/>
  <c r="AK25" i="1" s="1"/>
  <c r="AK34" i="1" l="1" a="1"/>
  <c r="AK34" i="1" s="1"/>
  <c r="AK35" i="1" l="1" a="1"/>
  <c r="AK35" i="1" s="1"/>
  <c r="AK36" i="1" l="1" a="1"/>
  <c r="AK36" i="1" s="1"/>
  <c r="AK37" i="1" l="1" a="1"/>
  <c r="AK37" i="1" s="1"/>
  <c r="AK38" i="1" l="1" a="1"/>
  <c r="AK38" i="1" s="1"/>
  <c r="AK39" i="1" a="1"/>
  <c r="AK39" i="1" s="1"/>
  <c r="AK40" i="1" l="1" a="1"/>
  <c r="AK40" i="1" s="1"/>
  <c r="AK41" i="1" l="1" a="1"/>
  <c r="AK41" i="1" s="1"/>
  <c r="AK42" i="1" a="1"/>
  <c r="AK42" i="1" s="1"/>
  <c r="AK43" i="1" l="1" a="1"/>
  <c r="AK43" i="1" s="1"/>
  <c r="AK44" i="1" l="1" a="1"/>
  <c r="AK44" i="1" s="1"/>
  <c r="AK45" i="1" l="1" a="1"/>
  <c r="AK45" i="1" s="1"/>
  <c r="AK46" i="1" l="1" a="1"/>
  <c r="AK46" i="1" s="1"/>
  <c r="AK47" i="1" l="1" a="1"/>
  <c r="AK47" i="1" s="1"/>
  <c r="AK48" i="1" l="1" a="1"/>
  <c r="AK48" i="1" s="1"/>
  <c r="AK49" i="1" l="1" a="1"/>
  <c r="AK49" i="1" s="1"/>
  <c r="AK50" i="1" l="1" a="1"/>
  <c r="AK50" i="1" s="1"/>
  <c r="AK51" i="1" l="1" a="1"/>
  <c r="AK51" i="1" s="1"/>
  <c r="AK52" i="1" l="1" a="1"/>
  <c r="AK52" i="1" s="1"/>
  <c r="AK53" i="1" l="1" a="1"/>
  <c r="AK53" i="1" s="1"/>
  <c r="AK54" i="1" l="1" a="1"/>
  <c r="AK54" i="1" s="1"/>
  <c r="AK55" i="1" l="1" a="1"/>
  <c r="AK55" i="1" s="1"/>
  <c r="AK56" i="1" l="1" a="1"/>
  <c r="AK56" i="1" s="1"/>
  <c r="AK57" i="1" l="1" a="1"/>
  <c r="AK57" i="1" s="1"/>
  <c r="AK58" i="1" l="1" a="1"/>
  <c r="AK58" i="1" s="1"/>
  <c r="AK59" i="1" l="1" a="1"/>
  <c r="AK59" i="1" s="1"/>
  <c r="B19" i="2" l="1"/>
  <c r="B20" i="2"/>
  <c r="B2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tc={8E120667-A6C7-4177-8569-6A797E76D8E0}</author>
  </authors>
  <commentList>
    <comment ref="F4" authorId="0" shapeId="0" xr:uid="{8E120667-A6C7-4177-8569-6A797E76D8E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Pendencia VI
Responder:
    Estoque no Similar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<sst xmlns="http://schemas.openxmlformats.org/spreadsheetml/2006/main" count="278" uniqueCount="145">
  <si>
    <t>Pendências</t>
  </si>
  <si>
    <t>Qualidade</t>
  </si>
  <si>
    <t/>
  </si>
  <si>
    <t>Estoque (Utilização Livre)</t>
  </si>
  <si>
    <t>Follow Up</t>
  </si>
  <si>
    <t>Giro PSI Abr-24</t>
  </si>
  <si>
    <t>Análise Final</t>
  </si>
  <si>
    <t>OBS</t>
  </si>
  <si>
    <t>Material</t>
  </si>
  <si>
    <t>Descrição</t>
  </si>
  <si>
    <t>Similares</t>
  </si>
  <si>
    <t>FOB</t>
  </si>
  <si>
    <t>Durabilidade</t>
  </si>
  <si>
    <t>CE03</t>
  </si>
  <si>
    <t>CE04</t>
  </si>
  <si>
    <t>CE05</t>
  </si>
  <si>
    <t>CE07</t>
  </si>
  <si>
    <t>CE09</t>
  </si>
  <si>
    <t>CE10</t>
  </si>
  <si>
    <t>CE11</t>
  </si>
  <si>
    <t>CE13</t>
  </si>
  <si>
    <t>Total Geral</t>
  </si>
  <si>
    <t>Canal</t>
  </si>
  <si>
    <t>CE01</t>
  </si>
  <si>
    <t>CE02</t>
  </si>
  <si>
    <t>CE06</t>
  </si>
  <si>
    <t>Total Geral (-) MAO</t>
  </si>
  <si>
    <t>Jul/24</t>
  </si>
  <si>
    <t>Aug/24</t>
  </si>
  <si>
    <t>Sep/24</t>
  </si>
  <si>
    <t>MOS</t>
  </si>
  <si>
    <t>Status</t>
  </si>
  <si>
    <t>;</t>
  </si>
  <si>
    <t>Qtde Comprar</t>
  </si>
  <si>
    <t>Criado por</t>
  </si>
  <si>
    <t>Equipamento</t>
  </si>
  <si>
    <t>BUS</t>
  </si>
  <si>
    <t>Não Comprar</t>
  </si>
  <si>
    <t>20AA15120</t>
  </si>
  <si>
    <t>20AAR70400</t>
  </si>
  <si>
    <t>Atender CE11</t>
  </si>
  <si>
    <t>Atender CE05</t>
  </si>
  <si>
    <t>A03U553000</t>
  </si>
  <si>
    <t>A03U720100</t>
  </si>
  <si>
    <t>A03U725000</t>
  </si>
  <si>
    <t>A1DU736000</t>
  </si>
  <si>
    <t>A1DUR72000</t>
  </si>
  <si>
    <t>A1RF372300</t>
  </si>
  <si>
    <t>A1RF845800</t>
  </si>
  <si>
    <t>A1RF895101</t>
  </si>
  <si>
    <t>Atender CE13</t>
  </si>
  <si>
    <t>A50U360700</t>
  </si>
  <si>
    <t>A50U361200</t>
  </si>
  <si>
    <t>A50U361401</t>
  </si>
  <si>
    <t>A50U529100</t>
  </si>
  <si>
    <t>A5AW852200</t>
  </si>
  <si>
    <t>A5AWR72300</t>
  </si>
  <si>
    <t>A64J564201</t>
  </si>
  <si>
    <t>A7PU596100</t>
  </si>
  <si>
    <t>AA2J560000</t>
  </si>
  <si>
    <t>AA2JR70322</t>
  </si>
  <si>
    <t>AAJRM71000</t>
  </si>
  <si>
    <t>AAJRR70111</t>
  </si>
  <si>
    <t>AC57R75133</t>
  </si>
  <si>
    <t>Itens</t>
  </si>
  <si>
    <t>%</t>
  </si>
  <si>
    <t>C/Estoque</t>
  </si>
  <si>
    <t>S/Estoque</t>
  </si>
  <si>
    <t>C/Compra recente</t>
  </si>
  <si>
    <t>S/Compra recente</t>
  </si>
  <si>
    <t>Sem compra</t>
  </si>
  <si>
    <t>VD</t>
  </si>
  <si>
    <t>VI</t>
  </si>
  <si>
    <t>S/ Durabilidade</t>
  </si>
  <si>
    <t>Total</t>
  </si>
  <si>
    <t>&gt;=Jan/22</t>
  </si>
  <si>
    <t>&lt;=Dez/21</t>
  </si>
  <si>
    <t>Sem Compra</t>
  </si>
  <si>
    <t>Estoq. Disponível</t>
  </si>
  <si>
    <t>Imp. Em Andamento</t>
  </si>
  <si>
    <t>Gerar pedido</t>
  </si>
  <si>
    <t>William</t>
  </si>
  <si>
    <t>Vanessa</t>
  </si>
  <si>
    <t>Victor</t>
  </si>
  <si>
    <t>Atender CE09</t>
  </si>
  <si>
    <t>EOL</t>
  </si>
  <si>
    <t>Atender pelo similar</t>
  </si>
  <si>
    <t>pendencia</t>
  </si>
  <si>
    <t>Liberar</t>
  </si>
  <si>
    <t>Estoque</t>
  </si>
  <si>
    <t>Modelos</t>
  </si>
  <si>
    <t>Similar</t>
  </si>
  <si>
    <t>20AA15140</t>
  </si>
  <si>
    <t>20AA15150</t>
  </si>
  <si>
    <t>930.08.0005.00</t>
  </si>
  <si>
    <t>A034M20100</t>
  </si>
  <si>
    <t>A03U720201</t>
  </si>
  <si>
    <t>A0G6357500</t>
  </si>
  <si>
    <t>A161897200</t>
  </si>
  <si>
    <t>A1DUR71311</t>
  </si>
  <si>
    <t>A1RF829800</t>
  </si>
  <si>
    <t>A3CFPP5R00</t>
  </si>
  <si>
    <t>A3EPPP7U01</t>
  </si>
  <si>
    <t>A3EPPPAK00</t>
  </si>
  <si>
    <t>A3EPPPAP00</t>
  </si>
  <si>
    <t>A50U161700</t>
  </si>
  <si>
    <t>A50U165600</t>
  </si>
  <si>
    <t>A50U401200</t>
  </si>
  <si>
    <t>A50U717901</t>
  </si>
  <si>
    <t>A50U762912</t>
  </si>
  <si>
    <t>A5AWR71400</t>
  </si>
  <si>
    <t>A5AWR73300</t>
  </si>
  <si>
    <t>A63PPP0400</t>
  </si>
  <si>
    <t>A797M50000</t>
  </si>
  <si>
    <t>A7AH212200</t>
  </si>
  <si>
    <t>A7AH213500</t>
  </si>
  <si>
    <t>A7AH213903</t>
  </si>
  <si>
    <t>A7AHM20501</t>
  </si>
  <si>
    <t>A9CEN11100</t>
  </si>
  <si>
    <t>A9JTM50300</t>
  </si>
  <si>
    <t>A9VEN15000</t>
  </si>
  <si>
    <t>A9VP747800</t>
  </si>
  <si>
    <t>AA2JR70333</t>
  </si>
  <si>
    <t>AC0C743000</t>
  </si>
  <si>
    <t>AC0CR74311</t>
  </si>
  <si>
    <t>Oct/24</t>
  </si>
  <si>
    <t>Nov/24</t>
  </si>
  <si>
    <t>Aguardar IMP</t>
  </si>
  <si>
    <t>Comprar</t>
  </si>
  <si>
    <t>Atendido Pelo PSI</t>
  </si>
  <si>
    <t>Atender pelo similar: A1DUR71300</t>
  </si>
  <si>
    <t>Atender pelo similar: A50UV52000</t>
  </si>
  <si>
    <t>A50U760400 </t>
  </si>
  <si>
    <t>Demanda em crescimento, principalmente DASA</t>
  </si>
  <si>
    <t>AA2J595100</t>
  </si>
  <si>
    <t>Durabilidade C301i</t>
  </si>
  <si>
    <t>ADXGR70200</t>
  </si>
  <si>
    <t>A9CE722400</t>
  </si>
  <si>
    <t>Canibalização, solicitação Regilene</t>
  </si>
  <si>
    <t>A93EN11412</t>
  </si>
  <si>
    <t>Solicitação Relton</t>
  </si>
  <si>
    <t>A7AHM90000</t>
  </si>
  <si>
    <t>AAJNR70900</t>
  </si>
  <si>
    <t>A93EN11H00</t>
  </si>
  <si>
    <t>A93EH01012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</si>
</sst>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7" xfId="0" applyFont="1" applyBorder="1" applyAlignment="1">
      <alignment horizontal="left"/>
    </xf>
    <xf numFmtId="0" fontId="1" fillId="4" borderId="1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/>
    <xf numFmtId="0" fontId="1" fillId="0" borderId="2" xfId="0" applyFont="1" applyBorder="1" applyAlignment="1">
      <alignment horizontal="center" wrapText="1"/>
    </xf>
    <xf numFmtId="14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10" xfId="0" applyBorder="1"/>
    <xf numFmtId="9" fontId="0" fillId="0" borderId="0" xfId="1" applyFont="1" applyBorder="1" applyAlignment="1">
      <alignment horizontal="center"/>
    </xf>
    <xf numFmtId="9" fontId="0" fillId="0" borderId="11" xfId="1" applyFont="1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9" fontId="0" fillId="0" borderId="13" xfId="0" applyNumberFormat="1" applyBorder="1" applyAlignment="1">
      <alignment horizontal="center"/>
    </xf>
    <xf numFmtId="9" fontId="0" fillId="0" borderId="14" xfId="0" applyNumberFormat="1" applyBorder="1" applyAlignment="1">
      <alignment horizontal="center"/>
    </xf>
    <xf numFmtId="9" fontId="0" fillId="0" borderId="9" xfId="1" applyFont="1" applyBorder="1" applyAlignment="1">
      <alignment horizontal="center"/>
    </xf>
    <xf numFmtId="0" fontId="0" fillId="0" borderId="13" xfId="0" applyBorder="1"/>
    <xf numFmtId="0" fontId="3" fillId="5" borderId="4" xfId="0" applyFont="1" applyFill="1" applyBorder="1" applyAlignment="1">
      <alignment wrapText="1"/>
    </xf>
    <xf numFmtId="0" fontId="3" fillId="5" borderId="5" xfId="0" applyFont="1" applyFill="1" applyBorder="1" applyAlignment="1">
      <alignment wrapText="1"/>
    </xf>
    <xf numFmtId="0" fontId="3" fillId="5" borderId="5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2" fontId="0" fillId="0" borderId="2" xfId="0" applyNumberFormat="1" applyBorder="1" applyAlignment="1">
      <alignment horizontal="center"/>
    </xf>
    <xf numFmtId="0" fontId="3" fillId="6" borderId="2" xfId="0" applyFont="1" applyFill="1" applyBorder="1" applyAlignment="1">
      <alignment horizont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3" xfId="0" applyFont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 wrapText="1"/>
    </xf>
    <xf numFmtId="9" fontId="0" fillId="0" borderId="0" xfId="1" applyFont="1" applyAlignment="1">
      <alignment horizontal="center"/>
    </xf>
    <xf numFmtId="0" fontId="1" fillId="0" borderId="13" xfId="0" applyFont="1" applyBorder="1" applyAlignment="1">
      <alignment horizontal="center" vertical="center" wrapText="1"/>
    </xf>
    <xf numFmtId="0" fontId="1" fillId="4" borderId="0" xfId="0" applyFont="1" applyFill="1" applyAlignment="1">
      <alignment horizontal="centerContinuous"/>
    </xf>
    <xf numFmtId="0" fontId="1" fillId="4" borderId="11" xfId="0" applyFont="1" applyFill="1" applyBorder="1" applyAlignment="1">
      <alignment horizontal="centerContinuous"/>
    </xf>
    <xf numFmtId="0" fontId="1" fillId="3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Continuous"/>
    </xf>
    <xf numFmtId="0" fontId="1" fillId="2" borderId="5" xfId="0" applyFont="1" applyFill="1" applyBorder="1" applyAlignment="1">
      <alignment horizontal="centerContinuous"/>
    </xf>
    <xf numFmtId="0" fontId="1" fillId="2" borderId="6" xfId="0" applyFont="1" applyFill="1" applyBorder="1" applyAlignment="1">
      <alignment horizontal="centerContinuous"/>
    </xf>
    <xf numFmtId="0" fontId="1" fillId="3" borderId="5" xfId="0" applyFont="1" applyFill="1" applyBorder="1" applyAlignment="1">
      <alignment horizontal="centerContinuous"/>
    </xf>
    <xf numFmtId="0" fontId="1" fillId="3" borderId="6" xfId="0" applyFont="1" applyFill="1" applyBorder="1" applyAlignment="1">
      <alignment horizontal="centerContinuous"/>
    </xf>
    <xf numFmtId="0" fontId="1" fillId="3" borderId="6" xfId="0" applyFont="1" applyFill="1" applyBorder="1"/>
    <xf numFmtId="0" fontId="1" fillId="3" borderId="4" xfId="0" applyFont="1" applyFill="1" applyBorder="1" applyAlignment="1">
      <alignment horizontal="centerContinuous"/>
    </xf>
    <xf numFmtId="0" fontId="1" fillId="4" borderId="8" xfId="0" quotePrefix="1" applyFont="1" applyFill="1" applyBorder="1" applyAlignment="1">
      <alignment horizontal="center" wrapText="1"/>
    </xf>
    <xf numFmtId="2" fontId="0" fillId="0" borderId="0" xfId="0" applyNumberFormat="1" applyAlignment="1">
      <alignment horizontal="center"/>
    </xf>
    <xf numFmtId="0" fontId="0" fillId="0" borderId="1" xfId="0" applyBorder="1"/>
    <xf numFmtId="0" fontId="1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top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shrinkToFit="1"/>
    </xf>
    <xf numFmtId="0" fontId="0" fillId="0" borderId="15" xfId="0" applyBorder="1"/>
    <xf numFmtId="2" fontId="0" fillId="0" borderId="15" xfId="0" applyNumberForma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17" fontId="0" fillId="2" borderId="2" xfId="0" applyNumberFormat="1" applyFill="1" applyBorder="1" applyAlignment="1">
      <alignment horizontal="center"/>
    </xf>
    <xf numFmtId="0" fontId="0" fillId="7" borderId="10" xfId="0" applyFill="1" applyBorder="1"/>
    <xf numFmtId="0" fontId="6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wrapText="1"/>
    </xf>
    <xf numFmtId="0" fontId="1" fillId="4" borderId="12" xfId="0" applyFont="1" applyFill="1" applyBorder="1" applyAlignment="1">
      <alignment horizont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0" fillId="0" borderId="10" xfId="0" applyFill="1" applyBorder="1"/>
    <xf numFmtId="2" fontId="0" fillId="0" borderId="2" xfId="0" applyNumberFormat="1" applyFill="1" applyBorder="1" applyAlignment="1">
      <alignment horizontal="center"/>
    </xf>
    <xf numFmtId="0" fontId="0" fillId="0" borderId="0" xfId="0" applyFill="1"/>
  </cellXfs>
  <cellStyles count="2">
    <cellStyle name="Normal" xfId="0" builtinId="0"/>
    <cellStyle name="Porcentagem" xfId="1" builtinId="5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Types" Target="richData/rdRichValueTyp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microsoft.com/office/2017/06/relationships/rdRichValue" Target="richData/rdrichvalue.xml"/><Relationship Id="rId5" Type="http://schemas.openxmlformats.org/officeDocument/2006/relationships/externalLink" Target="externalLinks/externalLink2.xml"/><Relationship Id="rId15" Type="http://schemas.openxmlformats.org/officeDocument/2006/relationships/calcChain" Target="calcChain.xml"/><Relationship Id="rId10" Type="http://schemas.openxmlformats.org/officeDocument/2006/relationships/sheetMetadata" Target="metadata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Relationship Id="rId14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konicaminoltaglobal.sharepoint.com/teams/teste997/Shared%20Documents/Desktop/Teste%20Pendencias/atuais.xlsx" TargetMode="External"/><Relationship Id="rId1" Type="http://schemas.openxmlformats.org/officeDocument/2006/relationships/externalLinkPath" Target="atuai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konicaminoltaglobal.sharepoint.com/teams/teste997/Shared%20Documents/Desktop/Py/Pendencias/Mapa.xlsx" TargetMode="External"/><Relationship Id="rId1" Type="http://schemas.openxmlformats.org/officeDocument/2006/relationships/externalLinkPath" Target="Map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PLANEJAMENTO\2.%20PSI\2024\4.%20PE&#199;AS\2.%20Vit&#243;ria\07.%20Julho\Espelho%20Final%20PSI%20Pe&#231;as%20Jul-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YvC0ZYl9w0u--64fIGdBvGoVHga4hEROnPEBQveRFI28FwtlLz1_T5DtkdfHTLIh" itemId="01E57SWTDHBZOSK2HC2RA3PXAIMUSX7KQL">
      <xxl21:absoluteUrl r:id="rId2"/>
    </xxl21:alternateUrls>
    <sheetNames>
      <sheetName val="Planilha1"/>
    </sheetNames>
    <sheetDataSet>
      <sheetData sheetId="0">
        <row r="1">
          <cell r="A1" t="str">
            <v>Atual</v>
          </cell>
          <cell r="B1" t="str">
            <v>Material</v>
          </cell>
          <cell r="C1" t="str">
            <v>Similar1</v>
          </cell>
          <cell r="D1" t="str">
            <v>Similar2</v>
          </cell>
          <cell r="E1" t="str">
            <v>Similar3</v>
          </cell>
          <cell r="F1" t="str">
            <v>Similar4</v>
          </cell>
        </row>
        <row r="2">
          <cell r="A2">
            <v>4030520401</v>
          </cell>
          <cell r="B2">
            <v>4030520401</v>
          </cell>
          <cell r="C2" t="str">
            <v>-</v>
          </cell>
          <cell r="D2" t="str">
            <v>-</v>
          </cell>
          <cell r="E2" t="str">
            <v>-</v>
          </cell>
          <cell r="F2" t="str">
            <v>-</v>
          </cell>
        </row>
        <row r="3">
          <cell r="A3">
            <v>4109553001</v>
          </cell>
          <cell r="B3">
            <v>4109553001</v>
          </cell>
          <cell r="C3" t="str">
            <v>-</v>
          </cell>
          <cell r="D3" t="str">
            <v>-</v>
          </cell>
          <cell r="E3" t="str">
            <v>-</v>
          </cell>
          <cell r="F3" t="str">
            <v>-</v>
          </cell>
        </row>
        <row r="4">
          <cell r="A4" t="str">
            <v>20AA15120</v>
          </cell>
          <cell r="B4" t="str">
            <v>20AA15120</v>
          </cell>
          <cell r="C4" t="str">
            <v>-</v>
          </cell>
          <cell r="D4" t="str">
            <v>-</v>
          </cell>
          <cell r="E4" t="str">
            <v>-</v>
          </cell>
          <cell r="F4" t="str">
            <v>-</v>
          </cell>
        </row>
        <row r="5">
          <cell r="A5" t="str">
            <v>20AA15140</v>
          </cell>
          <cell r="B5" t="str">
            <v>20AA15140</v>
          </cell>
          <cell r="C5" t="str">
            <v>-</v>
          </cell>
          <cell r="D5" t="str">
            <v>-</v>
          </cell>
          <cell r="E5" t="str">
            <v>-</v>
          </cell>
          <cell r="F5" t="str">
            <v>-</v>
          </cell>
        </row>
        <row r="6">
          <cell r="A6" t="str">
            <v>20AA15150</v>
          </cell>
          <cell r="B6" t="str">
            <v>20AA15150</v>
          </cell>
          <cell r="C6" t="str">
            <v>-</v>
          </cell>
          <cell r="D6" t="str">
            <v>-</v>
          </cell>
          <cell r="E6" t="str">
            <v>-</v>
          </cell>
          <cell r="F6" t="str">
            <v>-</v>
          </cell>
        </row>
        <row r="7">
          <cell r="A7" t="str">
            <v>20AAR70400</v>
          </cell>
          <cell r="B7" t="str">
            <v>20AAR70400</v>
          </cell>
          <cell r="C7" t="str">
            <v>20AA-1250</v>
          </cell>
          <cell r="D7" t="str">
            <v>-</v>
          </cell>
          <cell r="E7" t="str">
            <v>-</v>
          </cell>
          <cell r="F7" t="str">
            <v>-</v>
          </cell>
        </row>
        <row r="8">
          <cell r="A8" t="str">
            <v>930.08.0005.00</v>
          </cell>
          <cell r="B8" t="str">
            <v>930.08.0005.00</v>
          </cell>
          <cell r="C8" t="str">
            <v>-</v>
          </cell>
          <cell r="D8" t="str">
            <v>-</v>
          </cell>
          <cell r="E8" t="str">
            <v>-</v>
          </cell>
          <cell r="F8" t="str">
            <v>-</v>
          </cell>
        </row>
        <row r="9">
          <cell r="A9" t="str">
            <v>A034M20100</v>
          </cell>
          <cell r="B9" t="str">
            <v>A034M20100</v>
          </cell>
          <cell r="C9" t="str">
            <v>-</v>
          </cell>
          <cell r="D9" t="str">
            <v>-</v>
          </cell>
          <cell r="E9" t="str">
            <v>-</v>
          </cell>
          <cell r="F9" t="str">
            <v>-</v>
          </cell>
        </row>
        <row r="10">
          <cell r="A10" t="str">
            <v>A03U553000</v>
          </cell>
          <cell r="B10" t="str">
            <v>A03U553000</v>
          </cell>
          <cell r="C10" t="str">
            <v>-</v>
          </cell>
          <cell r="D10" t="str">
            <v>-</v>
          </cell>
          <cell r="E10" t="str">
            <v>-</v>
          </cell>
          <cell r="F10" t="str">
            <v>-</v>
          </cell>
        </row>
        <row r="11">
          <cell r="A11" t="str">
            <v>A03U720100</v>
          </cell>
          <cell r="B11" t="str">
            <v>A03U720100</v>
          </cell>
          <cell r="C11" t="str">
            <v>-</v>
          </cell>
          <cell r="D11" t="str">
            <v>-</v>
          </cell>
          <cell r="E11" t="str">
            <v>-</v>
          </cell>
          <cell r="F11" t="str">
            <v>-</v>
          </cell>
        </row>
        <row r="12">
          <cell r="A12" t="str">
            <v>A03U720201</v>
          </cell>
          <cell r="B12" t="str">
            <v>A03U720201</v>
          </cell>
          <cell r="C12" t="str">
            <v>-</v>
          </cell>
          <cell r="D12" t="str">
            <v>-</v>
          </cell>
          <cell r="E12" t="str">
            <v>-</v>
          </cell>
          <cell r="F12" t="str">
            <v>-</v>
          </cell>
        </row>
        <row r="13">
          <cell r="A13" t="str">
            <v>A03U725000</v>
          </cell>
          <cell r="B13" t="str">
            <v>A03U725000</v>
          </cell>
          <cell r="C13" t="str">
            <v>-</v>
          </cell>
          <cell r="D13" t="str">
            <v>-</v>
          </cell>
          <cell r="E13" t="str">
            <v>-</v>
          </cell>
          <cell r="F13" t="str">
            <v>-</v>
          </cell>
        </row>
        <row r="14">
          <cell r="A14" t="str">
            <v>A0G6357500</v>
          </cell>
          <cell r="B14" t="str">
            <v>A0G6357500</v>
          </cell>
          <cell r="C14" t="str">
            <v>-</v>
          </cell>
          <cell r="D14" t="str">
            <v>-</v>
          </cell>
          <cell r="E14" t="str">
            <v>-</v>
          </cell>
          <cell r="F14" t="str">
            <v>-</v>
          </cell>
        </row>
        <row r="15">
          <cell r="A15" t="str">
            <v>A161897200</v>
          </cell>
          <cell r="B15" t="str">
            <v>A161897200</v>
          </cell>
          <cell r="C15" t="str">
            <v>-</v>
          </cell>
          <cell r="D15" t="str">
            <v>-</v>
          </cell>
          <cell r="E15" t="str">
            <v>-</v>
          </cell>
          <cell r="F15" t="str">
            <v>-</v>
          </cell>
        </row>
        <row r="16">
          <cell r="A16" t="str">
            <v>A03U736100</v>
          </cell>
          <cell r="B16" t="str">
            <v>A1DU736000</v>
          </cell>
          <cell r="C16" t="str">
            <v>A1RJP72000</v>
          </cell>
          <cell r="D16" t="str">
            <v>A1DU736000</v>
          </cell>
          <cell r="E16" t="str">
            <v>A03U720501</v>
          </cell>
          <cell r="F16" t="str">
            <v>-</v>
          </cell>
        </row>
        <row r="17">
          <cell r="A17" t="str">
            <v>A1DUR71311</v>
          </cell>
          <cell r="B17" t="str">
            <v>A1DUR71311</v>
          </cell>
          <cell r="C17" t="str">
            <v>A1DUR71300</v>
          </cell>
          <cell r="D17" t="str">
            <v>-</v>
          </cell>
          <cell r="E17" t="str">
            <v>-</v>
          </cell>
          <cell r="F17" t="str">
            <v>-</v>
          </cell>
        </row>
        <row r="18">
          <cell r="A18" t="str">
            <v>A1DUR72000</v>
          </cell>
          <cell r="B18" t="str">
            <v>A1DUR72000</v>
          </cell>
          <cell r="C18" t="str">
            <v>A03UR73500</v>
          </cell>
          <cell r="D18">
            <v>4159</v>
          </cell>
          <cell r="E18" t="str">
            <v>-</v>
          </cell>
          <cell r="F18" t="str">
            <v>-</v>
          </cell>
        </row>
        <row r="19">
          <cell r="A19" t="str">
            <v>A1RF372300</v>
          </cell>
          <cell r="B19" t="str">
            <v>A1RF372300</v>
          </cell>
          <cell r="C19" t="str">
            <v>-</v>
          </cell>
          <cell r="D19" t="str">
            <v>-</v>
          </cell>
          <cell r="E19" t="str">
            <v>-</v>
          </cell>
          <cell r="F19" t="str">
            <v>-</v>
          </cell>
        </row>
        <row r="20">
          <cell r="A20" t="str">
            <v>A1RF829800</v>
          </cell>
          <cell r="B20" t="str">
            <v>A1RF829800</v>
          </cell>
          <cell r="C20" t="str">
            <v>-</v>
          </cell>
          <cell r="D20" t="str">
            <v>-</v>
          </cell>
          <cell r="E20" t="str">
            <v>-</v>
          </cell>
          <cell r="F20" t="str">
            <v>-</v>
          </cell>
        </row>
        <row r="21">
          <cell r="A21" t="str">
            <v>A1RF845800</v>
          </cell>
          <cell r="B21" t="str">
            <v>A1RF845800</v>
          </cell>
          <cell r="C21" t="str">
            <v>-</v>
          </cell>
          <cell r="D21" t="str">
            <v>-</v>
          </cell>
          <cell r="E21" t="str">
            <v>-</v>
          </cell>
          <cell r="F21" t="str">
            <v>-</v>
          </cell>
        </row>
        <row r="22">
          <cell r="A22" t="str">
            <v>A1RF895101</v>
          </cell>
          <cell r="B22" t="str">
            <v>A1RF895101</v>
          </cell>
          <cell r="C22" t="str">
            <v>-</v>
          </cell>
          <cell r="D22" t="str">
            <v>-</v>
          </cell>
          <cell r="E22" t="str">
            <v>-</v>
          </cell>
          <cell r="F22" t="str">
            <v>-</v>
          </cell>
        </row>
        <row r="23">
          <cell r="A23" t="str">
            <v>A3CFPP5R00</v>
          </cell>
          <cell r="B23" t="str">
            <v>A3CFPP5R00</v>
          </cell>
          <cell r="C23" t="str">
            <v>-</v>
          </cell>
          <cell r="D23" t="str">
            <v>-</v>
          </cell>
          <cell r="E23" t="str">
            <v>-</v>
          </cell>
          <cell r="F23" t="str">
            <v>-</v>
          </cell>
        </row>
        <row r="24">
          <cell r="A24" t="str">
            <v>A3EPPP7U01</v>
          </cell>
          <cell r="B24" t="str">
            <v>A3EPPP7U01</v>
          </cell>
          <cell r="C24" t="str">
            <v>-</v>
          </cell>
          <cell r="D24" t="str">
            <v>-</v>
          </cell>
          <cell r="E24" t="str">
            <v>-</v>
          </cell>
          <cell r="F24" t="str">
            <v>-</v>
          </cell>
        </row>
        <row r="25">
          <cell r="A25" t="str">
            <v>A3EPPPAK00</v>
          </cell>
          <cell r="B25" t="str">
            <v>A3EPPPAK00</v>
          </cell>
          <cell r="C25" t="str">
            <v>-</v>
          </cell>
          <cell r="D25" t="str">
            <v>-</v>
          </cell>
          <cell r="E25" t="str">
            <v>-</v>
          </cell>
          <cell r="F25" t="str">
            <v>-</v>
          </cell>
        </row>
        <row r="26">
          <cell r="A26" t="str">
            <v>A3EPPPAP00</v>
          </cell>
          <cell r="B26" t="str">
            <v>A3EPPPAP00</v>
          </cell>
          <cell r="C26" t="str">
            <v>-</v>
          </cell>
          <cell r="D26" t="str">
            <v>-</v>
          </cell>
          <cell r="E26" t="str">
            <v>-</v>
          </cell>
          <cell r="F26" t="str">
            <v>-</v>
          </cell>
        </row>
        <row r="27">
          <cell r="A27" t="str">
            <v>A50U161700</v>
          </cell>
          <cell r="B27" t="str">
            <v>A50U161700</v>
          </cell>
          <cell r="C27" t="str">
            <v>-</v>
          </cell>
          <cell r="D27" t="str">
            <v>-</v>
          </cell>
          <cell r="E27" t="str">
            <v>-</v>
          </cell>
          <cell r="F27" t="str">
            <v>-</v>
          </cell>
        </row>
        <row r="28">
          <cell r="A28" t="str">
            <v>A50U165600</v>
          </cell>
          <cell r="B28" t="str">
            <v>A50U165600</v>
          </cell>
          <cell r="C28" t="str">
            <v>-</v>
          </cell>
          <cell r="D28" t="str">
            <v>-</v>
          </cell>
          <cell r="E28" t="str">
            <v>-</v>
          </cell>
          <cell r="F28" t="str">
            <v>-</v>
          </cell>
        </row>
        <row r="29">
          <cell r="A29" t="str">
            <v>A50U360700</v>
          </cell>
          <cell r="B29" t="str">
            <v>A50U360700</v>
          </cell>
          <cell r="C29" t="str">
            <v>-</v>
          </cell>
          <cell r="D29" t="str">
            <v>-</v>
          </cell>
          <cell r="E29" t="str">
            <v>-</v>
          </cell>
          <cell r="F29" t="str">
            <v>-</v>
          </cell>
        </row>
        <row r="30">
          <cell r="A30" t="str">
            <v>A50U361200</v>
          </cell>
          <cell r="B30" t="str">
            <v>A50U361200</v>
          </cell>
          <cell r="C30" t="str">
            <v>-</v>
          </cell>
          <cell r="D30" t="str">
            <v>-</v>
          </cell>
          <cell r="E30" t="str">
            <v>-</v>
          </cell>
          <cell r="F30" t="str">
            <v>-</v>
          </cell>
        </row>
        <row r="31">
          <cell r="A31" t="str">
            <v>A50U361401</v>
          </cell>
          <cell r="B31" t="str">
            <v>A50U361401</v>
          </cell>
          <cell r="C31" t="str">
            <v>-</v>
          </cell>
          <cell r="D31" t="str">
            <v>-</v>
          </cell>
          <cell r="E31" t="str">
            <v>-</v>
          </cell>
          <cell r="F31" t="str">
            <v>-</v>
          </cell>
        </row>
        <row r="32">
          <cell r="A32" t="str">
            <v>A50U401200</v>
          </cell>
          <cell r="B32" t="str">
            <v>A50U401200</v>
          </cell>
          <cell r="C32" t="str">
            <v>-</v>
          </cell>
          <cell r="D32" t="str">
            <v>-</v>
          </cell>
          <cell r="E32" t="str">
            <v>-</v>
          </cell>
          <cell r="F32" t="str">
            <v>-</v>
          </cell>
        </row>
        <row r="33">
          <cell r="A33" t="str">
            <v>A50U529100</v>
          </cell>
          <cell r="B33" t="str">
            <v>A50U529100</v>
          </cell>
          <cell r="C33" t="str">
            <v>AD7EP52000</v>
          </cell>
          <cell r="D33" t="str">
            <v>A50UV52000</v>
          </cell>
          <cell r="E33" t="str">
            <v>A50U520001</v>
          </cell>
          <cell r="F33" t="str">
            <v>-</v>
          </cell>
        </row>
        <row r="34">
          <cell r="A34" t="str">
            <v>A50U717901</v>
          </cell>
          <cell r="B34" t="str">
            <v>A50U717901</v>
          </cell>
          <cell r="C34" t="str">
            <v>-</v>
          </cell>
          <cell r="D34" t="str">
            <v>-</v>
          </cell>
          <cell r="E34" t="str">
            <v>-</v>
          </cell>
          <cell r="F34" t="str">
            <v>-</v>
          </cell>
        </row>
        <row r="35">
          <cell r="A35" t="str">
            <v>A50U762912</v>
          </cell>
          <cell r="B35" t="str">
            <v>A50U762912</v>
          </cell>
          <cell r="C35" t="str">
            <v>-</v>
          </cell>
          <cell r="D35" t="str">
            <v>-</v>
          </cell>
          <cell r="E35" t="str">
            <v>-</v>
          </cell>
          <cell r="F35" t="str">
            <v>-</v>
          </cell>
        </row>
        <row r="36">
          <cell r="A36" t="str">
            <v>A5AW852200</v>
          </cell>
          <cell r="B36" t="str">
            <v>A5AW852200</v>
          </cell>
          <cell r="C36" t="str">
            <v>-</v>
          </cell>
          <cell r="D36" t="str">
            <v>-</v>
          </cell>
          <cell r="E36" t="str">
            <v>-</v>
          </cell>
          <cell r="F36" t="str">
            <v>-</v>
          </cell>
        </row>
        <row r="37">
          <cell r="A37" t="str">
            <v>A5AWR71400</v>
          </cell>
          <cell r="B37" t="str">
            <v>A5AWR71400</v>
          </cell>
          <cell r="C37" t="str">
            <v>-</v>
          </cell>
          <cell r="D37" t="str">
            <v>-</v>
          </cell>
          <cell r="E37" t="str">
            <v>-</v>
          </cell>
          <cell r="F37" t="str">
            <v>-</v>
          </cell>
        </row>
        <row r="38">
          <cell r="A38" t="str">
            <v>A5AWR72300</v>
          </cell>
          <cell r="B38" t="str">
            <v>A5AWR72300</v>
          </cell>
          <cell r="C38" t="str">
            <v>-</v>
          </cell>
          <cell r="D38" t="str">
            <v>-</v>
          </cell>
          <cell r="E38" t="str">
            <v>-</v>
          </cell>
          <cell r="F38" t="str">
            <v>-</v>
          </cell>
        </row>
        <row r="39">
          <cell r="A39" t="str">
            <v>A5AWR73311</v>
          </cell>
          <cell r="B39" t="str">
            <v>A5AWR73300</v>
          </cell>
          <cell r="C39" t="str">
            <v>A5AWR73300</v>
          </cell>
          <cell r="D39" t="str">
            <v>-</v>
          </cell>
          <cell r="E39" t="str">
            <v>-</v>
          </cell>
          <cell r="F39" t="str">
            <v>-</v>
          </cell>
        </row>
        <row r="40">
          <cell r="A40" t="str">
            <v>A63PPP0400</v>
          </cell>
          <cell r="B40" t="str">
            <v>A63PPP0400</v>
          </cell>
          <cell r="C40" t="str">
            <v>-</v>
          </cell>
          <cell r="D40" t="str">
            <v>-</v>
          </cell>
          <cell r="E40" t="str">
            <v>-</v>
          </cell>
          <cell r="F40" t="str">
            <v>-</v>
          </cell>
        </row>
        <row r="41">
          <cell r="A41" t="str">
            <v>A64J564201</v>
          </cell>
          <cell r="B41" t="str">
            <v>A64J564201</v>
          </cell>
          <cell r="C41" t="str">
            <v>-</v>
          </cell>
          <cell r="D41" t="str">
            <v>-</v>
          </cell>
          <cell r="E41" t="str">
            <v>-</v>
          </cell>
          <cell r="F41" t="str">
            <v>-</v>
          </cell>
        </row>
        <row r="42">
          <cell r="A42" t="str">
            <v>A797M50000</v>
          </cell>
          <cell r="B42" t="str">
            <v>A797M50000</v>
          </cell>
          <cell r="C42" t="str">
            <v>A0VDM50000</v>
          </cell>
          <cell r="D42" t="str">
            <v>-</v>
          </cell>
          <cell r="E42" t="str">
            <v>-</v>
          </cell>
          <cell r="F42" t="str">
            <v>-</v>
          </cell>
        </row>
        <row r="43">
          <cell r="A43" t="str">
            <v>A7AH212200</v>
          </cell>
          <cell r="B43" t="str">
            <v>A7AH212200</v>
          </cell>
          <cell r="C43" t="str">
            <v>-</v>
          </cell>
          <cell r="D43" t="str">
            <v>-</v>
          </cell>
          <cell r="E43" t="str">
            <v>-</v>
          </cell>
          <cell r="F43" t="str">
            <v>-</v>
          </cell>
        </row>
        <row r="44">
          <cell r="A44" t="str">
            <v>A7AH213500</v>
          </cell>
          <cell r="B44" t="str">
            <v>A7AH213500</v>
          </cell>
          <cell r="C44" t="str">
            <v>-</v>
          </cell>
          <cell r="D44" t="str">
            <v>-</v>
          </cell>
          <cell r="E44" t="str">
            <v>-</v>
          </cell>
          <cell r="F44" t="str">
            <v>-</v>
          </cell>
        </row>
        <row r="45">
          <cell r="A45" t="str">
            <v>A7AH213903</v>
          </cell>
          <cell r="B45" t="str">
            <v>A7AH213903</v>
          </cell>
          <cell r="C45" t="str">
            <v>A7AH213902</v>
          </cell>
          <cell r="D45" t="str">
            <v>-</v>
          </cell>
          <cell r="E45" t="str">
            <v>-</v>
          </cell>
          <cell r="F45" t="str">
            <v>-</v>
          </cell>
        </row>
        <row r="46">
          <cell r="A46" t="str">
            <v>A7AHM20501</v>
          </cell>
          <cell r="B46" t="str">
            <v>A7AHM20501</v>
          </cell>
          <cell r="C46" t="str">
            <v>A7AHM20500</v>
          </cell>
          <cell r="D46" t="str">
            <v>-</v>
          </cell>
          <cell r="E46" t="str">
            <v>-</v>
          </cell>
          <cell r="F46" t="str">
            <v>-</v>
          </cell>
        </row>
        <row r="47">
          <cell r="A47" t="str">
            <v>A7PU596100</v>
          </cell>
          <cell r="B47" t="str">
            <v>A7PU596100</v>
          </cell>
          <cell r="C47" t="str">
            <v>-</v>
          </cell>
          <cell r="D47" t="str">
            <v>-</v>
          </cell>
          <cell r="E47" t="str">
            <v>-</v>
          </cell>
          <cell r="F47" t="str">
            <v>-</v>
          </cell>
        </row>
        <row r="48">
          <cell r="A48" t="str">
            <v>A9CEN11100</v>
          </cell>
          <cell r="B48" t="str">
            <v>A9CEN11100</v>
          </cell>
          <cell r="C48" t="str">
            <v>-</v>
          </cell>
          <cell r="D48" t="str">
            <v>-</v>
          </cell>
          <cell r="E48" t="str">
            <v>-</v>
          </cell>
          <cell r="F48" t="str">
            <v>-</v>
          </cell>
        </row>
        <row r="49">
          <cell r="A49" t="str">
            <v>A9JTM50300</v>
          </cell>
          <cell r="B49" t="str">
            <v>A9JTM50300</v>
          </cell>
          <cell r="C49" t="str">
            <v>-</v>
          </cell>
          <cell r="D49" t="str">
            <v>-</v>
          </cell>
          <cell r="E49" t="str">
            <v>-</v>
          </cell>
          <cell r="F49" t="str">
            <v>-</v>
          </cell>
        </row>
        <row r="50">
          <cell r="A50" t="str">
            <v>A9VEN15000</v>
          </cell>
          <cell r="B50" t="str">
            <v>A9VEN15000</v>
          </cell>
          <cell r="C50" t="str">
            <v>-</v>
          </cell>
          <cell r="D50" t="str">
            <v>-</v>
          </cell>
          <cell r="E50" t="str">
            <v>-</v>
          </cell>
          <cell r="F50" t="str">
            <v>-</v>
          </cell>
        </row>
        <row r="51">
          <cell r="A51" t="str">
            <v>A9VP747800</v>
          </cell>
          <cell r="B51" t="str">
            <v>A9VP747800</v>
          </cell>
          <cell r="C51" t="str">
            <v>-</v>
          </cell>
          <cell r="D51" t="str">
            <v>-</v>
          </cell>
          <cell r="E51" t="str">
            <v>-</v>
          </cell>
          <cell r="F51" t="str">
            <v>-</v>
          </cell>
        </row>
        <row r="52">
          <cell r="A52" t="str">
            <v>AA2J560000</v>
          </cell>
          <cell r="B52" t="str">
            <v>AA2J560000</v>
          </cell>
          <cell r="C52" t="str">
            <v>-</v>
          </cell>
          <cell r="D52" t="str">
            <v>-</v>
          </cell>
          <cell r="E52" t="str">
            <v>-</v>
          </cell>
          <cell r="F52" t="str">
            <v>-</v>
          </cell>
        </row>
        <row r="53">
          <cell r="A53" t="str">
            <v>AA2JR70322</v>
          </cell>
          <cell r="B53" t="str">
            <v>AA2JR70322</v>
          </cell>
          <cell r="C53" t="str">
            <v>-</v>
          </cell>
          <cell r="D53" t="str">
            <v>-</v>
          </cell>
          <cell r="E53" t="str">
            <v>-</v>
          </cell>
          <cell r="F53" t="str">
            <v>-</v>
          </cell>
        </row>
        <row r="54">
          <cell r="A54" t="str">
            <v>AA2JR75200</v>
          </cell>
          <cell r="B54" t="str">
            <v>AA2JR70333</v>
          </cell>
          <cell r="C54" t="str">
            <v>AA2JR70333</v>
          </cell>
          <cell r="D54" t="str">
            <v>AA2JR70322</v>
          </cell>
          <cell r="E54" t="str">
            <v>AA2JR70311</v>
          </cell>
          <cell r="F54" t="str">
            <v>AA2JR70300</v>
          </cell>
        </row>
        <row r="55">
          <cell r="A55" t="str">
            <v>AAJRR70111</v>
          </cell>
          <cell r="B55" t="str">
            <v>AAJRR70111</v>
          </cell>
          <cell r="C55" t="str">
            <v>AAJRR70100</v>
          </cell>
          <cell r="D55" t="str">
            <v>-</v>
          </cell>
          <cell r="E55" t="str">
            <v>-</v>
          </cell>
          <cell r="F55" t="str">
            <v>-</v>
          </cell>
        </row>
        <row r="56">
          <cell r="A56" t="str">
            <v>AC0C743000</v>
          </cell>
          <cell r="B56" t="str">
            <v>AC0C743000</v>
          </cell>
          <cell r="C56" t="str">
            <v>-</v>
          </cell>
          <cell r="D56" t="str">
            <v>-</v>
          </cell>
          <cell r="E56" t="str">
            <v>-</v>
          </cell>
          <cell r="F56" t="str">
            <v>-</v>
          </cell>
        </row>
        <row r="57">
          <cell r="A57" t="str">
            <v>AC0CR74322</v>
          </cell>
          <cell r="B57" t="str">
            <v>AC0CR74311</v>
          </cell>
          <cell r="C57" t="str">
            <v>AC0CR74311</v>
          </cell>
          <cell r="D57" t="str">
            <v>-</v>
          </cell>
          <cell r="E57" t="str">
            <v>-</v>
          </cell>
          <cell r="F57" t="str">
            <v>-</v>
          </cell>
        </row>
        <row r="58">
          <cell r="A58" t="str">
            <v>AC57R75133</v>
          </cell>
          <cell r="B58" t="str">
            <v>AC57R75133</v>
          </cell>
          <cell r="C58" t="str">
            <v>AC57R75122</v>
          </cell>
          <cell r="D58" t="str">
            <v>AC57R75111</v>
          </cell>
          <cell r="E58" t="str">
            <v>-</v>
          </cell>
          <cell r="F58" t="str">
            <v>-</v>
          </cell>
        </row>
        <row r="59">
          <cell r="A59">
            <v>0</v>
          </cell>
          <cell r="B59"/>
          <cell r="C59" t="str">
            <v>-</v>
          </cell>
          <cell r="D59" t="str">
            <v>-</v>
          </cell>
          <cell r="E59" t="str">
            <v>-</v>
          </cell>
          <cell r="F59" t="str">
            <v>-</v>
          </cell>
        </row>
        <row r="60">
          <cell r="A60">
            <v>0</v>
          </cell>
          <cell r="B60"/>
          <cell r="C60" t="str">
            <v>-</v>
          </cell>
          <cell r="D60" t="str">
            <v>-</v>
          </cell>
          <cell r="E60" t="str">
            <v>-</v>
          </cell>
          <cell r="F60" t="str">
            <v>-</v>
          </cell>
        </row>
        <row r="61">
          <cell r="A61">
            <v>0</v>
          </cell>
          <cell r="B61"/>
          <cell r="C61" t="str">
            <v>-</v>
          </cell>
          <cell r="D61" t="str">
            <v>-</v>
          </cell>
          <cell r="E61" t="str">
            <v>-</v>
          </cell>
          <cell r="F61" t="str">
            <v>-</v>
          </cell>
        </row>
        <row r="62">
          <cell r="A62">
            <v>0</v>
          </cell>
          <cell r="B62"/>
          <cell r="C62" t="str">
            <v>-</v>
          </cell>
          <cell r="D62" t="str">
            <v>-</v>
          </cell>
          <cell r="E62" t="str">
            <v>-</v>
          </cell>
          <cell r="F62" t="str">
            <v>-</v>
          </cell>
        </row>
        <row r="63">
          <cell r="A63">
            <v>0</v>
          </cell>
          <cell r="B63"/>
          <cell r="C63" t="str">
            <v>-</v>
          </cell>
          <cell r="D63" t="str">
            <v>-</v>
          </cell>
          <cell r="E63" t="str">
            <v>-</v>
          </cell>
          <cell r="F63" t="str">
            <v>-</v>
          </cell>
        </row>
        <row r="64">
          <cell r="A64">
            <v>0</v>
          </cell>
          <cell r="B64"/>
          <cell r="C64" t="str">
            <v>-</v>
          </cell>
          <cell r="D64" t="str">
            <v>-</v>
          </cell>
          <cell r="E64" t="str">
            <v>-</v>
          </cell>
          <cell r="F64" t="str">
            <v>-</v>
          </cell>
        </row>
        <row r="65">
          <cell r="A65">
            <v>0</v>
          </cell>
          <cell r="B65"/>
          <cell r="C65" t="str">
            <v>-</v>
          </cell>
          <cell r="D65" t="str">
            <v>-</v>
          </cell>
          <cell r="E65" t="str">
            <v>-</v>
          </cell>
          <cell r="F65" t="str">
            <v>-</v>
          </cell>
        </row>
        <row r="66">
          <cell r="A66">
            <v>0</v>
          </cell>
          <cell r="B66"/>
          <cell r="C66" t="str">
            <v>-</v>
          </cell>
          <cell r="D66" t="str">
            <v>-</v>
          </cell>
          <cell r="E66" t="str">
            <v>-</v>
          </cell>
          <cell r="F66" t="str">
            <v>-</v>
          </cell>
        </row>
        <row r="67">
          <cell r="A67">
            <v>0</v>
          </cell>
          <cell r="B67"/>
          <cell r="C67" t="str">
            <v>-</v>
          </cell>
          <cell r="D67" t="str">
            <v>-</v>
          </cell>
          <cell r="E67" t="str">
            <v>-</v>
          </cell>
          <cell r="F67" t="str">
            <v>-</v>
          </cell>
        </row>
        <row r="68">
          <cell r="A68">
            <v>0</v>
          </cell>
          <cell r="B68"/>
          <cell r="C68" t="str">
            <v>-</v>
          </cell>
          <cell r="D68" t="str">
            <v>-</v>
          </cell>
          <cell r="E68" t="str">
            <v>-</v>
          </cell>
          <cell r="F68" t="str">
            <v>-</v>
          </cell>
        </row>
        <row r="69">
          <cell r="A69">
            <v>0</v>
          </cell>
          <cell r="B69"/>
          <cell r="C69" t="str">
            <v>-</v>
          </cell>
          <cell r="D69" t="str">
            <v>-</v>
          </cell>
          <cell r="E69" t="str">
            <v>-</v>
          </cell>
          <cell r="F69" t="str">
            <v>-</v>
          </cell>
        </row>
        <row r="70">
          <cell r="A70">
            <v>0</v>
          </cell>
          <cell r="B70"/>
          <cell r="C70" t="str">
            <v>-</v>
          </cell>
          <cell r="D70" t="str">
            <v>-</v>
          </cell>
          <cell r="E70" t="str">
            <v>-</v>
          </cell>
          <cell r="F70" t="str">
            <v>-</v>
          </cell>
        </row>
        <row r="71">
          <cell r="A71">
            <v>0</v>
          </cell>
          <cell r="B71"/>
          <cell r="C71" t="str">
            <v>-</v>
          </cell>
          <cell r="D71" t="str">
            <v>-</v>
          </cell>
          <cell r="E71" t="str">
            <v>-</v>
          </cell>
          <cell r="F71" t="str">
            <v>-</v>
          </cell>
        </row>
        <row r="72">
          <cell r="A72">
            <v>0</v>
          </cell>
          <cell r="B72"/>
          <cell r="C72" t="str">
            <v>-</v>
          </cell>
          <cell r="D72" t="str">
            <v>-</v>
          </cell>
          <cell r="E72" t="str">
            <v>-</v>
          </cell>
          <cell r="F72" t="str">
            <v>-</v>
          </cell>
        </row>
        <row r="73">
          <cell r="A73">
            <v>0</v>
          </cell>
          <cell r="B73"/>
          <cell r="C73" t="str">
            <v>-</v>
          </cell>
          <cell r="D73" t="str">
            <v>-</v>
          </cell>
          <cell r="E73" t="str">
            <v>-</v>
          </cell>
          <cell r="F73" t="str">
            <v>-</v>
          </cell>
        </row>
        <row r="74">
          <cell r="A74">
            <v>0</v>
          </cell>
          <cell r="B74"/>
          <cell r="C74" t="str">
            <v>-</v>
          </cell>
          <cell r="D74" t="str">
            <v>-</v>
          </cell>
          <cell r="E74" t="str">
            <v>-</v>
          </cell>
          <cell r="F74" t="str">
            <v>-</v>
          </cell>
        </row>
        <row r="75">
          <cell r="A75">
            <v>0</v>
          </cell>
          <cell r="B75"/>
          <cell r="C75" t="str">
            <v>-</v>
          </cell>
          <cell r="D75" t="str">
            <v>-</v>
          </cell>
          <cell r="E75" t="str">
            <v>-</v>
          </cell>
          <cell r="F75" t="str">
            <v>-</v>
          </cell>
        </row>
        <row r="76">
          <cell r="A76">
            <v>0</v>
          </cell>
          <cell r="B76"/>
          <cell r="C76" t="str">
            <v>-</v>
          </cell>
          <cell r="D76" t="str">
            <v>-</v>
          </cell>
          <cell r="E76" t="str">
            <v>-</v>
          </cell>
          <cell r="F76" t="str">
            <v>-</v>
          </cell>
        </row>
        <row r="77">
          <cell r="A77">
            <v>0</v>
          </cell>
          <cell r="B77"/>
          <cell r="C77" t="str">
            <v>-</v>
          </cell>
          <cell r="D77" t="str">
            <v>-</v>
          </cell>
          <cell r="E77" t="str">
            <v>-</v>
          </cell>
          <cell r="F77" t="str">
            <v>-</v>
          </cell>
        </row>
        <row r="78">
          <cell r="A78">
            <v>0</v>
          </cell>
          <cell r="B78"/>
          <cell r="C78" t="str">
            <v>-</v>
          </cell>
          <cell r="D78" t="str">
            <v>-</v>
          </cell>
          <cell r="E78" t="str">
            <v>-</v>
          </cell>
          <cell r="F78" t="str">
            <v>-</v>
          </cell>
        </row>
        <row r="79">
          <cell r="A79">
            <v>0</v>
          </cell>
          <cell r="B79"/>
          <cell r="C79" t="str">
            <v>-</v>
          </cell>
          <cell r="D79" t="str">
            <v>-</v>
          </cell>
          <cell r="E79" t="str">
            <v>-</v>
          </cell>
          <cell r="F79" t="str">
            <v>-</v>
          </cell>
        </row>
        <row r="80">
          <cell r="A80">
            <v>0</v>
          </cell>
          <cell r="B80"/>
          <cell r="C80" t="str">
            <v>-</v>
          </cell>
          <cell r="D80" t="str">
            <v>-</v>
          </cell>
          <cell r="E80" t="str">
            <v>-</v>
          </cell>
          <cell r="F80" t="str">
            <v>-</v>
          </cell>
        </row>
        <row r="81">
          <cell r="A81">
            <v>0</v>
          </cell>
          <cell r="B81"/>
          <cell r="C81" t="str">
            <v>-</v>
          </cell>
          <cell r="D81" t="str">
            <v>-</v>
          </cell>
          <cell r="E81" t="str">
            <v>-</v>
          </cell>
          <cell r="F81" t="str">
            <v>-</v>
          </cell>
        </row>
        <row r="82">
          <cell r="A82">
            <v>0</v>
          </cell>
          <cell r="B82"/>
          <cell r="C82" t="str">
            <v>-</v>
          </cell>
          <cell r="D82" t="str">
            <v>-</v>
          </cell>
          <cell r="E82" t="str">
            <v>-</v>
          </cell>
          <cell r="F82" t="str">
            <v>-</v>
          </cell>
        </row>
        <row r="83">
          <cell r="A83">
            <v>0</v>
          </cell>
          <cell r="B83"/>
          <cell r="C83" t="str">
            <v>-</v>
          </cell>
          <cell r="D83" t="str">
            <v>-</v>
          </cell>
          <cell r="E83" t="str">
            <v>-</v>
          </cell>
          <cell r="F83" t="str">
            <v>-</v>
          </cell>
        </row>
        <row r="84">
          <cell r="A84">
            <v>0</v>
          </cell>
          <cell r="B84"/>
          <cell r="C84" t="str">
            <v>-</v>
          </cell>
          <cell r="D84" t="str">
            <v>-</v>
          </cell>
          <cell r="E84" t="str">
            <v>-</v>
          </cell>
          <cell r="F84" t="str">
            <v>-</v>
          </cell>
        </row>
        <row r="85">
          <cell r="A85">
            <v>0</v>
          </cell>
          <cell r="B85"/>
          <cell r="C85" t="str">
            <v>-</v>
          </cell>
          <cell r="D85" t="str">
            <v>-</v>
          </cell>
          <cell r="E85" t="str">
            <v>-</v>
          </cell>
          <cell r="F85" t="str">
            <v>-</v>
          </cell>
        </row>
        <row r="86">
          <cell r="A86">
            <v>0</v>
          </cell>
          <cell r="B86"/>
          <cell r="C86" t="str">
            <v>-</v>
          </cell>
          <cell r="D86" t="str">
            <v>-</v>
          </cell>
          <cell r="E86" t="str">
            <v>-</v>
          </cell>
          <cell r="F86" t="str">
            <v>-</v>
          </cell>
        </row>
        <row r="87">
          <cell r="A87">
            <v>0</v>
          </cell>
          <cell r="B87"/>
          <cell r="C87" t="str">
            <v>-</v>
          </cell>
          <cell r="D87" t="str">
            <v>-</v>
          </cell>
          <cell r="E87" t="str">
            <v>-</v>
          </cell>
          <cell r="F87" t="str">
            <v>-</v>
          </cell>
        </row>
        <row r="88">
          <cell r="A88">
            <v>0</v>
          </cell>
          <cell r="B88"/>
          <cell r="C88" t="str">
            <v>-</v>
          </cell>
          <cell r="D88" t="str">
            <v>-</v>
          </cell>
          <cell r="E88" t="str">
            <v>-</v>
          </cell>
          <cell r="F88" t="str">
            <v>-</v>
          </cell>
        </row>
        <row r="89">
          <cell r="A89">
            <v>0</v>
          </cell>
          <cell r="B89"/>
          <cell r="C89" t="str">
            <v>-</v>
          </cell>
          <cell r="D89" t="str">
            <v>-</v>
          </cell>
          <cell r="E89" t="str">
            <v>-</v>
          </cell>
          <cell r="F89" t="str">
            <v>-</v>
          </cell>
        </row>
        <row r="90">
          <cell r="A90">
            <v>0</v>
          </cell>
          <cell r="B90"/>
          <cell r="C90" t="str">
            <v>-</v>
          </cell>
          <cell r="D90" t="str">
            <v>-</v>
          </cell>
          <cell r="E90" t="str">
            <v>-</v>
          </cell>
          <cell r="F90" t="str">
            <v>-</v>
          </cell>
        </row>
        <row r="91">
          <cell r="A91">
            <v>0</v>
          </cell>
          <cell r="B91"/>
          <cell r="C91" t="str">
            <v>-</v>
          </cell>
          <cell r="D91" t="str">
            <v>-</v>
          </cell>
          <cell r="E91" t="str">
            <v>-</v>
          </cell>
          <cell r="F91" t="str">
            <v>-</v>
          </cell>
        </row>
        <row r="92">
          <cell r="A92">
            <v>0</v>
          </cell>
          <cell r="B92"/>
          <cell r="C92" t="str">
            <v>-</v>
          </cell>
          <cell r="D92" t="str">
            <v>-</v>
          </cell>
          <cell r="E92" t="str">
            <v>-</v>
          </cell>
          <cell r="F92" t="str">
            <v>-</v>
          </cell>
        </row>
        <row r="93">
          <cell r="A93">
            <v>0</v>
          </cell>
          <cell r="B93"/>
          <cell r="C93" t="str">
            <v>-</v>
          </cell>
          <cell r="D93" t="str">
            <v>-</v>
          </cell>
          <cell r="E93" t="str">
            <v>-</v>
          </cell>
          <cell r="F93" t="str">
            <v>-</v>
          </cell>
        </row>
        <row r="94">
          <cell r="A94">
            <v>0</v>
          </cell>
          <cell r="B94"/>
          <cell r="C94" t="str">
            <v>-</v>
          </cell>
          <cell r="D94" t="str">
            <v>-</v>
          </cell>
          <cell r="E94" t="str">
            <v>-</v>
          </cell>
          <cell r="F94" t="str">
            <v>-</v>
          </cell>
        </row>
        <row r="95">
          <cell r="A95">
            <v>0</v>
          </cell>
          <cell r="B95"/>
          <cell r="C95" t="str">
            <v>-</v>
          </cell>
          <cell r="D95" t="str">
            <v>-</v>
          </cell>
          <cell r="E95" t="str">
            <v>-</v>
          </cell>
          <cell r="F95" t="str">
            <v>-</v>
          </cell>
        </row>
        <row r="96">
          <cell r="A96">
            <v>0</v>
          </cell>
          <cell r="B96"/>
          <cell r="C96" t="str">
            <v>-</v>
          </cell>
          <cell r="D96" t="str">
            <v>-</v>
          </cell>
          <cell r="E96" t="str">
            <v>-</v>
          </cell>
          <cell r="F96" t="str">
            <v>-</v>
          </cell>
        </row>
        <row r="97">
          <cell r="A97">
            <v>0</v>
          </cell>
          <cell r="B97"/>
          <cell r="C97" t="str">
            <v>-</v>
          </cell>
          <cell r="D97" t="str">
            <v>-</v>
          </cell>
          <cell r="E97" t="str">
            <v>-</v>
          </cell>
          <cell r="F97" t="str">
            <v>-</v>
          </cell>
        </row>
        <row r="98">
          <cell r="A98">
            <v>0</v>
          </cell>
          <cell r="B98"/>
          <cell r="C98" t="str">
            <v>-</v>
          </cell>
          <cell r="D98" t="str">
            <v>-</v>
          </cell>
          <cell r="E98" t="str">
            <v>-</v>
          </cell>
          <cell r="F98" t="str">
            <v>-</v>
          </cell>
        </row>
        <row r="99">
          <cell r="A99">
            <v>0</v>
          </cell>
          <cell r="B99"/>
          <cell r="C99" t="str">
            <v>-</v>
          </cell>
          <cell r="D99" t="str">
            <v>-</v>
          </cell>
          <cell r="E99" t="str">
            <v>-</v>
          </cell>
          <cell r="F99" t="str">
            <v>-</v>
          </cell>
        </row>
        <row r="100">
          <cell r="A100">
            <v>0</v>
          </cell>
          <cell r="B100"/>
          <cell r="C100" t="str">
            <v>-</v>
          </cell>
          <cell r="D100" t="str">
            <v>-</v>
          </cell>
          <cell r="E100" t="str">
            <v>-</v>
          </cell>
          <cell r="F100" t="str">
            <v>-</v>
          </cell>
        </row>
        <row r="101">
          <cell r="A101">
            <v>0</v>
          </cell>
          <cell r="B101"/>
          <cell r="C101" t="str">
            <v>-</v>
          </cell>
          <cell r="D101" t="str">
            <v>-</v>
          </cell>
          <cell r="E101" t="str">
            <v>-</v>
          </cell>
          <cell r="F101" t="str">
            <v>-</v>
          </cell>
        </row>
        <row r="102">
          <cell r="A102">
            <v>0</v>
          </cell>
          <cell r="B102"/>
          <cell r="C102" t="str">
            <v>-</v>
          </cell>
          <cell r="D102" t="str">
            <v>-</v>
          </cell>
          <cell r="E102" t="str">
            <v>-</v>
          </cell>
          <cell r="F102" t="str">
            <v>-</v>
          </cell>
        </row>
        <row r="103">
          <cell r="A103">
            <v>0</v>
          </cell>
          <cell r="B103"/>
          <cell r="C103" t="str">
            <v>-</v>
          </cell>
          <cell r="D103" t="str">
            <v>-</v>
          </cell>
          <cell r="E103" t="str">
            <v>-</v>
          </cell>
          <cell r="F103" t="str">
            <v>-</v>
          </cell>
        </row>
        <row r="104">
          <cell r="A104">
            <v>0</v>
          </cell>
          <cell r="B104"/>
          <cell r="C104" t="str">
            <v>-</v>
          </cell>
          <cell r="D104" t="str">
            <v>-</v>
          </cell>
          <cell r="E104" t="str">
            <v>-</v>
          </cell>
          <cell r="F104" t="str">
            <v>-</v>
          </cell>
        </row>
        <row r="105">
          <cell r="A105">
            <v>0</v>
          </cell>
          <cell r="B105"/>
          <cell r="C105" t="str">
            <v>-</v>
          </cell>
          <cell r="D105" t="str">
            <v>-</v>
          </cell>
          <cell r="E105" t="str">
            <v>-</v>
          </cell>
          <cell r="F105" t="str">
            <v>-</v>
          </cell>
        </row>
        <row r="106">
          <cell r="A106">
            <v>0</v>
          </cell>
          <cell r="B106"/>
          <cell r="C106" t="str">
            <v>-</v>
          </cell>
          <cell r="D106" t="str">
            <v>-</v>
          </cell>
          <cell r="E106" t="str">
            <v>-</v>
          </cell>
          <cell r="F106" t="str">
            <v>-</v>
          </cell>
        </row>
        <row r="107">
          <cell r="A107">
            <v>0</v>
          </cell>
          <cell r="B107"/>
          <cell r="C107" t="str">
            <v>-</v>
          </cell>
          <cell r="D107" t="str">
            <v>-</v>
          </cell>
          <cell r="E107" t="str">
            <v>-</v>
          </cell>
          <cell r="F107" t="str">
            <v>-</v>
          </cell>
        </row>
        <row r="108">
          <cell r="A108">
            <v>0</v>
          </cell>
          <cell r="B108"/>
          <cell r="C108" t="str">
            <v>-</v>
          </cell>
          <cell r="D108" t="str">
            <v>-</v>
          </cell>
          <cell r="E108" t="str">
            <v>-</v>
          </cell>
          <cell r="F108" t="str">
            <v>-</v>
          </cell>
        </row>
        <row r="109">
          <cell r="A109">
            <v>0</v>
          </cell>
          <cell r="B109"/>
          <cell r="C109" t="str">
            <v>-</v>
          </cell>
          <cell r="D109" t="str">
            <v>-</v>
          </cell>
          <cell r="E109" t="str">
            <v>-</v>
          </cell>
          <cell r="F109" t="str">
            <v>-</v>
          </cell>
        </row>
        <row r="110">
          <cell r="A110">
            <v>0</v>
          </cell>
          <cell r="B110"/>
          <cell r="C110" t="str">
            <v>-</v>
          </cell>
          <cell r="D110" t="str">
            <v>-</v>
          </cell>
          <cell r="E110" t="str">
            <v>-</v>
          </cell>
          <cell r="F110" t="str">
            <v>-</v>
          </cell>
        </row>
        <row r="111">
          <cell r="A111">
            <v>0</v>
          </cell>
          <cell r="B111"/>
          <cell r="C111" t="str">
            <v>-</v>
          </cell>
          <cell r="D111" t="str">
            <v>-</v>
          </cell>
          <cell r="E111" t="str">
            <v>-</v>
          </cell>
          <cell r="F111" t="str">
            <v>-</v>
          </cell>
        </row>
        <row r="112">
          <cell r="A112">
            <v>0</v>
          </cell>
          <cell r="B112"/>
          <cell r="C112" t="str">
            <v>-</v>
          </cell>
          <cell r="D112" t="str">
            <v>-</v>
          </cell>
          <cell r="E112" t="str">
            <v>-</v>
          </cell>
          <cell r="F112" t="str">
            <v>-</v>
          </cell>
        </row>
        <row r="113">
          <cell r="A113">
            <v>0</v>
          </cell>
          <cell r="B113"/>
          <cell r="C113" t="str">
            <v>-</v>
          </cell>
          <cell r="D113" t="str">
            <v>-</v>
          </cell>
          <cell r="E113" t="str">
            <v>-</v>
          </cell>
          <cell r="F113" t="str">
            <v>-</v>
          </cell>
        </row>
        <row r="114">
          <cell r="A114">
            <v>0</v>
          </cell>
          <cell r="B114"/>
          <cell r="C114" t="str">
            <v>-</v>
          </cell>
          <cell r="D114" t="str">
            <v>-</v>
          </cell>
          <cell r="E114" t="str">
            <v>-</v>
          </cell>
          <cell r="F114" t="str">
            <v>-</v>
          </cell>
        </row>
        <row r="115">
          <cell r="A115">
            <v>0</v>
          </cell>
          <cell r="B115"/>
          <cell r="C115" t="str">
            <v>-</v>
          </cell>
          <cell r="D115" t="str">
            <v>-</v>
          </cell>
          <cell r="E115" t="str">
            <v>-</v>
          </cell>
          <cell r="F115" t="str">
            <v>-</v>
          </cell>
        </row>
        <row r="116">
          <cell r="A116">
            <v>0</v>
          </cell>
          <cell r="B116"/>
          <cell r="C116" t="str">
            <v>-</v>
          </cell>
          <cell r="D116" t="str">
            <v>-</v>
          </cell>
          <cell r="E116" t="str">
            <v>-</v>
          </cell>
          <cell r="F116" t="str">
            <v>-</v>
          </cell>
        </row>
        <row r="117">
          <cell r="A117">
            <v>0</v>
          </cell>
          <cell r="B117"/>
          <cell r="C117" t="str">
            <v>-</v>
          </cell>
          <cell r="D117" t="str">
            <v>-</v>
          </cell>
          <cell r="E117" t="str">
            <v>-</v>
          </cell>
          <cell r="F117" t="str">
            <v>-</v>
          </cell>
        </row>
        <row r="118">
          <cell r="A118">
            <v>0</v>
          </cell>
          <cell r="B118"/>
          <cell r="C118" t="str">
            <v>-</v>
          </cell>
          <cell r="D118" t="str">
            <v>-</v>
          </cell>
          <cell r="E118" t="str">
            <v>-</v>
          </cell>
          <cell r="F118" t="str">
            <v>-</v>
          </cell>
        </row>
        <row r="119">
          <cell r="A119">
            <v>0</v>
          </cell>
          <cell r="B119"/>
          <cell r="C119" t="str">
            <v>-</v>
          </cell>
          <cell r="D119" t="str">
            <v>-</v>
          </cell>
          <cell r="E119" t="str">
            <v>-</v>
          </cell>
          <cell r="F119" t="str">
            <v>-</v>
          </cell>
        </row>
        <row r="120">
          <cell r="A120">
            <v>0</v>
          </cell>
          <cell r="B120"/>
          <cell r="C120" t="str">
            <v>-</v>
          </cell>
          <cell r="D120" t="str">
            <v>-</v>
          </cell>
          <cell r="E120" t="str">
            <v>-</v>
          </cell>
          <cell r="F120" t="str">
            <v>-</v>
          </cell>
        </row>
        <row r="121">
          <cell r="A121">
            <v>0</v>
          </cell>
          <cell r="B121"/>
          <cell r="C121" t="str">
            <v>-</v>
          </cell>
          <cell r="D121" t="str">
            <v>-</v>
          </cell>
          <cell r="E121" t="str">
            <v>-</v>
          </cell>
          <cell r="F121" t="str">
            <v>-</v>
          </cell>
        </row>
        <row r="122">
          <cell r="A122">
            <v>0</v>
          </cell>
          <cell r="B122"/>
          <cell r="C122" t="str">
            <v>-</v>
          </cell>
          <cell r="D122" t="str">
            <v>-</v>
          </cell>
          <cell r="E122" t="str">
            <v>-</v>
          </cell>
          <cell r="F122" t="str">
            <v>-</v>
          </cell>
        </row>
        <row r="123">
          <cell r="A123">
            <v>0</v>
          </cell>
          <cell r="B123"/>
          <cell r="C123" t="str">
            <v>-</v>
          </cell>
          <cell r="D123" t="str">
            <v>-</v>
          </cell>
          <cell r="E123" t="str">
            <v>-</v>
          </cell>
          <cell r="F123" t="str">
            <v>-</v>
          </cell>
        </row>
        <row r="124">
          <cell r="A124">
            <v>0</v>
          </cell>
          <cell r="B124"/>
          <cell r="C124" t="str">
            <v>-</v>
          </cell>
          <cell r="D124" t="str">
            <v>-</v>
          </cell>
          <cell r="E124" t="str">
            <v>-</v>
          </cell>
          <cell r="F124" t="str">
            <v>-</v>
          </cell>
        </row>
        <row r="125">
          <cell r="A125">
            <v>0</v>
          </cell>
          <cell r="B125"/>
          <cell r="C125" t="str">
            <v>-</v>
          </cell>
          <cell r="D125" t="str">
            <v>-</v>
          </cell>
          <cell r="E125" t="str">
            <v>-</v>
          </cell>
          <cell r="F125" t="str">
            <v>-</v>
          </cell>
        </row>
        <row r="126">
          <cell r="A126">
            <v>0</v>
          </cell>
          <cell r="B126"/>
          <cell r="C126" t="str">
            <v>-</v>
          </cell>
          <cell r="D126" t="str">
            <v>-</v>
          </cell>
          <cell r="E126" t="str">
            <v>-</v>
          </cell>
          <cell r="F126" t="str">
            <v>-</v>
          </cell>
        </row>
        <row r="127">
          <cell r="A127">
            <v>0</v>
          </cell>
          <cell r="B127"/>
          <cell r="C127" t="str">
            <v>-</v>
          </cell>
          <cell r="D127" t="str">
            <v>-</v>
          </cell>
          <cell r="E127" t="str">
            <v>-</v>
          </cell>
          <cell r="F127" t="str">
            <v>-</v>
          </cell>
        </row>
        <row r="128">
          <cell r="A128">
            <v>0</v>
          </cell>
          <cell r="B128"/>
          <cell r="C128" t="str">
            <v>-</v>
          </cell>
          <cell r="D128" t="str">
            <v>-</v>
          </cell>
          <cell r="E128" t="str">
            <v>-</v>
          </cell>
          <cell r="F128" t="str">
            <v>-</v>
          </cell>
        </row>
        <row r="129">
          <cell r="A129">
            <v>0</v>
          </cell>
          <cell r="B129"/>
          <cell r="C129" t="str">
            <v>-</v>
          </cell>
          <cell r="D129" t="str">
            <v>-</v>
          </cell>
          <cell r="E129" t="str">
            <v>-</v>
          </cell>
          <cell r="F129" t="str">
            <v>-</v>
          </cell>
        </row>
        <row r="130">
          <cell r="A130">
            <v>0</v>
          </cell>
          <cell r="B130"/>
          <cell r="C130" t="str">
            <v>-</v>
          </cell>
          <cell r="D130" t="str">
            <v>-</v>
          </cell>
          <cell r="E130" t="str">
            <v>-</v>
          </cell>
          <cell r="F130" t="str">
            <v>-</v>
          </cell>
        </row>
        <row r="131">
          <cell r="A131">
            <v>0</v>
          </cell>
          <cell r="B131"/>
          <cell r="C131" t="str">
            <v>-</v>
          </cell>
          <cell r="D131" t="str">
            <v>-</v>
          </cell>
          <cell r="E131" t="str">
            <v>-</v>
          </cell>
          <cell r="F131" t="str">
            <v>-</v>
          </cell>
        </row>
        <row r="132">
          <cell r="A132">
            <v>0</v>
          </cell>
          <cell r="B132"/>
          <cell r="C132" t="str">
            <v>-</v>
          </cell>
          <cell r="D132" t="str">
            <v>-</v>
          </cell>
          <cell r="E132" t="str">
            <v>-</v>
          </cell>
          <cell r="F132" t="str">
            <v>-</v>
          </cell>
        </row>
        <row r="133">
          <cell r="A133">
            <v>0</v>
          </cell>
          <cell r="B133"/>
          <cell r="C133" t="str">
            <v>-</v>
          </cell>
          <cell r="D133" t="str">
            <v>-</v>
          </cell>
          <cell r="E133" t="str">
            <v>-</v>
          </cell>
          <cell r="F133" t="str">
            <v>-</v>
          </cell>
        </row>
        <row r="134">
          <cell r="A134">
            <v>0</v>
          </cell>
          <cell r="B134"/>
          <cell r="C134" t="str">
            <v>-</v>
          </cell>
          <cell r="D134" t="str">
            <v>-</v>
          </cell>
          <cell r="E134" t="str">
            <v>-</v>
          </cell>
          <cell r="F134" t="str">
            <v>-</v>
          </cell>
        </row>
        <row r="135">
          <cell r="A135">
            <v>0</v>
          </cell>
          <cell r="B135"/>
          <cell r="C135" t="str">
            <v>-</v>
          </cell>
          <cell r="D135" t="str">
            <v>-</v>
          </cell>
          <cell r="E135" t="str">
            <v>-</v>
          </cell>
          <cell r="F135" t="str">
            <v>-</v>
          </cell>
        </row>
        <row r="136">
          <cell r="A136">
            <v>0</v>
          </cell>
          <cell r="B136"/>
          <cell r="C136" t="str">
            <v>-</v>
          </cell>
          <cell r="D136" t="str">
            <v>-</v>
          </cell>
          <cell r="E136" t="str">
            <v>-</v>
          </cell>
          <cell r="F136" t="str">
            <v>-</v>
          </cell>
        </row>
        <row r="137">
          <cell r="A137">
            <v>0</v>
          </cell>
          <cell r="B137"/>
          <cell r="C137" t="str">
            <v>-</v>
          </cell>
          <cell r="D137" t="str">
            <v>-</v>
          </cell>
          <cell r="E137" t="str">
            <v>-</v>
          </cell>
          <cell r="F137" t="str">
            <v>-</v>
          </cell>
        </row>
        <row r="138">
          <cell r="A138">
            <v>0</v>
          </cell>
          <cell r="B138"/>
          <cell r="C138" t="str">
            <v>-</v>
          </cell>
          <cell r="D138" t="str">
            <v>-</v>
          </cell>
          <cell r="E138" t="str">
            <v>-</v>
          </cell>
          <cell r="F138" t="str">
            <v>-</v>
          </cell>
        </row>
        <row r="139">
          <cell r="A139">
            <v>0</v>
          </cell>
          <cell r="B139"/>
          <cell r="C139" t="str">
            <v>-</v>
          </cell>
          <cell r="D139" t="str">
            <v>-</v>
          </cell>
          <cell r="E139" t="str">
            <v>-</v>
          </cell>
          <cell r="F139" t="str">
            <v>-</v>
          </cell>
        </row>
        <row r="140">
          <cell r="A140">
            <v>0</v>
          </cell>
          <cell r="B140"/>
          <cell r="C140" t="str">
            <v>-</v>
          </cell>
          <cell r="D140" t="str">
            <v>-</v>
          </cell>
          <cell r="E140" t="str">
            <v>-</v>
          </cell>
          <cell r="F140" t="str">
            <v>-</v>
          </cell>
        </row>
        <row r="141">
          <cell r="A141">
            <v>0</v>
          </cell>
          <cell r="B141"/>
          <cell r="C141" t="str">
            <v>-</v>
          </cell>
          <cell r="D141" t="str">
            <v>-</v>
          </cell>
          <cell r="E141" t="str">
            <v>-</v>
          </cell>
          <cell r="F141" t="str">
            <v>-</v>
          </cell>
        </row>
        <row r="142">
          <cell r="A142">
            <v>0</v>
          </cell>
          <cell r="B142"/>
          <cell r="C142" t="str">
            <v>-</v>
          </cell>
          <cell r="D142" t="str">
            <v>-</v>
          </cell>
          <cell r="E142" t="str">
            <v>-</v>
          </cell>
          <cell r="F142" t="str">
            <v>-</v>
          </cell>
        </row>
        <row r="143">
          <cell r="A143">
            <v>0</v>
          </cell>
          <cell r="B143"/>
          <cell r="C143" t="str">
            <v>-</v>
          </cell>
          <cell r="D143" t="str">
            <v>-</v>
          </cell>
          <cell r="E143" t="str">
            <v>-</v>
          </cell>
          <cell r="F143" t="str">
            <v>-</v>
          </cell>
        </row>
        <row r="144">
          <cell r="A144">
            <v>0</v>
          </cell>
          <cell r="B144"/>
          <cell r="C144" t="str">
            <v>-</v>
          </cell>
          <cell r="D144" t="str">
            <v>-</v>
          </cell>
          <cell r="E144" t="str">
            <v>-</v>
          </cell>
          <cell r="F144" t="str">
            <v>-</v>
          </cell>
        </row>
        <row r="145">
          <cell r="A145">
            <v>0</v>
          </cell>
          <cell r="B145"/>
          <cell r="C145" t="str">
            <v>-</v>
          </cell>
          <cell r="D145" t="str">
            <v>-</v>
          </cell>
          <cell r="E145" t="str">
            <v>-</v>
          </cell>
          <cell r="F145" t="str">
            <v>-</v>
          </cell>
        </row>
        <row r="146">
          <cell r="A146">
            <v>0</v>
          </cell>
          <cell r="C146" t="str">
            <v>-</v>
          </cell>
          <cell r="D146" t="str">
            <v>-</v>
          </cell>
          <cell r="E146" t="str">
            <v>-</v>
          </cell>
          <cell r="F146" t="str">
            <v>-</v>
          </cell>
        </row>
        <row r="147">
          <cell r="A147">
            <v>0</v>
          </cell>
          <cell r="C147" t="str">
            <v>-</v>
          </cell>
          <cell r="D147" t="str">
            <v>-</v>
          </cell>
          <cell r="E147" t="str">
            <v>-</v>
          </cell>
          <cell r="F147" t="str">
            <v>-</v>
          </cell>
        </row>
        <row r="148">
          <cell r="A148">
            <v>0</v>
          </cell>
          <cell r="C148" t="str">
            <v>-</v>
          </cell>
          <cell r="D148" t="str">
            <v>-</v>
          </cell>
          <cell r="E148" t="str">
            <v>-</v>
          </cell>
          <cell r="F148" t="str">
            <v>-</v>
          </cell>
        </row>
        <row r="149">
          <cell r="A149">
            <v>0</v>
          </cell>
          <cell r="C149" t="str">
            <v>-</v>
          </cell>
          <cell r="D149" t="str">
            <v>-</v>
          </cell>
          <cell r="E149" t="str">
            <v>-</v>
          </cell>
          <cell r="F149" t="str">
            <v>-</v>
          </cell>
        </row>
        <row r="150">
          <cell r="A150">
            <v>0</v>
          </cell>
          <cell r="C150" t="str">
            <v>-</v>
          </cell>
          <cell r="D150" t="str">
            <v>-</v>
          </cell>
          <cell r="E150" t="str">
            <v>-</v>
          </cell>
          <cell r="F150" t="str">
            <v>-</v>
          </cell>
        </row>
        <row r="151">
          <cell r="A151">
            <v>0</v>
          </cell>
          <cell r="C151" t="str">
            <v>-</v>
          </cell>
          <cell r="D151" t="str">
            <v>-</v>
          </cell>
          <cell r="E151" t="str">
            <v>-</v>
          </cell>
          <cell r="F151" t="str">
            <v>-</v>
          </cell>
        </row>
        <row r="152">
          <cell r="A152">
            <v>0</v>
          </cell>
          <cell r="C152" t="str">
            <v>-</v>
          </cell>
          <cell r="D152" t="str">
            <v>-</v>
          </cell>
          <cell r="E152" t="str">
            <v>-</v>
          </cell>
          <cell r="F152" t="str">
            <v>-</v>
          </cell>
        </row>
        <row r="153">
          <cell r="A153">
            <v>0</v>
          </cell>
          <cell r="C153" t="str">
            <v>-</v>
          </cell>
          <cell r="D153" t="str">
            <v>-</v>
          </cell>
          <cell r="E153" t="str">
            <v>-</v>
          </cell>
          <cell r="F153" t="str">
            <v>-</v>
          </cell>
        </row>
        <row r="154">
          <cell r="A154">
            <v>0</v>
          </cell>
          <cell r="C154" t="str">
            <v>-</v>
          </cell>
          <cell r="D154" t="str">
            <v>-</v>
          </cell>
          <cell r="E154" t="str">
            <v>-</v>
          </cell>
          <cell r="F154" t="str">
            <v>-</v>
          </cell>
        </row>
        <row r="155">
          <cell r="A155">
            <v>0</v>
          </cell>
          <cell r="C155" t="str">
            <v>-</v>
          </cell>
          <cell r="D155" t="str">
            <v>-</v>
          </cell>
          <cell r="E155" t="str">
            <v>-</v>
          </cell>
          <cell r="F155" t="str">
            <v>-</v>
          </cell>
        </row>
        <row r="156">
          <cell r="A156">
            <v>0</v>
          </cell>
          <cell r="C156" t="str">
            <v>-</v>
          </cell>
          <cell r="D156" t="str">
            <v>-</v>
          </cell>
          <cell r="E156" t="str">
            <v>-</v>
          </cell>
          <cell r="F156" t="str">
            <v>-</v>
          </cell>
        </row>
        <row r="157">
          <cell r="A157">
            <v>0</v>
          </cell>
          <cell r="C157" t="str">
            <v>-</v>
          </cell>
          <cell r="D157" t="str">
            <v>-</v>
          </cell>
          <cell r="E157" t="str">
            <v>-</v>
          </cell>
          <cell r="F157" t="str">
            <v>-</v>
          </cell>
        </row>
        <row r="158">
          <cell r="A158">
            <v>0</v>
          </cell>
          <cell r="C158" t="str">
            <v>-</v>
          </cell>
          <cell r="D158" t="str">
            <v>-</v>
          </cell>
          <cell r="E158" t="str">
            <v>-</v>
          </cell>
          <cell r="F158" t="str">
            <v>-</v>
          </cell>
        </row>
        <row r="159">
          <cell r="A159">
            <v>0</v>
          </cell>
          <cell r="C159" t="str">
            <v>-</v>
          </cell>
          <cell r="D159" t="str">
            <v>-</v>
          </cell>
          <cell r="E159" t="str">
            <v>-</v>
          </cell>
          <cell r="F159" t="str">
            <v>-</v>
          </cell>
        </row>
        <row r="160">
          <cell r="A160">
            <v>0</v>
          </cell>
          <cell r="C160" t="str">
            <v>-</v>
          </cell>
          <cell r="D160" t="str">
            <v>-</v>
          </cell>
          <cell r="E160" t="str">
            <v>-</v>
          </cell>
          <cell r="F160" t="str">
            <v>-</v>
          </cell>
        </row>
        <row r="161">
          <cell r="A161">
            <v>0</v>
          </cell>
          <cell r="C161" t="str">
            <v>-</v>
          </cell>
          <cell r="D161" t="str">
            <v>-</v>
          </cell>
          <cell r="E161" t="str">
            <v>-</v>
          </cell>
          <cell r="F161" t="str">
            <v>-</v>
          </cell>
        </row>
        <row r="162">
          <cell r="A162">
            <v>0</v>
          </cell>
          <cell r="C162" t="str">
            <v>-</v>
          </cell>
          <cell r="D162" t="str">
            <v>-</v>
          </cell>
          <cell r="E162" t="str">
            <v>-</v>
          </cell>
          <cell r="F162" t="str">
            <v>-</v>
          </cell>
        </row>
        <row r="163">
          <cell r="A163">
            <v>0</v>
          </cell>
          <cell r="C163" t="str">
            <v>-</v>
          </cell>
          <cell r="D163" t="str">
            <v>-</v>
          </cell>
          <cell r="E163" t="str">
            <v>-</v>
          </cell>
          <cell r="F163" t="str">
            <v>-</v>
          </cell>
        </row>
        <row r="164">
          <cell r="A164">
            <v>0</v>
          </cell>
          <cell r="C164" t="str">
            <v>-</v>
          </cell>
          <cell r="D164" t="str">
            <v>-</v>
          </cell>
          <cell r="E164" t="str">
            <v>-</v>
          </cell>
          <cell r="F164" t="str">
            <v>-</v>
          </cell>
        </row>
        <row r="165">
          <cell r="A165">
            <v>0</v>
          </cell>
          <cell r="C165" t="str">
            <v>-</v>
          </cell>
          <cell r="D165" t="str">
            <v>-</v>
          </cell>
          <cell r="E165" t="str">
            <v>-</v>
          </cell>
          <cell r="F165" t="str">
            <v>-</v>
          </cell>
        </row>
        <row r="166">
          <cell r="A166">
            <v>0</v>
          </cell>
          <cell r="C166" t="str">
            <v>-</v>
          </cell>
          <cell r="D166" t="str">
            <v>-</v>
          </cell>
          <cell r="E166" t="str">
            <v>-</v>
          </cell>
          <cell r="F166" t="str">
            <v>-</v>
          </cell>
        </row>
        <row r="167">
          <cell r="A167">
            <v>0</v>
          </cell>
          <cell r="C167" t="str">
            <v>-</v>
          </cell>
          <cell r="D167" t="str">
            <v>-</v>
          </cell>
          <cell r="E167" t="str">
            <v>-</v>
          </cell>
          <cell r="F167" t="str">
            <v>-</v>
          </cell>
        </row>
        <row r="168">
          <cell r="A168">
            <v>0</v>
          </cell>
          <cell r="C168" t="str">
            <v>-</v>
          </cell>
          <cell r="D168" t="str">
            <v>-</v>
          </cell>
          <cell r="E168" t="str">
            <v>-</v>
          </cell>
          <cell r="F168" t="str">
            <v>-</v>
          </cell>
        </row>
        <row r="169">
          <cell r="A169">
            <v>0</v>
          </cell>
          <cell r="C169" t="str">
            <v>-</v>
          </cell>
          <cell r="D169" t="str">
            <v>-</v>
          </cell>
          <cell r="E169" t="str">
            <v>-</v>
          </cell>
          <cell r="F169" t="str">
            <v>-</v>
          </cell>
        </row>
        <row r="170">
          <cell r="A170">
            <v>0</v>
          </cell>
          <cell r="C170" t="str">
            <v>-</v>
          </cell>
          <cell r="D170" t="str">
            <v>-</v>
          </cell>
          <cell r="E170" t="str">
            <v>-</v>
          </cell>
          <cell r="F170" t="str">
            <v>-</v>
          </cell>
        </row>
        <row r="171">
          <cell r="A171">
            <v>0</v>
          </cell>
          <cell r="C171" t="str">
            <v>-</v>
          </cell>
          <cell r="D171" t="str">
            <v>-</v>
          </cell>
          <cell r="E171" t="str">
            <v>-</v>
          </cell>
          <cell r="F171" t="str">
            <v>-</v>
          </cell>
        </row>
        <row r="172">
          <cell r="A172">
            <v>0</v>
          </cell>
          <cell r="C172" t="str">
            <v>-</v>
          </cell>
          <cell r="D172" t="str">
            <v>-</v>
          </cell>
          <cell r="E172" t="str">
            <v>-</v>
          </cell>
          <cell r="F172" t="str">
            <v>-</v>
          </cell>
        </row>
        <row r="173">
          <cell r="A173">
            <v>0</v>
          </cell>
          <cell r="C173" t="str">
            <v>-</v>
          </cell>
          <cell r="D173" t="str">
            <v>-</v>
          </cell>
          <cell r="E173" t="str">
            <v>-</v>
          </cell>
          <cell r="F173" t="str">
            <v>-</v>
          </cell>
        </row>
        <row r="174">
          <cell r="A174">
            <v>0</v>
          </cell>
          <cell r="C174" t="str">
            <v>-</v>
          </cell>
          <cell r="D174" t="str">
            <v>-</v>
          </cell>
          <cell r="E174" t="str">
            <v>-</v>
          </cell>
          <cell r="F174" t="str">
            <v>-</v>
          </cell>
        </row>
        <row r="175">
          <cell r="A175">
            <v>0</v>
          </cell>
          <cell r="C175" t="str">
            <v>-</v>
          </cell>
          <cell r="D175" t="str">
            <v>-</v>
          </cell>
          <cell r="E175" t="str">
            <v>-</v>
          </cell>
          <cell r="F175" t="str">
            <v>-</v>
          </cell>
        </row>
        <row r="176">
          <cell r="A176">
            <v>0</v>
          </cell>
          <cell r="C176" t="str">
            <v>-</v>
          </cell>
          <cell r="D176" t="str">
            <v>-</v>
          </cell>
          <cell r="E176" t="str">
            <v>-</v>
          </cell>
          <cell r="F176" t="str">
            <v>-</v>
          </cell>
        </row>
        <row r="177">
          <cell r="A177">
            <v>0</v>
          </cell>
          <cell r="C177" t="str">
            <v>-</v>
          </cell>
          <cell r="D177" t="str">
            <v>-</v>
          </cell>
          <cell r="E177" t="str">
            <v>-</v>
          </cell>
          <cell r="F177" t="str">
            <v>-</v>
          </cell>
        </row>
        <row r="178">
          <cell r="A178">
            <v>0</v>
          </cell>
          <cell r="C178" t="str">
            <v>-</v>
          </cell>
          <cell r="D178" t="str">
            <v>-</v>
          </cell>
          <cell r="E178" t="str">
            <v>-</v>
          </cell>
          <cell r="F178" t="str">
            <v>-</v>
          </cell>
        </row>
        <row r="179">
          <cell r="A179">
            <v>0</v>
          </cell>
          <cell r="C179" t="str">
            <v>-</v>
          </cell>
          <cell r="D179" t="str">
            <v>-</v>
          </cell>
          <cell r="E179" t="str">
            <v>-</v>
          </cell>
          <cell r="F179" t="str">
            <v>-</v>
          </cell>
        </row>
        <row r="180">
          <cell r="A180">
            <v>0</v>
          </cell>
          <cell r="C180" t="str">
            <v>-</v>
          </cell>
          <cell r="D180" t="str">
            <v>-</v>
          </cell>
          <cell r="E180" t="str">
            <v>-</v>
          </cell>
          <cell r="F180" t="str">
            <v>-</v>
          </cell>
        </row>
        <row r="181">
          <cell r="A181">
            <v>0</v>
          </cell>
          <cell r="C181" t="str">
            <v>-</v>
          </cell>
          <cell r="D181" t="str">
            <v>-</v>
          </cell>
          <cell r="E181" t="str">
            <v>-</v>
          </cell>
          <cell r="F181" t="str">
            <v>-</v>
          </cell>
        </row>
        <row r="182">
          <cell r="A182">
            <v>0</v>
          </cell>
          <cell r="C182" t="str">
            <v>-</v>
          </cell>
          <cell r="D182" t="str">
            <v>-</v>
          </cell>
          <cell r="E182" t="str">
            <v>-</v>
          </cell>
          <cell r="F182" t="str">
            <v>-</v>
          </cell>
        </row>
        <row r="183">
          <cell r="A183">
            <v>0</v>
          </cell>
          <cell r="C183" t="str">
            <v>-</v>
          </cell>
          <cell r="D183" t="str">
            <v>-</v>
          </cell>
          <cell r="E183" t="str">
            <v>-</v>
          </cell>
          <cell r="F183" t="str">
            <v>-</v>
          </cell>
        </row>
        <row r="184">
          <cell r="A184">
            <v>0</v>
          </cell>
          <cell r="C184" t="str">
            <v>-</v>
          </cell>
          <cell r="D184" t="str">
            <v>-</v>
          </cell>
          <cell r="E184" t="str">
            <v>-</v>
          </cell>
          <cell r="F184" t="str">
            <v>-</v>
          </cell>
        </row>
        <row r="185">
          <cell r="A185">
            <v>0</v>
          </cell>
          <cell r="C185" t="str">
            <v>-</v>
          </cell>
          <cell r="D185" t="str">
            <v>-</v>
          </cell>
          <cell r="E185" t="str">
            <v>-</v>
          </cell>
          <cell r="F185" t="str">
            <v>-</v>
          </cell>
        </row>
        <row r="186">
          <cell r="A186">
            <v>0</v>
          </cell>
          <cell r="C186" t="str">
            <v>-</v>
          </cell>
          <cell r="D186" t="str">
            <v>-</v>
          </cell>
          <cell r="E186" t="str">
            <v>-</v>
          </cell>
          <cell r="F186" t="str">
            <v>-</v>
          </cell>
        </row>
        <row r="187">
          <cell r="A187">
            <v>0</v>
          </cell>
          <cell r="C187" t="str">
            <v>-</v>
          </cell>
          <cell r="D187" t="str">
            <v>-</v>
          </cell>
          <cell r="E187" t="str">
            <v>-</v>
          </cell>
          <cell r="F187" t="str">
            <v>-</v>
          </cell>
        </row>
        <row r="188">
          <cell r="A188">
            <v>0</v>
          </cell>
          <cell r="C188" t="str">
            <v>-</v>
          </cell>
          <cell r="D188" t="str">
            <v>-</v>
          </cell>
          <cell r="E188" t="str">
            <v>-</v>
          </cell>
          <cell r="F188" t="str">
            <v>-</v>
          </cell>
        </row>
        <row r="189">
          <cell r="A189">
            <v>0</v>
          </cell>
          <cell r="C189" t="str">
            <v>-</v>
          </cell>
          <cell r="D189" t="str">
            <v>-</v>
          </cell>
          <cell r="E189" t="str">
            <v>-</v>
          </cell>
          <cell r="F189" t="str">
            <v>-</v>
          </cell>
        </row>
        <row r="190">
          <cell r="A190">
            <v>0</v>
          </cell>
          <cell r="C190" t="str">
            <v>-</v>
          </cell>
          <cell r="D190" t="str">
            <v>-</v>
          </cell>
          <cell r="E190" t="str">
            <v>-</v>
          </cell>
          <cell r="F190" t="str">
            <v>-</v>
          </cell>
        </row>
        <row r="191">
          <cell r="A191">
            <v>0</v>
          </cell>
          <cell r="C191" t="str">
            <v>-</v>
          </cell>
          <cell r="D191" t="str">
            <v>-</v>
          </cell>
          <cell r="E191" t="str">
            <v>-</v>
          </cell>
          <cell r="F191" t="str">
            <v>-</v>
          </cell>
        </row>
        <row r="192">
          <cell r="A192">
            <v>0</v>
          </cell>
          <cell r="C192" t="str">
            <v>-</v>
          </cell>
          <cell r="D192" t="str">
            <v>-</v>
          </cell>
          <cell r="E192" t="str">
            <v>-</v>
          </cell>
          <cell r="F192" t="str">
            <v>-</v>
          </cell>
        </row>
        <row r="193">
          <cell r="A193">
            <v>0</v>
          </cell>
          <cell r="C193" t="str">
            <v>-</v>
          </cell>
          <cell r="D193" t="str">
            <v>-</v>
          </cell>
          <cell r="E193" t="str">
            <v>-</v>
          </cell>
          <cell r="F193" t="str">
            <v>-</v>
          </cell>
        </row>
        <row r="194">
          <cell r="A194">
            <v>0</v>
          </cell>
          <cell r="C194" t="str">
            <v>-</v>
          </cell>
          <cell r="D194" t="str">
            <v>-</v>
          </cell>
          <cell r="E194" t="str">
            <v>-</v>
          </cell>
          <cell r="F194" t="str">
            <v>-</v>
          </cell>
        </row>
        <row r="195">
          <cell r="A195">
            <v>0</v>
          </cell>
          <cell r="C195" t="str">
            <v>-</v>
          </cell>
          <cell r="D195" t="str">
            <v>-</v>
          </cell>
          <cell r="E195" t="str">
            <v>-</v>
          </cell>
          <cell r="F195" t="str">
            <v>-</v>
          </cell>
        </row>
        <row r="196">
          <cell r="A196">
            <v>0</v>
          </cell>
          <cell r="C196" t="str">
            <v>-</v>
          </cell>
          <cell r="D196" t="str">
            <v>-</v>
          </cell>
          <cell r="E196" t="str">
            <v>-</v>
          </cell>
          <cell r="F196" t="str">
            <v>-</v>
          </cell>
        </row>
        <row r="197">
          <cell r="A197">
            <v>0</v>
          </cell>
          <cell r="C197" t="str">
            <v>-</v>
          </cell>
          <cell r="D197" t="str">
            <v>-</v>
          </cell>
          <cell r="E197" t="str">
            <v>-</v>
          </cell>
          <cell r="F197" t="str">
            <v>-</v>
          </cell>
        </row>
        <row r="198">
          <cell r="A198">
            <v>0</v>
          </cell>
          <cell r="C198" t="str">
            <v>-</v>
          </cell>
          <cell r="D198" t="str">
            <v>-</v>
          </cell>
          <cell r="E198" t="str">
            <v>-</v>
          </cell>
          <cell r="F198" t="str">
            <v>-</v>
          </cell>
        </row>
        <row r="199">
          <cell r="A199">
            <v>0</v>
          </cell>
          <cell r="C199" t="str">
            <v>-</v>
          </cell>
          <cell r="D199" t="str">
            <v>-</v>
          </cell>
          <cell r="E199" t="str">
            <v>-</v>
          </cell>
          <cell r="F199" t="str">
            <v>-</v>
          </cell>
        </row>
        <row r="200">
          <cell r="A200">
            <v>0</v>
          </cell>
          <cell r="C200" t="str">
            <v>-</v>
          </cell>
          <cell r="D200" t="str">
            <v>-</v>
          </cell>
          <cell r="E200" t="str">
            <v>-</v>
          </cell>
          <cell r="F200" t="str">
            <v>-</v>
          </cell>
        </row>
        <row r="201">
          <cell r="A201">
            <v>0</v>
          </cell>
          <cell r="C201" t="str">
            <v>-</v>
          </cell>
          <cell r="D201" t="str">
            <v>-</v>
          </cell>
          <cell r="E201" t="str">
            <v>-</v>
          </cell>
          <cell r="F201" t="str">
            <v>-</v>
          </cell>
        </row>
        <row r="202">
          <cell r="A202">
            <v>0</v>
          </cell>
          <cell r="C202" t="str">
            <v>-</v>
          </cell>
          <cell r="D202" t="str">
            <v>-</v>
          </cell>
          <cell r="E202" t="str">
            <v>-</v>
          </cell>
          <cell r="F202" t="str">
            <v>-</v>
          </cell>
        </row>
        <row r="203">
          <cell r="A203">
            <v>0</v>
          </cell>
          <cell r="C203" t="str">
            <v>-</v>
          </cell>
          <cell r="D203" t="str">
            <v>-</v>
          </cell>
          <cell r="E203" t="str">
            <v>-</v>
          </cell>
          <cell r="F203" t="str">
            <v>-</v>
          </cell>
        </row>
        <row r="204">
          <cell r="A204">
            <v>0</v>
          </cell>
          <cell r="C204" t="str">
            <v>-</v>
          </cell>
          <cell r="D204" t="str">
            <v>-</v>
          </cell>
          <cell r="E204" t="str">
            <v>-</v>
          </cell>
          <cell r="F204" t="str">
            <v>-</v>
          </cell>
        </row>
        <row r="205">
          <cell r="A205">
            <v>0</v>
          </cell>
          <cell r="C205" t="str">
            <v>-</v>
          </cell>
          <cell r="D205" t="str">
            <v>-</v>
          </cell>
          <cell r="E205" t="str">
            <v>-</v>
          </cell>
          <cell r="F205" t="str">
            <v>-</v>
          </cell>
        </row>
        <row r="206">
          <cell r="A206">
            <v>0</v>
          </cell>
          <cell r="C206" t="str">
            <v>-</v>
          </cell>
          <cell r="D206" t="str">
            <v>-</v>
          </cell>
          <cell r="E206" t="str">
            <v>-</v>
          </cell>
          <cell r="F206" t="str">
            <v>-</v>
          </cell>
        </row>
        <row r="207">
          <cell r="A207">
            <v>0</v>
          </cell>
          <cell r="C207" t="str">
            <v>-</v>
          </cell>
          <cell r="D207" t="str">
            <v>-</v>
          </cell>
          <cell r="E207" t="str">
            <v>-</v>
          </cell>
          <cell r="F207" t="str">
            <v>-</v>
          </cell>
        </row>
        <row r="208">
          <cell r="A208">
            <v>0</v>
          </cell>
          <cell r="C208" t="str">
            <v>-</v>
          </cell>
          <cell r="D208" t="str">
            <v>-</v>
          </cell>
          <cell r="E208" t="str">
            <v>-</v>
          </cell>
          <cell r="F208" t="str">
            <v>-</v>
          </cell>
        </row>
        <row r="209">
          <cell r="A209">
            <v>0</v>
          </cell>
          <cell r="C209" t="str">
            <v>-</v>
          </cell>
          <cell r="D209" t="str">
            <v>-</v>
          </cell>
          <cell r="E209" t="str">
            <v>-</v>
          </cell>
          <cell r="F209" t="str">
            <v>-</v>
          </cell>
        </row>
        <row r="210">
          <cell r="A210">
            <v>0</v>
          </cell>
          <cell r="C210" t="str">
            <v>-</v>
          </cell>
          <cell r="D210" t="str">
            <v>-</v>
          </cell>
          <cell r="E210" t="str">
            <v>-</v>
          </cell>
          <cell r="F210" t="str">
            <v>-</v>
          </cell>
        </row>
        <row r="211">
          <cell r="A211">
            <v>0</v>
          </cell>
          <cell r="C211" t="str">
            <v>-</v>
          </cell>
          <cell r="D211" t="str">
            <v>-</v>
          </cell>
          <cell r="E211" t="str">
            <v>-</v>
          </cell>
          <cell r="F211" t="str">
            <v>-</v>
          </cell>
        </row>
        <row r="212">
          <cell r="A212">
            <v>0</v>
          </cell>
          <cell r="C212" t="str">
            <v>-</v>
          </cell>
          <cell r="D212" t="str">
            <v>-</v>
          </cell>
          <cell r="E212" t="str">
            <v>-</v>
          </cell>
          <cell r="F212" t="str">
            <v>-</v>
          </cell>
        </row>
        <row r="213">
          <cell r="A213">
            <v>0</v>
          </cell>
          <cell r="C213" t="str">
            <v>-</v>
          </cell>
          <cell r="D213" t="str">
            <v>-</v>
          </cell>
          <cell r="E213" t="str">
            <v>-</v>
          </cell>
          <cell r="F213" t="str">
            <v>-</v>
          </cell>
        </row>
        <row r="214">
          <cell r="A214">
            <v>0</v>
          </cell>
          <cell r="C214" t="str">
            <v>-</v>
          </cell>
          <cell r="D214" t="str">
            <v>-</v>
          </cell>
          <cell r="E214" t="str">
            <v>-</v>
          </cell>
          <cell r="F214" t="str">
            <v>-</v>
          </cell>
        </row>
        <row r="215">
          <cell r="A215">
            <v>0</v>
          </cell>
          <cell r="C215" t="str">
            <v>-</v>
          </cell>
          <cell r="D215" t="str">
            <v>-</v>
          </cell>
          <cell r="E215" t="str">
            <v>-</v>
          </cell>
          <cell r="F215" t="str">
            <v>-</v>
          </cell>
        </row>
        <row r="216">
          <cell r="A216">
            <v>0</v>
          </cell>
          <cell r="C216" t="str">
            <v>-</v>
          </cell>
          <cell r="D216" t="str">
            <v>-</v>
          </cell>
          <cell r="E216" t="str">
            <v>-</v>
          </cell>
          <cell r="F216" t="str">
            <v>-</v>
          </cell>
        </row>
        <row r="217">
          <cell r="A217">
            <v>0</v>
          </cell>
          <cell r="C217" t="str">
            <v>-</v>
          </cell>
          <cell r="D217" t="str">
            <v>-</v>
          </cell>
          <cell r="E217" t="str">
            <v>-</v>
          </cell>
          <cell r="F217" t="str">
            <v>-</v>
          </cell>
        </row>
        <row r="218">
          <cell r="A218">
            <v>0</v>
          </cell>
          <cell r="C218" t="str">
            <v>-</v>
          </cell>
          <cell r="D218" t="str">
            <v>-</v>
          </cell>
          <cell r="E218" t="str">
            <v>-</v>
          </cell>
          <cell r="F218" t="str">
            <v>-</v>
          </cell>
        </row>
        <row r="219">
          <cell r="A219">
            <v>0</v>
          </cell>
          <cell r="C219" t="str">
            <v>-</v>
          </cell>
          <cell r="D219" t="str">
            <v>-</v>
          </cell>
          <cell r="E219" t="str">
            <v>-</v>
          </cell>
          <cell r="F219" t="str">
            <v>-</v>
          </cell>
        </row>
        <row r="220">
          <cell r="A220">
            <v>0</v>
          </cell>
          <cell r="C220" t="str">
            <v>-</v>
          </cell>
          <cell r="D220" t="str">
            <v>-</v>
          </cell>
          <cell r="E220" t="str">
            <v>-</v>
          </cell>
          <cell r="F220" t="str">
            <v>-</v>
          </cell>
        </row>
        <row r="221">
          <cell r="A221">
            <v>0</v>
          </cell>
          <cell r="C221" t="str">
            <v>-</v>
          </cell>
          <cell r="D221" t="str">
            <v>-</v>
          </cell>
          <cell r="E221" t="str">
            <v>-</v>
          </cell>
          <cell r="F221" t="str">
            <v>-</v>
          </cell>
        </row>
        <row r="222">
          <cell r="A222">
            <v>0</v>
          </cell>
          <cell r="C222" t="str">
            <v>-</v>
          </cell>
          <cell r="D222" t="str">
            <v>-</v>
          </cell>
          <cell r="E222" t="str">
            <v>-</v>
          </cell>
          <cell r="F222" t="str">
            <v>-</v>
          </cell>
        </row>
        <row r="223">
          <cell r="A223">
            <v>0</v>
          </cell>
          <cell r="C223" t="str">
            <v>-</v>
          </cell>
          <cell r="D223" t="str">
            <v>-</v>
          </cell>
          <cell r="E223" t="str">
            <v>-</v>
          </cell>
          <cell r="F223" t="str">
            <v>-</v>
          </cell>
        </row>
        <row r="224">
          <cell r="A224">
            <v>0</v>
          </cell>
          <cell r="C224" t="str">
            <v>-</v>
          </cell>
          <cell r="D224" t="str">
            <v>-</v>
          </cell>
          <cell r="E224" t="str">
            <v>-</v>
          </cell>
          <cell r="F224" t="str">
            <v>-</v>
          </cell>
        </row>
        <row r="225">
          <cell r="A225">
            <v>0</v>
          </cell>
          <cell r="C225" t="str">
            <v>-</v>
          </cell>
          <cell r="D225" t="str">
            <v>-</v>
          </cell>
          <cell r="E225" t="str">
            <v>-</v>
          </cell>
          <cell r="F225" t="str">
            <v>-</v>
          </cell>
        </row>
        <row r="226">
          <cell r="A226">
            <v>0</v>
          </cell>
          <cell r="C226" t="str">
            <v>-</v>
          </cell>
          <cell r="D226" t="str">
            <v>-</v>
          </cell>
          <cell r="E226" t="str">
            <v>-</v>
          </cell>
          <cell r="F226" t="str">
            <v>-</v>
          </cell>
        </row>
        <row r="227">
          <cell r="A227">
            <v>0</v>
          </cell>
          <cell r="C227" t="str">
            <v>-</v>
          </cell>
          <cell r="D227" t="str">
            <v>-</v>
          </cell>
          <cell r="E227" t="str">
            <v>-</v>
          </cell>
          <cell r="F227" t="str">
            <v>-</v>
          </cell>
        </row>
        <row r="228">
          <cell r="A228">
            <v>0</v>
          </cell>
          <cell r="C228" t="str">
            <v>-</v>
          </cell>
          <cell r="D228" t="str">
            <v>-</v>
          </cell>
          <cell r="E228" t="str">
            <v>-</v>
          </cell>
          <cell r="F228" t="str">
            <v>-</v>
          </cell>
        </row>
        <row r="229">
          <cell r="A229">
            <v>0</v>
          </cell>
          <cell r="C229" t="str">
            <v>-</v>
          </cell>
          <cell r="D229" t="str">
            <v>-</v>
          </cell>
          <cell r="E229" t="str">
            <v>-</v>
          </cell>
          <cell r="F229" t="str">
            <v>-</v>
          </cell>
        </row>
        <row r="230">
          <cell r="A230">
            <v>0</v>
          </cell>
          <cell r="C230" t="str">
            <v>-</v>
          </cell>
          <cell r="D230" t="str">
            <v>-</v>
          </cell>
          <cell r="E230" t="str">
            <v>-</v>
          </cell>
          <cell r="F230" t="str">
            <v>-</v>
          </cell>
        </row>
        <row r="231">
          <cell r="A231">
            <v>0</v>
          </cell>
          <cell r="C231" t="str">
            <v>-</v>
          </cell>
          <cell r="D231" t="str">
            <v>-</v>
          </cell>
          <cell r="E231" t="str">
            <v>-</v>
          </cell>
          <cell r="F231" t="str">
            <v>-</v>
          </cell>
        </row>
        <row r="232">
          <cell r="A232">
            <v>0</v>
          </cell>
          <cell r="C232" t="str">
            <v>-</v>
          </cell>
          <cell r="D232" t="str">
            <v>-</v>
          </cell>
          <cell r="E232" t="str">
            <v>-</v>
          </cell>
          <cell r="F232" t="str">
            <v>-</v>
          </cell>
        </row>
        <row r="233">
          <cell r="A233">
            <v>0</v>
          </cell>
          <cell r="C233" t="str">
            <v>-</v>
          </cell>
          <cell r="D233" t="str">
            <v>-</v>
          </cell>
          <cell r="E233" t="str">
            <v>-</v>
          </cell>
          <cell r="F233" t="str">
            <v>-</v>
          </cell>
        </row>
        <row r="234">
          <cell r="A234">
            <v>0</v>
          </cell>
          <cell r="C234" t="str">
            <v>-</v>
          </cell>
          <cell r="D234" t="str">
            <v>-</v>
          </cell>
          <cell r="E234" t="str">
            <v>-</v>
          </cell>
          <cell r="F234" t="str">
            <v>-</v>
          </cell>
        </row>
        <row r="235">
          <cell r="A235">
            <v>0</v>
          </cell>
          <cell r="C235" t="str">
            <v>-</v>
          </cell>
          <cell r="D235" t="str">
            <v>-</v>
          </cell>
          <cell r="E235" t="str">
            <v>-</v>
          </cell>
          <cell r="F235" t="str">
            <v>-</v>
          </cell>
        </row>
        <row r="236">
          <cell r="A236">
            <v>0</v>
          </cell>
          <cell r="C236" t="str">
            <v>-</v>
          </cell>
          <cell r="D236" t="str">
            <v>-</v>
          </cell>
          <cell r="E236" t="str">
            <v>-</v>
          </cell>
          <cell r="F236" t="str">
            <v>-</v>
          </cell>
        </row>
        <row r="237">
          <cell r="A237">
            <v>0</v>
          </cell>
          <cell r="C237" t="str">
            <v>-</v>
          </cell>
          <cell r="D237" t="str">
            <v>-</v>
          </cell>
          <cell r="E237" t="str">
            <v>-</v>
          </cell>
          <cell r="F237" t="str">
            <v>-</v>
          </cell>
        </row>
        <row r="238">
          <cell r="A238">
            <v>0</v>
          </cell>
          <cell r="C238" t="str">
            <v>-</v>
          </cell>
          <cell r="D238" t="str">
            <v>-</v>
          </cell>
          <cell r="E238" t="str">
            <v>-</v>
          </cell>
          <cell r="F238" t="str">
            <v>-</v>
          </cell>
        </row>
        <row r="239">
          <cell r="A239">
            <v>0</v>
          </cell>
          <cell r="C239" t="str">
            <v>-</v>
          </cell>
          <cell r="D239" t="str">
            <v>-</v>
          </cell>
          <cell r="E239" t="str">
            <v>-</v>
          </cell>
          <cell r="F239" t="str">
            <v>-</v>
          </cell>
        </row>
        <row r="240">
          <cell r="A240">
            <v>0</v>
          </cell>
          <cell r="C240" t="str">
            <v>-</v>
          </cell>
          <cell r="D240" t="str">
            <v>-</v>
          </cell>
          <cell r="E240" t="str">
            <v>-</v>
          </cell>
          <cell r="F240" t="str">
            <v>-</v>
          </cell>
        </row>
        <row r="241">
          <cell r="A241">
            <v>0</v>
          </cell>
          <cell r="C241" t="str">
            <v>-</v>
          </cell>
          <cell r="D241" t="str">
            <v>-</v>
          </cell>
          <cell r="E241" t="str">
            <v>-</v>
          </cell>
          <cell r="F241" t="str">
            <v>-</v>
          </cell>
        </row>
        <row r="242">
          <cell r="A242">
            <v>0</v>
          </cell>
          <cell r="C242" t="str">
            <v>-</v>
          </cell>
          <cell r="D242" t="str">
            <v>-</v>
          </cell>
          <cell r="E242" t="str">
            <v>-</v>
          </cell>
          <cell r="F242" t="str">
            <v>-</v>
          </cell>
        </row>
        <row r="243">
          <cell r="A243">
            <v>0</v>
          </cell>
          <cell r="C243" t="str">
            <v>-</v>
          </cell>
          <cell r="D243" t="str">
            <v>-</v>
          </cell>
          <cell r="E243" t="str">
            <v>-</v>
          </cell>
          <cell r="F243" t="str">
            <v>-</v>
          </cell>
        </row>
        <row r="244">
          <cell r="A244">
            <v>0</v>
          </cell>
          <cell r="C244" t="str">
            <v>-</v>
          </cell>
          <cell r="D244" t="str">
            <v>-</v>
          </cell>
          <cell r="E244" t="str">
            <v>-</v>
          </cell>
          <cell r="F244" t="str">
            <v>-</v>
          </cell>
        </row>
        <row r="245">
          <cell r="A245">
            <v>0</v>
          </cell>
          <cell r="C245" t="str">
            <v>-</v>
          </cell>
          <cell r="D245" t="str">
            <v>-</v>
          </cell>
          <cell r="E245" t="str">
            <v>-</v>
          </cell>
          <cell r="F245" t="str">
            <v>-</v>
          </cell>
        </row>
        <row r="246">
          <cell r="A246">
            <v>0</v>
          </cell>
          <cell r="C246" t="str">
            <v>-</v>
          </cell>
          <cell r="D246" t="str">
            <v>-</v>
          </cell>
          <cell r="E246" t="str">
            <v>-</v>
          </cell>
          <cell r="F246" t="str">
            <v>-</v>
          </cell>
        </row>
        <row r="247">
          <cell r="A247">
            <v>0</v>
          </cell>
          <cell r="C247" t="str">
            <v>-</v>
          </cell>
          <cell r="D247" t="str">
            <v>-</v>
          </cell>
          <cell r="E247" t="str">
            <v>-</v>
          </cell>
          <cell r="F247" t="str">
            <v>-</v>
          </cell>
        </row>
        <row r="248">
          <cell r="A248">
            <v>0</v>
          </cell>
          <cell r="C248" t="str">
            <v>-</v>
          </cell>
          <cell r="D248" t="str">
            <v>-</v>
          </cell>
          <cell r="E248" t="str">
            <v>-</v>
          </cell>
          <cell r="F248" t="str">
            <v>-</v>
          </cell>
        </row>
        <row r="249">
          <cell r="A249">
            <v>0</v>
          </cell>
          <cell r="C249" t="str">
            <v>-</v>
          </cell>
          <cell r="D249" t="str">
            <v>-</v>
          </cell>
          <cell r="E249" t="str">
            <v>-</v>
          </cell>
          <cell r="F249" t="str">
            <v>-</v>
          </cell>
        </row>
        <row r="250">
          <cell r="A250">
            <v>0</v>
          </cell>
          <cell r="C250" t="str">
            <v>-</v>
          </cell>
          <cell r="D250" t="str">
            <v>-</v>
          </cell>
          <cell r="E250" t="str">
            <v>-</v>
          </cell>
          <cell r="F250" t="str">
            <v>-</v>
          </cell>
        </row>
        <row r="251">
          <cell r="A251">
            <v>0</v>
          </cell>
          <cell r="C251" t="str">
            <v>-</v>
          </cell>
          <cell r="D251" t="str">
            <v>-</v>
          </cell>
          <cell r="E251" t="str">
            <v>-</v>
          </cell>
          <cell r="F251" t="str">
            <v>-</v>
          </cell>
        </row>
        <row r="252">
          <cell r="A252">
            <v>0</v>
          </cell>
          <cell r="C252" t="str">
            <v>-</v>
          </cell>
          <cell r="D252" t="str">
            <v>-</v>
          </cell>
          <cell r="E252" t="str">
            <v>-</v>
          </cell>
          <cell r="F252" t="str">
            <v>-</v>
          </cell>
        </row>
        <row r="253">
          <cell r="A253">
            <v>0</v>
          </cell>
          <cell r="C253" t="str">
            <v>-</v>
          </cell>
          <cell r="D253" t="str">
            <v>-</v>
          </cell>
          <cell r="E253" t="str">
            <v>-</v>
          </cell>
          <cell r="F253" t="str">
            <v>-</v>
          </cell>
        </row>
        <row r="254">
          <cell r="A254">
            <v>0</v>
          </cell>
          <cell r="C254" t="str">
            <v>-</v>
          </cell>
          <cell r="D254" t="str">
            <v>-</v>
          </cell>
          <cell r="E254" t="str">
            <v>-</v>
          </cell>
          <cell r="F254" t="str">
            <v>-</v>
          </cell>
        </row>
        <row r="255">
          <cell r="A255">
            <v>0</v>
          </cell>
          <cell r="C255" t="str">
            <v>-</v>
          </cell>
          <cell r="D255" t="str">
            <v>-</v>
          </cell>
          <cell r="E255" t="str">
            <v>-</v>
          </cell>
          <cell r="F255" t="str">
            <v>-</v>
          </cell>
        </row>
        <row r="256">
          <cell r="A256">
            <v>0</v>
          </cell>
          <cell r="C256" t="str">
            <v>-</v>
          </cell>
          <cell r="D256" t="str">
            <v>-</v>
          </cell>
          <cell r="E256" t="str">
            <v>-</v>
          </cell>
          <cell r="F256" t="str">
            <v>-</v>
          </cell>
        </row>
        <row r="257">
          <cell r="A257">
            <v>0</v>
          </cell>
          <cell r="C257" t="str">
            <v>-</v>
          </cell>
          <cell r="D257" t="str">
            <v>-</v>
          </cell>
          <cell r="E257" t="str">
            <v>-</v>
          </cell>
          <cell r="F257" t="str">
            <v>-</v>
          </cell>
        </row>
        <row r="258">
          <cell r="A258">
            <v>0</v>
          </cell>
          <cell r="C258" t="str">
            <v>-</v>
          </cell>
          <cell r="D258" t="str">
            <v>-</v>
          </cell>
          <cell r="E258" t="str">
            <v>-</v>
          </cell>
          <cell r="F258" t="str">
            <v>-</v>
          </cell>
        </row>
        <row r="259">
          <cell r="A259">
            <v>0</v>
          </cell>
          <cell r="C259" t="str">
            <v>-</v>
          </cell>
          <cell r="D259" t="str">
            <v>-</v>
          </cell>
          <cell r="E259" t="str">
            <v>-</v>
          </cell>
          <cell r="F259" t="str">
            <v>-</v>
          </cell>
        </row>
        <row r="260">
          <cell r="A260">
            <v>0</v>
          </cell>
          <cell r="C260" t="str">
            <v>-</v>
          </cell>
          <cell r="D260" t="str">
            <v>-</v>
          </cell>
          <cell r="E260" t="str">
            <v>-</v>
          </cell>
          <cell r="F260" t="str">
            <v>-</v>
          </cell>
        </row>
        <row r="261">
          <cell r="A261">
            <v>0</v>
          </cell>
          <cell r="C261" t="str">
            <v>-</v>
          </cell>
          <cell r="D261" t="str">
            <v>-</v>
          </cell>
          <cell r="E261" t="str">
            <v>-</v>
          </cell>
          <cell r="F261" t="str">
            <v>-</v>
          </cell>
        </row>
        <row r="262">
          <cell r="A262">
            <v>0</v>
          </cell>
          <cell r="C262" t="str">
            <v>-</v>
          </cell>
          <cell r="D262" t="str">
            <v>-</v>
          </cell>
          <cell r="E262" t="str">
            <v>-</v>
          </cell>
          <cell r="F262" t="str">
            <v>-</v>
          </cell>
        </row>
        <row r="263">
          <cell r="A263">
            <v>0</v>
          </cell>
          <cell r="C263" t="str">
            <v>-</v>
          </cell>
          <cell r="D263" t="str">
            <v>-</v>
          </cell>
          <cell r="E263" t="str">
            <v>-</v>
          </cell>
          <cell r="F263" t="str">
            <v>-</v>
          </cell>
        </row>
        <row r="264">
          <cell r="A264">
            <v>0</v>
          </cell>
          <cell r="C264" t="str">
            <v>-</v>
          </cell>
          <cell r="D264" t="str">
            <v>-</v>
          </cell>
          <cell r="E264" t="str">
            <v>-</v>
          </cell>
          <cell r="F264" t="str">
            <v>-</v>
          </cell>
        </row>
        <row r="265">
          <cell r="A265">
            <v>0</v>
          </cell>
          <cell r="C265" t="str">
            <v>-</v>
          </cell>
          <cell r="D265" t="str">
            <v>-</v>
          </cell>
          <cell r="E265" t="str">
            <v>-</v>
          </cell>
          <cell r="F265" t="str">
            <v>-</v>
          </cell>
        </row>
        <row r="266">
          <cell r="A266">
            <v>0</v>
          </cell>
          <cell r="C266" t="str">
            <v>-</v>
          </cell>
          <cell r="D266" t="str">
            <v>-</v>
          </cell>
          <cell r="E266" t="str">
            <v>-</v>
          </cell>
          <cell r="F266" t="str">
            <v>-</v>
          </cell>
        </row>
        <row r="267">
          <cell r="A267">
            <v>0</v>
          </cell>
          <cell r="C267" t="str">
            <v>-</v>
          </cell>
          <cell r="D267" t="str">
            <v>-</v>
          </cell>
          <cell r="E267" t="str">
            <v>-</v>
          </cell>
          <cell r="F267" t="str">
            <v>-</v>
          </cell>
        </row>
        <row r="268">
          <cell r="A268">
            <v>0</v>
          </cell>
          <cell r="C268" t="str">
            <v>-</v>
          </cell>
          <cell r="D268" t="str">
            <v>-</v>
          </cell>
          <cell r="E268" t="str">
            <v>-</v>
          </cell>
          <cell r="F268" t="str">
            <v>-</v>
          </cell>
        </row>
        <row r="269">
          <cell r="A269">
            <v>0</v>
          </cell>
          <cell r="C269" t="str">
            <v>-</v>
          </cell>
          <cell r="D269" t="str">
            <v>-</v>
          </cell>
          <cell r="E269" t="str">
            <v>-</v>
          </cell>
          <cell r="F269" t="str">
            <v>-</v>
          </cell>
        </row>
        <row r="270">
          <cell r="A270">
            <v>0</v>
          </cell>
          <cell r="C270" t="str">
            <v>-</v>
          </cell>
          <cell r="D270" t="str">
            <v>-</v>
          </cell>
          <cell r="E270" t="str">
            <v>-</v>
          </cell>
          <cell r="F270" t="str">
            <v>-</v>
          </cell>
        </row>
        <row r="271">
          <cell r="A271">
            <v>0</v>
          </cell>
          <cell r="C271" t="str">
            <v>-</v>
          </cell>
          <cell r="D271" t="str">
            <v>-</v>
          </cell>
          <cell r="E271" t="str">
            <v>-</v>
          </cell>
          <cell r="F271" t="str">
            <v>-</v>
          </cell>
        </row>
        <row r="272">
          <cell r="A272">
            <v>0</v>
          </cell>
          <cell r="C272" t="str">
            <v>-</v>
          </cell>
          <cell r="D272" t="str">
            <v>-</v>
          </cell>
          <cell r="E272" t="str">
            <v>-</v>
          </cell>
          <cell r="F272" t="str">
            <v>-</v>
          </cell>
        </row>
        <row r="273">
          <cell r="A273">
            <v>0</v>
          </cell>
          <cell r="C273" t="str">
            <v>-</v>
          </cell>
          <cell r="D273" t="str">
            <v>-</v>
          </cell>
          <cell r="E273" t="str">
            <v>-</v>
          </cell>
          <cell r="F273" t="str">
            <v>-</v>
          </cell>
        </row>
        <row r="274">
          <cell r="A274">
            <v>0</v>
          </cell>
          <cell r="C274" t="str">
            <v>-</v>
          </cell>
          <cell r="D274" t="str">
            <v>-</v>
          </cell>
          <cell r="E274" t="str">
            <v>-</v>
          </cell>
          <cell r="F274" t="str">
            <v>-</v>
          </cell>
        </row>
        <row r="275">
          <cell r="A275">
            <v>0</v>
          </cell>
          <cell r="C275" t="str">
            <v>-</v>
          </cell>
          <cell r="D275" t="str">
            <v>-</v>
          </cell>
          <cell r="E275" t="str">
            <v>-</v>
          </cell>
          <cell r="F275" t="str">
            <v>-</v>
          </cell>
        </row>
        <row r="276">
          <cell r="A276">
            <v>0</v>
          </cell>
          <cell r="C276" t="str">
            <v>-</v>
          </cell>
          <cell r="D276" t="str">
            <v>-</v>
          </cell>
          <cell r="E276" t="str">
            <v>-</v>
          </cell>
          <cell r="F276" t="str">
            <v>-</v>
          </cell>
        </row>
        <row r="277">
          <cell r="A277">
            <v>0</v>
          </cell>
          <cell r="C277" t="str">
            <v>-</v>
          </cell>
          <cell r="D277" t="str">
            <v>-</v>
          </cell>
          <cell r="E277" t="str">
            <v>-</v>
          </cell>
          <cell r="F277" t="str">
            <v>-</v>
          </cell>
        </row>
        <row r="278">
          <cell r="A278">
            <v>0</v>
          </cell>
          <cell r="C278" t="str">
            <v>-</v>
          </cell>
          <cell r="D278" t="str">
            <v>-</v>
          </cell>
          <cell r="E278" t="str">
            <v>-</v>
          </cell>
          <cell r="F278" t="str">
            <v>-</v>
          </cell>
        </row>
        <row r="279">
          <cell r="A279">
            <v>0</v>
          </cell>
          <cell r="C279" t="str">
            <v>-</v>
          </cell>
          <cell r="D279" t="str">
            <v>-</v>
          </cell>
          <cell r="E279" t="str">
            <v>-</v>
          </cell>
          <cell r="F279" t="str">
            <v>-</v>
          </cell>
        </row>
        <row r="280">
          <cell r="A280">
            <v>0</v>
          </cell>
          <cell r="C280" t="str">
            <v>-</v>
          </cell>
          <cell r="D280" t="str">
            <v>-</v>
          </cell>
          <cell r="E280" t="str">
            <v>-</v>
          </cell>
          <cell r="F280" t="str">
            <v>-</v>
          </cell>
        </row>
        <row r="281">
          <cell r="A281">
            <v>0</v>
          </cell>
          <cell r="C281" t="str">
            <v>-</v>
          </cell>
          <cell r="D281" t="str">
            <v>-</v>
          </cell>
          <cell r="E281" t="str">
            <v>-</v>
          </cell>
          <cell r="F281" t="str">
            <v>-</v>
          </cell>
        </row>
        <row r="282">
          <cell r="A282">
            <v>0</v>
          </cell>
          <cell r="C282" t="str">
            <v>-</v>
          </cell>
          <cell r="D282" t="str">
            <v>-</v>
          </cell>
          <cell r="E282" t="str">
            <v>-</v>
          </cell>
          <cell r="F282" t="str">
            <v>-</v>
          </cell>
        </row>
        <row r="283">
          <cell r="A283">
            <v>0</v>
          </cell>
          <cell r="C283" t="str">
            <v>-</v>
          </cell>
          <cell r="D283" t="str">
            <v>-</v>
          </cell>
          <cell r="E283" t="str">
            <v>-</v>
          </cell>
          <cell r="F283" t="str">
            <v>-</v>
          </cell>
        </row>
        <row r="284">
          <cell r="A284">
            <v>0</v>
          </cell>
          <cell r="C284" t="str">
            <v>-</v>
          </cell>
          <cell r="D284" t="str">
            <v>-</v>
          </cell>
          <cell r="E284" t="str">
            <v>-</v>
          </cell>
          <cell r="F284" t="str">
            <v>-</v>
          </cell>
        </row>
        <row r="285">
          <cell r="A285">
            <v>0</v>
          </cell>
          <cell r="C285" t="str">
            <v>-</v>
          </cell>
          <cell r="D285" t="str">
            <v>-</v>
          </cell>
          <cell r="E285" t="str">
            <v>-</v>
          </cell>
          <cell r="F285" t="str">
            <v>-</v>
          </cell>
        </row>
        <row r="286">
          <cell r="A286">
            <v>0</v>
          </cell>
          <cell r="C286" t="str">
            <v>-</v>
          </cell>
          <cell r="D286" t="str">
            <v>-</v>
          </cell>
          <cell r="E286" t="str">
            <v>-</v>
          </cell>
          <cell r="F286" t="str">
            <v>-</v>
          </cell>
        </row>
        <row r="287">
          <cell r="A287">
            <v>0</v>
          </cell>
          <cell r="C287" t="str">
            <v>-</v>
          </cell>
          <cell r="D287" t="str">
            <v>-</v>
          </cell>
          <cell r="E287" t="str">
            <v>-</v>
          </cell>
          <cell r="F287" t="str">
            <v>-</v>
          </cell>
        </row>
        <row r="288">
          <cell r="A288">
            <v>0</v>
          </cell>
          <cell r="C288" t="str">
            <v>-</v>
          </cell>
          <cell r="D288" t="str">
            <v>-</v>
          </cell>
          <cell r="E288" t="str">
            <v>-</v>
          </cell>
          <cell r="F288" t="str">
            <v>-</v>
          </cell>
        </row>
        <row r="289">
          <cell r="A289">
            <v>0</v>
          </cell>
          <cell r="C289" t="str">
            <v>-</v>
          </cell>
          <cell r="D289" t="str">
            <v>-</v>
          </cell>
          <cell r="E289" t="str">
            <v>-</v>
          </cell>
          <cell r="F289" t="str">
            <v>-</v>
          </cell>
        </row>
        <row r="290">
          <cell r="A290">
            <v>0</v>
          </cell>
          <cell r="C290" t="str">
            <v>-</v>
          </cell>
          <cell r="D290" t="str">
            <v>-</v>
          </cell>
          <cell r="E290" t="str">
            <v>-</v>
          </cell>
          <cell r="F290" t="str">
            <v>-</v>
          </cell>
        </row>
        <row r="291">
          <cell r="A291">
            <v>0</v>
          </cell>
          <cell r="C291" t="str">
            <v>-</v>
          </cell>
          <cell r="D291" t="str">
            <v>-</v>
          </cell>
          <cell r="E291" t="str">
            <v>-</v>
          </cell>
          <cell r="F291" t="str">
            <v>-</v>
          </cell>
        </row>
        <row r="292">
          <cell r="A292">
            <v>0</v>
          </cell>
          <cell r="C292" t="str">
            <v>-</v>
          </cell>
          <cell r="D292" t="str">
            <v>-</v>
          </cell>
          <cell r="E292" t="str">
            <v>-</v>
          </cell>
          <cell r="F292" t="str">
            <v>-</v>
          </cell>
        </row>
        <row r="293">
          <cell r="A293">
            <v>0</v>
          </cell>
          <cell r="C293" t="str">
            <v>-</v>
          </cell>
          <cell r="D293" t="str">
            <v>-</v>
          </cell>
          <cell r="E293" t="str">
            <v>-</v>
          </cell>
          <cell r="F293" t="str">
            <v>-</v>
          </cell>
        </row>
        <row r="294">
          <cell r="A294">
            <v>0</v>
          </cell>
          <cell r="C294" t="str">
            <v>-</v>
          </cell>
          <cell r="D294" t="str">
            <v>-</v>
          </cell>
          <cell r="E294" t="str">
            <v>-</v>
          </cell>
          <cell r="F294" t="str">
            <v>-</v>
          </cell>
        </row>
        <row r="295">
          <cell r="A295">
            <v>0</v>
          </cell>
          <cell r="C295" t="str">
            <v>-</v>
          </cell>
          <cell r="D295" t="str">
            <v>-</v>
          </cell>
          <cell r="E295" t="str">
            <v>-</v>
          </cell>
          <cell r="F295" t="str">
            <v>-</v>
          </cell>
        </row>
        <row r="296">
          <cell r="A296">
            <v>0</v>
          </cell>
          <cell r="C296" t="str">
            <v>-</v>
          </cell>
          <cell r="D296" t="str">
            <v>-</v>
          </cell>
          <cell r="E296" t="str">
            <v>-</v>
          </cell>
          <cell r="F296" t="str">
            <v>-</v>
          </cell>
        </row>
        <row r="297">
          <cell r="A297">
            <v>0</v>
          </cell>
          <cell r="C297" t="str">
            <v>-</v>
          </cell>
          <cell r="D297" t="str">
            <v>-</v>
          </cell>
          <cell r="E297" t="str">
            <v>-</v>
          </cell>
          <cell r="F297" t="str">
            <v>-</v>
          </cell>
        </row>
        <row r="298">
          <cell r="A298">
            <v>0</v>
          </cell>
          <cell r="C298" t="str">
            <v>-</v>
          </cell>
          <cell r="D298" t="str">
            <v>-</v>
          </cell>
          <cell r="E298" t="str">
            <v>-</v>
          </cell>
          <cell r="F298" t="str">
            <v>-</v>
          </cell>
        </row>
        <row r="299">
          <cell r="A299">
            <v>0</v>
          </cell>
          <cell r="C299" t="str">
            <v>-</v>
          </cell>
          <cell r="D299" t="str">
            <v>-</v>
          </cell>
          <cell r="E299" t="str">
            <v>-</v>
          </cell>
          <cell r="F299" t="str">
            <v>-</v>
          </cell>
        </row>
        <row r="300">
          <cell r="A300">
            <v>0</v>
          </cell>
          <cell r="C300" t="str">
            <v>-</v>
          </cell>
          <cell r="D300" t="str">
            <v>-</v>
          </cell>
          <cell r="E300" t="str">
            <v>-</v>
          </cell>
          <cell r="F300" t="str">
            <v>-</v>
          </cell>
        </row>
        <row r="301">
          <cell r="A301">
            <v>0</v>
          </cell>
          <cell r="C301" t="str">
            <v>-</v>
          </cell>
          <cell r="D301" t="str">
            <v>-</v>
          </cell>
          <cell r="E301" t="str">
            <v>-</v>
          </cell>
          <cell r="F301" t="str">
            <v>-</v>
          </cell>
        </row>
        <row r="302">
          <cell r="A302">
            <v>0</v>
          </cell>
          <cell r="C302" t="str">
            <v>-</v>
          </cell>
          <cell r="D302" t="str">
            <v>-</v>
          </cell>
          <cell r="E302" t="str">
            <v>-</v>
          </cell>
          <cell r="F302" t="str">
            <v>-</v>
          </cell>
        </row>
        <row r="303">
          <cell r="A303">
            <v>0</v>
          </cell>
          <cell r="C303" t="str">
            <v>-</v>
          </cell>
          <cell r="D303" t="str">
            <v>-</v>
          </cell>
          <cell r="E303" t="str">
            <v>-</v>
          </cell>
          <cell r="F303" t="str">
            <v>-</v>
          </cell>
        </row>
        <row r="304">
          <cell r="A304">
            <v>0</v>
          </cell>
          <cell r="C304" t="str">
            <v>-</v>
          </cell>
          <cell r="D304" t="str">
            <v>-</v>
          </cell>
          <cell r="E304" t="str">
            <v>-</v>
          </cell>
          <cell r="F304" t="str">
            <v>-</v>
          </cell>
        </row>
        <row r="305">
          <cell r="A305">
            <v>0</v>
          </cell>
          <cell r="C305" t="str">
            <v>-</v>
          </cell>
          <cell r="D305" t="str">
            <v>-</v>
          </cell>
          <cell r="E305" t="str">
            <v>-</v>
          </cell>
          <cell r="F305" t="str">
            <v>-</v>
          </cell>
        </row>
        <row r="306">
          <cell r="A306">
            <v>0</v>
          </cell>
          <cell r="C306" t="str">
            <v>-</v>
          </cell>
          <cell r="D306" t="str">
            <v>-</v>
          </cell>
          <cell r="E306" t="str">
            <v>-</v>
          </cell>
          <cell r="F306" t="str">
            <v>-</v>
          </cell>
        </row>
        <row r="307">
          <cell r="A307">
            <v>0</v>
          </cell>
          <cell r="C307" t="str">
            <v>-</v>
          </cell>
          <cell r="D307" t="str">
            <v>-</v>
          </cell>
          <cell r="E307" t="str">
            <v>-</v>
          </cell>
          <cell r="F307" t="str">
            <v>-</v>
          </cell>
        </row>
        <row r="308">
          <cell r="A308">
            <v>0</v>
          </cell>
          <cell r="C308" t="str">
            <v>-</v>
          </cell>
          <cell r="D308" t="str">
            <v>-</v>
          </cell>
          <cell r="E308" t="str">
            <v>-</v>
          </cell>
          <cell r="F308" t="str">
            <v>-</v>
          </cell>
        </row>
        <row r="309">
          <cell r="A309">
            <v>0</v>
          </cell>
          <cell r="C309" t="str">
            <v>-</v>
          </cell>
          <cell r="D309" t="str">
            <v>-</v>
          </cell>
          <cell r="E309" t="str">
            <v>-</v>
          </cell>
          <cell r="F309" t="str">
            <v>-</v>
          </cell>
        </row>
        <row r="310">
          <cell r="A310">
            <v>0</v>
          </cell>
          <cell r="C310" t="str">
            <v>-</v>
          </cell>
          <cell r="D310" t="str">
            <v>-</v>
          </cell>
          <cell r="E310" t="str">
            <v>-</v>
          </cell>
          <cell r="F310" t="str">
            <v>-</v>
          </cell>
        </row>
        <row r="311">
          <cell r="A311">
            <v>0</v>
          </cell>
          <cell r="C311" t="str">
            <v>-</v>
          </cell>
          <cell r="D311" t="str">
            <v>-</v>
          </cell>
          <cell r="E311" t="str">
            <v>-</v>
          </cell>
          <cell r="F311" t="str">
            <v>-</v>
          </cell>
        </row>
        <row r="312">
          <cell r="A312">
            <v>0</v>
          </cell>
          <cell r="C312" t="str">
            <v>-</v>
          </cell>
          <cell r="D312" t="str">
            <v>-</v>
          </cell>
          <cell r="E312" t="str">
            <v>-</v>
          </cell>
          <cell r="F312" t="str">
            <v>-</v>
          </cell>
        </row>
        <row r="313">
          <cell r="A313">
            <v>0</v>
          </cell>
          <cell r="C313" t="str">
            <v>-</v>
          </cell>
          <cell r="D313" t="str">
            <v>-</v>
          </cell>
          <cell r="E313" t="str">
            <v>-</v>
          </cell>
          <cell r="F313" t="str">
            <v>-</v>
          </cell>
        </row>
        <row r="314">
          <cell r="A314">
            <v>0</v>
          </cell>
          <cell r="C314" t="str">
            <v>-</v>
          </cell>
          <cell r="D314" t="str">
            <v>-</v>
          </cell>
          <cell r="E314" t="str">
            <v>-</v>
          </cell>
          <cell r="F314" t="str">
            <v>-</v>
          </cell>
        </row>
        <row r="315">
          <cell r="A315">
            <v>0</v>
          </cell>
          <cell r="C315" t="str">
            <v>-</v>
          </cell>
          <cell r="D315" t="str">
            <v>-</v>
          </cell>
          <cell r="E315" t="str">
            <v>-</v>
          </cell>
          <cell r="F315" t="str">
            <v>-</v>
          </cell>
        </row>
        <row r="316">
          <cell r="A316">
            <v>0</v>
          </cell>
          <cell r="C316" t="str">
            <v>-</v>
          </cell>
          <cell r="D316" t="str">
            <v>-</v>
          </cell>
          <cell r="E316" t="str">
            <v>-</v>
          </cell>
          <cell r="F316" t="str">
            <v>-</v>
          </cell>
        </row>
        <row r="317">
          <cell r="A317">
            <v>0</v>
          </cell>
          <cell r="C317" t="str">
            <v>-</v>
          </cell>
          <cell r="D317" t="str">
            <v>-</v>
          </cell>
          <cell r="E317" t="str">
            <v>-</v>
          </cell>
          <cell r="F317" t="str">
            <v>-</v>
          </cell>
        </row>
        <row r="318">
          <cell r="A318">
            <v>0</v>
          </cell>
          <cell r="C318" t="str">
            <v>-</v>
          </cell>
          <cell r="D318" t="str">
            <v>-</v>
          </cell>
          <cell r="E318" t="str">
            <v>-</v>
          </cell>
          <cell r="F318" t="str">
            <v>-</v>
          </cell>
        </row>
        <row r="319">
          <cell r="A319">
            <v>0</v>
          </cell>
          <cell r="C319" t="str">
            <v>-</v>
          </cell>
          <cell r="D319" t="str">
            <v>-</v>
          </cell>
          <cell r="E319" t="str">
            <v>-</v>
          </cell>
          <cell r="F319" t="str">
            <v>-</v>
          </cell>
        </row>
        <row r="320">
          <cell r="A320">
            <v>0</v>
          </cell>
          <cell r="C320" t="str">
            <v>-</v>
          </cell>
          <cell r="D320" t="str">
            <v>-</v>
          </cell>
          <cell r="E320" t="str">
            <v>-</v>
          </cell>
          <cell r="F320" t="str">
            <v>-</v>
          </cell>
        </row>
        <row r="321">
          <cell r="A321">
            <v>0</v>
          </cell>
          <cell r="C321" t="str">
            <v>-</v>
          </cell>
          <cell r="D321" t="str">
            <v>-</v>
          </cell>
          <cell r="E321" t="str">
            <v>-</v>
          </cell>
          <cell r="F321" t="str">
            <v>-</v>
          </cell>
        </row>
        <row r="322">
          <cell r="A322">
            <v>0</v>
          </cell>
          <cell r="C322" t="str">
            <v>-</v>
          </cell>
          <cell r="D322" t="str">
            <v>-</v>
          </cell>
          <cell r="E322" t="str">
            <v>-</v>
          </cell>
          <cell r="F322" t="str">
            <v>-</v>
          </cell>
        </row>
        <row r="323">
          <cell r="A323">
            <v>0</v>
          </cell>
          <cell r="C323" t="str">
            <v>-</v>
          </cell>
          <cell r="D323" t="str">
            <v>-</v>
          </cell>
          <cell r="E323" t="str">
            <v>-</v>
          </cell>
          <cell r="F323" t="str">
            <v>-</v>
          </cell>
        </row>
        <row r="324">
          <cell r="A324">
            <v>0</v>
          </cell>
          <cell r="C324" t="str">
            <v>-</v>
          </cell>
          <cell r="D324" t="str">
            <v>-</v>
          </cell>
          <cell r="E324" t="str">
            <v>-</v>
          </cell>
          <cell r="F324" t="str">
            <v>-</v>
          </cell>
        </row>
        <row r="325">
          <cell r="A325">
            <v>0</v>
          </cell>
          <cell r="C325" t="str">
            <v>-</v>
          </cell>
          <cell r="D325" t="str">
            <v>-</v>
          </cell>
          <cell r="E325" t="str">
            <v>-</v>
          </cell>
          <cell r="F325" t="str">
            <v>-</v>
          </cell>
        </row>
        <row r="326">
          <cell r="A326">
            <v>0</v>
          </cell>
          <cell r="C326" t="str">
            <v>-</v>
          </cell>
          <cell r="D326" t="str">
            <v>-</v>
          </cell>
          <cell r="E326" t="str">
            <v>-</v>
          </cell>
          <cell r="F326" t="str">
            <v>-</v>
          </cell>
        </row>
        <row r="327">
          <cell r="A327">
            <v>0</v>
          </cell>
          <cell r="C327" t="str">
            <v>-</v>
          </cell>
          <cell r="D327" t="str">
            <v>-</v>
          </cell>
          <cell r="E327" t="str">
            <v>-</v>
          </cell>
          <cell r="F327" t="str">
            <v>-</v>
          </cell>
        </row>
        <row r="328">
          <cell r="A328">
            <v>0</v>
          </cell>
          <cell r="C328" t="str">
            <v>-</v>
          </cell>
          <cell r="D328" t="str">
            <v>-</v>
          </cell>
          <cell r="E328" t="str">
            <v>-</v>
          </cell>
          <cell r="F328" t="str">
            <v>-</v>
          </cell>
        </row>
        <row r="329">
          <cell r="A329">
            <v>0</v>
          </cell>
          <cell r="C329" t="str">
            <v>-</v>
          </cell>
          <cell r="D329" t="str">
            <v>-</v>
          </cell>
          <cell r="E329" t="str">
            <v>-</v>
          </cell>
          <cell r="F329" t="str">
            <v>-</v>
          </cell>
        </row>
        <row r="330">
          <cell r="A330">
            <v>0</v>
          </cell>
          <cell r="C330" t="str">
            <v>-</v>
          </cell>
          <cell r="D330" t="str">
            <v>-</v>
          </cell>
          <cell r="E330" t="str">
            <v>-</v>
          </cell>
          <cell r="F330" t="str">
            <v>-</v>
          </cell>
        </row>
        <row r="331">
          <cell r="A331">
            <v>0</v>
          </cell>
          <cell r="C331" t="str">
            <v>-</v>
          </cell>
          <cell r="D331" t="str">
            <v>-</v>
          </cell>
          <cell r="E331" t="str">
            <v>-</v>
          </cell>
          <cell r="F331" t="str">
            <v>-</v>
          </cell>
        </row>
        <row r="332">
          <cell r="A332">
            <v>0</v>
          </cell>
          <cell r="C332" t="str">
            <v>-</v>
          </cell>
          <cell r="D332" t="str">
            <v>-</v>
          </cell>
          <cell r="E332" t="str">
            <v>-</v>
          </cell>
          <cell r="F332" t="str">
            <v>-</v>
          </cell>
        </row>
        <row r="333">
          <cell r="A333">
            <v>0</v>
          </cell>
          <cell r="C333" t="str">
            <v>-</v>
          </cell>
          <cell r="D333" t="str">
            <v>-</v>
          </cell>
          <cell r="E333" t="str">
            <v>-</v>
          </cell>
          <cell r="F333" t="str">
            <v>-</v>
          </cell>
        </row>
        <row r="334">
          <cell r="A334">
            <v>0</v>
          </cell>
          <cell r="C334" t="str">
            <v>-</v>
          </cell>
          <cell r="D334" t="str">
            <v>-</v>
          </cell>
          <cell r="E334" t="str">
            <v>-</v>
          </cell>
          <cell r="F334" t="str">
            <v>-</v>
          </cell>
        </row>
        <row r="335">
          <cell r="A335">
            <v>0</v>
          </cell>
          <cell r="C335" t="str">
            <v>-</v>
          </cell>
          <cell r="D335" t="str">
            <v>-</v>
          </cell>
          <cell r="E335" t="str">
            <v>-</v>
          </cell>
          <cell r="F335" t="str">
            <v>-</v>
          </cell>
        </row>
        <row r="336">
          <cell r="A336">
            <v>0</v>
          </cell>
          <cell r="C336" t="str">
            <v>-</v>
          </cell>
          <cell r="D336" t="str">
            <v>-</v>
          </cell>
          <cell r="E336" t="str">
            <v>-</v>
          </cell>
          <cell r="F336" t="str">
            <v>-</v>
          </cell>
        </row>
        <row r="337">
          <cell r="A337">
            <v>0</v>
          </cell>
          <cell r="C337" t="str">
            <v>-</v>
          </cell>
          <cell r="D337" t="str">
            <v>-</v>
          </cell>
          <cell r="E337" t="str">
            <v>-</v>
          </cell>
          <cell r="F337" t="str">
            <v>-</v>
          </cell>
        </row>
        <row r="338">
          <cell r="A338">
            <v>0</v>
          </cell>
          <cell r="C338" t="str">
            <v>-</v>
          </cell>
          <cell r="D338" t="str">
            <v>-</v>
          </cell>
          <cell r="E338" t="str">
            <v>-</v>
          </cell>
          <cell r="F338" t="str">
            <v>-</v>
          </cell>
        </row>
        <row r="339">
          <cell r="A339">
            <v>0</v>
          </cell>
          <cell r="C339" t="str">
            <v>-</v>
          </cell>
          <cell r="D339" t="str">
            <v>-</v>
          </cell>
          <cell r="E339" t="str">
            <v>-</v>
          </cell>
          <cell r="F339" t="str">
            <v>-</v>
          </cell>
        </row>
        <row r="340">
          <cell r="A340">
            <v>0</v>
          </cell>
          <cell r="C340" t="str">
            <v>-</v>
          </cell>
          <cell r="D340" t="str">
            <v>-</v>
          </cell>
          <cell r="E340" t="str">
            <v>-</v>
          </cell>
          <cell r="F340" t="str">
            <v>-</v>
          </cell>
        </row>
        <row r="341">
          <cell r="A341">
            <v>0</v>
          </cell>
          <cell r="C341" t="str">
            <v>-</v>
          </cell>
          <cell r="D341" t="str">
            <v>-</v>
          </cell>
          <cell r="E341" t="str">
            <v>-</v>
          </cell>
          <cell r="F341" t="str">
            <v>-</v>
          </cell>
        </row>
        <row r="342">
          <cell r="A342">
            <v>0</v>
          </cell>
          <cell r="C342" t="str">
            <v>-</v>
          </cell>
          <cell r="D342" t="str">
            <v>-</v>
          </cell>
          <cell r="E342" t="str">
            <v>-</v>
          </cell>
          <cell r="F342" t="str">
            <v>-</v>
          </cell>
        </row>
        <row r="343">
          <cell r="A343">
            <v>0</v>
          </cell>
          <cell r="C343" t="str">
            <v>-</v>
          </cell>
          <cell r="D343" t="str">
            <v>-</v>
          </cell>
          <cell r="E343" t="str">
            <v>-</v>
          </cell>
          <cell r="F343" t="str">
            <v>-</v>
          </cell>
        </row>
        <row r="344">
          <cell r="A344">
            <v>0</v>
          </cell>
          <cell r="C344" t="str">
            <v>-</v>
          </cell>
          <cell r="D344" t="str">
            <v>-</v>
          </cell>
          <cell r="E344" t="str">
            <v>-</v>
          </cell>
          <cell r="F344" t="str">
            <v>-</v>
          </cell>
        </row>
        <row r="345">
          <cell r="A345">
            <v>0</v>
          </cell>
          <cell r="C345" t="str">
            <v>-</v>
          </cell>
          <cell r="D345" t="str">
            <v>-</v>
          </cell>
          <cell r="E345" t="str">
            <v>-</v>
          </cell>
          <cell r="F345" t="str">
            <v>-</v>
          </cell>
        </row>
        <row r="346">
          <cell r="A346">
            <v>0</v>
          </cell>
          <cell r="C346" t="str">
            <v>-</v>
          </cell>
          <cell r="D346" t="str">
            <v>-</v>
          </cell>
          <cell r="E346" t="str">
            <v>-</v>
          </cell>
          <cell r="F346" t="str">
            <v>-</v>
          </cell>
        </row>
        <row r="347">
          <cell r="A347">
            <v>0</v>
          </cell>
          <cell r="C347" t="str">
            <v>-</v>
          </cell>
          <cell r="D347" t="str">
            <v>-</v>
          </cell>
          <cell r="E347" t="str">
            <v>-</v>
          </cell>
          <cell r="F347" t="str">
            <v>-</v>
          </cell>
        </row>
        <row r="348">
          <cell r="A348">
            <v>0</v>
          </cell>
          <cell r="C348" t="str">
            <v>-</v>
          </cell>
          <cell r="D348" t="str">
            <v>-</v>
          </cell>
          <cell r="E348" t="str">
            <v>-</v>
          </cell>
          <cell r="F348" t="str">
            <v>-</v>
          </cell>
        </row>
        <row r="349">
          <cell r="A349">
            <v>0</v>
          </cell>
          <cell r="C349" t="str">
            <v>-</v>
          </cell>
          <cell r="D349" t="str">
            <v>-</v>
          </cell>
          <cell r="E349" t="str">
            <v>-</v>
          </cell>
          <cell r="F349" t="str">
            <v>-</v>
          </cell>
        </row>
        <row r="350">
          <cell r="A350">
            <v>0</v>
          </cell>
          <cell r="C350" t="str">
            <v>-</v>
          </cell>
          <cell r="D350" t="str">
            <v>-</v>
          </cell>
          <cell r="E350" t="str">
            <v>-</v>
          </cell>
          <cell r="F350" t="str">
            <v>-</v>
          </cell>
        </row>
        <row r="351">
          <cell r="A351">
            <v>0</v>
          </cell>
          <cell r="C351" t="str">
            <v>-</v>
          </cell>
          <cell r="D351" t="str">
            <v>-</v>
          </cell>
          <cell r="E351" t="str">
            <v>-</v>
          </cell>
          <cell r="F351" t="str">
            <v>-</v>
          </cell>
        </row>
        <row r="352">
          <cell r="A352">
            <v>0</v>
          </cell>
          <cell r="C352" t="str">
            <v>-</v>
          </cell>
          <cell r="D352" t="str">
            <v>-</v>
          </cell>
          <cell r="E352" t="str">
            <v>-</v>
          </cell>
          <cell r="F352" t="str">
            <v>-</v>
          </cell>
        </row>
        <row r="353">
          <cell r="A353">
            <v>0</v>
          </cell>
          <cell r="C353" t="str">
            <v>-</v>
          </cell>
          <cell r="D353" t="str">
            <v>-</v>
          </cell>
          <cell r="E353" t="str">
            <v>-</v>
          </cell>
          <cell r="F353" t="str">
            <v>-</v>
          </cell>
        </row>
        <row r="354">
          <cell r="A354">
            <v>0</v>
          </cell>
          <cell r="C354" t="str">
            <v>-</v>
          </cell>
          <cell r="D354" t="str">
            <v>-</v>
          </cell>
          <cell r="E354" t="str">
            <v>-</v>
          </cell>
          <cell r="F354" t="str">
            <v>-</v>
          </cell>
        </row>
        <row r="355">
          <cell r="A355">
            <v>0</v>
          </cell>
          <cell r="C355" t="str">
            <v>-</v>
          </cell>
          <cell r="D355" t="str">
            <v>-</v>
          </cell>
          <cell r="E355" t="str">
            <v>-</v>
          </cell>
          <cell r="F355" t="str">
            <v>-</v>
          </cell>
        </row>
        <row r="356">
          <cell r="A356">
            <v>0</v>
          </cell>
          <cell r="C356" t="str">
            <v>-</v>
          </cell>
          <cell r="D356" t="str">
            <v>-</v>
          </cell>
          <cell r="E356" t="str">
            <v>-</v>
          </cell>
          <cell r="F356" t="str">
            <v>-</v>
          </cell>
        </row>
        <row r="357">
          <cell r="A357">
            <v>0</v>
          </cell>
          <cell r="C357" t="str">
            <v>-</v>
          </cell>
          <cell r="D357" t="str">
            <v>-</v>
          </cell>
          <cell r="E357" t="str">
            <v>-</v>
          </cell>
          <cell r="F357" t="str">
            <v>-</v>
          </cell>
        </row>
        <row r="358">
          <cell r="A358">
            <v>0</v>
          </cell>
          <cell r="C358" t="str">
            <v>-</v>
          </cell>
          <cell r="D358" t="str">
            <v>-</v>
          </cell>
          <cell r="E358" t="str">
            <v>-</v>
          </cell>
          <cell r="F358" t="str">
            <v>-</v>
          </cell>
        </row>
        <row r="359">
          <cell r="A359">
            <v>0</v>
          </cell>
          <cell r="C359" t="str">
            <v>-</v>
          </cell>
          <cell r="D359" t="str">
            <v>-</v>
          </cell>
          <cell r="E359" t="str">
            <v>-</v>
          </cell>
          <cell r="F359" t="str">
            <v>-</v>
          </cell>
        </row>
        <row r="360">
          <cell r="A360">
            <v>0</v>
          </cell>
          <cell r="C360" t="str">
            <v>-</v>
          </cell>
          <cell r="D360" t="str">
            <v>-</v>
          </cell>
          <cell r="E360" t="str">
            <v>-</v>
          </cell>
          <cell r="F360" t="str">
            <v>-</v>
          </cell>
        </row>
        <row r="361">
          <cell r="A361">
            <v>0</v>
          </cell>
          <cell r="C361" t="str">
            <v>-</v>
          </cell>
          <cell r="D361" t="str">
            <v>-</v>
          </cell>
          <cell r="E361" t="str">
            <v>-</v>
          </cell>
          <cell r="F361" t="str">
            <v>-</v>
          </cell>
        </row>
        <row r="362">
          <cell r="A362">
            <v>0</v>
          </cell>
          <cell r="C362" t="str">
            <v>-</v>
          </cell>
          <cell r="D362" t="str">
            <v>-</v>
          </cell>
          <cell r="E362" t="str">
            <v>-</v>
          </cell>
          <cell r="F362" t="str">
            <v>-</v>
          </cell>
        </row>
        <row r="363">
          <cell r="A363">
            <v>0</v>
          </cell>
          <cell r="C363" t="str">
            <v>-</v>
          </cell>
          <cell r="D363" t="str">
            <v>-</v>
          </cell>
          <cell r="E363" t="str">
            <v>-</v>
          </cell>
          <cell r="F363" t="str">
            <v>-</v>
          </cell>
        </row>
        <row r="364">
          <cell r="A364">
            <v>0</v>
          </cell>
          <cell r="C364" t="str">
            <v>-</v>
          </cell>
          <cell r="D364" t="str">
            <v>-</v>
          </cell>
          <cell r="E364" t="str">
            <v>-</v>
          </cell>
          <cell r="F364" t="str">
            <v>-</v>
          </cell>
        </row>
        <row r="365">
          <cell r="A365">
            <v>0</v>
          </cell>
          <cell r="C365" t="str">
            <v>-</v>
          </cell>
          <cell r="D365" t="str">
            <v>-</v>
          </cell>
          <cell r="E365" t="str">
            <v>-</v>
          </cell>
          <cell r="F365" t="str">
            <v>-</v>
          </cell>
        </row>
        <row r="366">
          <cell r="A366">
            <v>0</v>
          </cell>
          <cell r="C366" t="str">
            <v>-</v>
          </cell>
          <cell r="D366" t="str">
            <v>-</v>
          </cell>
          <cell r="E366" t="str">
            <v>-</v>
          </cell>
          <cell r="F366" t="str">
            <v>-</v>
          </cell>
        </row>
        <row r="367">
          <cell r="A367">
            <v>0</v>
          </cell>
          <cell r="C367" t="str">
            <v>-</v>
          </cell>
          <cell r="D367" t="str">
            <v>-</v>
          </cell>
          <cell r="E367" t="str">
            <v>-</v>
          </cell>
          <cell r="F367" t="str">
            <v>-</v>
          </cell>
        </row>
        <row r="368">
          <cell r="A368">
            <v>0</v>
          </cell>
          <cell r="C368" t="str">
            <v>-</v>
          </cell>
          <cell r="D368" t="str">
            <v>-</v>
          </cell>
          <cell r="E368" t="str">
            <v>-</v>
          </cell>
          <cell r="F368" t="str">
            <v>-</v>
          </cell>
        </row>
        <row r="369">
          <cell r="A369">
            <v>0</v>
          </cell>
          <cell r="C369" t="str">
            <v>-</v>
          </cell>
          <cell r="D369" t="str">
            <v>-</v>
          </cell>
          <cell r="E369" t="str">
            <v>-</v>
          </cell>
          <cell r="F369" t="str">
            <v>-</v>
          </cell>
        </row>
        <row r="370">
          <cell r="A370">
            <v>0</v>
          </cell>
          <cell r="C370" t="str">
            <v>-</v>
          </cell>
          <cell r="D370" t="str">
            <v>-</v>
          </cell>
          <cell r="E370" t="str">
            <v>-</v>
          </cell>
          <cell r="F370" t="str">
            <v>-</v>
          </cell>
        </row>
        <row r="371">
          <cell r="A371">
            <v>0</v>
          </cell>
          <cell r="C371" t="str">
            <v>-</v>
          </cell>
          <cell r="D371" t="str">
            <v>-</v>
          </cell>
          <cell r="E371" t="str">
            <v>-</v>
          </cell>
          <cell r="F371" t="str">
            <v>-</v>
          </cell>
        </row>
        <row r="372">
          <cell r="A372">
            <v>0</v>
          </cell>
          <cell r="C372" t="str">
            <v>-</v>
          </cell>
          <cell r="D372" t="str">
            <v>-</v>
          </cell>
          <cell r="E372" t="str">
            <v>-</v>
          </cell>
          <cell r="F372" t="str">
            <v>-</v>
          </cell>
        </row>
        <row r="373">
          <cell r="A373">
            <v>0</v>
          </cell>
          <cell r="C373" t="str">
            <v>-</v>
          </cell>
          <cell r="D373" t="str">
            <v>-</v>
          </cell>
          <cell r="E373" t="str">
            <v>-</v>
          </cell>
          <cell r="F373" t="str">
            <v>-</v>
          </cell>
        </row>
        <row r="374">
          <cell r="A374">
            <v>0</v>
          </cell>
          <cell r="C374" t="str">
            <v>-</v>
          </cell>
          <cell r="D374" t="str">
            <v>-</v>
          </cell>
          <cell r="E374" t="str">
            <v>-</v>
          </cell>
          <cell r="F374" t="str">
            <v>-</v>
          </cell>
        </row>
        <row r="375">
          <cell r="A375">
            <v>0</v>
          </cell>
          <cell r="C375" t="str">
            <v>-</v>
          </cell>
          <cell r="D375" t="str">
            <v>-</v>
          </cell>
          <cell r="E375" t="str">
            <v>-</v>
          </cell>
          <cell r="F375" t="str">
            <v>-</v>
          </cell>
        </row>
        <row r="376">
          <cell r="A376">
            <v>0</v>
          </cell>
          <cell r="C376" t="str">
            <v>-</v>
          </cell>
          <cell r="D376" t="str">
            <v>-</v>
          </cell>
          <cell r="E376" t="str">
            <v>-</v>
          </cell>
          <cell r="F376" t="str">
            <v>-</v>
          </cell>
        </row>
        <row r="377">
          <cell r="A377">
            <v>0</v>
          </cell>
          <cell r="C377" t="str">
            <v>-</v>
          </cell>
          <cell r="D377" t="str">
            <v>-</v>
          </cell>
          <cell r="E377" t="str">
            <v>-</v>
          </cell>
          <cell r="F377" t="str">
            <v>-</v>
          </cell>
        </row>
        <row r="378">
          <cell r="A378">
            <v>0</v>
          </cell>
          <cell r="C378" t="str">
            <v>-</v>
          </cell>
          <cell r="D378" t="str">
            <v>-</v>
          </cell>
          <cell r="E378" t="str">
            <v>-</v>
          </cell>
          <cell r="F378" t="str">
            <v>-</v>
          </cell>
        </row>
        <row r="379">
          <cell r="A379">
            <v>0</v>
          </cell>
          <cell r="C379" t="str">
            <v>-</v>
          </cell>
          <cell r="D379" t="str">
            <v>-</v>
          </cell>
          <cell r="E379" t="str">
            <v>-</v>
          </cell>
          <cell r="F379" t="str">
            <v>-</v>
          </cell>
        </row>
        <row r="380">
          <cell r="A380">
            <v>0</v>
          </cell>
          <cell r="C380" t="str">
            <v>-</v>
          </cell>
          <cell r="D380" t="str">
            <v>-</v>
          </cell>
          <cell r="E380" t="str">
            <v>-</v>
          </cell>
          <cell r="F380" t="str">
            <v>-</v>
          </cell>
        </row>
        <row r="381">
          <cell r="A381">
            <v>0</v>
          </cell>
          <cell r="C381" t="str">
            <v>-</v>
          </cell>
          <cell r="D381" t="str">
            <v>-</v>
          </cell>
          <cell r="E381" t="str">
            <v>-</v>
          </cell>
          <cell r="F381" t="str">
            <v>-</v>
          </cell>
        </row>
        <row r="382">
          <cell r="A382">
            <v>0</v>
          </cell>
          <cell r="C382" t="str">
            <v>-</v>
          </cell>
          <cell r="D382" t="str">
            <v>-</v>
          </cell>
          <cell r="E382" t="str">
            <v>-</v>
          </cell>
          <cell r="F382" t="str">
            <v>-</v>
          </cell>
        </row>
        <row r="383">
          <cell r="A383">
            <v>0</v>
          </cell>
          <cell r="C383" t="str">
            <v>-</v>
          </cell>
          <cell r="D383" t="str">
            <v>-</v>
          </cell>
          <cell r="E383" t="str">
            <v>-</v>
          </cell>
          <cell r="F383" t="str">
            <v>-</v>
          </cell>
        </row>
        <row r="384">
          <cell r="A384">
            <v>0</v>
          </cell>
          <cell r="C384" t="str">
            <v>-</v>
          </cell>
          <cell r="D384" t="str">
            <v>-</v>
          </cell>
          <cell r="E384" t="str">
            <v>-</v>
          </cell>
          <cell r="F384" t="str">
            <v>-</v>
          </cell>
        </row>
        <row r="385">
          <cell r="A385">
            <v>0</v>
          </cell>
          <cell r="C385" t="str">
            <v>-</v>
          </cell>
          <cell r="D385" t="str">
            <v>-</v>
          </cell>
          <cell r="E385" t="str">
            <v>-</v>
          </cell>
          <cell r="F385" t="str">
            <v>-</v>
          </cell>
        </row>
        <row r="386">
          <cell r="A386">
            <v>0</v>
          </cell>
          <cell r="C386" t="str">
            <v>-</v>
          </cell>
          <cell r="D386" t="str">
            <v>-</v>
          </cell>
          <cell r="E386" t="str">
            <v>-</v>
          </cell>
          <cell r="F386" t="str">
            <v>-</v>
          </cell>
        </row>
        <row r="387">
          <cell r="A387">
            <v>0</v>
          </cell>
          <cell r="C387" t="str">
            <v>-</v>
          </cell>
          <cell r="D387" t="str">
            <v>-</v>
          </cell>
          <cell r="E387" t="str">
            <v>-</v>
          </cell>
          <cell r="F387" t="str">
            <v>-</v>
          </cell>
        </row>
        <row r="388">
          <cell r="A388">
            <v>0</v>
          </cell>
          <cell r="C388" t="str">
            <v>-</v>
          </cell>
          <cell r="D388" t="str">
            <v>-</v>
          </cell>
          <cell r="E388" t="str">
            <v>-</v>
          </cell>
          <cell r="F388" t="str">
            <v>-</v>
          </cell>
        </row>
        <row r="389">
          <cell r="A389">
            <v>0</v>
          </cell>
          <cell r="C389" t="str">
            <v>-</v>
          </cell>
          <cell r="D389" t="str">
            <v>-</v>
          </cell>
          <cell r="E389" t="str">
            <v>-</v>
          </cell>
          <cell r="F389" t="str">
            <v>-</v>
          </cell>
        </row>
        <row r="390">
          <cell r="A390">
            <v>0</v>
          </cell>
          <cell r="C390" t="str">
            <v>-</v>
          </cell>
          <cell r="D390" t="str">
            <v>-</v>
          </cell>
          <cell r="E390" t="str">
            <v>-</v>
          </cell>
          <cell r="F390" t="str">
            <v>-</v>
          </cell>
        </row>
        <row r="391">
          <cell r="A391">
            <v>0</v>
          </cell>
          <cell r="C391" t="str">
            <v>-</v>
          </cell>
          <cell r="D391" t="str">
            <v>-</v>
          </cell>
          <cell r="E391" t="str">
            <v>-</v>
          </cell>
          <cell r="F391" t="str">
            <v>-</v>
          </cell>
        </row>
        <row r="392">
          <cell r="A392">
            <v>0</v>
          </cell>
          <cell r="C392" t="str">
            <v>-</v>
          </cell>
          <cell r="D392" t="str">
            <v>-</v>
          </cell>
          <cell r="E392" t="str">
            <v>-</v>
          </cell>
          <cell r="F392" t="str">
            <v>-</v>
          </cell>
        </row>
        <row r="393">
          <cell r="A393">
            <v>0</v>
          </cell>
          <cell r="C393" t="str">
            <v>-</v>
          </cell>
          <cell r="D393" t="str">
            <v>-</v>
          </cell>
          <cell r="E393" t="str">
            <v>-</v>
          </cell>
          <cell r="F393" t="str">
            <v>-</v>
          </cell>
        </row>
        <row r="394">
          <cell r="A394">
            <v>0</v>
          </cell>
          <cell r="C394" t="str">
            <v>-</v>
          </cell>
          <cell r="D394" t="str">
            <v>-</v>
          </cell>
          <cell r="E394" t="str">
            <v>-</v>
          </cell>
          <cell r="F394" t="str">
            <v>-</v>
          </cell>
        </row>
        <row r="395">
          <cell r="A395">
            <v>0</v>
          </cell>
          <cell r="C395" t="str">
            <v>-</v>
          </cell>
          <cell r="D395" t="str">
            <v>-</v>
          </cell>
          <cell r="E395" t="str">
            <v>-</v>
          </cell>
          <cell r="F395" t="str">
            <v>-</v>
          </cell>
        </row>
        <row r="396">
          <cell r="A396">
            <v>0</v>
          </cell>
          <cell r="C396" t="str">
            <v>-</v>
          </cell>
          <cell r="D396" t="str">
            <v>-</v>
          </cell>
          <cell r="E396" t="str">
            <v>-</v>
          </cell>
          <cell r="F396" t="str">
            <v>-</v>
          </cell>
        </row>
        <row r="397">
          <cell r="A397">
            <v>0</v>
          </cell>
          <cell r="C397" t="str">
            <v>-</v>
          </cell>
          <cell r="D397" t="str">
            <v>-</v>
          </cell>
          <cell r="E397" t="str">
            <v>-</v>
          </cell>
          <cell r="F397" t="str">
            <v>-</v>
          </cell>
        </row>
        <row r="398">
          <cell r="A398">
            <v>0</v>
          </cell>
          <cell r="C398" t="str">
            <v>-</v>
          </cell>
          <cell r="D398" t="str">
            <v>-</v>
          </cell>
          <cell r="E398" t="str">
            <v>-</v>
          </cell>
          <cell r="F398" t="str">
            <v>-</v>
          </cell>
        </row>
        <row r="399">
          <cell r="A399">
            <v>0</v>
          </cell>
          <cell r="C399" t="str">
            <v>-</v>
          </cell>
          <cell r="D399" t="str">
            <v>-</v>
          </cell>
          <cell r="E399" t="str">
            <v>-</v>
          </cell>
          <cell r="F399" t="str">
            <v>-</v>
          </cell>
        </row>
        <row r="400">
          <cell r="A400">
            <v>0</v>
          </cell>
          <cell r="C400" t="str">
            <v>-</v>
          </cell>
          <cell r="D400" t="str">
            <v>-</v>
          </cell>
          <cell r="E400" t="str">
            <v>-</v>
          </cell>
          <cell r="F400" t="str">
            <v>-</v>
          </cell>
        </row>
        <row r="401">
          <cell r="A401">
            <v>0</v>
          </cell>
          <cell r="C401" t="str">
            <v>-</v>
          </cell>
          <cell r="D401" t="str">
            <v>-</v>
          </cell>
          <cell r="E401" t="str">
            <v>-</v>
          </cell>
          <cell r="F401" t="str">
            <v>-</v>
          </cell>
        </row>
        <row r="402">
          <cell r="A402">
            <v>0</v>
          </cell>
          <cell r="C402" t="str">
            <v>-</v>
          </cell>
          <cell r="D402" t="str">
            <v>-</v>
          </cell>
          <cell r="E402" t="str">
            <v>-</v>
          </cell>
          <cell r="F402" t="str">
            <v>-</v>
          </cell>
        </row>
        <row r="403">
          <cell r="A403">
            <v>0</v>
          </cell>
          <cell r="C403" t="str">
            <v>-</v>
          </cell>
          <cell r="D403" t="str">
            <v>-</v>
          </cell>
          <cell r="E403" t="str">
            <v>-</v>
          </cell>
          <cell r="F403" t="str">
            <v>-</v>
          </cell>
        </row>
        <row r="404">
          <cell r="A404">
            <v>0</v>
          </cell>
          <cell r="C404" t="str">
            <v>-</v>
          </cell>
          <cell r="D404" t="str">
            <v>-</v>
          </cell>
          <cell r="E404" t="str">
            <v>-</v>
          </cell>
          <cell r="F404" t="str">
            <v>-</v>
          </cell>
        </row>
        <row r="405">
          <cell r="A405">
            <v>0</v>
          </cell>
          <cell r="C405" t="str">
            <v>-</v>
          </cell>
          <cell r="D405" t="str">
            <v>-</v>
          </cell>
          <cell r="E405" t="str">
            <v>-</v>
          </cell>
          <cell r="F405" t="str">
            <v>-</v>
          </cell>
        </row>
        <row r="406">
          <cell r="A406">
            <v>0</v>
          </cell>
          <cell r="C406" t="str">
            <v>-</v>
          </cell>
          <cell r="D406" t="str">
            <v>-</v>
          </cell>
          <cell r="E406" t="str">
            <v>-</v>
          </cell>
          <cell r="F406" t="str">
            <v>-</v>
          </cell>
        </row>
        <row r="407">
          <cell r="A407">
            <v>0</v>
          </cell>
          <cell r="C407" t="str">
            <v>-</v>
          </cell>
          <cell r="D407" t="str">
            <v>-</v>
          </cell>
          <cell r="E407" t="str">
            <v>-</v>
          </cell>
          <cell r="F407" t="str">
            <v>-</v>
          </cell>
        </row>
        <row r="408">
          <cell r="A408">
            <v>0</v>
          </cell>
          <cell r="C408" t="str">
            <v>-</v>
          </cell>
          <cell r="D408" t="str">
            <v>-</v>
          </cell>
          <cell r="E408" t="str">
            <v>-</v>
          </cell>
          <cell r="F408" t="str">
            <v>-</v>
          </cell>
        </row>
        <row r="409">
          <cell r="A409">
            <v>0</v>
          </cell>
          <cell r="C409" t="str">
            <v>-</v>
          </cell>
          <cell r="D409" t="str">
            <v>-</v>
          </cell>
          <cell r="E409" t="str">
            <v>-</v>
          </cell>
          <cell r="F409" t="str">
            <v>-</v>
          </cell>
        </row>
        <row r="410">
          <cell r="A410">
            <v>0</v>
          </cell>
          <cell r="C410" t="str">
            <v>-</v>
          </cell>
          <cell r="D410" t="str">
            <v>-</v>
          </cell>
          <cell r="E410" t="str">
            <v>-</v>
          </cell>
          <cell r="F410" t="str">
            <v>-</v>
          </cell>
        </row>
        <row r="411">
          <cell r="A411">
            <v>0</v>
          </cell>
          <cell r="C411" t="str">
            <v>-</v>
          </cell>
          <cell r="D411" t="str">
            <v>-</v>
          </cell>
          <cell r="E411" t="str">
            <v>-</v>
          </cell>
          <cell r="F411" t="str">
            <v>-</v>
          </cell>
        </row>
        <row r="412">
          <cell r="A412">
            <v>0</v>
          </cell>
          <cell r="C412" t="str">
            <v>-</v>
          </cell>
          <cell r="D412" t="str">
            <v>-</v>
          </cell>
          <cell r="E412" t="str">
            <v>-</v>
          </cell>
          <cell r="F412" t="str">
            <v>-</v>
          </cell>
        </row>
        <row r="413">
          <cell r="A413">
            <v>0</v>
          </cell>
          <cell r="C413" t="str">
            <v>-</v>
          </cell>
          <cell r="D413" t="str">
            <v>-</v>
          </cell>
          <cell r="E413" t="str">
            <v>-</v>
          </cell>
          <cell r="F413" t="str">
            <v>-</v>
          </cell>
        </row>
        <row r="414">
          <cell r="A414">
            <v>0</v>
          </cell>
          <cell r="C414" t="str">
            <v>-</v>
          </cell>
          <cell r="D414" t="str">
            <v>-</v>
          </cell>
          <cell r="E414" t="str">
            <v>-</v>
          </cell>
          <cell r="F414" t="str">
            <v>-</v>
          </cell>
        </row>
        <row r="415">
          <cell r="A415">
            <v>0</v>
          </cell>
          <cell r="C415" t="str">
            <v>-</v>
          </cell>
          <cell r="D415" t="str">
            <v>-</v>
          </cell>
          <cell r="E415" t="str">
            <v>-</v>
          </cell>
          <cell r="F415" t="str">
            <v>-</v>
          </cell>
        </row>
        <row r="416">
          <cell r="A416">
            <v>0</v>
          </cell>
          <cell r="C416" t="str">
            <v>-</v>
          </cell>
          <cell r="D416" t="str">
            <v>-</v>
          </cell>
          <cell r="E416" t="str">
            <v>-</v>
          </cell>
          <cell r="F416" t="str">
            <v>-</v>
          </cell>
        </row>
        <row r="417">
          <cell r="A417">
            <v>0</v>
          </cell>
          <cell r="C417" t="str">
            <v>-</v>
          </cell>
          <cell r="D417" t="str">
            <v>-</v>
          </cell>
          <cell r="E417" t="str">
            <v>-</v>
          </cell>
          <cell r="F417" t="str">
            <v>-</v>
          </cell>
        </row>
        <row r="418">
          <cell r="A418">
            <v>0</v>
          </cell>
          <cell r="C418" t="str">
            <v>-</v>
          </cell>
          <cell r="D418" t="str">
            <v>-</v>
          </cell>
          <cell r="E418" t="str">
            <v>-</v>
          </cell>
          <cell r="F418" t="str">
            <v>-</v>
          </cell>
        </row>
        <row r="419">
          <cell r="A419">
            <v>0</v>
          </cell>
          <cell r="C419" t="str">
            <v>-</v>
          </cell>
          <cell r="D419" t="str">
            <v>-</v>
          </cell>
          <cell r="E419" t="str">
            <v>-</v>
          </cell>
          <cell r="F419" t="str">
            <v>-</v>
          </cell>
        </row>
        <row r="420">
          <cell r="A420">
            <v>0</v>
          </cell>
          <cell r="C420" t="str">
            <v>-</v>
          </cell>
          <cell r="D420" t="str">
            <v>-</v>
          </cell>
          <cell r="E420" t="str">
            <v>-</v>
          </cell>
          <cell r="F420" t="str">
            <v>-</v>
          </cell>
        </row>
        <row r="421">
          <cell r="A421">
            <v>0</v>
          </cell>
          <cell r="C421" t="str">
            <v>-</v>
          </cell>
          <cell r="D421" t="str">
            <v>-</v>
          </cell>
          <cell r="E421" t="str">
            <v>-</v>
          </cell>
          <cell r="F421" t="str">
            <v>-</v>
          </cell>
        </row>
        <row r="422">
          <cell r="A422">
            <v>0</v>
          </cell>
          <cell r="C422" t="str">
            <v>-</v>
          </cell>
          <cell r="D422" t="str">
            <v>-</v>
          </cell>
          <cell r="E422" t="str">
            <v>-</v>
          </cell>
          <cell r="F422" t="str">
            <v>-</v>
          </cell>
        </row>
        <row r="423">
          <cell r="A423">
            <v>0</v>
          </cell>
          <cell r="C423" t="str">
            <v>-</v>
          </cell>
          <cell r="D423" t="str">
            <v>-</v>
          </cell>
          <cell r="E423" t="str">
            <v>-</v>
          </cell>
          <cell r="F423" t="str">
            <v>-</v>
          </cell>
        </row>
        <row r="424">
          <cell r="A424">
            <v>0</v>
          </cell>
          <cell r="C424" t="str">
            <v>-</v>
          </cell>
          <cell r="D424" t="str">
            <v>-</v>
          </cell>
          <cell r="E424" t="str">
            <v>-</v>
          </cell>
          <cell r="F424" t="str">
            <v>-</v>
          </cell>
        </row>
        <row r="425">
          <cell r="A425">
            <v>0</v>
          </cell>
          <cell r="C425" t="str">
            <v>-</v>
          </cell>
          <cell r="D425" t="str">
            <v>-</v>
          </cell>
          <cell r="E425" t="str">
            <v>-</v>
          </cell>
          <cell r="F425" t="str">
            <v>-</v>
          </cell>
        </row>
        <row r="426">
          <cell r="A426">
            <v>0</v>
          </cell>
          <cell r="C426" t="str">
            <v>-</v>
          </cell>
          <cell r="D426" t="str">
            <v>-</v>
          </cell>
          <cell r="E426" t="str">
            <v>-</v>
          </cell>
          <cell r="F426" t="str">
            <v>-</v>
          </cell>
        </row>
        <row r="427">
          <cell r="A427">
            <v>0</v>
          </cell>
          <cell r="C427" t="str">
            <v>-</v>
          </cell>
          <cell r="D427" t="str">
            <v>-</v>
          </cell>
          <cell r="E427" t="str">
            <v>-</v>
          </cell>
          <cell r="F427" t="str">
            <v>-</v>
          </cell>
        </row>
        <row r="428">
          <cell r="A428">
            <v>0</v>
          </cell>
          <cell r="C428" t="str">
            <v>-</v>
          </cell>
          <cell r="D428" t="str">
            <v>-</v>
          </cell>
          <cell r="E428" t="str">
            <v>-</v>
          </cell>
          <cell r="F428" t="str">
            <v>-</v>
          </cell>
        </row>
        <row r="429">
          <cell r="A429">
            <v>0</v>
          </cell>
          <cell r="C429" t="str">
            <v>-</v>
          </cell>
          <cell r="D429" t="str">
            <v>-</v>
          </cell>
          <cell r="E429" t="str">
            <v>-</v>
          </cell>
          <cell r="F429" t="str">
            <v>-</v>
          </cell>
        </row>
        <row r="430">
          <cell r="A430">
            <v>0</v>
          </cell>
          <cell r="C430" t="str">
            <v>-</v>
          </cell>
          <cell r="D430" t="str">
            <v>-</v>
          </cell>
          <cell r="E430" t="str">
            <v>-</v>
          </cell>
          <cell r="F430" t="str">
            <v>-</v>
          </cell>
        </row>
        <row r="431">
          <cell r="A431">
            <v>0</v>
          </cell>
          <cell r="C431" t="str">
            <v>-</v>
          </cell>
          <cell r="D431" t="str">
            <v>-</v>
          </cell>
          <cell r="E431" t="str">
            <v>-</v>
          </cell>
          <cell r="F431" t="str">
            <v>-</v>
          </cell>
        </row>
        <row r="432">
          <cell r="A432">
            <v>0</v>
          </cell>
          <cell r="C432" t="str">
            <v>-</v>
          </cell>
          <cell r="D432" t="str">
            <v>-</v>
          </cell>
          <cell r="E432" t="str">
            <v>-</v>
          </cell>
          <cell r="F432" t="str">
            <v>-</v>
          </cell>
        </row>
        <row r="433">
          <cell r="A433">
            <v>0</v>
          </cell>
          <cell r="C433" t="str">
            <v>-</v>
          </cell>
          <cell r="D433" t="str">
            <v>-</v>
          </cell>
          <cell r="E433" t="str">
            <v>-</v>
          </cell>
          <cell r="F433" t="str">
            <v>-</v>
          </cell>
        </row>
        <row r="434">
          <cell r="A434">
            <v>0</v>
          </cell>
          <cell r="C434" t="str">
            <v>-</v>
          </cell>
          <cell r="D434" t="str">
            <v>-</v>
          </cell>
          <cell r="E434" t="str">
            <v>-</v>
          </cell>
          <cell r="F434" t="str">
            <v>-</v>
          </cell>
        </row>
        <row r="435">
          <cell r="A435">
            <v>0</v>
          </cell>
          <cell r="C435" t="str">
            <v>-</v>
          </cell>
          <cell r="D435" t="str">
            <v>-</v>
          </cell>
          <cell r="E435" t="str">
            <v>-</v>
          </cell>
          <cell r="F435" t="str">
            <v>-</v>
          </cell>
        </row>
        <row r="436">
          <cell r="A436">
            <v>0</v>
          </cell>
          <cell r="C436" t="str">
            <v>-</v>
          </cell>
          <cell r="D436" t="str">
            <v>-</v>
          </cell>
          <cell r="E436" t="str">
            <v>-</v>
          </cell>
          <cell r="F436" t="str">
            <v>-</v>
          </cell>
        </row>
        <row r="437">
          <cell r="A437">
            <v>0</v>
          </cell>
          <cell r="C437" t="str">
            <v>-</v>
          </cell>
          <cell r="D437" t="str">
            <v>-</v>
          </cell>
          <cell r="E437" t="str">
            <v>-</v>
          </cell>
          <cell r="F437" t="str">
            <v>-</v>
          </cell>
        </row>
        <row r="438">
          <cell r="A438">
            <v>0</v>
          </cell>
          <cell r="C438" t="str">
            <v>-</v>
          </cell>
          <cell r="D438" t="str">
            <v>-</v>
          </cell>
          <cell r="E438" t="str">
            <v>-</v>
          </cell>
          <cell r="F438" t="str">
            <v>-</v>
          </cell>
        </row>
        <row r="439">
          <cell r="A439">
            <v>0</v>
          </cell>
          <cell r="C439" t="str">
            <v>-</v>
          </cell>
          <cell r="D439" t="str">
            <v>-</v>
          </cell>
          <cell r="E439" t="str">
            <v>-</v>
          </cell>
          <cell r="F439" t="str">
            <v>-</v>
          </cell>
        </row>
        <row r="440">
          <cell r="A440">
            <v>0</v>
          </cell>
          <cell r="C440" t="str">
            <v>-</v>
          </cell>
          <cell r="D440" t="str">
            <v>-</v>
          </cell>
          <cell r="E440" t="str">
            <v>-</v>
          </cell>
          <cell r="F440" t="str">
            <v>-</v>
          </cell>
        </row>
        <row r="441">
          <cell r="A441">
            <v>0</v>
          </cell>
          <cell r="C441" t="str">
            <v>-</v>
          </cell>
          <cell r="D441" t="str">
            <v>-</v>
          </cell>
          <cell r="E441" t="str">
            <v>-</v>
          </cell>
          <cell r="F441" t="str">
            <v>-</v>
          </cell>
        </row>
        <row r="442">
          <cell r="A442">
            <v>0</v>
          </cell>
          <cell r="C442" t="str">
            <v>-</v>
          </cell>
          <cell r="D442" t="str">
            <v>-</v>
          </cell>
          <cell r="E442" t="str">
            <v>-</v>
          </cell>
          <cell r="F442" t="str">
            <v>-</v>
          </cell>
        </row>
        <row r="443">
          <cell r="A443">
            <v>0</v>
          </cell>
          <cell r="C443" t="str">
            <v>-</v>
          </cell>
          <cell r="D443" t="str">
            <v>-</v>
          </cell>
          <cell r="E443" t="str">
            <v>-</v>
          </cell>
          <cell r="F443" t="str">
            <v>-</v>
          </cell>
        </row>
        <row r="444">
          <cell r="A444">
            <v>0</v>
          </cell>
          <cell r="C444" t="str">
            <v>-</v>
          </cell>
          <cell r="D444" t="str">
            <v>-</v>
          </cell>
          <cell r="E444" t="str">
            <v>-</v>
          </cell>
          <cell r="F444" t="str">
            <v>-</v>
          </cell>
        </row>
        <row r="445">
          <cell r="A445">
            <v>0</v>
          </cell>
          <cell r="C445" t="str">
            <v>-</v>
          </cell>
          <cell r="D445" t="str">
            <v>-</v>
          </cell>
          <cell r="E445" t="str">
            <v>-</v>
          </cell>
          <cell r="F445" t="str">
            <v>-</v>
          </cell>
        </row>
        <row r="446">
          <cell r="A446">
            <v>0</v>
          </cell>
          <cell r="C446" t="str">
            <v>-</v>
          </cell>
          <cell r="D446" t="str">
            <v>-</v>
          </cell>
          <cell r="E446" t="str">
            <v>-</v>
          </cell>
          <cell r="F446" t="str">
            <v>-</v>
          </cell>
        </row>
        <row r="447">
          <cell r="A447">
            <v>0</v>
          </cell>
          <cell r="C447" t="str">
            <v>-</v>
          </cell>
          <cell r="D447" t="str">
            <v>-</v>
          </cell>
          <cell r="E447" t="str">
            <v>-</v>
          </cell>
          <cell r="F447" t="str">
            <v>-</v>
          </cell>
        </row>
        <row r="448">
          <cell r="A448">
            <v>0</v>
          </cell>
          <cell r="C448" t="str">
            <v>-</v>
          </cell>
          <cell r="D448" t="str">
            <v>-</v>
          </cell>
          <cell r="E448" t="str">
            <v>-</v>
          </cell>
          <cell r="F448" t="str">
            <v>-</v>
          </cell>
        </row>
        <row r="449">
          <cell r="A449">
            <v>0</v>
          </cell>
          <cell r="C449" t="str">
            <v>-</v>
          </cell>
          <cell r="D449" t="str">
            <v>-</v>
          </cell>
          <cell r="E449" t="str">
            <v>-</v>
          </cell>
          <cell r="F449" t="str">
            <v>-</v>
          </cell>
        </row>
        <row r="450">
          <cell r="A450">
            <v>0</v>
          </cell>
          <cell r="C450" t="str">
            <v>-</v>
          </cell>
          <cell r="D450" t="str">
            <v>-</v>
          </cell>
          <cell r="E450" t="str">
            <v>-</v>
          </cell>
          <cell r="F450" t="str">
            <v>-</v>
          </cell>
        </row>
        <row r="451">
          <cell r="A451">
            <v>0</v>
          </cell>
          <cell r="C451" t="str">
            <v>-</v>
          </cell>
          <cell r="D451" t="str">
            <v>-</v>
          </cell>
          <cell r="E451" t="str">
            <v>-</v>
          </cell>
          <cell r="F451" t="str">
            <v>-</v>
          </cell>
        </row>
        <row r="452">
          <cell r="A452">
            <v>0</v>
          </cell>
          <cell r="C452" t="str">
            <v>-</v>
          </cell>
          <cell r="D452" t="str">
            <v>-</v>
          </cell>
          <cell r="E452" t="str">
            <v>-</v>
          </cell>
          <cell r="F452" t="str">
            <v>-</v>
          </cell>
        </row>
        <row r="453">
          <cell r="A453">
            <v>0</v>
          </cell>
          <cell r="C453" t="str">
            <v>-</v>
          </cell>
          <cell r="D453" t="str">
            <v>-</v>
          </cell>
          <cell r="E453" t="str">
            <v>-</v>
          </cell>
          <cell r="F453" t="str">
            <v>-</v>
          </cell>
        </row>
        <row r="454">
          <cell r="A454">
            <v>0</v>
          </cell>
          <cell r="C454" t="str">
            <v>-</v>
          </cell>
          <cell r="D454" t="str">
            <v>-</v>
          </cell>
          <cell r="E454" t="str">
            <v>-</v>
          </cell>
          <cell r="F454" t="str">
            <v>-</v>
          </cell>
        </row>
        <row r="455">
          <cell r="A455">
            <v>0</v>
          </cell>
          <cell r="C455" t="str">
            <v>-</v>
          </cell>
          <cell r="D455" t="str">
            <v>-</v>
          </cell>
          <cell r="E455" t="str">
            <v>-</v>
          </cell>
          <cell r="F455" t="str">
            <v>-</v>
          </cell>
        </row>
        <row r="456">
          <cell r="A456">
            <v>0</v>
          </cell>
          <cell r="C456" t="str">
            <v>-</v>
          </cell>
          <cell r="D456" t="str">
            <v>-</v>
          </cell>
          <cell r="E456" t="str">
            <v>-</v>
          </cell>
          <cell r="F456" t="str">
            <v>-</v>
          </cell>
        </row>
        <row r="457">
          <cell r="A457">
            <v>0</v>
          </cell>
          <cell r="C457" t="str">
            <v>-</v>
          </cell>
          <cell r="D457" t="str">
            <v>-</v>
          </cell>
          <cell r="E457" t="str">
            <v>-</v>
          </cell>
          <cell r="F457" t="str">
            <v>-</v>
          </cell>
        </row>
        <row r="458">
          <cell r="A458">
            <v>0</v>
          </cell>
          <cell r="C458" t="str">
            <v>-</v>
          </cell>
          <cell r="D458" t="str">
            <v>-</v>
          </cell>
          <cell r="E458" t="str">
            <v>-</v>
          </cell>
          <cell r="F458" t="str">
            <v>-</v>
          </cell>
        </row>
        <row r="459">
          <cell r="A459">
            <v>0</v>
          </cell>
          <cell r="C459" t="str">
            <v>-</v>
          </cell>
          <cell r="D459" t="str">
            <v>-</v>
          </cell>
          <cell r="E459" t="str">
            <v>-</v>
          </cell>
          <cell r="F459" t="str">
            <v>-</v>
          </cell>
        </row>
        <row r="460">
          <cell r="A460">
            <v>0</v>
          </cell>
          <cell r="C460" t="str">
            <v>-</v>
          </cell>
          <cell r="D460" t="str">
            <v>-</v>
          </cell>
          <cell r="E460" t="str">
            <v>-</v>
          </cell>
          <cell r="F460" t="str">
            <v>-</v>
          </cell>
        </row>
        <row r="461">
          <cell r="A461">
            <v>0</v>
          </cell>
          <cell r="C461" t="str">
            <v>-</v>
          </cell>
          <cell r="D461" t="str">
            <v>-</v>
          </cell>
          <cell r="E461" t="str">
            <v>-</v>
          </cell>
          <cell r="F461" t="str">
            <v>-</v>
          </cell>
        </row>
        <row r="462">
          <cell r="A462">
            <v>0</v>
          </cell>
          <cell r="C462" t="str">
            <v>-</v>
          </cell>
          <cell r="D462" t="str">
            <v>-</v>
          </cell>
          <cell r="E462" t="str">
            <v>-</v>
          </cell>
          <cell r="F462" t="str">
            <v>-</v>
          </cell>
        </row>
        <row r="463">
          <cell r="A463">
            <v>0</v>
          </cell>
          <cell r="C463" t="str">
            <v>-</v>
          </cell>
          <cell r="D463" t="str">
            <v>-</v>
          </cell>
          <cell r="E463" t="str">
            <v>-</v>
          </cell>
          <cell r="F463" t="str">
            <v>-</v>
          </cell>
        </row>
        <row r="464">
          <cell r="A464">
            <v>0</v>
          </cell>
          <cell r="C464" t="str">
            <v>-</v>
          </cell>
          <cell r="D464" t="str">
            <v>-</v>
          </cell>
          <cell r="E464" t="str">
            <v>-</v>
          </cell>
          <cell r="F464" t="str">
            <v>-</v>
          </cell>
        </row>
        <row r="465">
          <cell r="A465">
            <v>0</v>
          </cell>
          <cell r="C465" t="str">
            <v>-</v>
          </cell>
          <cell r="D465" t="str">
            <v>-</v>
          </cell>
          <cell r="E465" t="str">
            <v>-</v>
          </cell>
          <cell r="F465" t="str">
            <v>-</v>
          </cell>
        </row>
        <row r="466">
          <cell r="A466">
            <v>0</v>
          </cell>
          <cell r="C466" t="str">
            <v>-</v>
          </cell>
          <cell r="D466" t="str">
            <v>-</v>
          </cell>
          <cell r="E466" t="str">
            <v>-</v>
          </cell>
          <cell r="F466" t="str">
            <v>-</v>
          </cell>
        </row>
        <row r="467">
          <cell r="A467">
            <v>0</v>
          </cell>
          <cell r="C467" t="str">
            <v>-</v>
          </cell>
          <cell r="D467" t="str">
            <v>-</v>
          </cell>
          <cell r="E467" t="str">
            <v>-</v>
          </cell>
          <cell r="F467" t="str">
            <v>-</v>
          </cell>
        </row>
        <row r="468">
          <cell r="A468">
            <v>0</v>
          </cell>
          <cell r="C468" t="str">
            <v>-</v>
          </cell>
          <cell r="D468" t="str">
            <v>-</v>
          </cell>
          <cell r="E468" t="str">
            <v>-</v>
          </cell>
          <cell r="F468" t="str">
            <v>-</v>
          </cell>
        </row>
        <row r="469">
          <cell r="A469">
            <v>0</v>
          </cell>
          <cell r="C469" t="str">
            <v>-</v>
          </cell>
          <cell r="D469" t="str">
            <v>-</v>
          </cell>
          <cell r="E469" t="str">
            <v>-</v>
          </cell>
          <cell r="F469" t="str">
            <v>-</v>
          </cell>
        </row>
        <row r="470">
          <cell r="A470">
            <v>0</v>
          </cell>
          <cell r="C470" t="str">
            <v>-</v>
          </cell>
          <cell r="D470" t="str">
            <v>-</v>
          </cell>
          <cell r="E470" t="str">
            <v>-</v>
          </cell>
          <cell r="F470" t="str">
            <v>-</v>
          </cell>
        </row>
        <row r="471">
          <cell r="A471">
            <v>0</v>
          </cell>
          <cell r="C471" t="str">
            <v>-</v>
          </cell>
          <cell r="D471" t="str">
            <v>-</v>
          </cell>
          <cell r="E471" t="str">
            <v>-</v>
          </cell>
          <cell r="F471" t="str">
            <v>-</v>
          </cell>
        </row>
        <row r="472">
          <cell r="A472">
            <v>0</v>
          </cell>
          <cell r="C472" t="str">
            <v>-</v>
          </cell>
          <cell r="D472" t="str">
            <v>-</v>
          </cell>
          <cell r="E472" t="str">
            <v>-</v>
          </cell>
          <cell r="F472" t="str">
            <v>-</v>
          </cell>
        </row>
        <row r="473">
          <cell r="A473">
            <v>0</v>
          </cell>
          <cell r="C473" t="str">
            <v>-</v>
          </cell>
          <cell r="D473" t="str">
            <v>-</v>
          </cell>
          <cell r="E473" t="str">
            <v>-</v>
          </cell>
          <cell r="F473" t="str">
            <v>-</v>
          </cell>
        </row>
        <row r="474">
          <cell r="A474">
            <v>0</v>
          </cell>
          <cell r="C474" t="str">
            <v>-</v>
          </cell>
          <cell r="D474" t="str">
            <v>-</v>
          </cell>
          <cell r="E474" t="str">
            <v>-</v>
          </cell>
          <cell r="F474" t="str">
            <v>-</v>
          </cell>
        </row>
        <row r="475">
          <cell r="A475">
            <v>0</v>
          </cell>
          <cell r="C475" t="str">
            <v>-</v>
          </cell>
          <cell r="D475" t="str">
            <v>-</v>
          </cell>
          <cell r="E475" t="str">
            <v>-</v>
          </cell>
          <cell r="F475" t="str">
            <v>-</v>
          </cell>
        </row>
        <row r="476">
          <cell r="A476">
            <v>0</v>
          </cell>
          <cell r="C476" t="str">
            <v>-</v>
          </cell>
          <cell r="D476" t="str">
            <v>-</v>
          </cell>
          <cell r="E476" t="str">
            <v>-</v>
          </cell>
          <cell r="F476" t="str">
            <v>-</v>
          </cell>
        </row>
        <row r="477">
          <cell r="A477">
            <v>0</v>
          </cell>
          <cell r="C477" t="str">
            <v>-</v>
          </cell>
          <cell r="D477" t="str">
            <v>-</v>
          </cell>
          <cell r="E477" t="str">
            <v>-</v>
          </cell>
          <cell r="F477" t="str">
            <v>-</v>
          </cell>
        </row>
        <row r="478">
          <cell r="A478">
            <v>0</v>
          </cell>
          <cell r="C478" t="str">
            <v>-</v>
          </cell>
          <cell r="D478" t="str">
            <v>-</v>
          </cell>
          <cell r="E478" t="str">
            <v>-</v>
          </cell>
          <cell r="F478" t="str">
            <v>-</v>
          </cell>
        </row>
        <row r="479">
          <cell r="A479">
            <v>0</v>
          </cell>
          <cell r="C479" t="str">
            <v>-</v>
          </cell>
          <cell r="D479" t="str">
            <v>-</v>
          </cell>
          <cell r="E479" t="str">
            <v>-</v>
          </cell>
          <cell r="F479" t="str">
            <v>-</v>
          </cell>
        </row>
        <row r="480">
          <cell r="A480">
            <v>0</v>
          </cell>
          <cell r="C480" t="str">
            <v>-</v>
          </cell>
          <cell r="D480" t="str">
            <v>-</v>
          </cell>
          <cell r="E480" t="str">
            <v>-</v>
          </cell>
          <cell r="F480" t="str">
            <v>-</v>
          </cell>
        </row>
        <row r="481">
          <cell r="A481">
            <v>0</v>
          </cell>
          <cell r="C481" t="str">
            <v>-</v>
          </cell>
          <cell r="D481" t="str">
            <v>-</v>
          </cell>
          <cell r="E481" t="str">
            <v>-</v>
          </cell>
          <cell r="F481" t="str">
            <v>-</v>
          </cell>
        </row>
        <row r="482">
          <cell r="A482">
            <v>0</v>
          </cell>
          <cell r="C482" t="str">
            <v>-</v>
          </cell>
          <cell r="D482" t="str">
            <v>-</v>
          </cell>
          <cell r="E482" t="str">
            <v>-</v>
          </cell>
          <cell r="F482" t="str">
            <v>-</v>
          </cell>
        </row>
        <row r="483">
          <cell r="A483">
            <v>0</v>
          </cell>
          <cell r="C483" t="str">
            <v>-</v>
          </cell>
          <cell r="D483" t="str">
            <v>-</v>
          </cell>
          <cell r="E483" t="str">
            <v>-</v>
          </cell>
          <cell r="F483" t="str">
            <v>-</v>
          </cell>
        </row>
        <row r="484">
          <cell r="A484">
            <v>0</v>
          </cell>
          <cell r="C484" t="str">
            <v>-</v>
          </cell>
          <cell r="D484" t="str">
            <v>-</v>
          </cell>
          <cell r="E484" t="str">
            <v>-</v>
          </cell>
          <cell r="F484" t="str">
            <v>-</v>
          </cell>
        </row>
        <row r="485">
          <cell r="A485">
            <v>0</v>
          </cell>
          <cell r="C485" t="str">
            <v>-</v>
          </cell>
          <cell r="D485" t="str">
            <v>-</v>
          </cell>
          <cell r="E485" t="str">
            <v>-</v>
          </cell>
          <cell r="F485" t="str">
            <v>-</v>
          </cell>
        </row>
        <row r="486">
          <cell r="A486">
            <v>0</v>
          </cell>
          <cell r="C486" t="str">
            <v>-</v>
          </cell>
          <cell r="D486" t="str">
            <v>-</v>
          </cell>
          <cell r="E486" t="str">
            <v>-</v>
          </cell>
          <cell r="F486" t="str">
            <v>-</v>
          </cell>
        </row>
        <row r="487">
          <cell r="A487">
            <v>0</v>
          </cell>
          <cell r="C487" t="str">
            <v>-</v>
          </cell>
          <cell r="D487" t="str">
            <v>-</v>
          </cell>
          <cell r="E487" t="str">
            <v>-</v>
          </cell>
          <cell r="F487" t="str">
            <v>-</v>
          </cell>
        </row>
        <row r="488">
          <cell r="A488">
            <v>0</v>
          </cell>
          <cell r="C488" t="str">
            <v>-</v>
          </cell>
          <cell r="D488" t="str">
            <v>-</v>
          </cell>
          <cell r="E488" t="str">
            <v>-</v>
          </cell>
          <cell r="F488" t="str">
            <v>-</v>
          </cell>
        </row>
        <row r="489">
          <cell r="A489">
            <v>0</v>
          </cell>
          <cell r="C489" t="str">
            <v>-</v>
          </cell>
          <cell r="D489" t="str">
            <v>-</v>
          </cell>
          <cell r="E489" t="str">
            <v>-</v>
          </cell>
          <cell r="F489" t="str">
            <v>-</v>
          </cell>
        </row>
        <row r="490">
          <cell r="A490">
            <v>0</v>
          </cell>
          <cell r="C490" t="str">
            <v>-</v>
          </cell>
          <cell r="D490" t="str">
            <v>-</v>
          </cell>
          <cell r="E490" t="str">
            <v>-</v>
          </cell>
          <cell r="F490" t="str">
            <v>-</v>
          </cell>
        </row>
        <row r="491">
          <cell r="A491">
            <v>0</v>
          </cell>
          <cell r="C491" t="str">
            <v>-</v>
          </cell>
          <cell r="D491" t="str">
            <v>-</v>
          </cell>
          <cell r="E491" t="str">
            <v>-</v>
          </cell>
          <cell r="F491" t="str">
            <v>-</v>
          </cell>
        </row>
        <row r="492">
          <cell r="A492">
            <v>0</v>
          </cell>
          <cell r="C492" t="str">
            <v>-</v>
          </cell>
          <cell r="D492" t="str">
            <v>-</v>
          </cell>
          <cell r="E492" t="str">
            <v>-</v>
          </cell>
          <cell r="F492" t="str">
            <v>-</v>
          </cell>
        </row>
        <row r="493">
          <cell r="A493">
            <v>0</v>
          </cell>
          <cell r="C493" t="str">
            <v>-</v>
          </cell>
          <cell r="D493" t="str">
            <v>-</v>
          </cell>
          <cell r="E493" t="str">
            <v>-</v>
          </cell>
          <cell r="F493" t="str">
            <v>-</v>
          </cell>
        </row>
        <row r="494">
          <cell r="A494">
            <v>0</v>
          </cell>
          <cell r="C494" t="str">
            <v>-</v>
          </cell>
          <cell r="D494" t="str">
            <v>-</v>
          </cell>
          <cell r="E494" t="str">
            <v>-</v>
          </cell>
          <cell r="F494" t="str">
            <v>-</v>
          </cell>
        </row>
        <row r="495">
          <cell r="A495">
            <v>0</v>
          </cell>
          <cell r="C495" t="str">
            <v>-</v>
          </cell>
          <cell r="D495" t="str">
            <v>-</v>
          </cell>
          <cell r="E495" t="str">
            <v>-</v>
          </cell>
          <cell r="F495" t="str">
            <v>-</v>
          </cell>
        </row>
        <row r="496">
          <cell r="A496">
            <v>0</v>
          </cell>
          <cell r="C496" t="str">
            <v>-</v>
          </cell>
          <cell r="D496" t="str">
            <v>-</v>
          </cell>
          <cell r="E496" t="str">
            <v>-</v>
          </cell>
          <cell r="F496" t="str">
            <v>-</v>
          </cell>
        </row>
        <row r="497">
          <cell r="A497">
            <v>0</v>
          </cell>
          <cell r="C497" t="str">
            <v>-</v>
          </cell>
          <cell r="D497" t="str">
            <v>-</v>
          </cell>
          <cell r="E497" t="str">
            <v>-</v>
          </cell>
          <cell r="F497" t="str">
            <v>-</v>
          </cell>
        </row>
        <row r="498">
          <cell r="A498">
            <v>0</v>
          </cell>
          <cell r="C498" t="str">
            <v>-</v>
          </cell>
          <cell r="D498" t="str">
            <v>-</v>
          </cell>
          <cell r="E498" t="str">
            <v>-</v>
          </cell>
          <cell r="F498" t="str">
            <v>-</v>
          </cell>
        </row>
        <row r="499">
          <cell r="A499">
            <v>0</v>
          </cell>
          <cell r="C499" t="str">
            <v>-</v>
          </cell>
          <cell r="D499" t="str">
            <v>-</v>
          </cell>
          <cell r="E499" t="str">
            <v>-</v>
          </cell>
          <cell r="F499" t="str">
            <v>-</v>
          </cell>
        </row>
        <row r="500">
          <cell r="A500">
            <v>0</v>
          </cell>
          <cell r="C500" t="str">
            <v>-</v>
          </cell>
          <cell r="D500" t="str">
            <v>-</v>
          </cell>
          <cell r="E500" t="str">
            <v>-</v>
          </cell>
          <cell r="F500" t="str">
            <v>-</v>
          </cell>
        </row>
        <row r="501">
          <cell r="A501">
            <v>0</v>
          </cell>
          <cell r="C501" t="str">
            <v>-</v>
          </cell>
          <cell r="D501" t="str">
            <v>-</v>
          </cell>
          <cell r="E501" t="str">
            <v>-</v>
          </cell>
          <cell r="F501" t="str">
            <v>-</v>
          </cell>
        </row>
        <row r="502">
          <cell r="A502">
            <v>0</v>
          </cell>
          <cell r="C502" t="str">
            <v>-</v>
          </cell>
          <cell r="D502" t="str">
            <v>-</v>
          </cell>
          <cell r="E502" t="str">
            <v>-</v>
          </cell>
          <cell r="F502" t="str">
            <v>-</v>
          </cell>
        </row>
        <row r="503">
          <cell r="A503">
            <v>0</v>
          </cell>
          <cell r="C503" t="str">
            <v>-</v>
          </cell>
          <cell r="D503" t="str">
            <v>-</v>
          </cell>
          <cell r="E503" t="str">
            <v>-</v>
          </cell>
          <cell r="F503" t="str">
            <v>-</v>
          </cell>
        </row>
        <row r="504">
          <cell r="A504">
            <v>0</v>
          </cell>
          <cell r="C504" t="str">
            <v>-</v>
          </cell>
          <cell r="D504" t="str">
            <v>-</v>
          </cell>
          <cell r="E504" t="str">
            <v>-</v>
          </cell>
          <cell r="F504" t="str">
            <v>-</v>
          </cell>
        </row>
        <row r="505">
          <cell r="A505">
            <v>0</v>
          </cell>
          <cell r="C505" t="str">
            <v>-</v>
          </cell>
          <cell r="D505" t="str">
            <v>-</v>
          </cell>
          <cell r="E505" t="str">
            <v>-</v>
          </cell>
          <cell r="F505" t="str">
            <v>-</v>
          </cell>
        </row>
        <row r="506">
          <cell r="A506">
            <v>0</v>
          </cell>
          <cell r="C506" t="str">
            <v>-</v>
          </cell>
          <cell r="D506" t="str">
            <v>-</v>
          </cell>
          <cell r="E506" t="str">
            <v>-</v>
          </cell>
          <cell r="F506" t="str">
            <v>-</v>
          </cell>
        </row>
        <row r="507">
          <cell r="A507">
            <v>0</v>
          </cell>
          <cell r="C507" t="str">
            <v>-</v>
          </cell>
          <cell r="D507" t="str">
            <v>-</v>
          </cell>
          <cell r="E507" t="str">
            <v>-</v>
          </cell>
          <cell r="F507" t="str">
            <v>-</v>
          </cell>
        </row>
        <row r="508">
          <cell r="A508">
            <v>0</v>
          </cell>
          <cell r="C508" t="str">
            <v>-</v>
          </cell>
          <cell r="D508" t="str">
            <v>-</v>
          </cell>
          <cell r="E508" t="str">
            <v>-</v>
          </cell>
          <cell r="F508" t="str">
            <v>-</v>
          </cell>
        </row>
        <row r="509">
          <cell r="A509">
            <v>0</v>
          </cell>
          <cell r="C509" t="str">
            <v>-</v>
          </cell>
          <cell r="D509" t="str">
            <v>-</v>
          </cell>
          <cell r="E509" t="str">
            <v>-</v>
          </cell>
          <cell r="F509" t="str">
            <v>-</v>
          </cell>
        </row>
        <row r="510">
          <cell r="A510">
            <v>0</v>
          </cell>
          <cell r="C510" t="str">
            <v>-</v>
          </cell>
          <cell r="D510" t="str">
            <v>-</v>
          </cell>
          <cell r="E510" t="str">
            <v>-</v>
          </cell>
          <cell r="F510" t="str">
            <v>-</v>
          </cell>
        </row>
        <row r="511">
          <cell r="A511">
            <v>0</v>
          </cell>
          <cell r="C511" t="str">
            <v>-</v>
          </cell>
          <cell r="D511" t="str">
            <v>-</v>
          </cell>
          <cell r="E511" t="str">
            <v>-</v>
          </cell>
          <cell r="F511" t="str">
            <v>-</v>
          </cell>
        </row>
        <row r="512">
          <cell r="A512">
            <v>0</v>
          </cell>
          <cell r="C512" t="str">
            <v>-</v>
          </cell>
          <cell r="D512" t="str">
            <v>-</v>
          </cell>
          <cell r="E512" t="str">
            <v>-</v>
          </cell>
          <cell r="F512" t="str">
            <v>-</v>
          </cell>
        </row>
        <row r="513">
          <cell r="A513">
            <v>0</v>
          </cell>
          <cell r="C513" t="str">
            <v>-</v>
          </cell>
          <cell r="D513" t="str">
            <v>-</v>
          </cell>
          <cell r="E513" t="str">
            <v>-</v>
          </cell>
          <cell r="F513" t="str">
            <v>-</v>
          </cell>
        </row>
        <row r="514">
          <cell r="A514">
            <v>0</v>
          </cell>
          <cell r="C514" t="str">
            <v>-</v>
          </cell>
          <cell r="D514" t="str">
            <v>-</v>
          </cell>
          <cell r="E514" t="str">
            <v>-</v>
          </cell>
          <cell r="F514" t="str">
            <v>-</v>
          </cell>
        </row>
        <row r="515">
          <cell r="A515">
            <v>0</v>
          </cell>
          <cell r="C515" t="str">
            <v>-</v>
          </cell>
          <cell r="D515" t="str">
            <v>-</v>
          </cell>
          <cell r="E515" t="str">
            <v>-</v>
          </cell>
          <cell r="F515" t="str">
            <v>-</v>
          </cell>
        </row>
        <row r="516">
          <cell r="A516">
            <v>0</v>
          </cell>
          <cell r="C516" t="str">
            <v>-</v>
          </cell>
          <cell r="D516" t="str">
            <v>-</v>
          </cell>
          <cell r="E516" t="str">
            <v>-</v>
          </cell>
          <cell r="F516" t="str">
            <v>-</v>
          </cell>
        </row>
        <row r="517">
          <cell r="A517">
            <v>0</v>
          </cell>
          <cell r="C517" t="str">
            <v>-</v>
          </cell>
          <cell r="D517" t="str">
            <v>-</v>
          </cell>
          <cell r="E517" t="str">
            <v>-</v>
          </cell>
          <cell r="F517" t="str">
            <v>-</v>
          </cell>
        </row>
        <row r="518">
          <cell r="A518">
            <v>0</v>
          </cell>
          <cell r="C518" t="str">
            <v>-</v>
          </cell>
          <cell r="D518" t="str">
            <v>-</v>
          </cell>
          <cell r="E518" t="str">
            <v>-</v>
          </cell>
          <cell r="F518" t="str">
            <v>-</v>
          </cell>
        </row>
        <row r="519">
          <cell r="A519">
            <v>0</v>
          </cell>
          <cell r="C519" t="str">
            <v>-</v>
          </cell>
          <cell r="D519" t="str">
            <v>-</v>
          </cell>
          <cell r="E519" t="str">
            <v>-</v>
          </cell>
          <cell r="F519" t="str">
            <v>-</v>
          </cell>
        </row>
        <row r="520">
          <cell r="A520">
            <v>0</v>
          </cell>
          <cell r="C520" t="str">
            <v>-</v>
          </cell>
          <cell r="D520" t="str">
            <v>-</v>
          </cell>
          <cell r="E520" t="str">
            <v>-</v>
          </cell>
          <cell r="F520" t="str">
            <v>-</v>
          </cell>
        </row>
        <row r="521">
          <cell r="A521">
            <v>0</v>
          </cell>
          <cell r="C521" t="str">
            <v>-</v>
          </cell>
          <cell r="D521" t="str">
            <v>-</v>
          </cell>
          <cell r="E521" t="str">
            <v>-</v>
          </cell>
          <cell r="F521" t="str">
            <v>-</v>
          </cell>
        </row>
        <row r="522">
          <cell r="A522">
            <v>0</v>
          </cell>
          <cell r="C522" t="str">
            <v>-</v>
          </cell>
          <cell r="D522" t="str">
            <v>-</v>
          </cell>
          <cell r="E522" t="str">
            <v>-</v>
          </cell>
          <cell r="F522" t="str">
            <v>-</v>
          </cell>
        </row>
        <row r="523">
          <cell r="A523">
            <v>0</v>
          </cell>
          <cell r="C523" t="str">
            <v>-</v>
          </cell>
          <cell r="D523" t="str">
            <v>-</v>
          </cell>
          <cell r="E523" t="str">
            <v>-</v>
          </cell>
          <cell r="F523" t="str">
            <v>-</v>
          </cell>
        </row>
        <row r="524">
          <cell r="A524">
            <v>0</v>
          </cell>
          <cell r="C524" t="str">
            <v>-</v>
          </cell>
          <cell r="D524" t="str">
            <v>-</v>
          </cell>
          <cell r="E524" t="str">
            <v>-</v>
          </cell>
          <cell r="F524" t="str">
            <v>-</v>
          </cell>
        </row>
        <row r="525">
          <cell r="A525">
            <v>0</v>
          </cell>
          <cell r="C525" t="str">
            <v>-</v>
          </cell>
          <cell r="D525" t="str">
            <v>-</v>
          </cell>
          <cell r="E525" t="str">
            <v>-</v>
          </cell>
          <cell r="F525" t="str">
            <v>-</v>
          </cell>
        </row>
        <row r="526">
          <cell r="A526">
            <v>0</v>
          </cell>
          <cell r="C526" t="str">
            <v>-</v>
          </cell>
          <cell r="D526" t="str">
            <v>-</v>
          </cell>
          <cell r="E526" t="str">
            <v>-</v>
          </cell>
          <cell r="F526" t="str">
            <v>-</v>
          </cell>
        </row>
        <row r="527">
          <cell r="A527">
            <v>0</v>
          </cell>
          <cell r="C527" t="str">
            <v>-</v>
          </cell>
          <cell r="D527" t="str">
            <v>-</v>
          </cell>
          <cell r="E527" t="str">
            <v>-</v>
          </cell>
          <cell r="F527" t="str">
            <v>-</v>
          </cell>
        </row>
        <row r="528">
          <cell r="A528">
            <v>0</v>
          </cell>
          <cell r="C528" t="str">
            <v>-</v>
          </cell>
          <cell r="D528" t="str">
            <v>-</v>
          </cell>
          <cell r="E528" t="str">
            <v>-</v>
          </cell>
          <cell r="F528" t="str">
            <v>-</v>
          </cell>
        </row>
        <row r="529">
          <cell r="A529">
            <v>0</v>
          </cell>
          <cell r="C529" t="str">
            <v>-</v>
          </cell>
          <cell r="D529" t="str">
            <v>-</v>
          </cell>
          <cell r="E529" t="str">
            <v>-</v>
          </cell>
          <cell r="F529" t="str">
            <v>-</v>
          </cell>
        </row>
        <row r="530">
          <cell r="A530">
            <v>0</v>
          </cell>
          <cell r="C530" t="str">
            <v>-</v>
          </cell>
          <cell r="D530" t="str">
            <v>-</v>
          </cell>
          <cell r="E530" t="str">
            <v>-</v>
          </cell>
          <cell r="F530" t="str">
            <v>-</v>
          </cell>
        </row>
        <row r="531">
          <cell r="A531">
            <v>0</v>
          </cell>
          <cell r="C531" t="str">
            <v>-</v>
          </cell>
          <cell r="D531" t="str">
            <v>-</v>
          </cell>
          <cell r="E531" t="str">
            <v>-</v>
          </cell>
          <cell r="F531" t="str">
            <v>-</v>
          </cell>
        </row>
        <row r="532">
          <cell r="A532">
            <v>0</v>
          </cell>
          <cell r="C532" t="str">
            <v>-</v>
          </cell>
          <cell r="D532" t="str">
            <v>-</v>
          </cell>
          <cell r="E532" t="str">
            <v>-</v>
          </cell>
          <cell r="F532" t="str">
            <v>-</v>
          </cell>
        </row>
        <row r="533">
          <cell r="A533">
            <v>0</v>
          </cell>
          <cell r="C533" t="str">
            <v>-</v>
          </cell>
          <cell r="D533" t="str">
            <v>-</v>
          </cell>
          <cell r="E533" t="str">
            <v>-</v>
          </cell>
          <cell r="F533" t="str">
            <v>-</v>
          </cell>
        </row>
        <row r="534">
          <cell r="A534">
            <v>0</v>
          </cell>
          <cell r="C534" t="str">
            <v>-</v>
          </cell>
          <cell r="D534" t="str">
            <v>-</v>
          </cell>
          <cell r="E534" t="str">
            <v>-</v>
          </cell>
          <cell r="F534" t="str">
            <v>-</v>
          </cell>
        </row>
        <row r="535">
          <cell r="A535">
            <v>0</v>
          </cell>
          <cell r="C535" t="str">
            <v>-</v>
          </cell>
          <cell r="D535" t="str">
            <v>-</v>
          </cell>
          <cell r="E535" t="str">
            <v>-</v>
          </cell>
          <cell r="F535" t="str">
            <v>-</v>
          </cell>
        </row>
        <row r="536">
          <cell r="A536">
            <v>0</v>
          </cell>
          <cell r="C536" t="str">
            <v>-</v>
          </cell>
          <cell r="D536" t="str">
            <v>-</v>
          </cell>
          <cell r="E536" t="str">
            <v>-</v>
          </cell>
          <cell r="F536" t="str">
            <v>-</v>
          </cell>
        </row>
        <row r="537">
          <cell r="A537">
            <v>0</v>
          </cell>
          <cell r="C537" t="str">
            <v>-</v>
          </cell>
          <cell r="D537" t="str">
            <v>-</v>
          </cell>
          <cell r="E537" t="str">
            <v>-</v>
          </cell>
          <cell r="F537" t="str">
            <v>-</v>
          </cell>
        </row>
        <row r="538">
          <cell r="A538">
            <v>0</v>
          </cell>
          <cell r="C538" t="str">
            <v>-</v>
          </cell>
          <cell r="D538" t="str">
            <v>-</v>
          </cell>
          <cell r="E538" t="str">
            <v>-</v>
          </cell>
          <cell r="F538" t="str">
            <v>-</v>
          </cell>
        </row>
        <row r="539">
          <cell r="A539">
            <v>0</v>
          </cell>
          <cell r="C539" t="str">
            <v>-</v>
          </cell>
          <cell r="D539" t="str">
            <v>-</v>
          </cell>
          <cell r="E539" t="str">
            <v>-</v>
          </cell>
          <cell r="F539" t="str">
            <v>-</v>
          </cell>
        </row>
        <row r="540">
          <cell r="A540">
            <v>0</v>
          </cell>
          <cell r="C540" t="str">
            <v>-</v>
          </cell>
          <cell r="D540" t="str">
            <v>-</v>
          </cell>
          <cell r="E540" t="str">
            <v>-</v>
          </cell>
          <cell r="F540" t="str">
            <v>-</v>
          </cell>
        </row>
        <row r="541">
          <cell r="A541">
            <v>0</v>
          </cell>
          <cell r="C541" t="str">
            <v>-</v>
          </cell>
          <cell r="D541" t="str">
            <v>-</v>
          </cell>
          <cell r="E541" t="str">
            <v>-</v>
          </cell>
          <cell r="F541" t="str">
            <v>-</v>
          </cell>
        </row>
        <row r="542">
          <cell r="A542">
            <v>0</v>
          </cell>
          <cell r="C542" t="str">
            <v>-</v>
          </cell>
          <cell r="D542" t="str">
            <v>-</v>
          </cell>
          <cell r="E542" t="str">
            <v>-</v>
          </cell>
          <cell r="F542" t="str">
            <v>-</v>
          </cell>
        </row>
        <row r="543">
          <cell r="A543">
            <v>0</v>
          </cell>
          <cell r="C543" t="str">
            <v>-</v>
          </cell>
          <cell r="D543" t="str">
            <v>-</v>
          </cell>
          <cell r="E543" t="str">
            <v>-</v>
          </cell>
          <cell r="F543" t="str">
            <v>-</v>
          </cell>
        </row>
        <row r="544">
          <cell r="A544">
            <v>0</v>
          </cell>
          <cell r="C544" t="str">
            <v>-</v>
          </cell>
          <cell r="D544" t="str">
            <v>-</v>
          </cell>
          <cell r="E544" t="str">
            <v>-</v>
          </cell>
          <cell r="F544" t="str">
            <v>-</v>
          </cell>
        </row>
        <row r="545">
          <cell r="A545">
            <v>0</v>
          </cell>
          <cell r="C545" t="str">
            <v>-</v>
          </cell>
          <cell r="D545" t="str">
            <v>-</v>
          </cell>
          <cell r="E545" t="str">
            <v>-</v>
          </cell>
          <cell r="F545" t="str">
            <v>-</v>
          </cell>
        </row>
        <row r="546">
          <cell r="A546">
            <v>0</v>
          </cell>
          <cell r="C546" t="str">
            <v>-</v>
          </cell>
          <cell r="D546" t="str">
            <v>-</v>
          </cell>
          <cell r="E546" t="str">
            <v>-</v>
          </cell>
          <cell r="F546" t="str">
            <v>-</v>
          </cell>
        </row>
        <row r="547">
          <cell r="A547">
            <v>0</v>
          </cell>
          <cell r="C547" t="str">
            <v>-</v>
          </cell>
          <cell r="D547" t="str">
            <v>-</v>
          </cell>
          <cell r="E547" t="str">
            <v>-</v>
          </cell>
          <cell r="F547" t="str">
            <v>-</v>
          </cell>
        </row>
        <row r="548">
          <cell r="A548">
            <v>0</v>
          </cell>
          <cell r="C548" t="str">
            <v>-</v>
          </cell>
          <cell r="D548" t="str">
            <v>-</v>
          </cell>
          <cell r="E548" t="str">
            <v>-</v>
          </cell>
          <cell r="F548" t="str">
            <v>-</v>
          </cell>
        </row>
        <row r="549">
          <cell r="A549">
            <v>0</v>
          </cell>
          <cell r="C549" t="str">
            <v>-</v>
          </cell>
          <cell r="D549" t="str">
            <v>-</v>
          </cell>
          <cell r="E549" t="str">
            <v>-</v>
          </cell>
          <cell r="F549" t="str">
            <v>-</v>
          </cell>
        </row>
        <row r="550">
          <cell r="A550">
            <v>0</v>
          </cell>
          <cell r="C550" t="str">
            <v>-</v>
          </cell>
          <cell r="D550" t="str">
            <v>-</v>
          </cell>
          <cell r="E550" t="str">
            <v>-</v>
          </cell>
          <cell r="F550" t="str">
            <v>-</v>
          </cell>
        </row>
        <row r="551">
          <cell r="A551">
            <v>0</v>
          </cell>
          <cell r="C551" t="str">
            <v>-</v>
          </cell>
          <cell r="D551" t="str">
            <v>-</v>
          </cell>
          <cell r="E551" t="str">
            <v>-</v>
          </cell>
          <cell r="F551" t="str">
            <v>-</v>
          </cell>
        </row>
        <row r="552">
          <cell r="A552">
            <v>0</v>
          </cell>
          <cell r="C552" t="str">
            <v>-</v>
          </cell>
          <cell r="D552" t="str">
            <v>-</v>
          </cell>
          <cell r="E552" t="str">
            <v>-</v>
          </cell>
          <cell r="F552" t="str">
            <v>-</v>
          </cell>
        </row>
        <row r="553">
          <cell r="A553">
            <v>0</v>
          </cell>
          <cell r="C553" t="str">
            <v>-</v>
          </cell>
          <cell r="D553" t="str">
            <v>-</v>
          </cell>
          <cell r="E553" t="str">
            <v>-</v>
          </cell>
          <cell r="F553" t="str">
            <v>-</v>
          </cell>
        </row>
        <row r="554">
          <cell r="A554">
            <v>0</v>
          </cell>
          <cell r="C554" t="str">
            <v>-</v>
          </cell>
          <cell r="D554" t="str">
            <v>-</v>
          </cell>
          <cell r="E554" t="str">
            <v>-</v>
          </cell>
          <cell r="F554" t="str">
            <v>-</v>
          </cell>
        </row>
        <row r="555">
          <cell r="A555">
            <v>0</v>
          </cell>
          <cell r="C555" t="str">
            <v>-</v>
          </cell>
          <cell r="D555" t="str">
            <v>-</v>
          </cell>
          <cell r="E555" t="str">
            <v>-</v>
          </cell>
          <cell r="F555" t="str">
            <v>-</v>
          </cell>
        </row>
        <row r="556">
          <cell r="A556">
            <v>0</v>
          </cell>
          <cell r="C556" t="str">
            <v>-</v>
          </cell>
          <cell r="D556" t="str">
            <v>-</v>
          </cell>
          <cell r="E556" t="str">
            <v>-</v>
          </cell>
          <cell r="F556" t="str">
            <v>-</v>
          </cell>
        </row>
        <row r="557">
          <cell r="A557">
            <v>0</v>
          </cell>
          <cell r="C557" t="str">
            <v>-</v>
          </cell>
          <cell r="D557" t="str">
            <v>-</v>
          </cell>
          <cell r="E557" t="str">
            <v>-</v>
          </cell>
          <cell r="F557" t="str">
            <v>-</v>
          </cell>
        </row>
        <row r="558">
          <cell r="A558">
            <v>0</v>
          </cell>
          <cell r="C558" t="str">
            <v>-</v>
          </cell>
          <cell r="D558" t="str">
            <v>-</v>
          </cell>
          <cell r="E558" t="str">
            <v>-</v>
          </cell>
          <cell r="F558" t="str">
            <v>-</v>
          </cell>
        </row>
        <row r="559">
          <cell r="A559">
            <v>0</v>
          </cell>
          <cell r="C559" t="str">
            <v>-</v>
          </cell>
          <cell r="D559" t="str">
            <v>-</v>
          </cell>
          <cell r="E559" t="str">
            <v>-</v>
          </cell>
          <cell r="F559" t="str">
            <v>-</v>
          </cell>
        </row>
        <row r="560">
          <cell r="A560">
            <v>0</v>
          </cell>
          <cell r="C560" t="str">
            <v>-</v>
          </cell>
          <cell r="D560" t="str">
            <v>-</v>
          </cell>
          <cell r="E560" t="str">
            <v>-</v>
          </cell>
          <cell r="F560" t="str">
            <v>-</v>
          </cell>
        </row>
        <row r="561">
          <cell r="A561">
            <v>0</v>
          </cell>
          <cell r="C561" t="str">
            <v>-</v>
          </cell>
          <cell r="D561" t="str">
            <v>-</v>
          </cell>
          <cell r="E561" t="str">
            <v>-</v>
          </cell>
          <cell r="F561" t="str">
            <v>-</v>
          </cell>
        </row>
        <row r="562">
          <cell r="A562">
            <v>0</v>
          </cell>
          <cell r="C562" t="str">
            <v>-</v>
          </cell>
          <cell r="D562" t="str">
            <v>-</v>
          </cell>
          <cell r="E562" t="str">
            <v>-</v>
          </cell>
          <cell r="F562" t="str">
            <v>-</v>
          </cell>
        </row>
        <row r="563">
          <cell r="A563">
            <v>0</v>
          </cell>
          <cell r="C563" t="str">
            <v>-</v>
          </cell>
          <cell r="D563" t="str">
            <v>-</v>
          </cell>
          <cell r="E563" t="str">
            <v>-</v>
          </cell>
          <cell r="F563" t="str">
            <v>-</v>
          </cell>
        </row>
        <row r="564">
          <cell r="A564">
            <v>0</v>
          </cell>
          <cell r="C564" t="str">
            <v>-</v>
          </cell>
          <cell r="D564" t="str">
            <v>-</v>
          </cell>
          <cell r="E564" t="str">
            <v>-</v>
          </cell>
          <cell r="F564" t="str">
            <v>-</v>
          </cell>
        </row>
        <row r="565">
          <cell r="A565">
            <v>0</v>
          </cell>
          <cell r="C565" t="str">
            <v>-</v>
          </cell>
          <cell r="D565" t="str">
            <v>-</v>
          </cell>
          <cell r="E565" t="str">
            <v>-</v>
          </cell>
          <cell r="F565" t="str">
            <v>-</v>
          </cell>
        </row>
        <row r="566">
          <cell r="A566">
            <v>0</v>
          </cell>
          <cell r="C566" t="str">
            <v>-</v>
          </cell>
          <cell r="D566" t="str">
            <v>-</v>
          </cell>
          <cell r="E566" t="str">
            <v>-</v>
          </cell>
          <cell r="F566" t="str">
            <v>-</v>
          </cell>
        </row>
        <row r="567">
          <cell r="A567">
            <v>0</v>
          </cell>
          <cell r="C567" t="str">
            <v>-</v>
          </cell>
          <cell r="D567" t="str">
            <v>-</v>
          </cell>
          <cell r="E567" t="str">
            <v>-</v>
          </cell>
          <cell r="F567" t="str">
            <v>-</v>
          </cell>
        </row>
        <row r="568">
          <cell r="A568">
            <v>0</v>
          </cell>
          <cell r="C568" t="str">
            <v>-</v>
          </cell>
          <cell r="D568" t="str">
            <v>-</v>
          </cell>
          <cell r="E568" t="str">
            <v>-</v>
          </cell>
          <cell r="F568" t="str">
            <v>-</v>
          </cell>
        </row>
        <row r="569">
          <cell r="A569">
            <v>0</v>
          </cell>
          <cell r="C569" t="str">
            <v>-</v>
          </cell>
          <cell r="D569" t="str">
            <v>-</v>
          </cell>
          <cell r="E569" t="str">
            <v>-</v>
          </cell>
          <cell r="F569" t="str">
            <v>-</v>
          </cell>
        </row>
        <row r="570">
          <cell r="A570">
            <v>0</v>
          </cell>
          <cell r="C570" t="str">
            <v>-</v>
          </cell>
          <cell r="D570" t="str">
            <v>-</v>
          </cell>
          <cell r="E570" t="str">
            <v>-</v>
          </cell>
          <cell r="F570" t="str">
            <v>-</v>
          </cell>
        </row>
        <row r="571">
          <cell r="A571">
            <v>0</v>
          </cell>
          <cell r="C571" t="str">
            <v>-</v>
          </cell>
          <cell r="D571" t="str">
            <v>-</v>
          </cell>
          <cell r="E571" t="str">
            <v>-</v>
          </cell>
          <cell r="F571" t="str">
            <v>-</v>
          </cell>
        </row>
        <row r="572">
          <cell r="A572">
            <v>0</v>
          </cell>
          <cell r="C572" t="str">
            <v>-</v>
          </cell>
          <cell r="D572" t="str">
            <v>-</v>
          </cell>
          <cell r="E572" t="str">
            <v>-</v>
          </cell>
          <cell r="F572" t="str">
            <v>-</v>
          </cell>
        </row>
        <row r="573">
          <cell r="A573">
            <v>0</v>
          </cell>
          <cell r="C573" t="str">
            <v>-</v>
          </cell>
          <cell r="D573" t="str">
            <v>-</v>
          </cell>
          <cell r="E573" t="str">
            <v>-</v>
          </cell>
          <cell r="F573" t="str">
            <v>-</v>
          </cell>
        </row>
        <row r="574">
          <cell r="A574">
            <v>0</v>
          </cell>
          <cell r="C574" t="str">
            <v>-</v>
          </cell>
          <cell r="D574" t="str">
            <v>-</v>
          </cell>
          <cell r="E574" t="str">
            <v>-</v>
          </cell>
          <cell r="F574" t="str">
            <v>-</v>
          </cell>
        </row>
        <row r="575">
          <cell r="A575">
            <v>0</v>
          </cell>
          <cell r="C575" t="str">
            <v>-</v>
          </cell>
          <cell r="D575" t="str">
            <v>-</v>
          </cell>
          <cell r="E575" t="str">
            <v>-</v>
          </cell>
          <cell r="F575" t="str">
            <v>-</v>
          </cell>
        </row>
        <row r="576">
          <cell r="A576">
            <v>0</v>
          </cell>
          <cell r="C576" t="str">
            <v>-</v>
          </cell>
          <cell r="D576" t="str">
            <v>-</v>
          </cell>
          <cell r="E576" t="str">
            <v>-</v>
          </cell>
          <cell r="F576" t="str">
            <v>-</v>
          </cell>
        </row>
        <row r="577">
          <cell r="A577">
            <v>0</v>
          </cell>
          <cell r="C577" t="str">
            <v>-</v>
          </cell>
          <cell r="D577" t="str">
            <v>-</v>
          </cell>
          <cell r="E577" t="str">
            <v>-</v>
          </cell>
          <cell r="F577" t="str">
            <v>-</v>
          </cell>
        </row>
        <row r="578">
          <cell r="A578">
            <v>0</v>
          </cell>
          <cell r="C578" t="str">
            <v>-</v>
          </cell>
          <cell r="D578" t="str">
            <v>-</v>
          </cell>
          <cell r="E578" t="str">
            <v>-</v>
          </cell>
          <cell r="F578" t="str">
            <v>-</v>
          </cell>
        </row>
        <row r="579">
          <cell r="A579">
            <v>0</v>
          </cell>
          <cell r="C579" t="str">
            <v>-</v>
          </cell>
          <cell r="D579" t="str">
            <v>-</v>
          </cell>
          <cell r="E579" t="str">
            <v>-</v>
          </cell>
          <cell r="F579" t="str">
            <v>-</v>
          </cell>
        </row>
        <row r="580">
          <cell r="A580">
            <v>0</v>
          </cell>
          <cell r="C580" t="str">
            <v>-</v>
          </cell>
          <cell r="D580" t="str">
            <v>-</v>
          </cell>
          <cell r="E580" t="str">
            <v>-</v>
          </cell>
          <cell r="F580" t="str">
            <v>-</v>
          </cell>
        </row>
        <row r="581">
          <cell r="A581">
            <v>0</v>
          </cell>
          <cell r="C581" t="str">
            <v>-</v>
          </cell>
          <cell r="D581" t="str">
            <v>-</v>
          </cell>
          <cell r="E581" t="str">
            <v>-</v>
          </cell>
          <cell r="F581" t="str">
            <v>-</v>
          </cell>
        </row>
        <row r="582">
          <cell r="A582">
            <v>0</v>
          </cell>
          <cell r="C582" t="str">
            <v>-</v>
          </cell>
          <cell r="D582" t="str">
            <v>-</v>
          </cell>
          <cell r="E582" t="str">
            <v>-</v>
          </cell>
          <cell r="F582" t="str">
            <v>-</v>
          </cell>
        </row>
        <row r="583">
          <cell r="A583">
            <v>0</v>
          </cell>
          <cell r="C583" t="str">
            <v>-</v>
          </cell>
          <cell r="D583" t="str">
            <v>-</v>
          </cell>
          <cell r="E583" t="str">
            <v>-</v>
          </cell>
          <cell r="F583" t="str">
            <v>-</v>
          </cell>
        </row>
        <row r="584">
          <cell r="A584">
            <v>0</v>
          </cell>
          <cell r="C584" t="str">
            <v>-</v>
          </cell>
          <cell r="D584" t="str">
            <v>-</v>
          </cell>
          <cell r="E584" t="str">
            <v>-</v>
          </cell>
          <cell r="F584" t="str">
            <v>-</v>
          </cell>
        </row>
        <row r="585">
          <cell r="A585">
            <v>0</v>
          </cell>
          <cell r="C585" t="str">
            <v>-</v>
          </cell>
          <cell r="D585" t="str">
            <v>-</v>
          </cell>
          <cell r="E585" t="str">
            <v>-</v>
          </cell>
          <cell r="F585" t="str">
            <v>-</v>
          </cell>
        </row>
        <row r="586">
          <cell r="A586">
            <v>0</v>
          </cell>
          <cell r="C586" t="str">
            <v>-</v>
          </cell>
          <cell r="D586" t="str">
            <v>-</v>
          </cell>
          <cell r="E586" t="str">
            <v>-</v>
          </cell>
          <cell r="F586" t="str">
            <v>-</v>
          </cell>
        </row>
        <row r="587">
          <cell r="A587">
            <v>0</v>
          </cell>
          <cell r="C587" t="str">
            <v>-</v>
          </cell>
          <cell r="D587" t="str">
            <v>-</v>
          </cell>
          <cell r="E587" t="str">
            <v>-</v>
          </cell>
          <cell r="F587" t="str">
            <v>-</v>
          </cell>
        </row>
        <row r="588">
          <cell r="A588">
            <v>0</v>
          </cell>
          <cell r="C588" t="str">
            <v>-</v>
          </cell>
          <cell r="D588" t="str">
            <v>-</v>
          </cell>
          <cell r="E588" t="str">
            <v>-</v>
          </cell>
          <cell r="F588" t="str">
            <v>-</v>
          </cell>
        </row>
        <row r="589">
          <cell r="A589">
            <v>0</v>
          </cell>
          <cell r="C589" t="str">
            <v>-</v>
          </cell>
          <cell r="D589" t="str">
            <v>-</v>
          </cell>
          <cell r="E589" t="str">
            <v>-</v>
          </cell>
          <cell r="F589" t="str">
            <v>-</v>
          </cell>
        </row>
        <row r="590">
          <cell r="A590">
            <v>0</v>
          </cell>
          <cell r="C590" t="str">
            <v>-</v>
          </cell>
          <cell r="D590" t="str">
            <v>-</v>
          </cell>
          <cell r="E590" t="str">
            <v>-</v>
          </cell>
          <cell r="F590" t="str">
            <v>-</v>
          </cell>
        </row>
        <row r="591">
          <cell r="A591">
            <v>0</v>
          </cell>
          <cell r="C591" t="str">
            <v>-</v>
          </cell>
          <cell r="D591" t="str">
            <v>-</v>
          </cell>
          <cell r="E591" t="str">
            <v>-</v>
          </cell>
          <cell r="F591" t="str">
            <v>-</v>
          </cell>
        </row>
        <row r="592">
          <cell r="A592">
            <v>0</v>
          </cell>
          <cell r="C592" t="str">
            <v>-</v>
          </cell>
          <cell r="D592" t="str">
            <v>-</v>
          </cell>
          <cell r="E592" t="str">
            <v>-</v>
          </cell>
          <cell r="F592" t="str">
            <v>-</v>
          </cell>
        </row>
        <row r="593">
          <cell r="A593">
            <v>0</v>
          </cell>
          <cell r="C593" t="str">
            <v>-</v>
          </cell>
          <cell r="D593" t="str">
            <v>-</v>
          </cell>
          <cell r="E593" t="str">
            <v>-</v>
          </cell>
          <cell r="F593" t="str">
            <v>-</v>
          </cell>
        </row>
        <row r="594">
          <cell r="A594">
            <v>0</v>
          </cell>
          <cell r="C594" t="str">
            <v>-</v>
          </cell>
          <cell r="D594" t="str">
            <v>-</v>
          </cell>
          <cell r="E594" t="str">
            <v>-</v>
          </cell>
          <cell r="F594" t="str">
            <v>-</v>
          </cell>
        </row>
        <row r="595">
          <cell r="A595">
            <v>0</v>
          </cell>
          <cell r="C595" t="str">
            <v>-</v>
          </cell>
          <cell r="D595" t="str">
            <v>-</v>
          </cell>
          <cell r="E595" t="str">
            <v>-</v>
          </cell>
          <cell r="F595" t="str">
            <v>-</v>
          </cell>
        </row>
        <row r="596">
          <cell r="A596">
            <v>0</v>
          </cell>
          <cell r="C596" t="str">
            <v>-</v>
          </cell>
          <cell r="D596" t="str">
            <v>-</v>
          </cell>
          <cell r="E596" t="str">
            <v>-</v>
          </cell>
          <cell r="F596" t="str">
            <v>-</v>
          </cell>
        </row>
        <row r="597">
          <cell r="A597">
            <v>0</v>
          </cell>
          <cell r="C597" t="str">
            <v>-</v>
          </cell>
          <cell r="D597" t="str">
            <v>-</v>
          </cell>
          <cell r="E597" t="str">
            <v>-</v>
          </cell>
          <cell r="F597" t="str">
            <v>-</v>
          </cell>
        </row>
        <row r="598">
          <cell r="A598">
            <v>0</v>
          </cell>
          <cell r="C598" t="str">
            <v>-</v>
          </cell>
          <cell r="D598" t="str">
            <v>-</v>
          </cell>
          <cell r="E598" t="str">
            <v>-</v>
          </cell>
          <cell r="F598" t="str">
            <v>-</v>
          </cell>
        </row>
        <row r="599">
          <cell r="A599">
            <v>0</v>
          </cell>
          <cell r="C599" t="str">
            <v>-</v>
          </cell>
          <cell r="D599" t="str">
            <v>-</v>
          </cell>
          <cell r="E599" t="str">
            <v>-</v>
          </cell>
          <cell r="F599" t="str">
            <v>-</v>
          </cell>
        </row>
        <row r="600">
          <cell r="A600">
            <v>0</v>
          </cell>
          <cell r="C600" t="str">
            <v>-</v>
          </cell>
          <cell r="D600" t="str">
            <v>-</v>
          </cell>
          <cell r="E600" t="str">
            <v>-</v>
          </cell>
          <cell r="F600" t="str">
            <v>-</v>
          </cell>
        </row>
        <row r="601">
          <cell r="A601">
            <v>0</v>
          </cell>
          <cell r="C601" t="str">
            <v>-</v>
          </cell>
          <cell r="D601" t="str">
            <v>-</v>
          </cell>
          <cell r="E601" t="str">
            <v>-</v>
          </cell>
          <cell r="F601" t="str">
            <v>-</v>
          </cell>
        </row>
        <row r="602">
          <cell r="A602">
            <v>0</v>
          </cell>
          <cell r="C602" t="str">
            <v>-</v>
          </cell>
          <cell r="D602" t="str">
            <v>-</v>
          </cell>
          <cell r="E602" t="str">
            <v>-</v>
          </cell>
          <cell r="F602" t="str">
            <v>-</v>
          </cell>
        </row>
        <row r="603">
          <cell r="A603">
            <v>0</v>
          </cell>
          <cell r="C603" t="str">
            <v>-</v>
          </cell>
          <cell r="D603" t="str">
            <v>-</v>
          </cell>
          <cell r="E603" t="str">
            <v>-</v>
          </cell>
          <cell r="F603" t="str">
            <v>-</v>
          </cell>
        </row>
        <row r="604">
          <cell r="A604">
            <v>0</v>
          </cell>
          <cell r="C604" t="str">
            <v>-</v>
          </cell>
          <cell r="D604" t="str">
            <v>-</v>
          </cell>
          <cell r="E604" t="str">
            <v>-</v>
          </cell>
          <cell r="F604" t="str">
            <v>-</v>
          </cell>
        </row>
        <row r="605">
          <cell r="A605">
            <v>0</v>
          </cell>
          <cell r="C605" t="str">
            <v>-</v>
          </cell>
          <cell r="D605" t="str">
            <v>-</v>
          </cell>
          <cell r="E605" t="str">
            <v>-</v>
          </cell>
          <cell r="F605" t="str">
            <v>-</v>
          </cell>
        </row>
        <row r="606">
          <cell r="A606">
            <v>0</v>
          </cell>
          <cell r="C606" t="str">
            <v>-</v>
          </cell>
          <cell r="D606" t="str">
            <v>-</v>
          </cell>
          <cell r="E606" t="str">
            <v>-</v>
          </cell>
          <cell r="F606" t="str">
            <v>-</v>
          </cell>
        </row>
        <row r="607">
          <cell r="A607">
            <v>0</v>
          </cell>
          <cell r="C607" t="str">
            <v>-</v>
          </cell>
          <cell r="D607" t="str">
            <v>-</v>
          </cell>
          <cell r="E607" t="str">
            <v>-</v>
          </cell>
          <cell r="F607" t="str">
            <v>-</v>
          </cell>
        </row>
        <row r="608">
          <cell r="A608">
            <v>0</v>
          </cell>
          <cell r="C608" t="str">
            <v>-</v>
          </cell>
          <cell r="D608" t="str">
            <v>-</v>
          </cell>
          <cell r="E608" t="str">
            <v>-</v>
          </cell>
          <cell r="F608" t="str">
            <v>-</v>
          </cell>
        </row>
        <row r="609">
          <cell r="A609">
            <v>0</v>
          </cell>
          <cell r="C609" t="str">
            <v>-</v>
          </cell>
          <cell r="D609" t="str">
            <v>-</v>
          </cell>
          <cell r="E609" t="str">
            <v>-</v>
          </cell>
          <cell r="F609" t="str">
            <v>-</v>
          </cell>
        </row>
        <row r="610">
          <cell r="A610">
            <v>0</v>
          </cell>
          <cell r="C610" t="str">
            <v>-</v>
          </cell>
          <cell r="D610" t="str">
            <v>-</v>
          </cell>
          <cell r="E610" t="str">
            <v>-</v>
          </cell>
          <cell r="F610" t="str">
            <v>-</v>
          </cell>
        </row>
        <row r="611">
          <cell r="A611">
            <v>0</v>
          </cell>
          <cell r="C611" t="str">
            <v>-</v>
          </cell>
          <cell r="D611" t="str">
            <v>-</v>
          </cell>
          <cell r="E611" t="str">
            <v>-</v>
          </cell>
          <cell r="F611" t="str">
            <v>-</v>
          </cell>
        </row>
        <row r="612">
          <cell r="A612">
            <v>0</v>
          </cell>
          <cell r="C612" t="str">
            <v>-</v>
          </cell>
          <cell r="D612" t="str">
            <v>-</v>
          </cell>
          <cell r="E612" t="str">
            <v>-</v>
          </cell>
          <cell r="F612" t="str">
            <v>-</v>
          </cell>
        </row>
        <row r="613">
          <cell r="A613">
            <v>0</v>
          </cell>
          <cell r="C613" t="str">
            <v>-</v>
          </cell>
          <cell r="D613" t="str">
            <v>-</v>
          </cell>
          <cell r="E613" t="str">
            <v>-</v>
          </cell>
          <cell r="F613" t="str">
            <v>-</v>
          </cell>
        </row>
        <row r="614">
          <cell r="A614">
            <v>0</v>
          </cell>
          <cell r="C614" t="str">
            <v>-</v>
          </cell>
          <cell r="D614" t="str">
            <v>-</v>
          </cell>
          <cell r="E614" t="str">
            <v>-</v>
          </cell>
          <cell r="F614" t="str">
            <v>-</v>
          </cell>
        </row>
        <row r="615">
          <cell r="A615">
            <v>0</v>
          </cell>
          <cell r="C615" t="str">
            <v>-</v>
          </cell>
          <cell r="D615" t="str">
            <v>-</v>
          </cell>
          <cell r="E615" t="str">
            <v>-</v>
          </cell>
          <cell r="F615" t="str">
            <v>-</v>
          </cell>
        </row>
        <row r="616">
          <cell r="A616">
            <v>0</v>
          </cell>
          <cell r="C616" t="str">
            <v>-</v>
          </cell>
          <cell r="D616" t="str">
            <v>-</v>
          </cell>
          <cell r="E616" t="str">
            <v>-</v>
          </cell>
          <cell r="F616" t="str">
            <v>-</v>
          </cell>
        </row>
        <row r="617">
          <cell r="A617">
            <v>0</v>
          </cell>
          <cell r="C617" t="str">
            <v>-</v>
          </cell>
          <cell r="D617" t="str">
            <v>-</v>
          </cell>
          <cell r="E617" t="str">
            <v>-</v>
          </cell>
          <cell r="F617" t="str">
            <v>-</v>
          </cell>
        </row>
        <row r="618">
          <cell r="A618">
            <v>0</v>
          </cell>
          <cell r="C618" t="str">
            <v>-</v>
          </cell>
          <cell r="D618" t="str">
            <v>-</v>
          </cell>
          <cell r="E618" t="str">
            <v>-</v>
          </cell>
          <cell r="F618" t="str">
            <v>-</v>
          </cell>
        </row>
        <row r="619">
          <cell r="A619">
            <v>0</v>
          </cell>
          <cell r="C619" t="str">
            <v>-</v>
          </cell>
          <cell r="D619" t="str">
            <v>-</v>
          </cell>
          <cell r="E619" t="str">
            <v>-</v>
          </cell>
          <cell r="F619" t="str">
            <v>-</v>
          </cell>
        </row>
        <row r="620">
          <cell r="A620">
            <v>0</v>
          </cell>
          <cell r="C620" t="str">
            <v>-</v>
          </cell>
          <cell r="D620" t="str">
            <v>-</v>
          </cell>
          <cell r="E620" t="str">
            <v>-</v>
          </cell>
          <cell r="F620" t="str">
            <v>-</v>
          </cell>
        </row>
        <row r="621">
          <cell r="A621">
            <v>0</v>
          </cell>
          <cell r="C621" t="str">
            <v>-</v>
          </cell>
          <cell r="D621" t="str">
            <v>-</v>
          </cell>
          <cell r="E621" t="str">
            <v>-</v>
          </cell>
          <cell r="F621" t="str">
            <v>-</v>
          </cell>
        </row>
        <row r="622">
          <cell r="A622">
            <v>0</v>
          </cell>
          <cell r="C622" t="str">
            <v>-</v>
          </cell>
          <cell r="D622" t="str">
            <v>-</v>
          </cell>
          <cell r="E622" t="str">
            <v>-</v>
          </cell>
          <cell r="F622" t="str">
            <v>-</v>
          </cell>
        </row>
        <row r="623">
          <cell r="A623">
            <v>0</v>
          </cell>
          <cell r="C623" t="str">
            <v>-</v>
          </cell>
          <cell r="D623" t="str">
            <v>-</v>
          </cell>
          <cell r="E623" t="str">
            <v>-</v>
          </cell>
          <cell r="F623" t="str">
            <v>-</v>
          </cell>
        </row>
        <row r="624">
          <cell r="A624">
            <v>0</v>
          </cell>
          <cell r="C624" t="str">
            <v>-</v>
          </cell>
          <cell r="D624" t="str">
            <v>-</v>
          </cell>
          <cell r="E624" t="str">
            <v>-</v>
          </cell>
          <cell r="F624" t="str">
            <v>-</v>
          </cell>
        </row>
        <row r="625">
          <cell r="A625">
            <v>0</v>
          </cell>
          <cell r="C625" t="str">
            <v>-</v>
          </cell>
          <cell r="D625" t="str">
            <v>-</v>
          </cell>
          <cell r="E625" t="str">
            <v>-</v>
          </cell>
          <cell r="F625" t="str">
            <v>-</v>
          </cell>
        </row>
        <row r="626">
          <cell r="A626">
            <v>0</v>
          </cell>
          <cell r="C626" t="str">
            <v>-</v>
          </cell>
          <cell r="D626" t="str">
            <v>-</v>
          </cell>
          <cell r="E626" t="str">
            <v>-</v>
          </cell>
          <cell r="F626" t="str">
            <v>-</v>
          </cell>
        </row>
        <row r="627">
          <cell r="A627">
            <v>0</v>
          </cell>
          <cell r="C627" t="str">
            <v>-</v>
          </cell>
          <cell r="D627" t="str">
            <v>-</v>
          </cell>
          <cell r="E627" t="str">
            <v>-</v>
          </cell>
          <cell r="F627" t="str">
            <v>-</v>
          </cell>
        </row>
        <row r="628">
          <cell r="A628">
            <v>0</v>
          </cell>
          <cell r="C628" t="str">
            <v>-</v>
          </cell>
          <cell r="D628" t="str">
            <v>-</v>
          </cell>
          <cell r="E628" t="str">
            <v>-</v>
          </cell>
          <cell r="F628" t="str">
            <v>-</v>
          </cell>
        </row>
        <row r="629">
          <cell r="A629">
            <v>0</v>
          </cell>
          <cell r="C629" t="str">
            <v>-</v>
          </cell>
          <cell r="D629" t="str">
            <v>-</v>
          </cell>
          <cell r="E629" t="str">
            <v>-</v>
          </cell>
          <cell r="F629" t="str">
            <v>-</v>
          </cell>
        </row>
        <row r="630">
          <cell r="A630">
            <v>0</v>
          </cell>
          <cell r="C630" t="str">
            <v>-</v>
          </cell>
          <cell r="D630" t="str">
            <v>-</v>
          </cell>
          <cell r="E630" t="str">
            <v>-</v>
          </cell>
          <cell r="F630" t="str">
            <v>-</v>
          </cell>
        </row>
        <row r="631">
          <cell r="A631">
            <v>0</v>
          </cell>
          <cell r="C631" t="str">
            <v>-</v>
          </cell>
          <cell r="D631" t="str">
            <v>-</v>
          </cell>
          <cell r="E631" t="str">
            <v>-</v>
          </cell>
          <cell r="F631" t="str">
            <v>-</v>
          </cell>
        </row>
        <row r="632">
          <cell r="A632">
            <v>0</v>
          </cell>
          <cell r="C632" t="str">
            <v>-</v>
          </cell>
          <cell r="D632" t="str">
            <v>-</v>
          </cell>
          <cell r="E632" t="str">
            <v>-</v>
          </cell>
          <cell r="F632" t="str">
            <v>-</v>
          </cell>
        </row>
        <row r="633">
          <cell r="A633">
            <v>0</v>
          </cell>
          <cell r="C633" t="str">
            <v>-</v>
          </cell>
          <cell r="D633" t="str">
            <v>-</v>
          </cell>
          <cell r="E633" t="str">
            <v>-</v>
          </cell>
          <cell r="F633" t="str">
            <v>-</v>
          </cell>
        </row>
        <row r="634">
          <cell r="A634">
            <v>0</v>
          </cell>
          <cell r="C634" t="str">
            <v>-</v>
          </cell>
          <cell r="D634" t="str">
            <v>-</v>
          </cell>
          <cell r="E634" t="str">
            <v>-</v>
          </cell>
          <cell r="F634" t="str">
            <v>-</v>
          </cell>
        </row>
        <row r="635">
          <cell r="A635">
            <v>0</v>
          </cell>
          <cell r="C635" t="str">
            <v>-</v>
          </cell>
          <cell r="D635" t="str">
            <v>-</v>
          </cell>
          <cell r="E635" t="str">
            <v>-</v>
          </cell>
          <cell r="F635" t="str">
            <v>-</v>
          </cell>
        </row>
        <row r="636">
          <cell r="A636">
            <v>0</v>
          </cell>
          <cell r="C636" t="str">
            <v>-</v>
          </cell>
          <cell r="D636" t="str">
            <v>-</v>
          </cell>
          <cell r="E636" t="str">
            <v>-</v>
          </cell>
          <cell r="F636" t="str">
            <v>-</v>
          </cell>
        </row>
        <row r="637">
          <cell r="A637">
            <v>0</v>
          </cell>
          <cell r="C637" t="str">
            <v>-</v>
          </cell>
          <cell r="D637" t="str">
            <v>-</v>
          </cell>
          <cell r="E637" t="str">
            <v>-</v>
          </cell>
          <cell r="F637" t="str">
            <v>-</v>
          </cell>
        </row>
        <row r="638">
          <cell r="A638">
            <v>0</v>
          </cell>
          <cell r="C638" t="str">
            <v>-</v>
          </cell>
          <cell r="D638" t="str">
            <v>-</v>
          </cell>
          <cell r="E638" t="str">
            <v>-</v>
          </cell>
          <cell r="F638" t="str">
            <v>-</v>
          </cell>
        </row>
        <row r="639">
          <cell r="A639">
            <v>0</v>
          </cell>
          <cell r="C639" t="str">
            <v>-</v>
          </cell>
          <cell r="D639" t="str">
            <v>-</v>
          </cell>
          <cell r="E639" t="str">
            <v>-</v>
          </cell>
          <cell r="F639" t="str">
            <v>-</v>
          </cell>
        </row>
        <row r="640">
          <cell r="A640">
            <v>0</v>
          </cell>
          <cell r="C640" t="str">
            <v>-</v>
          </cell>
          <cell r="D640" t="str">
            <v>-</v>
          </cell>
          <cell r="E640" t="str">
            <v>-</v>
          </cell>
          <cell r="F640" t="str">
            <v>-</v>
          </cell>
        </row>
        <row r="641">
          <cell r="A641">
            <v>0</v>
          </cell>
          <cell r="C641" t="str">
            <v>-</v>
          </cell>
          <cell r="D641" t="str">
            <v>-</v>
          </cell>
          <cell r="E641" t="str">
            <v>-</v>
          </cell>
          <cell r="F641" t="str">
            <v>-</v>
          </cell>
        </row>
        <row r="642">
          <cell r="A642">
            <v>0</v>
          </cell>
          <cell r="C642" t="str">
            <v>-</v>
          </cell>
          <cell r="D642" t="str">
            <v>-</v>
          </cell>
          <cell r="E642" t="str">
            <v>-</v>
          </cell>
          <cell r="F642" t="str">
            <v>-</v>
          </cell>
        </row>
        <row r="643">
          <cell r="A643">
            <v>0</v>
          </cell>
          <cell r="C643" t="str">
            <v>-</v>
          </cell>
          <cell r="D643" t="str">
            <v>-</v>
          </cell>
          <cell r="E643" t="str">
            <v>-</v>
          </cell>
          <cell r="F643" t="str">
            <v>-</v>
          </cell>
        </row>
        <row r="644">
          <cell r="A644">
            <v>0</v>
          </cell>
          <cell r="C644" t="str">
            <v>-</v>
          </cell>
          <cell r="D644" t="str">
            <v>-</v>
          </cell>
          <cell r="E644" t="str">
            <v>-</v>
          </cell>
          <cell r="F644" t="str">
            <v>-</v>
          </cell>
        </row>
        <row r="645">
          <cell r="A645">
            <v>0</v>
          </cell>
          <cell r="C645" t="str">
            <v>-</v>
          </cell>
          <cell r="D645" t="str">
            <v>-</v>
          </cell>
          <cell r="E645" t="str">
            <v>-</v>
          </cell>
          <cell r="F645" t="str">
            <v>-</v>
          </cell>
        </row>
        <row r="646">
          <cell r="A646">
            <v>0</v>
          </cell>
          <cell r="C646" t="str">
            <v>-</v>
          </cell>
          <cell r="D646" t="str">
            <v>-</v>
          </cell>
          <cell r="E646" t="str">
            <v>-</v>
          </cell>
          <cell r="F646" t="str">
            <v>-</v>
          </cell>
        </row>
        <row r="647">
          <cell r="A647">
            <v>0</v>
          </cell>
          <cell r="C647" t="str">
            <v>-</v>
          </cell>
          <cell r="D647" t="str">
            <v>-</v>
          </cell>
          <cell r="E647" t="str">
            <v>-</v>
          </cell>
          <cell r="F647" t="str">
            <v>-</v>
          </cell>
        </row>
        <row r="648">
          <cell r="A648">
            <v>0</v>
          </cell>
          <cell r="C648" t="str">
            <v>-</v>
          </cell>
          <cell r="D648" t="str">
            <v>-</v>
          </cell>
          <cell r="E648" t="str">
            <v>-</v>
          </cell>
          <cell r="F648" t="str">
            <v>-</v>
          </cell>
        </row>
        <row r="649">
          <cell r="A649">
            <v>0</v>
          </cell>
          <cell r="C649" t="str">
            <v>-</v>
          </cell>
          <cell r="D649" t="str">
            <v>-</v>
          </cell>
          <cell r="E649" t="str">
            <v>-</v>
          </cell>
          <cell r="F649" t="str">
            <v>-</v>
          </cell>
        </row>
        <row r="650">
          <cell r="A650">
            <v>0</v>
          </cell>
          <cell r="C650" t="str">
            <v>-</v>
          </cell>
          <cell r="D650" t="str">
            <v>-</v>
          </cell>
          <cell r="E650" t="str">
            <v>-</v>
          </cell>
          <cell r="F650" t="str">
            <v>-</v>
          </cell>
        </row>
        <row r="651">
          <cell r="A651">
            <v>0</v>
          </cell>
          <cell r="C651" t="str">
            <v>-</v>
          </cell>
          <cell r="D651" t="str">
            <v>-</v>
          </cell>
          <cell r="E651" t="str">
            <v>-</v>
          </cell>
          <cell r="F651" t="str">
            <v>-</v>
          </cell>
        </row>
        <row r="652">
          <cell r="A652">
            <v>0</v>
          </cell>
          <cell r="C652" t="str">
            <v>-</v>
          </cell>
          <cell r="D652" t="str">
            <v>-</v>
          </cell>
          <cell r="E652" t="str">
            <v>-</v>
          </cell>
          <cell r="F652" t="str">
            <v>-</v>
          </cell>
        </row>
        <row r="653">
          <cell r="A653">
            <v>0</v>
          </cell>
          <cell r="C653" t="str">
            <v>-</v>
          </cell>
          <cell r="D653" t="str">
            <v>-</v>
          </cell>
          <cell r="E653" t="str">
            <v>-</v>
          </cell>
          <cell r="F653" t="str">
            <v>-</v>
          </cell>
        </row>
        <row r="654">
          <cell r="A654">
            <v>0</v>
          </cell>
          <cell r="C654" t="str">
            <v>-</v>
          </cell>
          <cell r="D654" t="str">
            <v>-</v>
          </cell>
          <cell r="E654" t="str">
            <v>-</v>
          </cell>
          <cell r="F654" t="str">
            <v>-</v>
          </cell>
        </row>
        <row r="655">
          <cell r="A655">
            <v>0</v>
          </cell>
          <cell r="C655" t="str">
            <v>-</v>
          </cell>
          <cell r="D655" t="str">
            <v>-</v>
          </cell>
          <cell r="E655" t="str">
            <v>-</v>
          </cell>
          <cell r="F655" t="str">
            <v>-</v>
          </cell>
        </row>
        <row r="656">
          <cell r="A656">
            <v>0</v>
          </cell>
          <cell r="C656" t="str">
            <v>-</v>
          </cell>
          <cell r="D656" t="str">
            <v>-</v>
          </cell>
          <cell r="E656" t="str">
            <v>-</v>
          </cell>
          <cell r="F656" t="str">
            <v>-</v>
          </cell>
        </row>
        <row r="657">
          <cell r="A657">
            <v>0</v>
          </cell>
          <cell r="C657" t="str">
            <v>-</v>
          </cell>
          <cell r="D657" t="str">
            <v>-</v>
          </cell>
          <cell r="E657" t="str">
            <v>-</v>
          </cell>
          <cell r="F657" t="str">
            <v>-</v>
          </cell>
        </row>
        <row r="658">
          <cell r="A658">
            <v>0</v>
          </cell>
          <cell r="C658" t="str">
            <v>-</v>
          </cell>
          <cell r="D658" t="str">
            <v>-</v>
          </cell>
          <cell r="E658" t="str">
            <v>-</v>
          </cell>
          <cell r="F658" t="str">
            <v>-</v>
          </cell>
        </row>
        <row r="659">
          <cell r="A659">
            <v>0</v>
          </cell>
          <cell r="C659" t="str">
            <v>-</v>
          </cell>
          <cell r="D659" t="str">
            <v>-</v>
          </cell>
          <cell r="E659" t="str">
            <v>-</v>
          </cell>
          <cell r="F659" t="str">
            <v>-</v>
          </cell>
        </row>
        <row r="660">
          <cell r="A660">
            <v>0</v>
          </cell>
          <cell r="C660" t="str">
            <v>-</v>
          </cell>
          <cell r="D660" t="str">
            <v>-</v>
          </cell>
          <cell r="E660" t="str">
            <v>-</v>
          </cell>
          <cell r="F660" t="str">
            <v>-</v>
          </cell>
        </row>
        <row r="661">
          <cell r="A661">
            <v>0</v>
          </cell>
          <cell r="C661" t="str">
            <v>-</v>
          </cell>
          <cell r="D661" t="str">
            <v>-</v>
          </cell>
          <cell r="E661" t="str">
            <v>-</v>
          </cell>
          <cell r="F661" t="str">
            <v>-</v>
          </cell>
        </row>
        <row r="662">
          <cell r="A662">
            <v>0</v>
          </cell>
          <cell r="C662" t="str">
            <v>-</v>
          </cell>
          <cell r="D662" t="str">
            <v>-</v>
          </cell>
          <cell r="E662" t="str">
            <v>-</v>
          </cell>
          <cell r="F662" t="str">
            <v>-</v>
          </cell>
        </row>
        <row r="663">
          <cell r="A663">
            <v>0</v>
          </cell>
          <cell r="C663" t="str">
            <v>-</v>
          </cell>
          <cell r="D663" t="str">
            <v>-</v>
          </cell>
          <cell r="E663" t="str">
            <v>-</v>
          </cell>
          <cell r="F663" t="str">
            <v>-</v>
          </cell>
        </row>
        <row r="664">
          <cell r="A664">
            <v>0</v>
          </cell>
          <cell r="C664" t="str">
            <v>-</v>
          </cell>
          <cell r="D664" t="str">
            <v>-</v>
          </cell>
          <cell r="E664" t="str">
            <v>-</v>
          </cell>
          <cell r="F664" t="str">
            <v>-</v>
          </cell>
        </row>
        <row r="665">
          <cell r="A665">
            <v>0</v>
          </cell>
          <cell r="C665" t="str">
            <v>-</v>
          </cell>
          <cell r="D665" t="str">
            <v>-</v>
          </cell>
          <cell r="E665" t="str">
            <v>-</v>
          </cell>
          <cell r="F665" t="str">
            <v>-</v>
          </cell>
        </row>
        <row r="666">
          <cell r="A666">
            <v>0</v>
          </cell>
          <cell r="C666" t="str">
            <v>-</v>
          </cell>
          <cell r="D666" t="str">
            <v>-</v>
          </cell>
          <cell r="E666" t="str">
            <v>-</v>
          </cell>
          <cell r="F666" t="str">
            <v>-</v>
          </cell>
        </row>
        <row r="667">
          <cell r="A667">
            <v>0</v>
          </cell>
          <cell r="C667" t="str">
            <v>-</v>
          </cell>
          <cell r="D667" t="str">
            <v>-</v>
          </cell>
          <cell r="E667" t="str">
            <v>-</v>
          </cell>
          <cell r="F667" t="str">
            <v>-</v>
          </cell>
        </row>
        <row r="668">
          <cell r="A668">
            <v>0</v>
          </cell>
          <cell r="C668" t="str">
            <v>-</v>
          </cell>
          <cell r="D668" t="str">
            <v>-</v>
          </cell>
          <cell r="E668" t="str">
            <v>-</v>
          </cell>
          <cell r="F668" t="str">
            <v>-</v>
          </cell>
        </row>
        <row r="669">
          <cell r="A669">
            <v>0</v>
          </cell>
          <cell r="C669" t="str">
            <v>-</v>
          </cell>
          <cell r="D669" t="str">
            <v>-</v>
          </cell>
          <cell r="E669" t="str">
            <v>-</v>
          </cell>
          <cell r="F669" t="str">
            <v>-</v>
          </cell>
        </row>
        <row r="670">
          <cell r="A670">
            <v>0</v>
          </cell>
          <cell r="C670" t="str">
            <v>-</v>
          </cell>
          <cell r="D670" t="str">
            <v>-</v>
          </cell>
          <cell r="E670" t="str">
            <v>-</v>
          </cell>
          <cell r="F670" t="str">
            <v>-</v>
          </cell>
        </row>
        <row r="671">
          <cell r="A671">
            <v>0</v>
          </cell>
          <cell r="C671" t="str">
            <v>-</v>
          </cell>
          <cell r="D671" t="str">
            <v>-</v>
          </cell>
          <cell r="E671" t="str">
            <v>-</v>
          </cell>
          <cell r="F671" t="str">
            <v>-</v>
          </cell>
        </row>
        <row r="672">
          <cell r="A672">
            <v>0</v>
          </cell>
          <cell r="C672" t="str">
            <v>-</v>
          </cell>
          <cell r="D672" t="str">
            <v>-</v>
          </cell>
          <cell r="E672" t="str">
            <v>-</v>
          </cell>
          <cell r="F672" t="str">
            <v>-</v>
          </cell>
        </row>
        <row r="673">
          <cell r="A673">
            <v>0</v>
          </cell>
          <cell r="C673" t="str">
            <v>-</v>
          </cell>
          <cell r="D673" t="str">
            <v>-</v>
          </cell>
          <cell r="E673" t="str">
            <v>-</v>
          </cell>
          <cell r="F673" t="str">
            <v>-</v>
          </cell>
        </row>
        <row r="674">
          <cell r="A674">
            <v>0</v>
          </cell>
          <cell r="C674" t="str">
            <v>-</v>
          </cell>
          <cell r="D674" t="str">
            <v>-</v>
          </cell>
          <cell r="E674" t="str">
            <v>-</v>
          </cell>
          <cell r="F674" t="str">
            <v>-</v>
          </cell>
        </row>
        <row r="675">
          <cell r="A675">
            <v>0</v>
          </cell>
          <cell r="C675" t="str">
            <v>-</v>
          </cell>
          <cell r="D675" t="str">
            <v>-</v>
          </cell>
          <cell r="E675" t="str">
            <v>-</v>
          </cell>
          <cell r="F675" t="str">
            <v>-</v>
          </cell>
        </row>
        <row r="676">
          <cell r="A676">
            <v>0</v>
          </cell>
          <cell r="C676" t="str">
            <v>-</v>
          </cell>
          <cell r="D676" t="str">
            <v>-</v>
          </cell>
          <cell r="E676" t="str">
            <v>-</v>
          </cell>
          <cell r="F676" t="str">
            <v>-</v>
          </cell>
        </row>
        <row r="677">
          <cell r="A677">
            <v>0</v>
          </cell>
          <cell r="C677" t="str">
            <v>-</v>
          </cell>
          <cell r="D677" t="str">
            <v>-</v>
          </cell>
          <cell r="E677" t="str">
            <v>-</v>
          </cell>
          <cell r="F677" t="str">
            <v>-</v>
          </cell>
        </row>
        <row r="678">
          <cell r="A678">
            <v>0</v>
          </cell>
          <cell r="C678" t="str">
            <v>-</v>
          </cell>
          <cell r="D678" t="str">
            <v>-</v>
          </cell>
          <cell r="E678" t="str">
            <v>-</v>
          </cell>
          <cell r="F678" t="str">
            <v>-</v>
          </cell>
        </row>
        <row r="679">
          <cell r="A679">
            <v>0</v>
          </cell>
          <cell r="C679" t="str">
            <v>-</v>
          </cell>
          <cell r="D679" t="str">
            <v>-</v>
          </cell>
          <cell r="E679" t="str">
            <v>-</v>
          </cell>
          <cell r="F679" t="str">
            <v>-</v>
          </cell>
        </row>
        <row r="680">
          <cell r="A680">
            <v>0</v>
          </cell>
          <cell r="C680" t="str">
            <v>-</v>
          </cell>
          <cell r="D680" t="str">
            <v>-</v>
          </cell>
          <cell r="E680" t="str">
            <v>-</v>
          </cell>
          <cell r="F680" t="str">
            <v>-</v>
          </cell>
        </row>
        <row r="681">
          <cell r="A681">
            <v>0</v>
          </cell>
          <cell r="C681" t="str">
            <v>-</v>
          </cell>
          <cell r="D681" t="str">
            <v>-</v>
          </cell>
          <cell r="E681" t="str">
            <v>-</v>
          </cell>
          <cell r="F681" t="str">
            <v>-</v>
          </cell>
        </row>
        <row r="682">
          <cell r="A682">
            <v>0</v>
          </cell>
          <cell r="C682" t="str">
            <v>-</v>
          </cell>
          <cell r="D682" t="str">
            <v>-</v>
          </cell>
          <cell r="E682" t="str">
            <v>-</v>
          </cell>
          <cell r="F682" t="str">
            <v>-</v>
          </cell>
        </row>
        <row r="683">
          <cell r="A683">
            <v>0</v>
          </cell>
          <cell r="C683" t="str">
            <v>-</v>
          </cell>
          <cell r="D683" t="str">
            <v>-</v>
          </cell>
          <cell r="E683" t="str">
            <v>-</v>
          </cell>
          <cell r="F683" t="str">
            <v>-</v>
          </cell>
        </row>
        <row r="684">
          <cell r="A684">
            <v>0</v>
          </cell>
          <cell r="C684" t="str">
            <v>-</v>
          </cell>
          <cell r="D684" t="str">
            <v>-</v>
          </cell>
          <cell r="E684" t="str">
            <v>-</v>
          </cell>
          <cell r="F684" t="str">
            <v>-</v>
          </cell>
        </row>
        <row r="685">
          <cell r="A685">
            <v>0</v>
          </cell>
          <cell r="C685" t="str">
            <v>-</v>
          </cell>
          <cell r="D685" t="str">
            <v>-</v>
          </cell>
          <cell r="E685" t="str">
            <v>-</v>
          </cell>
          <cell r="F685" t="str">
            <v>-</v>
          </cell>
        </row>
        <row r="686">
          <cell r="A686">
            <v>0</v>
          </cell>
          <cell r="C686" t="str">
            <v>-</v>
          </cell>
          <cell r="D686" t="str">
            <v>-</v>
          </cell>
          <cell r="E686" t="str">
            <v>-</v>
          </cell>
          <cell r="F686" t="str">
            <v>-</v>
          </cell>
        </row>
        <row r="687">
          <cell r="A687">
            <v>0</v>
          </cell>
          <cell r="C687" t="str">
            <v>-</v>
          </cell>
          <cell r="D687" t="str">
            <v>-</v>
          </cell>
          <cell r="E687" t="str">
            <v>-</v>
          </cell>
          <cell r="F687" t="str">
            <v>-</v>
          </cell>
        </row>
        <row r="688">
          <cell r="A688">
            <v>0</v>
          </cell>
          <cell r="C688" t="str">
            <v>-</v>
          </cell>
          <cell r="D688" t="str">
            <v>-</v>
          </cell>
          <cell r="E688" t="str">
            <v>-</v>
          </cell>
          <cell r="F688" t="str">
            <v>-</v>
          </cell>
        </row>
        <row r="689">
          <cell r="A689">
            <v>0</v>
          </cell>
          <cell r="C689" t="str">
            <v>-</v>
          </cell>
          <cell r="D689" t="str">
            <v>-</v>
          </cell>
          <cell r="E689" t="str">
            <v>-</v>
          </cell>
          <cell r="F689" t="str">
            <v>-</v>
          </cell>
        </row>
        <row r="690">
          <cell r="A690">
            <v>0</v>
          </cell>
          <cell r="C690" t="str">
            <v>-</v>
          </cell>
          <cell r="D690" t="str">
            <v>-</v>
          </cell>
          <cell r="E690" t="str">
            <v>-</v>
          </cell>
          <cell r="F690" t="str">
            <v>-</v>
          </cell>
        </row>
        <row r="691">
          <cell r="A691">
            <v>0</v>
          </cell>
          <cell r="C691" t="str">
            <v>-</v>
          </cell>
          <cell r="D691" t="str">
            <v>-</v>
          </cell>
          <cell r="E691" t="str">
            <v>-</v>
          </cell>
          <cell r="F691" t="str">
            <v>-</v>
          </cell>
        </row>
        <row r="692">
          <cell r="A692">
            <v>0</v>
          </cell>
          <cell r="C692" t="str">
            <v>-</v>
          </cell>
          <cell r="D692" t="str">
            <v>-</v>
          </cell>
          <cell r="E692" t="str">
            <v>-</v>
          </cell>
          <cell r="F692" t="str">
            <v>-</v>
          </cell>
        </row>
        <row r="693">
          <cell r="A693">
            <v>0</v>
          </cell>
          <cell r="C693" t="str">
            <v>-</v>
          </cell>
          <cell r="D693" t="str">
            <v>-</v>
          </cell>
          <cell r="E693" t="str">
            <v>-</v>
          </cell>
          <cell r="F693" t="str">
            <v>-</v>
          </cell>
        </row>
        <row r="694">
          <cell r="A694">
            <v>0</v>
          </cell>
          <cell r="C694" t="str">
            <v>-</v>
          </cell>
          <cell r="D694" t="str">
            <v>-</v>
          </cell>
          <cell r="E694" t="str">
            <v>-</v>
          </cell>
          <cell r="F694" t="str">
            <v>-</v>
          </cell>
        </row>
        <row r="695">
          <cell r="A695">
            <v>0</v>
          </cell>
          <cell r="C695" t="str">
            <v>-</v>
          </cell>
          <cell r="D695" t="str">
            <v>-</v>
          </cell>
          <cell r="E695" t="str">
            <v>-</v>
          </cell>
          <cell r="F695" t="str">
            <v>-</v>
          </cell>
        </row>
        <row r="696">
          <cell r="A696">
            <v>0</v>
          </cell>
          <cell r="C696" t="str">
            <v>-</v>
          </cell>
          <cell r="D696" t="str">
            <v>-</v>
          </cell>
          <cell r="E696" t="str">
            <v>-</v>
          </cell>
          <cell r="F696" t="str">
            <v>-</v>
          </cell>
        </row>
        <row r="697">
          <cell r="A697">
            <v>0</v>
          </cell>
          <cell r="C697" t="str">
            <v>-</v>
          </cell>
          <cell r="D697" t="str">
            <v>-</v>
          </cell>
          <cell r="E697" t="str">
            <v>-</v>
          </cell>
          <cell r="F697" t="str">
            <v>-</v>
          </cell>
        </row>
        <row r="698">
          <cell r="A698">
            <v>0</v>
          </cell>
          <cell r="C698" t="str">
            <v>-</v>
          </cell>
          <cell r="D698" t="str">
            <v>-</v>
          </cell>
          <cell r="E698" t="str">
            <v>-</v>
          </cell>
          <cell r="F698" t="str">
            <v>-</v>
          </cell>
        </row>
        <row r="699">
          <cell r="A699">
            <v>0</v>
          </cell>
          <cell r="C699" t="str">
            <v>-</v>
          </cell>
          <cell r="D699" t="str">
            <v>-</v>
          </cell>
          <cell r="E699" t="str">
            <v>-</v>
          </cell>
          <cell r="F699" t="str">
            <v>-</v>
          </cell>
        </row>
        <row r="700">
          <cell r="A700">
            <v>0</v>
          </cell>
          <cell r="C700" t="str">
            <v>-</v>
          </cell>
          <cell r="D700" t="str">
            <v>-</v>
          </cell>
          <cell r="E700" t="str">
            <v>-</v>
          </cell>
          <cell r="F700" t="str">
            <v>-</v>
          </cell>
        </row>
        <row r="701">
          <cell r="A701">
            <v>0</v>
          </cell>
          <cell r="C701" t="str">
            <v>-</v>
          </cell>
          <cell r="D701" t="str">
            <v>-</v>
          </cell>
          <cell r="E701" t="str">
            <v>-</v>
          </cell>
          <cell r="F701" t="str">
            <v>-</v>
          </cell>
        </row>
        <row r="702">
          <cell r="A702">
            <v>0</v>
          </cell>
          <cell r="C702" t="str">
            <v>-</v>
          </cell>
          <cell r="D702" t="str">
            <v>-</v>
          </cell>
          <cell r="E702" t="str">
            <v>-</v>
          </cell>
          <cell r="F702" t="str">
            <v>-</v>
          </cell>
        </row>
        <row r="703">
          <cell r="A703">
            <v>0</v>
          </cell>
          <cell r="C703" t="str">
            <v>-</v>
          </cell>
          <cell r="D703" t="str">
            <v>-</v>
          </cell>
          <cell r="E703" t="str">
            <v>-</v>
          </cell>
          <cell r="F703" t="str">
            <v>-</v>
          </cell>
        </row>
        <row r="704">
          <cell r="A704">
            <v>0</v>
          </cell>
          <cell r="C704" t="str">
            <v>-</v>
          </cell>
          <cell r="D704" t="str">
            <v>-</v>
          </cell>
          <cell r="E704" t="str">
            <v>-</v>
          </cell>
          <cell r="F704" t="str">
            <v>-</v>
          </cell>
        </row>
        <row r="705">
          <cell r="A705">
            <v>0</v>
          </cell>
          <cell r="C705" t="str">
            <v>-</v>
          </cell>
          <cell r="D705" t="str">
            <v>-</v>
          </cell>
          <cell r="E705" t="str">
            <v>-</v>
          </cell>
          <cell r="F705" t="str">
            <v>-</v>
          </cell>
        </row>
        <row r="706">
          <cell r="A706">
            <v>0</v>
          </cell>
          <cell r="C706" t="str">
            <v>-</v>
          </cell>
          <cell r="D706" t="str">
            <v>-</v>
          </cell>
          <cell r="E706" t="str">
            <v>-</v>
          </cell>
          <cell r="F706" t="str">
            <v>-</v>
          </cell>
        </row>
        <row r="707">
          <cell r="A707">
            <v>0</v>
          </cell>
          <cell r="C707" t="str">
            <v>-</v>
          </cell>
          <cell r="D707" t="str">
            <v>-</v>
          </cell>
          <cell r="E707" t="str">
            <v>-</v>
          </cell>
          <cell r="F707" t="str">
            <v>-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Material</v>
          </cell>
          <cell r="B1" t="str">
            <v>CE04_zva70</v>
          </cell>
          <cell r="C1" t="str">
            <v>CE05_zva70</v>
          </cell>
          <cell r="D1" t="str">
            <v>CE11_zva70</v>
          </cell>
          <cell r="E1" t="str">
            <v>CE13_zva70</v>
          </cell>
          <cell r="F1" t="str">
            <v>Denominação</v>
          </cell>
          <cell r="G1" t="str">
            <v>Criado por</v>
          </cell>
          <cell r="H1" t="str">
            <v>Canal</v>
          </cell>
          <cell r="I1" t="str">
            <v>Pendências Gerais</v>
          </cell>
          <cell r="J1" t="str">
            <v>CE01_zstok</v>
          </cell>
          <cell r="K1" t="str">
            <v>CE02_zstok</v>
          </cell>
          <cell r="L1" t="str">
            <v>CE03_zstok</v>
          </cell>
          <cell r="M1" t="str">
            <v>CE04_zstok</v>
          </cell>
          <cell r="N1" t="str">
            <v>CE05_zstok</v>
          </cell>
          <cell r="O1" t="str">
            <v>CE06_zstok</v>
          </cell>
          <cell r="P1" t="str">
            <v>CE07_zstok</v>
          </cell>
          <cell r="Q1" t="str">
            <v>CE08_zstok</v>
          </cell>
          <cell r="R1" t="str">
            <v>CE09_zstok</v>
          </cell>
          <cell r="S1" t="str">
            <v>CE10_zstok</v>
          </cell>
          <cell r="T1" t="str">
            <v>CE11_zstok</v>
          </cell>
          <cell r="U1" t="str">
            <v>CE13_zstok</v>
          </cell>
          <cell r="V1" t="str">
            <v>Contr.qualid.</v>
          </cell>
          <cell r="W1" t="str">
            <v>Aug/24</v>
          </cell>
          <cell r="X1" t="str">
            <v>Jul/24</v>
          </cell>
          <cell r="Y1" t="str">
            <v>Nov/24</v>
          </cell>
          <cell r="Z1" t="str">
            <v>Oct/24</v>
          </cell>
          <cell r="AA1" t="str">
            <v>Sep/24</v>
          </cell>
          <cell r="AB1" t="str">
            <v>Montante</v>
          </cell>
          <cell r="AC1" t="str">
            <v>Modelos Lista Técnica</v>
          </cell>
          <cell r="AD1" t="str">
            <v>Material</v>
          </cell>
          <cell r="AE1" t="str">
            <v>Similar1</v>
          </cell>
          <cell r="AF1" t="str">
            <v>Similar2</v>
          </cell>
          <cell r="AG1" t="str">
            <v>Similar3</v>
          </cell>
          <cell r="AH1" t="str">
            <v>Similar4</v>
          </cell>
          <cell r="AI1" t="str">
            <v>Durabilidade</v>
          </cell>
        </row>
        <row r="2">
          <cell r="A2">
            <v>4030520401</v>
          </cell>
          <cell r="B2">
            <v>0</v>
          </cell>
          <cell r="C2">
            <v>0</v>
          </cell>
          <cell r="D2">
            <v>200</v>
          </cell>
          <cell r="E2">
            <v>0</v>
          </cell>
          <cell r="F2" t="str">
            <v>SELO</v>
          </cell>
          <cell r="G2" t="str">
            <v>CARLA SAKAI</v>
          </cell>
          <cell r="H2" t="str">
            <v>VENDA INDIRETA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100</v>
          </cell>
          <cell r="Z2">
            <v>0</v>
          </cell>
          <cell r="AA2">
            <v>100</v>
          </cell>
          <cell r="AB2">
            <v>0</v>
          </cell>
          <cell r="AC2">
            <v>0</v>
          </cell>
          <cell r="AD2">
            <v>0</v>
          </cell>
          <cell r="AE2">
            <v>0</v>
          </cell>
          <cell r="AF2">
            <v>0</v>
          </cell>
          <cell r="AG2">
            <v>0</v>
          </cell>
          <cell r="AH2">
            <v>0</v>
          </cell>
          <cell r="AI2">
            <v>0</v>
          </cell>
        </row>
        <row r="3">
          <cell r="A3">
            <v>4109553001</v>
          </cell>
          <cell r="B3">
            <v>0</v>
          </cell>
          <cell r="C3">
            <v>0</v>
          </cell>
          <cell r="D3">
            <v>0</v>
          </cell>
          <cell r="E3">
            <v>3</v>
          </cell>
          <cell r="F3" t="str">
            <v>LIMITADOR</v>
          </cell>
          <cell r="G3" t="str">
            <v>ITALO LIMA NOVAES</v>
          </cell>
          <cell r="H3" t="str">
            <v>VENDA DIRETA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3</v>
          </cell>
          <cell r="X3">
            <v>0</v>
          </cell>
          <cell r="Y3">
            <v>2</v>
          </cell>
          <cell r="Z3">
            <v>2</v>
          </cell>
          <cell r="AA3">
            <v>7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</row>
        <row r="4">
          <cell r="A4" t="str">
            <v>20AA15120</v>
          </cell>
          <cell r="B4">
            <v>0</v>
          </cell>
          <cell r="C4">
            <v>0</v>
          </cell>
          <cell r="D4">
            <v>0</v>
          </cell>
          <cell r="E4">
            <v>4</v>
          </cell>
          <cell r="F4" t="str">
            <v>CABO</v>
          </cell>
          <cell r="G4" t="str">
            <v>MARIANA PEREIRA DOS ANJOS</v>
          </cell>
          <cell r="H4" t="str">
            <v>VENDA INDIRETA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2</v>
          </cell>
          <cell r="Q4">
            <v>0</v>
          </cell>
          <cell r="R4">
            <v>4</v>
          </cell>
          <cell r="S4">
            <v>0</v>
          </cell>
          <cell r="T4">
            <v>1</v>
          </cell>
          <cell r="U4">
            <v>0</v>
          </cell>
          <cell r="V4">
            <v>5</v>
          </cell>
          <cell r="W4">
            <v>45</v>
          </cell>
          <cell r="X4">
            <v>0</v>
          </cell>
          <cell r="Y4">
            <v>15</v>
          </cell>
          <cell r="Z4">
            <v>0</v>
          </cell>
          <cell r="AA4">
            <v>0</v>
          </cell>
          <cell r="AB4">
            <v>2.89</v>
          </cell>
          <cell r="AC4" t="str">
            <v>LT-211/LU-202/LU-202M</v>
          </cell>
          <cell r="AD4" t="str">
            <v>20AA15120</v>
          </cell>
          <cell r="AE4" t="str">
            <v>-</v>
          </cell>
          <cell r="AF4" t="str">
            <v>-</v>
          </cell>
          <cell r="AG4" t="str">
            <v>-</v>
          </cell>
          <cell r="AH4" t="str">
            <v>-</v>
          </cell>
          <cell r="AI4">
            <v>0</v>
          </cell>
        </row>
        <row r="5">
          <cell r="A5" t="str">
            <v>20AA15140</v>
          </cell>
          <cell r="B5">
            <v>0</v>
          </cell>
          <cell r="C5">
            <v>0</v>
          </cell>
          <cell r="D5">
            <v>0</v>
          </cell>
          <cell r="E5">
            <v>2</v>
          </cell>
          <cell r="F5" t="str">
            <v>CABO DE AÇO</v>
          </cell>
          <cell r="G5" t="str">
            <v>MARIANA PEREIRA DOS ANJOS</v>
          </cell>
          <cell r="H5" t="str">
            <v>VENDA INDIRETA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1</v>
          </cell>
          <cell r="O5">
            <v>0</v>
          </cell>
          <cell r="P5">
            <v>1</v>
          </cell>
          <cell r="Q5">
            <v>0</v>
          </cell>
          <cell r="R5">
            <v>3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3</v>
          </cell>
          <cell r="X5">
            <v>0</v>
          </cell>
          <cell r="Y5">
            <v>2</v>
          </cell>
          <cell r="Z5">
            <v>0</v>
          </cell>
          <cell r="AA5">
            <v>10</v>
          </cell>
          <cell r="AB5">
            <v>2.72</v>
          </cell>
          <cell r="AC5" t="str">
            <v>LT-211/LU-202/LU-202M</v>
          </cell>
          <cell r="AD5" t="str">
            <v>20AA15140</v>
          </cell>
          <cell r="AE5" t="str">
            <v>-</v>
          </cell>
          <cell r="AF5" t="str">
            <v>-</v>
          </cell>
          <cell r="AG5" t="str">
            <v>-</v>
          </cell>
          <cell r="AH5" t="str">
            <v>-</v>
          </cell>
          <cell r="AI5">
            <v>0</v>
          </cell>
        </row>
        <row r="6">
          <cell r="A6" t="str">
            <v>20AA15150</v>
          </cell>
          <cell r="B6">
            <v>0</v>
          </cell>
          <cell r="C6">
            <v>0</v>
          </cell>
          <cell r="D6">
            <v>0</v>
          </cell>
          <cell r="E6">
            <v>2</v>
          </cell>
          <cell r="F6" t="str">
            <v>FIO /D</v>
          </cell>
          <cell r="G6" t="str">
            <v>MARIANA PEREIRA DOS ANJOS</v>
          </cell>
          <cell r="H6" t="str">
            <v>VENDA INDIRETA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7</v>
          </cell>
          <cell r="O6">
            <v>0</v>
          </cell>
          <cell r="P6">
            <v>4</v>
          </cell>
          <cell r="Q6">
            <v>0</v>
          </cell>
          <cell r="R6">
            <v>1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6</v>
          </cell>
          <cell r="X6">
            <v>0</v>
          </cell>
          <cell r="Y6">
            <v>2</v>
          </cell>
          <cell r="Z6">
            <v>0</v>
          </cell>
          <cell r="AA6">
            <v>4</v>
          </cell>
          <cell r="AB6">
            <v>2.25</v>
          </cell>
          <cell r="AC6" t="str">
            <v>LT-211/LU-202/LU-202M/LU-202XL/LU-202XLM/LU-208XL</v>
          </cell>
          <cell r="AD6" t="str">
            <v>20AA15150</v>
          </cell>
          <cell r="AE6" t="str">
            <v>-</v>
          </cell>
          <cell r="AF6" t="str">
            <v>-</v>
          </cell>
          <cell r="AG6" t="str">
            <v>-</v>
          </cell>
          <cell r="AH6" t="str">
            <v>-</v>
          </cell>
          <cell r="AI6">
            <v>0</v>
          </cell>
        </row>
        <row r="7">
          <cell r="A7" t="str">
            <v>20AAR70400</v>
          </cell>
          <cell r="B7">
            <v>0</v>
          </cell>
          <cell r="C7">
            <v>0</v>
          </cell>
          <cell r="D7">
            <v>2</v>
          </cell>
          <cell r="E7">
            <v>0</v>
          </cell>
          <cell r="F7" t="str">
            <v>DOBRADIÇA</v>
          </cell>
          <cell r="G7" t="str">
            <v>ROBERTA MACHADO</v>
          </cell>
          <cell r="H7" t="str">
            <v>VENDA INDIRETA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  <cell r="AA7">
            <v>0</v>
          </cell>
          <cell r="AB7">
            <v>4.99</v>
          </cell>
          <cell r="AC7" t="str">
            <v>LT-211/LU-202/LU-202M/LU-202XL/LU-202XLM/LU-208XL</v>
          </cell>
          <cell r="AD7" t="str">
            <v>20AAR70400</v>
          </cell>
          <cell r="AE7" t="str">
            <v>20AA-1250</v>
          </cell>
          <cell r="AF7" t="str">
            <v>-</v>
          </cell>
          <cell r="AG7" t="str">
            <v>-</v>
          </cell>
          <cell r="AH7" t="str">
            <v>-</v>
          </cell>
          <cell r="AI7">
            <v>0</v>
          </cell>
        </row>
        <row r="8">
          <cell r="A8" t="str">
            <v>930.08.0005.00</v>
          </cell>
          <cell r="B8">
            <v>0</v>
          </cell>
          <cell r="C8">
            <v>0</v>
          </cell>
          <cell r="D8">
            <v>2</v>
          </cell>
          <cell r="E8">
            <v>0</v>
          </cell>
          <cell r="F8" t="str">
            <v>MT PKG INKJET CABEÇA DE IMPRESSÃO</v>
          </cell>
          <cell r="G8" t="str">
            <v>REGILENE DE CASSIA LUIZ OLIVEIRA</v>
          </cell>
          <cell r="H8" t="str">
            <v>VENDA DIRETA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</row>
        <row r="9">
          <cell r="A9" t="str">
            <v>A034M20100</v>
          </cell>
          <cell r="B9">
            <v>0</v>
          </cell>
          <cell r="C9">
            <v>0</v>
          </cell>
          <cell r="D9">
            <v>1</v>
          </cell>
          <cell r="E9">
            <v>0</v>
          </cell>
          <cell r="F9" t="str">
            <v>SOLENOIDE</v>
          </cell>
          <cell r="G9" t="str">
            <v>MARIANA PEREIRA DOS ANJOS</v>
          </cell>
          <cell r="H9" t="str">
            <v>VENDA INDIRETA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2</v>
          </cell>
          <cell r="Z9">
            <v>1</v>
          </cell>
          <cell r="AA9">
            <v>0</v>
          </cell>
          <cell r="AB9">
            <v>2.71</v>
          </cell>
          <cell r="AC9" t="str">
            <v>BIZHUB 287/BIZHUB 367/BIZHUB C220/BIZHUB C221/BIZHUB C221S/BIZHUB C224/BIZHUB C224E/BIZHUB C226/BIZHUB C227I/BIZHUB C258/BIZHUB C266/BIZHUB C280/BIZHUB C281/BIZHUB C284/BIZHUB C284E/BIZHUB C287/BIZHUB C300I/BIZHUB C308/BIZHUB C368/BIZHUB C454/BIZHUB C454E/BIZHUB C458/BIZHUB C554/BIZHUB C554E</v>
          </cell>
          <cell r="AD9" t="str">
            <v>A034M20100</v>
          </cell>
          <cell r="AE9" t="str">
            <v>-</v>
          </cell>
          <cell r="AF9" t="str">
            <v>-</v>
          </cell>
          <cell r="AG9" t="str">
            <v>-</v>
          </cell>
          <cell r="AH9" t="str">
            <v>-</v>
          </cell>
          <cell r="AI9">
            <v>0</v>
          </cell>
        </row>
        <row r="10">
          <cell r="A10" t="str">
            <v>A03U553000</v>
          </cell>
          <cell r="B10">
            <v>0</v>
          </cell>
          <cell r="C10">
            <v>0</v>
          </cell>
          <cell r="D10">
            <v>0</v>
          </cell>
          <cell r="E10">
            <v>2</v>
          </cell>
          <cell r="F10" t="str">
            <v>LÂMINA DE LIMPEZA</v>
          </cell>
          <cell r="G10" t="str">
            <v>THAYS JESUS DE SOUZA</v>
          </cell>
          <cell r="H10" t="str">
            <v>VENDA DIRETA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1</v>
          </cell>
          <cell r="Q10">
            <v>0</v>
          </cell>
          <cell r="R10">
            <v>2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6.14</v>
          </cell>
          <cell r="AC10" t="str">
            <v>BIZHUB PRESS C6000/BIZHUB PRESS C7000/BIZHUB PRESS C7000P/BIZHUB PRESS C70HC/BIZHUB PRO C6500/BIZHUB PRO C6500P/BIZHUB PRO C6501/BIZHUB PRO C6501P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 t="str">
            <v>Sim</v>
          </cell>
        </row>
        <row r="11">
          <cell r="A11" t="str">
            <v>A03U720100</v>
          </cell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 t="str">
            <v>ROLO DE FUSÃO /1</v>
          </cell>
          <cell r="G11" t="str">
            <v>MARIANA PEREIRA DOS ANJOS</v>
          </cell>
          <cell r="H11" t="str">
            <v>VENDA INDIRETA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1</v>
          </cell>
          <cell r="Q11">
            <v>0</v>
          </cell>
          <cell r="R11">
            <v>1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30.89</v>
          </cell>
          <cell r="AC11" t="str">
            <v>BIZHUB PRESS C6000/BIZHUB PRESS C7000/BIZHUB PRESS C7000P/BIZHUB PRESS C70HC/BIZHUB PRO C6500/BIZHUB PRO C6500P/BIZHUB PRO C6501/BIZHUB PRO C6501P/EF-101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 t="str">
            <v>Sim</v>
          </cell>
        </row>
        <row r="12">
          <cell r="A12" t="str">
            <v>A03U720201</v>
          </cell>
          <cell r="B12">
            <v>0</v>
          </cell>
          <cell r="C12">
            <v>0</v>
          </cell>
          <cell r="D12">
            <v>1</v>
          </cell>
          <cell r="E12">
            <v>2</v>
          </cell>
          <cell r="F12" t="str">
            <v>ROLO DA FUSÃO /2</v>
          </cell>
          <cell r="G12" t="str">
            <v>ROBERTA MACHADO/MARIANA PEREIRA DOS ANJOS</v>
          </cell>
          <cell r="H12" t="str">
            <v>VENDA INDIRETA/VENDA INDIRETA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4</v>
          </cell>
          <cell r="Q12">
            <v>0</v>
          </cell>
          <cell r="R12">
            <v>1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1</v>
          </cell>
          <cell r="AB12">
            <v>49.08</v>
          </cell>
          <cell r="AC12" t="str">
            <v>BIZHUB PRESS C6000/BIZHUB PRESS C7000/BIZHUB PRESS C7000P/BIZHUB PRESS C70HC/BIZHUB PRO C6500/BIZHUB PRO C6500P/BIZHUB PRO C6501/BIZHUB PRO C6501P</v>
          </cell>
          <cell r="AD12" t="str">
            <v>A03U720201</v>
          </cell>
          <cell r="AE12" t="str">
            <v>-</v>
          </cell>
          <cell r="AF12" t="str">
            <v>-</v>
          </cell>
          <cell r="AG12" t="str">
            <v>-</v>
          </cell>
          <cell r="AH12" t="str">
            <v>-</v>
          </cell>
          <cell r="AI12" t="str">
            <v>Sim</v>
          </cell>
        </row>
        <row r="13">
          <cell r="A13" t="str">
            <v>A03U725000</v>
          </cell>
          <cell r="B13">
            <v>0</v>
          </cell>
          <cell r="C13">
            <v>0</v>
          </cell>
          <cell r="D13">
            <v>2</v>
          </cell>
          <cell r="E13">
            <v>0</v>
          </cell>
          <cell r="F13" t="str">
            <v>BUCHA</v>
          </cell>
          <cell r="G13" t="str">
            <v>RODRIGO PEREIRA DOS ANJOS</v>
          </cell>
          <cell r="H13" t="str">
            <v>VENDA DIRETA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2</v>
          </cell>
          <cell r="S13">
            <v>0</v>
          </cell>
          <cell r="T13">
            <v>0</v>
          </cell>
          <cell r="U13">
            <v>0</v>
          </cell>
          <cell r="V13">
            <v>1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11.91</v>
          </cell>
          <cell r="AC13" t="str">
            <v>BIZHUB PRESS C6000/BIZHUB PRESS C7000/BIZHUB PRESS C7000P/BIZHUB PRESS C70HC/BIZHUB PRO C6500/BIZHUB PRO C6500P/BIZHUB PRO C6501/BIZHUB PRO C6501P/EF-101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 t="str">
            <v>Sim</v>
          </cell>
        </row>
        <row r="14">
          <cell r="A14" t="str">
            <v>A0G6357500</v>
          </cell>
          <cell r="B14">
            <v>0</v>
          </cell>
          <cell r="C14">
            <v>0</v>
          </cell>
          <cell r="D14">
            <v>1</v>
          </cell>
          <cell r="E14">
            <v>0</v>
          </cell>
          <cell r="F14" t="str">
            <v>ENGRENAGEM 15 DENTES</v>
          </cell>
          <cell r="G14" t="str">
            <v>CARLA SAKAI</v>
          </cell>
          <cell r="H14" t="str">
            <v>VENDA INDIRETA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0.4</v>
          </cell>
          <cell r="AC14" t="str">
            <v>BIZHUB PRESS 1250/BIZHUB PRESS 1250P/BIZHUB PRO 1051/BIZHUB PRO 1200/BIZHUB PRO 1200P/BIZHUB PRO 951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</row>
        <row r="15">
          <cell r="A15" t="str">
            <v>A161897200</v>
          </cell>
          <cell r="B15">
            <v>0</v>
          </cell>
          <cell r="C15">
            <v>0</v>
          </cell>
          <cell r="D15">
            <v>1</v>
          </cell>
          <cell r="E15">
            <v>0</v>
          </cell>
          <cell r="F15" t="str">
            <v>GUIA</v>
          </cell>
          <cell r="G15" t="str">
            <v>MARIANA PEREIRA DOS ANJOS</v>
          </cell>
          <cell r="H15" t="str">
            <v>VENDA INDIRETA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6</v>
          </cell>
          <cell r="X15">
            <v>0</v>
          </cell>
          <cell r="Y15">
            <v>3</v>
          </cell>
          <cell r="Z15">
            <v>0</v>
          </cell>
          <cell r="AA15">
            <v>2</v>
          </cell>
          <cell r="AB15">
            <v>1.64</v>
          </cell>
          <cell r="AC15" t="str">
            <v>BIZHUB 287/BIZHUB 367/BIZHUB C221/BIZHUB C224/BIZHUB C224E/BIZHUB C258/BIZHUB C281/BIZHUB C284/BIZHUB C284E/BIZHUB C300I/BIZHUB C301I/BIZHUB C308/BIZHUB C368/OT-506</v>
          </cell>
          <cell r="AD15" t="str">
            <v>A161897200</v>
          </cell>
          <cell r="AE15" t="str">
            <v>-</v>
          </cell>
          <cell r="AF15" t="str">
            <v>-</v>
          </cell>
          <cell r="AG15" t="str">
            <v>-</v>
          </cell>
          <cell r="AH15" t="str">
            <v>-</v>
          </cell>
          <cell r="AI15">
            <v>0</v>
          </cell>
        </row>
        <row r="16">
          <cell r="A16" t="str">
            <v>A1DU736000</v>
          </cell>
          <cell r="B16">
            <v>0</v>
          </cell>
          <cell r="C16">
            <v>0</v>
          </cell>
          <cell r="D16">
            <v>1</v>
          </cell>
          <cell r="E16">
            <v>0</v>
          </cell>
          <cell r="F16" t="str">
            <v>CORREIA DA FUSÃO 251L</v>
          </cell>
          <cell r="G16" t="str">
            <v>RODRIGO PEREIRA DOS ANJOS</v>
          </cell>
          <cell r="H16" t="str">
            <v>VENDA DIRETA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5</v>
          </cell>
          <cell r="Y16">
            <v>0</v>
          </cell>
          <cell r="Z16">
            <v>0</v>
          </cell>
          <cell r="AA16">
            <v>0</v>
          </cell>
          <cell r="AB16">
            <v>145.75</v>
          </cell>
          <cell r="AC16" t="str">
            <v>BIZHUB PRESS C6000/BIZHUB PRESS C7000/BIZHUB PRESS C7000P/BIZHUB PRESS C70HC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 t="str">
            <v>Sim</v>
          </cell>
        </row>
        <row r="17">
          <cell r="A17" t="str">
            <v>A1DUR71311</v>
          </cell>
          <cell r="B17">
            <v>0</v>
          </cell>
          <cell r="C17">
            <v>0</v>
          </cell>
          <cell r="D17">
            <v>7</v>
          </cell>
          <cell r="E17">
            <v>8</v>
          </cell>
          <cell r="F17" t="str">
            <v>UNIDADE DE CARGA</v>
          </cell>
          <cell r="G17" t="str">
            <v>ROBERTA MACHADO/THAYS JESUS DE SOUZA</v>
          </cell>
          <cell r="H17" t="str">
            <v>VENDA INDIRETA/VENDA DIRETA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10.84</v>
          </cell>
          <cell r="AC17" t="str">
            <v>BIZHUB PRESS C6000/BIZHUB PRESS C7000/BIZHUB PRESS C70HC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</row>
        <row r="18">
          <cell r="A18" t="str">
            <v>A1DUR72000</v>
          </cell>
          <cell r="B18">
            <v>0</v>
          </cell>
          <cell r="C18">
            <v>0</v>
          </cell>
          <cell r="D18">
            <v>0</v>
          </cell>
          <cell r="E18">
            <v>2</v>
          </cell>
          <cell r="F18" t="str">
            <v>TERMISTOR</v>
          </cell>
          <cell r="G18" t="str">
            <v>ROBERTA MACHADO</v>
          </cell>
          <cell r="H18" t="str">
            <v>VENDA INDIRETA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4.38</v>
          </cell>
          <cell r="AC18" t="str">
            <v>BIZHUB PRESS C6000/BIZHUB PRESS C7000/BIZHUB PRESS C7000P/BIZHUB PRESS C70HC/BIZHUB PRO C6500/BIZHUB PRO C6500P/BIZHUB PRO C6501/BIZHUB PRO C6501P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 t="str">
            <v>Sim</v>
          </cell>
        </row>
        <row r="19">
          <cell r="A19" t="str">
            <v>A1RF372300</v>
          </cell>
          <cell r="B19">
            <v>0</v>
          </cell>
          <cell r="C19">
            <v>1</v>
          </cell>
          <cell r="D19">
            <v>0</v>
          </cell>
          <cell r="E19">
            <v>0</v>
          </cell>
          <cell r="F19" t="str">
            <v>ACOPLADOR /1</v>
          </cell>
          <cell r="G19" t="str">
            <v>THAYS JESUS DE SOUZA</v>
          </cell>
          <cell r="H19" t="str">
            <v>VENDA DIRETA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1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1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1.27</v>
          </cell>
          <cell r="AC19" t="str">
            <v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C71HC/BIZHUB PRESS C8000/BIZHUB PRO C1060L</v>
          </cell>
          <cell r="AD19" t="str">
            <v>A1RF372300</v>
          </cell>
          <cell r="AE19" t="str">
            <v>-</v>
          </cell>
          <cell r="AF19" t="str">
            <v>-</v>
          </cell>
          <cell r="AG19" t="str">
            <v>-</v>
          </cell>
          <cell r="AH19" t="str">
            <v>-</v>
          </cell>
          <cell r="AI19">
            <v>0</v>
          </cell>
        </row>
        <row r="20">
          <cell r="A20" t="str">
            <v>A1RF829800</v>
          </cell>
          <cell r="B20">
            <v>0</v>
          </cell>
          <cell r="C20">
            <v>0</v>
          </cell>
          <cell r="D20">
            <v>1</v>
          </cell>
          <cell r="E20">
            <v>0</v>
          </cell>
          <cell r="F20" t="str">
            <v>ENGRENAGEM /B 30D</v>
          </cell>
          <cell r="G20" t="str">
            <v>MILENA PIMENTEL MONTEIRO DE OLIVEIRA</v>
          </cell>
          <cell r="H20" t="str">
            <v>nan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2</v>
          </cell>
          <cell r="W20">
            <v>3</v>
          </cell>
          <cell r="X20">
            <v>0</v>
          </cell>
          <cell r="Y20">
            <v>0</v>
          </cell>
          <cell r="Z20">
            <v>0</v>
          </cell>
          <cell r="AA20">
            <v>1</v>
          </cell>
          <cell r="AB20">
            <v>0.99</v>
          </cell>
          <cell r="AC20" t="str">
            <v>ACCURIOPRESS C6100/BIZHUB PRESS C1085/BIZHUB PRESS C1100/BIZHUB PRESS C8000</v>
          </cell>
          <cell r="AD20" t="str">
            <v>A1RF829800</v>
          </cell>
          <cell r="AE20" t="str">
            <v>-</v>
          </cell>
          <cell r="AF20" t="str">
            <v>-</v>
          </cell>
          <cell r="AG20" t="str">
            <v>-</v>
          </cell>
          <cell r="AH20" t="str">
            <v>-</v>
          </cell>
          <cell r="AI20">
            <v>0</v>
          </cell>
        </row>
        <row r="21">
          <cell r="A21" t="str">
            <v>A1RF845800</v>
          </cell>
          <cell r="B21">
            <v>2</v>
          </cell>
          <cell r="C21">
            <v>0</v>
          </cell>
          <cell r="D21">
            <v>0</v>
          </cell>
          <cell r="E21">
            <v>0</v>
          </cell>
          <cell r="F21" t="str">
            <v>Idler  Roller  /L</v>
          </cell>
          <cell r="G21" t="str">
            <v>ROBERTA MACHADO</v>
          </cell>
          <cell r="H21" t="str">
            <v>VENDA DIRETA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2</v>
          </cell>
          <cell r="AA21">
            <v>0</v>
          </cell>
          <cell r="AB21">
            <v>8.84</v>
          </cell>
          <cell r="AC21" t="str">
            <v>ACCURIOPRESS C6100/BIZHUB PRESS C1085/BIZHUB PRESS C1100/BIZHUB PRESS C8000</v>
          </cell>
          <cell r="AD21" t="str">
            <v>A1RF845800</v>
          </cell>
          <cell r="AE21" t="str">
            <v>-</v>
          </cell>
          <cell r="AF21" t="str">
            <v>-</v>
          </cell>
          <cell r="AG21" t="str">
            <v>-</v>
          </cell>
          <cell r="AH21" t="str">
            <v>-</v>
          </cell>
          <cell r="AI21">
            <v>0</v>
          </cell>
        </row>
        <row r="22">
          <cell r="A22" t="str">
            <v>A1RF895101</v>
          </cell>
          <cell r="B22">
            <v>0</v>
          </cell>
          <cell r="C22">
            <v>0</v>
          </cell>
          <cell r="D22">
            <v>4</v>
          </cell>
          <cell r="E22">
            <v>0</v>
          </cell>
          <cell r="F22" t="str">
            <v>MOLA DA SAÍDA DO PAPEL /2</v>
          </cell>
          <cell r="G22" t="str">
            <v>MILENA PIMENTEL MONTEIRO DE OLIVEIRA</v>
          </cell>
          <cell r="H22" t="str">
            <v>VENDA DIRETA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1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1.71</v>
          </cell>
          <cell r="AC22" t="str">
            <v>ACCURIOPRESS C14000/ACCURIOPRESS C6100/BIZHUB PRESS C1085/BIZHUB PRESS C1100/BIZHUB PRESS C8000</v>
          </cell>
          <cell r="AD22" t="str">
            <v>A1RF895101</v>
          </cell>
          <cell r="AE22" t="str">
            <v>-</v>
          </cell>
          <cell r="AF22" t="str">
            <v>-</v>
          </cell>
          <cell r="AG22" t="str">
            <v>-</v>
          </cell>
          <cell r="AH22" t="str">
            <v>-</v>
          </cell>
          <cell r="AI22">
            <v>0</v>
          </cell>
        </row>
        <row r="23">
          <cell r="A23" t="str">
            <v>A3CFPP5R00</v>
          </cell>
          <cell r="B23">
            <v>0</v>
          </cell>
          <cell r="C23">
            <v>0</v>
          </cell>
          <cell r="D23">
            <v>1</v>
          </cell>
          <cell r="E23">
            <v>0</v>
          </cell>
          <cell r="F23" t="str">
            <v>Motor</v>
          </cell>
          <cell r="G23" t="str">
            <v>ROBERTA MACHADO</v>
          </cell>
          <cell r="H23" t="str">
            <v>VENDA INDIRETA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6.69</v>
          </cell>
          <cell r="AC23" t="str">
            <v>BIZHUB C454/BIZHUB C454E/BIZHUB C554/BIZHUB C554E/DF-624/DF-628/DF-629/DF-632/DF-714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</row>
        <row r="24">
          <cell r="A24" t="str">
            <v>A3EPPP7U01</v>
          </cell>
          <cell r="B24">
            <v>0</v>
          </cell>
          <cell r="C24">
            <v>1</v>
          </cell>
          <cell r="D24">
            <v>0</v>
          </cell>
          <cell r="E24">
            <v>0</v>
          </cell>
          <cell r="F24" t="str">
            <v>MOLA DE TORSÃO</v>
          </cell>
          <cell r="G24" t="str">
            <v>JESSIE OLIVEIRA SILVA</v>
          </cell>
          <cell r="H24" t="str">
            <v>nan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0.72</v>
          </cell>
          <cell r="AC24" t="str">
            <v>FS-534/FS-536/FS-536SD/FS-539/FS-539 SD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</row>
        <row r="25">
          <cell r="A25" t="str">
            <v>A3EPPPAK00</v>
          </cell>
          <cell r="B25">
            <v>0</v>
          </cell>
          <cell r="C25">
            <v>1</v>
          </cell>
          <cell r="D25">
            <v>0</v>
          </cell>
          <cell r="E25">
            <v>0</v>
          </cell>
          <cell r="F25" t="str">
            <v>CONJUNTO DA CORREIA</v>
          </cell>
          <cell r="G25" t="str">
            <v>JESSIE OLIVEIRA SILVA</v>
          </cell>
          <cell r="H25" t="str">
            <v>nan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22.89</v>
          </cell>
          <cell r="AC25" t="str">
            <v>FS-534/FS-536/FS-536SD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</row>
        <row r="26">
          <cell r="A26" t="str">
            <v>A3EPPPAP00</v>
          </cell>
          <cell r="B26">
            <v>0</v>
          </cell>
          <cell r="C26">
            <v>1</v>
          </cell>
          <cell r="D26">
            <v>0</v>
          </cell>
          <cell r="E26">
            <v>0</v>
          </cell>
          <cell r="F26" t="str">
            <v>BRAÇO</v>
          </cell>
          <cell r="G26" t="str">
            <v>JESSIE OLIVEIRA SILVA</v>
          </cell>
          <cell r="H26" t="str">
            <v>nan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14.96</v>
          </cell>
          <cell r="AC26" t="str">
            <v>FS-534/FS-536/FS-536SD/FS-539/FS-539 SD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</row>
        <row r="27">
          <cell r="A27" t="str">
            <v>A50U161700</v>
          </cell>
          <cell r="B27">
            <v>0</v>
          </cell>
          <cell r="C27">
            <v>0</v>
          </cell>
          <cell r="D27">
            <v>1</v>
          </cell>
          <cell r="E27">
            <v>0</v>
          </cell>
          <cell r="F27" t="str">
            <v>SELO</v>
          </cell>
          <cell r="G27" t="str">
            <v>ROBERTA MACHADO</v>
          </cell>
          <cell r="H27" t="str">
            <v>VENDA INDIRETA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1.59</v>
          </cell>
          <cell r="AC27" t="str">
            <v>ACCURIOLABEL 190/BIZHUB PRESS C71CF/ACCURIOLABEL 230/ACCURIOPRESS C2060/ACCURIOPRESS C2070/ACCURIOPRESS C2070P/ACCURIOPRESS C3080P/ACCURIOPRESS C4080/ACCURIOPRESS C83HC/ACCURIOPRINT C2060L/ACCURIOPRINT C3070L/ACCURIOPRINT C4065/BIZHUB PRESS C1070P/BIZHUB PRESS C71HC/BIZHUB PRO C1060L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</row>
        <row r="28">
          <cell r="A28" t="str">
            <v>A50U165600</v>
          </cell>
          <cell r="B28">
            <v>0</v>
          </cell>
          <cell r="C28">
            <v>0</v>
          </cell>
          <cell r="D28">
            <v>1</v>
          </cell>
          <cell r="E28">
            <v>0</v>
          </cell>
          <cell r="F28" t="str">
            <v>SELO</v>
          </cell>
          <cell r="G28" t="str">
            <v>ROBERTA MACHADO</v>
          </cell>
          <cell r="H28" t="str">
            <v>VENDA INDIRETA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1.1200000000000001</v>
          </cell>
          <cell r="AC28" t="str">
            <v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C71HC/BIZHUB PRO C1060L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</row>
        <row r="29">
          <cell r="A29" t="str">
            <v>A50U360700</v>
          </cell>
          <cell r="B29">
            <v>0</v>
          </cell>
          <cell r="C29">
            <v>1</v>
          </cell>
          <cell r="D29">
            <v>0</v>
          </cell>
          <cell r="E29">
            <v>0</v>
          </cell>
          <cell r="F29" t="str">
            <v>ENGRENAGEM /1 75/23T</v>
          </cell>
          <cell r="G29" t="str">
            <v>THAYS JESUS DE SOUZA</v>
          </cell>
          <cell r="H29" t="str">
            <v>VENDA DIRETA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1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1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0.51</v>
          </cell>
          <cell r="AC29" t="str">
            <v>ACCURIOLABEL 190/BIZHUB PRESS C71CF/ACCURIOLABEL 230/ACCURIOPRESS C2060/ACCURIOPRESS C2070/ACCURIOPRESS C2070P/ACCURIOPRESS C3080P/ACCURIOPRESS C4080/ACCURIOPRESS C83HC/ACCURIOPRINT C2060L/ACCURIOPRINT C3070L/ACCURIOPRINT C4065/BIZHUB PRESS C1070P/BIZHUB PRESS C71HC/BIZHUB PRO C1060L</v>
          </cell>
          <cell r="AD29" t="str">
            <v>A50U360700</v>
          </cell>
          <cell r="AE29" t="str">
            <v>-</v>
          </cell>
          <cell r="AF29" t="str">
            <v>-</v>
          </cell>
          <cell r="AG29" t="str">
            <v>-</v>
          </cell>
          <cell r="AH29" t="str">
            <v>-</v>
          </cell>
          <cell r="AI29">
            <v>0</v>
          </cell>
        </row>
        <row r="30">
          <cell r="A30" t="str">
            <v>A50U361200</v>
          </cell>
          <cell r="B30">
            <v>0</v>
          </cell>
          <cell r="C30">
            <v>1</v>
          </cell>
          <cell r="D30">
            <v>0</v>
          </cell>
          <cell r="E30">
            <v>0</v>
          </cell>
          <cell r="F30" t="str">
            <v>ENGRENAGEM /3 32/22T</v>
          </cell>
          <cell r="G30" t="str">
            <v>THAYS JESUS DE SOUZA</v>
          </cell>
          <cell r="H30" t="str">
            <v>VENDA DIRETA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1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1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0.78</v>
          </cell>
          <cell r="AC30" t="str">
            <v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C71HC/BIZHUB PRO C1060L</v>
          </cell>
          <cell r="AD30" t="str">
            <v>A50U361200</v>
          </cell>
          <cell r="AE30" t="str">
            <v>-</v>
          </cell>
          <cell r="AF30" t="str">
            <v>-</v>
          </cell>
          <cell r="AG30" t="str">
            <v>-</v>
          </cell>
          <cell r="AH30" t="str">
            <v>-</v>
          </cell>
          <cell r="AI30">
            <v>0</v>
          </cell>
        </row>
        <row r="31">
          <cell r="A31" t="str">
            <v>A50U361401</v>
          </cell>
          <cell r="B31">
            <v>0</v>
          </cell>
          <cell r="C31">
            <v>1</v>
          </cell>
          <cell r="D31">
            <v>0</v>
          </cell>
          <cell r="E31">
            <v>0</v>
          </cell>
          <cell r="F31" t="str">
            <v>ENGRENAGEM /2 29/25T</v>
          </cell>
          <cell r="G31" t="str">
            <v>THAYS JESUS DE SOUZA</v>
          </cell>
          <cell r="H31" t="str">
            <v>VENDA DIRETA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1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1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0.68</v>
          </cell>
          <cell r="AC31" t="str">
            <v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C71HC/BIZHUB PRO C1060L</v>
          </cell>
          <cell r="AD31" t="str">
            <v>A50U361401</v>
          </cell>
          <cell r="AE31" t="str">
            <v>-</v>
          </cell>
          <cell r="AF31" t="str">
            <v>-</v>
          </cell>
          <cell r="AG31" t="str">
            <v>-</v>
          </cell>
          <cell r="AH31" t="str">
            <v>-</v>
          </cell>
          <cell r="AI31">
            <v>0</v>
          </cell>
        </row>
        <row r="32">
          <cell r="A32" t="str">
            <v>A50U401200</v>
          </cell>
          <cell r="B32">
            <v>0</v>
          </cell>
          <cell r="C32">
            <v>0</v>
          </cell>
          <cell r="D32">
            <v>7</v>
          </cell>
          <cell r="E32">
            <v>0</v>
          </cell>
          <cell r="F32" t="str">
            <v>Selo de proteção</v>
          </cell>
          <cell r="G32" t="str">
            <v>REGILENE DE CASSIA LUIZ OLIVEIRA/REGILENE DE CASSIA LUIZ OLIVEIRA</v>
          </cell>
          <cell r="H32" t="str">
            <v>nan/nan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1.35</v>
          </cell>
          <cell r="AC32" t="str">
            <v>ACCURIOLABEL 190/BIZHUB PRESS C71CF/ACCURIOLABEL 230/ACCURIOPRESS C2060/ACCURIOPRESS C2070/ACCURIOPRESS C2070P/ACCURIOPRESS C3080P/ACCURIOPRESS C4080/ACCURIOPRESS C6100/ACCURIOPRESS C7100/ACCURIOPRESS C83HC/ACCURIOPRINT C2060L/ACCURIOPRINT C3070L/ACCURIOPRINT C4065/BIZHUB PRESS C1070P/BIZHUB PRESS C1085/BIZHUB PRESS C1100/BIZHUB PRESS C71HC/BIZHUB PRO C1060L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</row>
        <row r="33">
          <cell r="A33" t="str">
            <v>A50U529100</v>
          </cell>
          <cell r="B33">
            <v>0</v>
          </cell>
          <cell r="C33">
            <v>0</v>
          </cell>
          <cell r="D33">
            <v>0</v>
          </cell>
          <cell r="E33">
            <v>1</v>
          </cell>
          <cell r="F33" t="str">
            <v>ROLO DE TRANSFERENCIA</v>
          </cell>
          <cell r="G33" t="str">
            <v>MARIANA PEREIRA DOS ANJOS</v>
          </cell>
          <cell r="H33" t="str">
            <v>VENDA INDIRETA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2</v>
          </cell>
          <cell r="V33">
            <v>0</v>
          </cell>
          <cell r="W33">
            <v>59</v>
          </cell>
          <cell r="X33">
            <v>0</v>
          </cell>
          <cell r="Y33">
            <v>23</v>
          </cell>
          <cell r="Z33">
            <v>40</v>
          </cell>
          <cell r="AA33">
            <v>40</v>
          </cell>
          <cell r="AB33">
            <v>66.05</v>
          </cell>
          <cell r="AC33" t="str">
            <v>ACCURIOLABEL 190/BIZHUB PRESS C71CF/ACCURIOLABEL 230/ACCURIOLABEL 400/ACCURIOPRESS C2060/ACCURIOPRESS C2070/ACCURIOPRESS C2070P/ACCURIOPRESS C3080P/ACCURIOPRESS C4080/ACCURIOPRESS C83HC/ACCURIOPRINT C2060L/ACCURIOPRINT C3070L/ACCURIOPRINT C4065/BIZHUB PRESS C1070P/BIZHUB PRESS C71HC/BIZHUB PRO C1060L</v>
          </cell>
          <cell r="AD33" t="str">
            <v>A50U529100</v>
          </cell>
          <cell r="AE33" t="str">
            <v>AD7EP52000</v>
          </cell>
          <cell r="AF33" t="str">
            <v>A50UV52000</v>
          </cell>
          <cell r="AG33" t="str">
            <v>A50U520001</v>
          </cell>
          <cell r="AH33" t="str">
            <v>-</v>
          </cell>
          <cell r="AI33">
            <v>0</v>
          </cell>
        </row>
        <row r="34">
          <cell r="A34" t="str">
            <v>A50U717901</v>
          </cell>
          <cell r="B34">
            <v>0</v>
          </cell>
          <cell r="C34">
            <v>0</v>
          </cell>
          <cell r="D34">
            <v>1</v>
          </cell>
          <cell r="E34">
            <v>0</v>
          </cell>
          <cell r="F34" t="str">
            <v>Adjusting  Jig  /ASSY</v>
          </cell>
          <cell r="G34" t="str">
            <v>REGILENE DE CASSIA LUIZ OLIVEIRA</v>
          </cell>
          <cell r="H34" t="str">
            <v>VENDA DIRETA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0.64</v>
          </cell>
          <cell r="AC34" t="str">
            <v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C71HC/BIZHUB PRO C1060L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</row>
        <row r="35">
          <cell r="A35" t="str">
            <v>A50U762912</v>
          </cell>
          <cell r="B35">
            <v>0</v>
          </cell>
          <cell r="C35">
            <v>0</v>
          </cell>
          <cell r="D35">
            <v>1</v>
          </cell>
          <cell r="E35">
            <v>0</v>
          </cell>
          <cell r="F35" t="str">
            <v>PORTA DE ABERTURA / FECHAMENTO</v>
          </cell>
          <cell r="G35" t="str">
            <v>MARIANA PEREIRA DOS ANJOS</v>
          </cell>
          <cell r="H35" t="str">
            <v>VENDA INDIRETA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2.09</v>
          </cell>
          <cell r="AC35" t="str">
            <v>ACCURIOLABEL 190/BIZHUB PRESS C71CF/ACCURIOPRESS C2060/ACCURIOPRESS C2070/ACCURIOPRESS C2070P/ACCURIOPRINT C2060L/BIZHUB PRESS C1070P/BIZHUB PRESS C71HC/BIZHUB PRO C1060L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</row>
        <row r="36">
          <cell r="A36" t="str">
            <v>A5AW852200</v>
          </cell>
          <cell r="B36">
            <v>0</v>
          </cell>
          <cell r="C36">
            <v>2</v>
          </cell>
          <cell r="D36">
            <v>4</v>
          </cell>
          <cell r="E36">
            <v>0</v>
          </cell>
          <cell r="F36" t="str">
            <v>EIXO</v>
          </cell>
          <cell r="G36" t="str">
            <v>RODRIGO PEREIRA DOS ANJOS/ROBERTA MACHADO</v>
          </cell>
          <cell r="H36" t="str">
            <v>nan/VENDA DIRETA</v>
          </cell>
          <cell r="I36">
            <v>4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5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2</v>
          </cell>
          <cell r="AC36" t="str">
            <v>ACCURIOPRESS C6100/BIZHUB PRESS C1085/BIZHUB PRESS C1100</v>
          </cell>
          <cell r="AD36" t="str">
            <v>A5AW852200</v>
          </cell>
          <cell r="AE36" t="str">
            <v>-</v>
          </cell>
          <cell r="AF36" t="str">
            <v>-</v>
          </cell>
          <cell r="AG36" t="str">
            <v>-</v>
          </cell>
          <cell r="AH36" t="str">
            <v>-</v>
          </cell>
          <cell r="AI36">
            <v>0</v>
          </cell>
        </row>
        <row r="37">
          <cell r="A37" t="str">
            <v>A5AWR71400</v>
          </cell>
          <cell r="B37">
            <v>0</v>
          </cell>
          <cell r="C37">
            <v>0</v>
          </cell>
          <cell r="D37">
            <v>0</v>
          </cell>
          <cell r="E37">
            <v>1</v>
          </cell>
          <cell r="F37" t="str">
            <v>CONJUNTO DO CILINDRO</v>
          </cell>
          <cell r="G37" t="str">
            <v>ITALO LIMA NOVAES</v>
          </cell>
          <cell r="H37" t="str">
            <v>VENDA DIRETA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3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135.44</v>
          </cell>
          <cell r="AC37" t="str">
            <v>ACCURIOPRESS C6100/BIZHUB PRESS C1085/BIZHUB PRESS C1100</v>
          </cell>
          <cell r="AD37" t="str">
            <v>A5AWR71400</v>
          </cell>
          <cell r="AE37" t="str">
            <v>-</v>
          </cell>
          <cell r="AF37" t="str">
            <v>-</v>
          </cell>
          <cell r="AG37" t="str">
            <v>-</v>
          </cell>
          <cell r="AH37" t="str">
            <v>-</v>
          </cell>
          <cell r="AI37">
            <v>0</v>
          </cell>
        </row>
        <row r="38">
          <cell r="A38" t="str">
            <v>A5AWR72300</v>
          </cell>
          <cell r="B38">
            <v>0</v>
          </cell>
          <cell r="C38">
            <v>1</v>
          </cell>
          <cell r="D38">
            <v>0</v>
          </cell>
          <cell r="E38">
            <v>0</v>
          </cell>
          <cell r="F38" t="str">
            <v>SENSOR</v>
          </cell>
          <cell r="G38" t="str">
            <v>JESSIE OLIVEIRA SILVA</v>
          </cell>
          <cell r="H38" t="str">
            <v>nan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5</v>
          </cell>
          <cell r="W38">
            <v>3</v>
          </cell>
          <cell r="X38">
            <v>0</v>
          </cell>
          <cell r="Y38">
            <v>7</v>
          </cell>
          <cell r="Z38">
            <v>0</v>
          </cell>
          <cell r="AA38">
            <v>8</v>
          </cell>
          <cell r="AB38">
            <v>114.98</v>
          </cell>
          <cell r="AC38" t="str">
            <v>ACCURIOPRESS C6100/BIZHUB PRESS C1085/BIZHUB PRESS C1100</v>
          </cell>
          <cell r="AD38" t="str">
            <v>A5AWR72300</v>
          </cell>
          <cell r="AE38" t="str">
            <v>-</v>
          </cell>
          <cell r="AF38" t="str">
            <v>-</v>
          </cell>
          <cell r="AG38" t="str">
            <v>-</v>
          </cell>
          <cell r="AH38" t="str">
            <v>-</v>
          </cell>
          <cell r="AI38">
            <v>0</v>
          </cell>
        </row>
        <row r="39">
          <cell r="A39" t="str">
            <v>A5AWR73300</v>
          </cell>
          <cell r="B39">
            <v>0</v>
          </cell>
          <cell r="C39">
            <v>0</v>
          </cell>
          <cell r="D39">
            <v>1</v>
          </cell>
          <cell r="E39">
            <v>0</v>
          </cell>
          <cell r="F39" t="str">
            <v>LÂMINA DE LIMPEZA</v>
          </cell>
          <cell r="G39" t="str">
            <v>CARLA SAKAI</v>
          </cell>
          <cell r="H39" t="str">
            <v>VENDA INDIRETA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8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3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8.93</v>
          </cell>
          <cell r="AC39" t="str">
            <v>ACCURIOPRESS C6100/BIZHUB PRESS C1085/BIZHUB PRESS C1100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 t="str">
            <v>Sim</v>
          </cell>
        </row>
        <row r="40">
          <cell r="A40" t="str">
            <v>A63PPP0400</v>
          </cell>
          <cell r="B40">
            <v>0</v>
          </cell>
          <cell r="C40">
            <v>1</v>
          </cell>
          <cell r="D40">
            <v>0</v>
          </cell>
          <cell r="E40">
            <v>0</v>
          </cell>
          <cell r="F40" t="str">
            <v>CONJUNTO DE TAMPA</v>
          </cell>
          <cell r="G40" t="str">
            <v>JESSIE OLIVEIRA SILVA</v>
          </cell>
          <cell r="H40" t="str">
            <v>VENDA DIRETA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58.36</v>
          </cell>
          <cell r="AC40" t="str">
            <v>BIZHUB 4000P/BIZHUB 4700P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</row>
        <row r="41">
          <cell r="A41" t="str">
            <v>A64J564201</v>
          </cell>
          <cell r="B41">
            <v>0</v>
          </cell>
          <cell r="C41">
            <v>1</v>
          </cell>
          <cell r="D41">
            <v>0</v>
          </cell>
          <cell r="E41">
            <v>0</v>
          </cell>
          <cell r="F41" t="str">
            <v>ROLO DE ALIMENTAÇÃO DE PAPEL</v>
          </cell>
          <cell r="G41" t="str">
            <v>MILENA PIMENTEL MONTEIRO DE OLIVEIRA</v>
          </cell>
          <cell r="H41" t="str">
            <v>VENDA DIRETA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48</v>
          </cell>
          <cell r="O41">
            <v>0</v>
          </cell>
          <cell r="P41">
            <v>16</v>
          </cell>
          <cell r="Q41">
            <v>0</v>
          </cell>
          <cell r="R41">
            <v>2</v>
          </cell>
          <cell r="S41">
            <v>0</v>
          </cell>
          <cell r="T41">
            <v>0</v>
          </cell>
          <cell r="U41">
            <v>45</v>
          </cell>
          <cell r="V41">
            <v>2</v>
          </cell>
          <cell r="W41">
            <v>435</v>
          </cell>
          <cell r="X41">
            <v>0</v>
          </cell>
          <cell r="Y41">
            <v>58</v>
          </cell>
          <cell r="Z41">
            <v>0</v>
          </cell>
          <cell r="AA41">
            <v>100</v>
          </cell>
          <cell r="AB41">
            <v>1.18</v>
          </cell>
          <cell r="AC41" t="str">
            <v>BIZHUB 4051I/BIZHUB C227I/BIZHUB C300I/BIZHUB C301I/BIZHUB C3300I/BIZHUB C3350I/BIZHUB C3351I/BIZHUB C458/PC-215/PC-216</v>
          </cell>
          <cell r="AD41" t="str">
            <v>A64J564201</v>
          </cell>
          <cell r="AE41" t="str">
            <v>-</v>
          </cell>
          <cell r="AF41" t="str">
            <v>-</v>
          </cell>
          <cell r="AG41" t="str">
            <v>-</v>
          </cell>
          <cell r="AH41" t="str">
            <v>-</v>
          </cell>
          <cell r="AI41" t="str">
            <v>Sim</v>
          </cell>
        </row>
        <row r="42">
          <cell r="A42" t="str">
            <v>A797M50000</v>
          </cell>
          <cell r="B42">
            <v>0</v>
          </cell>
          <cell r="C42">
            <v>0</v>
          </cell>
          <cell r="D42">
            <v>0</v>
          </cell>
          <cell r="E42">
            <v>4</v>
          </cell>
          <cell r="F42" t="str">
            <v>FOTO SENSOR</v>
          </cell>
          <cell r="G42" t="str">
            <v>CARLA SAKAI</v>
          </cell>
          <cell r="H42" t="str">
            <v>VENDA INDIRETA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8.94</v>
          </cell>
          <cell r="AC42" t="str">
            <v>BIZHUB C25/BIZHUB C287/BIZHUB C3100P/BIZHUB C3110/BIZHUB C35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</row>
        <row r="43">
          <cell r="A43" t="str">
            <v>A7AH212200</v>
          </cell>
          <cell r="B43">
            <v>0</v>
          </cell>
          <cell r="C43">
            <v>0</v>
          </cell>
          <cell r="D43">
            <v>0</v>
          </cell>
          <cell r="E43">
            <v>2</v>
          </cell>
          <cell r="F43" t="str">
            <v>Gear 22/29T</v>
          </cell>
          <cell r="G43" t="str">
            <v>CARLA SAKAI</v>
          </cell>
          <cell r="H43" t="str">
            <v>VENDA INDIRETA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0.51</v>
          </cell>
          <cell r="AC43" t="str">
            <v>BIZHUB 287/BIZHUB 367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</row>
        <row r="44">
          <cell r="A44" t="str">
            <v>A7AH213500</v>
          </cell>
          <cell r="B44">
            <v>0</v>
          </cell>
          <cell r="C44">
            <v>0</v>
          </cell>
          <cell r="D44">
            <v>0</v>
          </cell>
          <cell r="E44">
            <v>2</v>
          </cell>
          <cell r="F44" t="str">
            <v>ENGRENAGEM 14/37D</v>
          </cell>
          <cell r="G44" t="str">
            <v>CARLA SAKAI</v>
          </cell>
          <cell r="H44" t="str">
            <v>VENDA INDIRETA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5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1.82</v>
          </cell>
          <cell r="AC44" t="str">
            <v>BIZHUB 287/BIZHUB 367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</row>
        <row r="45">
          <cell r="A45" t="str">
            <v>A7AH213903</v>
          </cell>
          <cell r="B45">
            <v>0</v>
          </cell>
          <cell r="C45">
            <v>0</v>
          </cell>
          <cell r="D45">
            <v>0</v>
          </cell>
          <cell r="E45">
            <v>1</v>
          </cell>
          <cell r="F45" t="str">
            <v>SUPORTE</v>
          </cell>
          <cell r="G45" t="str">
            <v>ROBERTA MACHADO</v>
          </cell>
          <cell r="H45" t="str">
            <v>VENDA INDIRETA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4.54</v>
          </cell>
          <cell r="AC45" t="str">
            <v>BIZHUB 287/BIZHUB 367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</row>
        <row r="46">
          <cell r="A46" t="str">
            <v>A7AHM20501</v>
          </cell>
          <cell r="B46">
            <v>0</v>
          </cell>
          <cell r="C46">
            <v>0</v>
          </cell>
          <cell r="D46">
            <v>0</v>
          </cell>
          <cell r="E46">
            <v>1</v>
          </cell>
          <cell r="F46" t="str">
            <v>EMBREAGEM</v>
          </cell>
          <cell r="G46" t="str">
            <v>CARLA SAKAI</v>
          </cell>
          <cell r="H46" t="str">
            <v>VENDA INDIRETA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5</v>
          </cell>
          <cell r="Q46">
            <v>0</v>
          </cell>
          <cell r="R46">
            <v>0</v>
          </cell>
          <cell r="S46">
            <v>0</v>
          </cell>
          <cell r="T46">
            <v>6</v>
          </cell>
          <cell r="U46">
            <v>0</v>
          </cell>
          <cell r="V46">
            <v>0</v>
          </cell>
          <cell r="W46">
            <v>16</v>
          </cell>
          <cell r="X46">
            <v>0</v>
          </cell>
          <cell r="Y46">
            <v>1</v>
          </cell>
          <cell r="Z46">
            <v>0</v>
          </cell>
          <cell r="AA46">
            <v>26</v>
          </cell>
          <cell r="AB46">
            <v>3.74</v>
          </cell>
          <cell r="AC46" t="str">
            <v>BIZHUB 287/BIZHUB 367/BIZHUB 4051I/BIZHUB C226/BIZHUB C227I/BIZHUB C266/BIZHUB C287/BIZHUB C300I/BIZHUB C301I/BIZHUB C3300I/BIZHUB C3350I/BIZHUB C3351I</v>
          </cell>
          <cell r="AD46" t="str">
            <v>A7AHM20501</v>
          </cell>
          <cell r="AE46" t="str">
            <v>A7AHM20500</v>
          </cell>
          <cell r="AF46" t="str">
            <v>-</v>
          </cell>
          <cell r="AG46" t="str">
            <v>-</v>
          </cell>
          <cell r="AH46" t="str">
            <v>-</v>
          </cell>
          <cell r="AI46">
            <v>0</v>
          </cell>
        </row>
        <row r="47">
          <cell r="A47" t="str">
            <v>A7PU596100</v>
          </cell>
          <cell r="B47">
            <v>0</v>
          </cell>
          <cell r="C47">
            <v>4</v>
          </cell>
          <cell r="D47">
            <v>0</v>
          </cell>
          <cell r="E47">
            <v>0</v>
          </cell>
          <cell r="F47" t="str">
            <v>PLACA REGULADORA  /L</v>
          </cell>
          <cell r="G47" t="str">
            <v>CARLA SAKAI</v>
          </cell>
          <cell r="H47" t="str">
            <v>VENDA INDIRETA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1</v>
          </cell>
          <cell r="U47">
            <v>0</v>
          </cell>
          <cell r="V47">
            <v>0</v>
          </cell>
          <cell r="W47">
            <v>21</v>
          </cell>
          <cell r="X47">
            <v>0</v>
          </cell>
          <cell r="Y47">
            <v>0</v>
          </cell>
          <cell r="Z47">
            <v>0</v>
          </cell>
          <cell r="AA47">
            <v>5</v>
          </cell>
          <cell r="AB47">
            <v>0.94</v>
          </cell>
          <cell r="AC47" t="str">
            <v>BIZHUB C258/BIZHUB C308/BIZHUB C368/BIZHUB C458</v>
          </cell>
          <cell r="AD47" t="str">
            <v>A7PU596100</v>
          </cell>
          <cell r="AE47" t="str">
            <v>-</v>
          </cell>
          <cell r="AF47" t="str">
            <v>-</v>
          </cell>
          <cell r="AG47" t="str">
            <v>-</v>
          </cell>
          <cell r="AH47" t="str">
            <v>-</v>
          </cell>
          <cell r="AI47">
            <v>0</v>
          </cell>
        </row>
        <row r="48">
          <cell r="A48" t="str">
            <v>A9CEN11100</v>
          </cell>
          <cell r="B48">
            <v>0</v>
          </cell>
          <cell r="C48">
            <v>1</v>
          </cell>
          <cell r="D48">
            <v>0</v>
          </cell>
          <cell r="E48">
            <v>0</v>
          </cell>
          <cell r="F48" t="str">
            <v>FIAÇÃO /11</v>
          </cell>
          <cell r="G48" t="str">
            <v>REGILENE DE CASSIA LUIZ OLIVEIRA</v>
          </cell>
          <cell r="H48" t="str">
            <v>nan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1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3.85</v>
          </cell>
          <cell r="AC48" t="str">
            <v>RU-518/RU-518M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</row>
        <row r="49">
          <cell r="A49" t="str">
            <v>A9JTM50300</v>
          </cell>
          <cell r="B49">
            <v>0</v>
          </cell>
          <cell r="C49">
            <v>0</v>
          </cell>
          <cell r="D49">
            <v>1</v>
          </cell>
          <cell r="E49">
            <v>0</v>
          </cell>
          <cell r="F49" t="str">
            <v>SENSOR DE TEMPERATURA</v>
          </cell>
          <cell r="G49" t="str">
            <v>REGILENE DE CASSIA LUIZ OLIVEIRA</v>
          </cell>
          <cell r="H49" t="str">
            <v>nan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10</v>
          </cell>
          <cell r="O49">
            <v>0</v>
          </cell>
          <cell r="P49">
            <v>0</v>
          </cell>
          <cell r="Q49">
            <v>0</v>
          </cell>
          <cell r="R49">
            <v>5</v>
          </cell>
          <cell r="S49">
            <v>0</v>
          </cell>
          <cell r="T49">
            <v>0</v>
          </cell>
          <cell r="U49">
            <v>3</v>
          </cell>
          <cell r="V49">
            <v>7</v>
          </cell>
          <cell r="W49">
            <v>0</v>
          </cell>
          <cell r="X49">
            <v>0</v>
          </cell>
          <cell r="Y49">
            <v>5</v>
          </cell>
          <cell r="Z49">
            <v>5</v>
          </cell>
          <cell r="AA49">
            <v>0</v>
          </cell>
          <cell r="AB49">
            <v>2.95</v>
          </cell>
          <cell r="AC49" t="str">
            <v>ACCURIOPRESS 6136P/ACCURIOPRESS 7136P</v>
          </cell>
          <cell r="AD49" t="str">
            <v>A9JTM50300</v>
          </cell>
          <cell r="AE49" t="str">
            <v>-</v>
          </cell>
          <cell r="AF49" t="str">
            <v>-</v>
          </cell>
          <cell r="AG49" t="str">
            <v>-</v>
          </cell>
          <cell r="AH49" t="str">
            <v>-</v>
          </cell>
          <cell r="AI49" t="str">
            <v>Sim</v>
          </cell>
        </row>
        <row r="50">
          <cell r="A50" t="str">
            <v>A9VEN15000</v>
          </cell>
          <cell r="B50">
            <v>0</v>
          </cell>
          <cell r="C50">
            <v>0</v>
          </cell>
          <cell r="D50">
            <v>1</v>
          </cell>
          <cell r="E50">
            <v>0</v>
          </cell>
          <cell r="F50" t="str">
            <v>ADU   Drive harness   /1</v>
          </cell>
          <cell r="G50" t="str">
            <v>REGILENE DE CASSIA LUIZ OLIVEIRA</v>
          </cell>
          <cell r="H50" t="str">
            <v>VENDA DIRETA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9.2899999999999991</v>
          </cell>
          <cell r="AC50" t="str">
            <v>ACCURIOLABEL 230/ACCURIOPRESS C3080P/ACCURIOPRESS C4080/ACCURIOPRESS C83HC/ACCURIOPRINT C3070L/ACCURIOPRINT C4065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</row>
        <row r="51">
          <cell r="A51" t="str">
            <v>A9VP747800</v>
          </cell>
          <cell r="B51">
            <v>0</v>
          </cell>
          <cell r="C51">
            <v>0</v>
          </cell>
          <cell r="D51">
            <v>4</v>
          </cell>
          <cell r="E51">
            <v>0</v>
          </cell>
          <cell r="F51" t="str">
            <v>ATUADOR</v>
          </cell>
          <cell r="G51" t="str">
            <v>ROBERTA MACHADO</v>
          </cell>
          <cell r="H51" t="str">
            <v>VENDA INDIRETA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1.1200000000000001</v>
          </cell>
          <cell r="AC51" t="str">
            <v>ACCURIOPRESS C7100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</row>
        <row r="52">
          <cell r="A52" t="str">
            <v>AA2J560000</v>
          </cell>
          <cell r="B52">
            <v>0</v>
          </cell>
          <cell r="C52">
            <v>0</v>
          </cell>
          <cell r="D52">
            <v>10</v>
          </cell>
          <cell r="E52">
            <v>2</v>
          </cell>
          <cell r="F52" t="str">
            <v>CONJUNTO DO ROLO DE ALIMENTAÇÃO</v>
          </cell>
          <cell r="G52" t="str">
            <v>CARLA SAKAI/ROBERTA MACHADO/MARIANA PEREIRA DOS ANJOS</v>
          </cell>
          <cell r="H52" t="str">
            <v>VENDA INDIRETA/VENDA INDIRETA/VENDA INDIRETA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14</v>
          </cell>
          <cell r="Q52">
            <v>0</v>
          </cell>
          <cell r="R52">
            <v>12</v>
          </cell>
          <cell r="S52">
            <v>0</v>
          </cell>
          <cell r="T52">
            <v>4</v>
          </cell>
          <cell r="U52">
            <v>0</v>
          </cell>
          <cell r="V52">
            <v>0</v>
          </cell>
          <cell r="W52">
            <v>217</v>
          </cell>
          <cell r="X52">
            <v>0</v>
          </cell>
          <cell r="Y52">
            <v>118</v>
          </cell>
          <cell r="Z52">
            <v>94</v>
          </cell>
          <cell r="AA52">
            <v>160</v>
          </cell>
          <cell r="AB52">
            <v>2.5299999999999998</v>
          </cell>
          <cell r="AC52" t="str">
            <v>BIZHUB C224/BIZHUB C224E/BIZHUB C227I/BIZHUB C258/BIZHUB C284/BIZHUB C284E/BIZHUB C300I/BIZHUB C301I/BIZHUB C308/BIZHUB C368/BIZHUB C454/BIZHUB C454E/BIZHUB C458/BIZHUB C554/BIZHUB C554E/PC-216</v>
          </cell>
          <cell r="AD52" t="str">
            <v>AA2J560000</v>
          </cell>
          <cell r="AE52" t="str">
            <v>-</v>
          </cell>
          <cell r="AF52" t="str">
            <v>-</v>
          </cell>
          <cell r="AG52" t="str">
            <v>-</v>
          </cell>
          <cell r="AH52" t="str">
            <v>-</v>
          </cell>
          <cell r="AI52" t="str">
            <v>Sim</v>
          </cell>
        </row>
        <row r="53">
          <cell r="A53" t="str">
            <v>AA2JR70322</v>
          </cell>
          <cell r="B53">
            <v>0</v>
          </cell>
          <cell r="C53">
            <v>1</v>
          </cell>
          <cell r="D53">
            <v>0</v>
          </cell>
          <cell r="E53">
            <v>0</v>
          </cell>
          <cell r="F53" t="str">
            <v>UNIDADE DE FUSÃO (120V)</v>
          </cell>
          <cell r="G53" t="str">
            <v>ROBERTA MACHADO</v>
          </cell>
          <cell r="H53" t="str">
            <v>VENDA INDIRETA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16</v>
          </cell>
          <cell r="Q53">
            <v>0</v>
          </cell>
          <cell r="R53">
            <v>3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178.79</v>
          </cell>
          <cell r="AC53" t="str">
            <v>BIZHUB C300I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</row>
        <row r="54">
          <cell r="A54" t="str">
            <v>AA2JR70333</v>
          </cell>
          <cell r="B54">
            <v>0</v>
          </cell>
          <cell r="C54">
            <v>0</v>
          </cell>
          <cell r="D54">
            <v>2</v>
          </cell>
          <cell r="E54">
            <v>0</v>
          </cell>
          <cell r="F54" t="str">
            <v>UNIDADE DE FUSÃO (120V)</v>
          </cell>
          <cell r="G54" t="str">
            <v>ROBERTA MACHADO</v>
          </cell>
          <cell r="H54" t="str">
            <v>VENDA INDIRETA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178.79</v>
          </cell>
          <cell r="AC54" t="str">
            <v>BIZHUB C300I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</row>
        <row r="55">
          <cell r="A55" t="str">
            <v>AAJRR70111</v>
          </cell>
          <cell r="B55">
            <v>0</v>
          </cell>
          <cell r="C55">
            <v>0</v>
          </cell>
          <cell r="D55">
            <v>1</v>
          </cell>
          <cell r="E55">
            <v>4</v>
          </cell>
          <cell r="F55" t="str">
            <v>UNIDADE DE TRANSFERÊNCIA</v>
          </cell>
          <cell r="G55" t="str">
            <v>MILENA PIMENTEL MONTEIRO DE OLIVEIRA/MARIANA PEREIRA DOS ANJOS</v>
          </cell>
          <cell r="H55" t="str">
            <v>nan/VENDA INDIRETA</v>
          </cell>
          <cell r="I55">
            <v>4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1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</v>
          </cell>
          <cell r="V55">
            <v>0</v>
          </cell>
          <cell r="W55">
            <v>188</v>
          </cell>
          <cell r="X55">
            <v>0</v>
          </cell>
          <cell r="Y55">
            <v>21</v>
          </cell>
          <cell r="Z55">
            <v>0</v>
          </cell>
          <cell r="AA55">
            <v>19</v>
          </cell>
          <cell r="AB55">
            <v>124.39</v>
          </cell>
          <cell r="AC55" t="str">
            <v>BIZHUB C3300I/BIZHUB C3350I/BIZHUB C3351I</v>
          </cell>
          <cell r="AD55" t="str">
            <v>AAJRR70111</v>
          </cell>
          <cell r="AE55" t="str">
            <v>AAJRR70100</v>
          </cell>
          <cell r="AF55" t="str">
            <v>-</v>
          </cell>
          <cell r="AG55" t="str">
            <v>-</v>
          </cell>
          <cell r="AH55" t="str">
            <v>-</v>
          </cell>
          <cell r="AI55" t="str">
            <v>Sim</v>
          </cell>
        </row>
        <row r="56">
          <cell r="A56" t="str">
            <v>AC0C743000</v>
          </cell>
          <cell r="B56">
            <v>0</v>
          </cell>
          <cell r="C56">
            <v>0</v>
          </cell>
          <cell r="D56">
            <v>1</v>
          </cell>
          <cell r="E56">
            <v>0</v>
          </cell>
          <cell r="F56" t="str">
            <v>EIXO</v>
          </cell>
          <cell r="G56" t="str">
            <v>MARIANA PEREIRA DOS ANJOS</v>
          </cell>
          <cell r="H56" t="str">
            <v>VENDA INDIRETA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3.99</v>
          </cell>
          <cell r="AC56" t="str">
            <v>ACCURIOLABEL 400/ACCURIOPRESS C14000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</row>
        <row r="57">
          <cell r="A57" t="str">
            <v>AC0CR74311</v>
          </cell>
          <cell r="B57">
            <v>0</v>
          </cell>
          <cell r="C57">
            <v>0</v>
          </cell>
          <cell r="D57">
            <v>1</v>
          </cell>
          <cell r="E57">
            <v>0</v>
          </cell>
          <cell r="F57" t="str">
            <v>UNIDADE DE LIMPEZA AUXILIAR</v>
          </cell>
          <cell r="G57" t="str">
            <v>ITALO LIMA NOVAES</v>
          </cell>
          <cell r="H57" t="str">
            <v>nan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75.290000000000006</v>
          </cell>
          <cell r="AC57" t="str">
            <v>ACCURIOPRESS C14000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 t="str">
            <v>Sim</v>
          </cell>
        </row>
        <row r="58">
          <cell r="A58" t="str">
            <v>AC57R75133</v>
          </cell>
          <cell r="B58">
            <v>0</v>
          </cell>
          <cell r="C58">
            <v>0</v>
          </cell>
          <cell r="D58">
            <v>0</v>
          </cell>
          <cell r="E58">
            <v>1</v>
          </cell>
          <cell r="F58" t="str">
            <v>UNIDADE LIMPEZA DA CORREIA TRANSFERÊNCIA</v>
          </cell>
          <cell r="G58" t="str">
            <v>ANA PAULA</v>
          </cell>
          <cell r="H58" t="str">
            <v>VENDA INDIRETA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1</v>
          </cell>
          <cell r="U58">
            <v>0</v>
          </cell>
          <cell r="V58">
            <v>0</v>
          </cell>
          <cell r="W58">
            <v>43</v>
          </cell>
          <cell r="X58">
            <v>0</v>
          </cell>
          <cell r="Y58">
            <v>16</v>
          </cell>
          <cell r="Z58">
            <v>6</v>
          </cell>
          <cell r="AA58">
            <v>13</v>
          </cell>
          <cell r="AB58">
            <v>176.16</v>
          </cell>
          <cell r="AC58" t="str">
            <v>ACCURIOPRESS C4080/ACCURIOPRINT C4065</v>
          </cell>
          <cell r="AD58" t="str">
            <v>AC57R75133</v>
          </cell>
          <cell r="AE58" t="str">
            <v>AC57R75122</v>
          </cell>
          <cell r="AF58" t="str">
            <v>AC57R75111</v>
          </cell>
          <cell r="AG58" t="str">
            <v>-</v>
          </cell>
          <cell r="AH58" t="str">
            <v>-</v>
          </cell>
          <cell r="AI58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SI"/>
      <sheetName val="Resumo"/>
    </sheetNames>
    <sheetDataSet>
      <sheetData sheetId="0">
        <row r="1">
          <cell r="D1" t="str">
            <v>Reference for Automation</v>
          </cell>
          <cell r="AO1"/>
          <cell r="AY1"/>
        </row>
        <row r="2">
          <cell r="D2"/>
          <cell r="AO2"/>
          <cell r="AY2"/>
        </row>
        <row r="3">
          <cell r="D3" t="str">
            <v>Total</v>
          </cell>
          <cell r="AO3" t="str">
            <v>Giro</v>
          </cell>
          <cell r="AY3"/>
          <cell r="BO3"/>
          <cell r="BP3"/>
          <cell r="BQ3"/>
          <cell r="BR3"/>
        </row>
        <row r="4">
          <cell r="D4" t="str">
            <v>Código</v>
          </cell>
          <cell r="AO4" t="str">
            <v>Atual</v>
          </cell>
          <cell r="AY4">
            <v>45566</v>
          </cell>
          <cell r="BO4" t="str">
            <v>Similar1</v>
          </cell>
          <cell r="BP4" t="str">
            <v>Similar2</v>
          </cell>
          <cell r="BQ4" t="str">
            <v>Similar3</v>
          </cell>
          <cell r="BR4" t="str">
            <v>Similar4</v>
          </cell>
        </row>
        <row r="5">
          <cell r="D5" t="str">
            <v>D000VU001</v>
          </cell>
          <cell r="AO5">
            <v>0.33333333333333331</v>
          </cell>
          <cell r="AY5">
            <v>-0.99999999999999978</v>
          </cell>
          <cell r="BO5" t="str">
            <v>-</v>
          </cell>
          <cell r="BP5" t="str">
            <v>-</v>
          </cell>
          <cell r="BQ5" t="str">
            <v>-</v>
          </cell>
          <cell r="BR5" t="str">
            <v>-</v>
          </cell>
        </row>
        <row r="6">
          <cell r="D6" t="str">
            <v>D0016R001</v>
          </cell>
          <cell r="AO6">
            <v>0</v>
          </cell>
          <cell r="AY6" t="str">
            <v>-</v>
          </cell>
          <cell r="BO6" t="str">
            <v>-</v>
          </cell>
          <cell r="BP6" t="str">
            <v>-</v>
          </cell>
          <cell r="BQ6" t="str">
            <v>-</v>
          </cell>
          <cell r="BR6" t="str">
            <v>-</v>
          </cell>
        </row>
        <row r="7">
          <cell r="D7" t="str">
            <v>D001R9001</v>
          </cell>
          <cell r="AO7">
            <v>0.16666666666666666</v>
          </cell>
          <cell r="AY7">
            <v>2.0000000000000004</v>
          </cell>
          <cell r="BO7" t="str">
            <v>-</v>
          </cell>
          <cell r="BP7" t="str">
            <v>-</v>
          </cell>
          <cell r="BQ7" t="str">
            <v>-</v>
          </cell>
          <cell r="BR7" t="str">
            <v>-</v>
          </cell>
        </row>
        <row r="8">
          <cell r="D8" t="str">
            <v>D002ZC001</v>
          </cell>
          <cell r="AO8">
            <v>0</v>
          </cell>
          <cell r="AY8" t="str">
            <v>-</v>
          </cell>
          <cell r="BO8" t="str">
            <v>-</v>
          </cell>
          <cell r="BP8" t="str">
            <v>-</v>
          </cell>
          <cell r="BQ8" t="str">
            <v>-</v>
          </cell>
          <cell r="BR8" t="str">
            <v>-</v>
          </cell>
        </row>
        <row r="9">
          <cell r="D9" t="str">
            <v>D002ZG001</v>
          </cell>
          <cell r="AO9">
            <v>0</v>
          </cell>
          <cell r="AY9" t="str">
            <v>-</v>
          </cell>
          <cell r="BO9" t="str">
            <v>-</v>
          </cell>
          <cell r="BP9" t="str">
            <v>-</v>
          </cell>
          <cell r="BQ9" t="str">
            <v>-</v>
          </cell>
          <cell r="BR9" t="str">
            <v>-</v>
          </cell>
        </row>
        <row r="10">
          <cell r="D10" t="str">
            <v>D008GD001</v>
          </cell>
          <cell r="AO10">
            <v>0</v>
          </cell>
          <cell r="AY10" t="str">
            <v>-</v>
          </cell>
          <cell r="BO10" t="str">
            <v>-</v>
          </cell>
          <cell r="BP10" t="str">
            <v>-</v>
          </cell>
          <cell r="BQ10" t="str">
            <v>-</v>
          </cell>
          <cell r="BR10" t="str">
            <v>-</v>
          </cell>
        </row>
        <row r="11">
          <cell r="D11" t="str">
            <v>D00V9X001</v>
          </cell>
          <cell r="AO11">
            <v>0.16666666666666666</v>
          </cell>
          <cell r="AY11">
            <v>2.0000000000000004</v>
          </cell>
          <cell r="BO11" t="str">
            <v>-</v>
          </cell>
          <cell r="BP11" t="str">
            <v>-</v>
          </cell>
          <cell r="BQ11" t="str">
            <v>-</v>
          </cell>
          <cell r="BR11" t="str">
            <v>-</v>
          </cell>
        </row>
        <row r="12">
          <cell r="D12" t="str">
            <v>D00V9Z001</v>
          </cell>
          <cell r="AO12">
            <v>0.16666666666666666</v>
          </cell>
          <cell r="AY12">
            <v>2.0000000000000004</v>
          </cell>
          <cell r="BO12" t="str">
            <v>D008AH001</v>
          </cell>
          <cell r="BP12" t="str">
            <v>-</v>
          </cell>
          <cell r="BQ12" t="str">
            <v>-</v>
          </cell>
          <cell r="BR12" t="str">
            <v>-</v>
          </cell>
        </row>
        <row r="13">
          <cell r="D13" t="str">
            <v>LJB693001</v>
          </cell>
          <cell r="AO13">
            <v>0.5</v>
          </cell>
          <cell r="AY13">
            <v>76</v>
          </cell>
          <cell r="BO13" t="str">
            <v>LU9215001</v>
          </cell>
          <cell r="BP13" t="str">
            <v>-</v>
          </cell>
          <cell r="BQ13" t="str">
            <v>-</v>
          </cell>
          <cell r="BR13" t="str">
            <v>-</v>
          </cell>
        </row>
        <row r="14">
          <cell r="D14" t="str">
            <v>LT1706001</v>
          </cell>
          <cell r="AO14">
            <v>0</v>
          </cell>
          <cell r="AY14" t="str">
            <v>-</v>
          </cell>
          <cell r="BO14" t="str">
            <v>-</v>
          </cell>
          <cell r="BP14" t="str">
            <v>-</v>
          </cell>
          <cell r="BQ14" t="str">
            <v>-</v>
          </cell>
          <cell r="BR14" t="str">
            <v>-</v>
          </cell>
        </row>
        <row r="15">
          <cell r="D15" t="str">
            <v>LU8233001</v>
          </cell>
          <cell r="AO15">
            <v>0</v>
          </cell>
          <cell r="AY15" t="str">
            <v>-</v>
          </cell>
          <cell r="BO15" t="str">
            <v>-</v>
          </cell>
          <cell r="BP15" t="str">
            <v>-</v>
          </cell>
          <cell r="BQ15" t="str">
            <v>-</v>
          </cell>
          <cell r="BR15" t="str">
            <v>-</v>
          </cell>
        </row>
        <row r="16">
          <cell r="D16" t="str">
            <v>LU9244001</v>
          </cell>
          <cell r="AO16">
            <v>0</v>
          </cell>
          <cell r="AY16" t="str">
            <v>-</v>
          </cell>
          <cell r="BO16" t="str">
            <v>LY5384001</v>
          </cell>
          <cell r="BP16" t="str">
            <v>-</v>
          </cell>
          <cell r="BQ16" t="str">
            <v>-</v>
          </cell>
          <cell r="BR16" t="str">
            <v>-</v>
          </cell>
        </row>
        <row r="17">
          <cell r="D17" t="str">
            <v>LX4268002</v>
          </cell>
          <cell r="AO17">
            <v>0</v>
          </cell>
          <cell r="AY17" t="str">
            <v>-</v>
          </cell>
          <cell r="BO17" t="str">
            <v>-</v>
          </cell>
          <cell r="BP17" t="str">
            <v>-</v>
          </cell>
          <cell r="BQ17" t="str">
            <v>-</v>
          </cell>
          <cell r="BR17" t="str">
            <v>-</v>
          </cell>
        </row>
        <row r="18">
          <cell r="D18">
            <v>39813</v>
          </cell>
          <cell r="AO18">
            <v>0</v>
          </cell>
          <cell r="AY18" t="str">
            <v>-</v>
          </cell>
          <cell r="BO18" t="str">
            <v>-</v>
          </cell>
          <cell r="BP18" t="str">
            <v>-</v>
          </cell>
          <cell r="BQ18" t="str">
            <v>-</v>
          </cell>
          <cell r="BR18" t="str">
            <v>-</v>
          </cell>
        </row>
        <row r="19">
          <cell r="D19">
            <v>1653940</v>
          </cell>
          <cell r="AO19">
            <v>1</v>
          </cell>
          <cell r="AY19">
            <v>6</v>
          </cell>
          <cell r="BO19">
            <v>1667879</v>
          </cell>
          <cell r="BP19" t="str">
            <v>-</v>
          </cell>
          <cell r="BQ19" t="str">
            <v>-</v>
          </cell>
          <cell r="BR19" t="str">
            <v>-</v>
          </cell>
        </row>
        <row r="20">
          <cell r="D20">
            <v>1815513</v>
          </cell>
          <cell r="AO20">
            <v>0.66666666666666663</v>
          </cell>
          <cell r="AY20">
            <v>20.000000000000004</v>
          </cell>
          <cell r="BO20">
            <v>1655810</v>
          </cell>
          <cell r="BP20" t="str">
            <v>-</v>
          </cell>
          <cell r="BQ20" t="str">
            <v>-</v>
          </cell>
          <cell r="BR20" t="str">
            <v>-</v>
          </cell>
        </row>
        <row r="21">
          <cell r="D21" t="str">
            <v>T671200</v>
          </cell>
          <cell r="AO21">
            <v>0.16666666666666666</v>
          </cell>
          <cell r="AY21">
            <v>86.000000000000014</v>
          </cell>
          <cell r="BO21" t="str">
            <v>-</v>
          </cell>
          <cell r="BP21" t="str">
            <v>-</v>
          </cell>
          <cell r="BQ21" t="str">
            <v>-</v>
          </cell>
          <cell r="BR21" t="str">
            <v>-</v>
          </cell>
        </row>
        <row r="22">
          <cell r="D22" t="str">
            <v>T671600</v>
          </cell>
          <cell r="AO22">
            <v>1.1666666666666667</v>
          </cell>
          <cell r="AY22">
            <v>1.9999999999999996</v>
          </cell>
          <cell r="BO22" t="str">
            <v>-</v>
          </cell>
          <cell r="BP22" t="str">
            <v>-</v>
          </cell>
          <cell r="BQ22" t="str">
            <v>-</v>
          </cell>
          <cell r="BR22" t="str">
            <v>-</v>
          </cell>
        </row>
        <row r="23">
          <cell r="D23" t="str">
            <v>T699700</v>
          </cell>
          <cell r="AO23">
            <v>0</v>
          </cell>
          <cell r="AY23" t="str">
            <v>-</v>
          </cell>
          <cell r="BO23" t="str">
            <v>-</v>
          </cell>
          <cell r="BP23" t="str">
            <v>-</v>
          </cell>
          <cell r="BQ23" t="str">
            <v>-</v>
          </cell>
          <cell r="BR23" t="str">
            <v>-</v>
          </cell>
        </row>
        <row r="24">
          <cell r="D24">
            <v>1421</v>
          </cell>
          <cell r="AO24">
            <v>0</v>
          </cell>
          <cell r="AY24" t="str">
            <v>-</v>
          </cell>
          <cell r="BO24" t="str">
            <v>-</v>
          </cell>
          <cell r="BP24" t="str">
            <v>-</v>
          </cell>
          <cell r="BQ24" t="str">
            <v>-</v>
          </cell>
          <cell r="BR24" t="str">
            <v>-</v>
          </cell>
        </row>
        <row r="25">
          <cell r="D25">
            <v>1709</v>
          </cell>
          <cell r="AO25">
            <v>0</v>
          </cell>
          <cell r="AY25" t="str">
            <v>-</v>
          </cell>
          <cell r="BO25" t="str">
            <v>-</v>
          </cell>
          <cell r="BP25" t="str">
            <v>-</v>
          </cell>
          <cell r="BQ25" t="str">
            <v>-</v>
          </cell>
          <cell r="BR25" t="str">
            <v>-</v>
          </cell>
        </row>
        <row r="26">
          <cell r="D26">
            <v>1776</v>
          </cell>
          <cell r="AO26">
            <v>0</v>
          </cell>
          <cell r="AY26" t="str">
            <v>-</v>
          </cell>
          <cell r="BO26" t="str">
            <v>-</v>
          </cell>
          <cell r="BP26" t="str">
            <v>-</v>
          </cell>
          <cell r="BQ26" t="str">
            <v>-</v>
          </cell>
          <cell r="BR26" t="str">
            <v>-</v>
          </cell>
        </row>
        <row r="27">
          <cell r="D27">
            <v>1796</v>
          </cell>
          <cell r="AO27">
            <v>0</v>
          </cell>
          <cell r="AY27" t="str">
            <v>-</v>
          </cell>
          <cell r="BO27" t="str">
            <v>-</v>
          </cell>
          <cell r="BP27" t="str">
            <v>-</v>
          </cell>
          <cell r="BQ27" t="str">
            <v>-</v>
          </cell>
          <cell r="BR27" t="str">
            <v>-</v>
          </cell>
        </row>
        <row r="28">
          <cell r="D28">
            <v>2309</v>
          </cell>
          <cell r="AO28">
            <v>0</v>
          </cell>
          <cell r="AY28" t="str">
            <v>-</v>
          </cell>
          <cell r="BO28" t="str">
            <v>-</v>
          </cell>
          <cell r="BP28" t="str">
            <v>-</v>
          </cell>
          <cell r="BQ28" t="str">
            <v>-</v>
          </cell>
          <cell r="BR28" t="str">
            <v>-</v>
          </cell>
        </row>
        <row r="29">
          <cell r="D29">
            <v>2905</v>
          </cell>
          <cell r="AO29">
            <v>0</v>
          </cell>
          <cell r="AY29" t="str">
            <v>-</v>
          </cell>
          <cell r="BO29" t="str">
            <v>-</v>
          </cell>
          <cell r="BP29" t="str">
            <v>-</v>
          </cell>
          <cell r="BQ29" t="str">
            <v>-</v>
          </cell>
          <cell r="BR29" t="str">
            <v>-</v>
          </cell>
        </row>
        <row r="30">
          <cell r="D30">
            <v>3484</v>
          </cell>
          <cell r="AO30">
            <v>0</v>
          </cell>
          <cell r="AY30" t="str">
            <v>-</v>
          </cell>
          <cell r="BO30" t="str">
            <v>-</v>
          </cell>
          <cell r="BP30" t="str">
            <v>-</v>
          </cell>
          <cell r="BQ30" t="str">
            <v>-</v>
          </cell>
          <cell r="BR30" t="str">
            <v>-</v>
          </cell>
        </row>
        <row r="31">
          <cell r="D31">
            <v>3490</v>
          </cell>
          <cell r="AO31">
            <v>0</v>
          </cell>
          <cell r="AY31" t="str">
            <v>-</v>
          </cell>
          <cell r="BO31" t="str">
            <v>-</v>
          </cell>
          <cell r="BP31" t="str">
            <v>-</v>
          </cell>
          <cell r="BQ31" t="str">
            <v>-</v>
          </cell>
          <cell r="BR31" t="str">
            <v>-</v>
          </cell>
        </row>
        <row r="32">
          <cell r="D32">
            <v>4089</v>
          </cell>
          <cell r="AO32">
            <v>2</v>
          </cell>
          <cell r="AY32">
            <v>7</v>
          </cell>
          <cell r="BO32" t="str">
            <v>-</v>
          </cell>
          <cell r="BP32" t="str">
            <v>-</v>
          </cell>
          <cell r="BQ32" t="str">
            <v>-</v>
          </cell>
          <cell r="BR32" t="str">
            <v>-</v>
          </cell>
        </row>
        <row r="33">
          <cell r="D33">
            <v>4049523</v>
          </cell>
          <cell r="AO33">
            <v>0</v>
          </cell>
          <cell r="AY33" t="str">
            <v>-</v>
          </cell>
          <cell r="BO33" t="str">
            <v>-</v>
          </cell>
          <cell r="BP33" t="str">
            <v>-</v>
          </cell>
          <cell r="BQ33" t="str">
            <v>-</v>
          </cell>
          <cell r="BR33" t="str">
            <v>-</v>
          </cell>
        </row>
        <row r="34">
          <cell r="D34">
            <v>29420640</v>
          </cell>
          <cell r="AO34">
            <v>0</v>
          </cell>
          <cell r="AY34" t="str">
            <v>-</v>
          </cell>
          <cell r="BO34" t="str">
            <v>-</v>
          </cell>
          <cell r="BP34" t="str">
            <v>-</v>
          </cell>
          <cell r="BQ34" t="str">
            <v>-</v>
          </cell>
          <cell r="BR34" t="str">
            <v>-</v>
          </cell>
        </row>
        <row r="35">
          <cell r="D35">
            <v>50011161</v>
          </cell>
          <cell r="AO35">
            <v>0</v>
          </cell>
          <cell r="AY35" t="str">
            <v>-</v>
          </cell>
          <cell r="BO35">
            <v>4014100801</v>
          </cell>
          <cell r="BP35">
            <v>50011160</v>
          </cell>
          <cell r="BQ35" t="str">
            <v>-</v>
          </cell>
          <cell r="BR35" t="str">
            <v>-</v>
          </cell>
        </row>
        <row r="36">
          <cell r="D36">
            <v>59076510</v>
          </cell>
          <cell r="AO36">
            <v>0</v>
          </cell>
          <cell r="AY36" t="str">
            <v>-</v>
          </cell>
          <cell r="BO36" t="str">
            <v>-</v>
          </cell>
          <cell r="BP36" t="str">
            <v>-</v>
          </cell>
          <cell r="BQ36" t="str">
            <v>-</v>
          </cell>
          <cell r="BR36" t="str">
            <v>-</v>
          </cell>
        </row>
        <row r="37">
          <cell r="D37">
            <v>90020510</v>
          </cell>
          <cell r="AO37">
            <v>9.4285714285714288</v>
          </cell>
          <cell r="AY37">
            <v>4.3787878787878789</v>
          </cell>
          <cell r="BO37" t="str">
            <v>-</v>
          </cell>
          <cell r="BP37" t="str">
            <v>-</v>
          </cell>
          <cell r="BQ37" t="str">
            <v>-</v>
          </cell>
          <cell r="BR37" t="str">
            <v>-</v>
          </cell>
        </row>
        <row r="38">
          <cell r="D38">
            <v>90075530</v>
          </cell>
          <cell r="AO38">
            <v>0</v>
          </cell>
          <cell r="AY38" t="str">
            <v>-</v>
          </cell>
          <cell r="BO38">
            <v>2415</v>
          </cell>
          <cell r="BP38" t="str">
            <v>-</v>
          </cell>
          <cell r="BQ38" t="str">
            <v>-</v>
          </cell>
          <cell r="BR38" t="str">
            <v>-</v>
          </cell>
        </row>
        <row r="39">
          <cell r="D39">
            <v>304078070</v>
          </cell>
          <cell r="AO39">
            <v>0</v>
          </cell>
          <cell r="AY39" t="str">
            <v>-</v>
          </cell>
          <cell r="BO39" t="str">
            <v>-</v>
          </cell>
          <cell r="BP39" t="str">
            <v>-</v>
          </cell>
          <cell r="BQ39" t="str">
            <v>-</v>
          </cell>
          <cell r="BR39" t="str">
            <v>-</v>
          </cell>
        </row>
        <row r="40">
          <cell r="D40">
            <v>318076190</v>
          </cell>
          <cell r="AO40">
            <v>0</v>
          </cell>
          <cell r="AY40" t="str">
            <v>-</v>
          </cell>
          <cell r="BO40" t="str">
            <v>-</v>
          </cell>
          <cell r="BP40" t="str">
            <v>-</v>
          </cell>
          <cell r="BQ40" t="str">
            <v>-</v>
          </cell>
          <cell r="BR40" t="str">
            <v>-</v>
          </cell>
        </row>
        <row r="41">
          <cell r="D41">
            <v>322076010</v>
          </cell>
          <cell r="AO41">
            <v>0.33333333333333331</v>
          </cell>
          <cell r="AY41">
            <v>-0.99999999999999978</v>
          </cell>
          <cell r="BO41" t="str">
            <v>-</v>
          </cell>
          <cell r="BP41" t="str">
            <v>-</v>
          </cell>
          <cell r="BQ41" t="str">
            <v>-</v>
          </cell>
          <cell r="BR41" t="str">
            <v>-</v>
          </cell>
        </row>
        <row r="42">
          <cell r="D42">
            <v>392015650</v>
          </cell>
          <cell r="AO42">
            <v>0.5</v>
          </cell>
          <cell r="AY42">
            <v>-4</v>
          </cell>
          <cell r="BO42" t="str">
            <v>-</v>
          </cell>
          <cell r="BP42" t="str">
            <v>-</v>
          </cell>
          <cell r="BQ42" t="str">
            <v>-</v>
          </cell>
          <cell r="BR42" t="str">
            <v>-</v>
          </cell>
        </row>
        <row r="43">
          <cell r="D43">
            <v>392053360</v>
          </cell>
          <cell r="AO43">
            <v>0</v>
          </cell>
          <cell r="AY43" t="str">
            <v>-</v>
          </cell>
          <cell r="BO43" t="str">
            <v>-</v>
          </cell>
          <cell r="BP43" t="str">
            <v>-</v>
          </cell>
          <cell r="BQ43" t="str">
            <v>-</v>
          </cell>
          <cell r="BR43" t="str">
            <v>-</v>
          </cell>
        </row>
        <row r="44">
          <cell r="D44">
            <v>396040681</v>
          </cell>
          <cell r="AO44">
            <v>0</v>
          </cell>
          <cell r="AY44" t="str">
            <v>-</v>
          </cell>
          <cell r="BO44" t="str">
            <v>-</v>
          </cell>
          <cell r="BP44" t="str">
            <v>-</v>
          </cell>
          <cell r="BQ44" t="str">
            <v>-</v>
          </cell>
          <cell r="BR44" t="str">
            <v>-</v>
          </cell>
        </row>
        <row r="45">
          <cell r="D45">
            <v>454053391</v>
          </cell>
          <cell r="AO45">
            <v>21.5</v>
          </cell>
          <cell r="AY45">
            <v>5.9069767441860463</v>
          </cell>
          <cell r="BO45" t="str">
            <v>-</v>
          </cell>
          <cell r="BP45" t="str">
            <v>-</v>
          </cell>
          <cell r="BQ45" t="str">
            <v>-</v>
          </cell>
          <cell r="BR45" t="str">
            <v>-</v>
          </cell>
        </row>
        <row r="46">
          <cell r="D46">
            <v>454075040</v>
          </cell>
          <cell r="AO46">
            <v>0</v>
          </cell>
          <cell r="AY46" t="str">
            <v>-</v>
          </cell>
          <cell r="BO46" t="str">
            <v>-</v>
          </cell>
          <cell r="BP46" t="str">
            <v>-</v>
          </cell>
          <cell r="BQ46" t="str">
            <v>-</v>
          </cell>
          <cell r="BR46" t="str">
            <v>-</v>
          </cell>
        </row>
        <row r="47">
          <cell r="D47">
            <v>462076010</v>
          </cell>
          <cell r="AO47">
            <v>0</v>
          </cell>
          <cell r="AY47" t="str">
            <v>-</v>
          </cell>
          <cell r="BO47" t="str">
            <v>-</v>
          </cell>
          <cell r="BP47" t="str">
            <v>-</v>
          </cell>
          <cell r="BQ47" t="str">
            <v>-</v>
          </cell>
          <cell r="BR47" t="str">
            <v>-</v>
          </cell>
        </row>
        <row r="48">
          <cell r="D48">
            <v>466076020</v>
          </cell>
          <cell r="AO48">
            <v>2.1666666666666665</v>
          </cell>
          <cell r="AY48">
            <v>48.615384615384613</v>
          </cell>
          <cell r="BO48" t="str">
            <v>-</v>
          </cell>
          <cell r="BP48" t="str">
            <v>-</v>
          </cell>
          <cell r="BQ48" t="str">
            <v>-</v>
          </cell>
          <cell r="BR48" t="str">
            <v>-</v>
          </cell>
        </row>
        <row r="49">
          <cell r="D49">
            <v>496041890</v>
          </cell>
          <cell r="AO49">
            <v>0</v>
          </cell>
          <cell r="AY49" t="str">
            <v>-</v>
          </cell>
          <cell r="BO49" t="str">
            <v>-</v>
          </cell>
          <cell r="BP49" t="str">
            <v>-</v>
          </cell>
          <cell r="BQ49" t="str">
            <v>-</v>
          </cell>
          <cell r="BR49" t="str">
            <v>-</v>
          </cell>
        </row>
        <row r="50">
          <cell r="D50">
            <v>496041950</v>
          </cell>
          <cell r="AO50">
            <v>0</v>
          </cell>
          <cell r="AY50" t="str">
            <v>-</v>
          </cell>
          <cell r="BO50" t="str">
            <v>-</v>
          </cell>
          <cell r="BP50" t="str">
            <v>-</v>
          </cell>
          <cell r="BQ50" t="str">
            <v>-</v>
          </cell>
          <cell r="BR50" t="str">
            <v>-</v>
          </cell>
        </row>
        <row r="51">
          <cell r="D51">
            <v>540015162</v>
          </cell>
          <cell r="AO51">
            <v>0</v>
          </cell>
          <cell r="AY51" t="str">
            <v>-</v>
          </cell>
          <cell r="BO51" t="str">
            <v>-</v>
          </cell>
          <cell r="BP51" t="str">
            <v>-</v>
          </cell>
          <cell r="BQ51" t="str">
            <v>-</v>
          </cell>
          <cell r="BR51" t="str">
            <v>-</v>
          </cell>
        </row>
        <row r="52">
          <cell r="D52">
            <v>540040562</v>
          </cell>
          <cell r="AO52">
            <v>0</v>
          </cell>
          <cell r="AY52" t="str">
            <v>-</v>
          </cell>
          <cell r="BO52" t="str">
            <v>-</v>
          </cell>
          <cell r="BP52" t="str">
            <v>-</v>
          </cell>
          <cell r="BQ52" t="str">
            <v>-</v>
          </cell>
          <cell r="BR52" t="str">
            <v>-</v>
          </cell>
        </row>
        <row r="53">
          <cell r="D53">
            <v>540076090</v>
          </cell>
          <cell r="AO53">
            <v>0.33333333333333331</v>
          </cell>
          <cell r="AY53">
            <v>2.0000000000000004</v>
          </cell>
          <cell r="BO53" t="str">
            <v>-</v>
          </cell>
          <cell r="BP53" t="str">
            <v>-</v>
          </cell>
          <cell r="BQ53" t="str">
            <v>-</v>
          </cell>
          <cell r="BR53" t="str">
            <v>-</v>
          </cell>
        </row>
        <row r="54">
          <cell r="D54">
            <v>540077321</v>
          </cell>
          <cell r="AO54">
            <v>0</v>
          </cell>
          <cell r="AY54" t="str">
            <v>-</v>
          </cell>
          <cell r="BO54">
            <v>540077320</v>
          </cell>
          <cell r="BP54" t="str">
            <v>-</v>
          </cell>
          <cell r="BQ54" t="str">
            <v>-</v>
          </cell>
          <cell r="BR54" t="str">
            <v>-</v>
          </cell>
        </row>
        <row r="55">
          <cell r="D55">
            <v>554010550</v>
          </cell>
          <cell r="AO55">
            <v>0</v>
          </cell>
          <cell r="AY55" t="str">
            <v>-</v>
          </cell>
          <cell r="BO55" t="str">
            <v>-</v>
          </cell>
          <cell r="BP55" t="str">
            <v>-</v>
          </cell>
          <cell r="BQ55" t="str">
            <v>-</v>
          </cell>
          <cell r="BR55" t="str">
            <v>-</v>
          </cell>
        </row>
        <row r="56">
          <cell r="D56">
            <v>722491301</v>
          </cell>
          <cell r="AO56">
            <v>0</v>
          </cell>
          <cell r="AY56" t="str">
            <v>-</v>
          </cell>
          <cell r="BO56" t="str">
            <v>-</v>
          </cell>
          <cell r="BP56" t="str">
            <v>-</v>
          </cell>
          <cell r="BQ56" t="str">
            <v>-</v>
          </cell>
          <cell r="BR56" t="str">
            <v>-</v>
          </cell>
        </row>
        <row r="57">
          <cell r="D57">
            <v>1067250101</v>
          </cell>
          <cell r="AO57">
            <v>0</v>
          </cell>
          <cell r="AY57" t="str">
            <v>-</v>
          </cell>
          <cell r="BO57" t="str">
            <v>-</v>
          </cell>
          <cell r="BP57" t="str">
            <v>-</v>
          </cell>
          <cell r="BQ57" t="str">
            <v>-</v>
          </cell>
          <cell r="BR57" t="str">
            <v>-</v>
          </cell>
        </row>
        <row r="58">
          <cell r="D58">
            <v>1134304301</v>
          </cell>
          <cell r="AO58">
            <v>0.33333333333333331</v>
          </cell>
          <cell r="AY58">
            <v>11.000000000000002</v>
          </cell>
          <cell r="BO58">
            <v>1159193801</v>
          </cell>
          <cell r="BP58" t="str">
            <v>-</v>
          </cell>
          <cell r="BQ58" t="str">
            <v>-</v>
          </cell>
          <cell r="BR58" t="str">
            <v>-</v>
          </cell>
        </row>
        <row r="59">
          <cell r="D59">
            <v>1139170302</v>
          </cell>
          <cell r="AO59">
            <v>0</v>
          </cell>
          <cell r="AY59" t="str">
            <v>-</v>
          </cell>
          <cell r="BO59">
            <v>1139170303</v>
          </cell>
          <cell r="BP59" t="str">
            <v>-</v>
          </cell>
          <cell r="BQ59" t="str">
            <v>-</v>
          </cell>
          <cell r="BR59" t="str">
            <v>-</v>
          </cell>
        </row>
        <row r="60">
          <cell r="D60">
            <v>1139170414</v>
          </cell>
          <cell r="AO60">
            <v>0</v>
          </cell>
          <cell r="AY60" t="str">
            <v>-</v>
          </cell>
          <cell r="BO60" t="str">
            <v>-</v>
          </cell>
          <cell r="BP60" t="str">
            <v>-</v>
          </cell>
          <cell r="BQ60" t="str">
            <v>-</v>
          </cell>
          <cell r="BR60" t="str">
            <v>-</v>
          </cell>
        </row>
        <row r="61">
          <cell r="D61">
            <v>1139170601</v>
          </cell>
          <cell r="AO61">
            <v>0</v>
          </cell>
          <cell r="AY61" t="str">
            <v>-</v>
          </cell>
          <cell r="BO61" t="str">
            <v>-</v>
          </cell>
          <cell r="BP61" t="str">
            <v>-</v>
          </cell>
          <cell r="BQ61" t="str">
            <v>-</v>
          </cell>
          <cell r="BR61" t="str">
            <v>-</v>
          </cell>
        </row>
        <row r="62">
          <cell r="D62">
            <v>1139502203</v>
          </cell>
          <cell r="AO62">
            <v>0</v>
          </cell>
          <cell r="AY62" t="str">
            <v>-</v>
          </cell>
          <cell r="BO62" t="str">
            <v>-</v>
          </cell>
          <cell r="BP62" t="str">
            <v>-</v>
          </cell>
          <cell r="BQ62" t="str">
            <v>-</v>
          </cell>
          <cell r="BR62" t="str">
            <v>-</v>
          </cell>
        </row>
        <row r="63">
          <cell r="D63">
            <v>1144520001</v>
          </cell>
          <cell r="AO63">
            <v>0.66666666666666663</v>
          </cell>
          <cell r="AY63">
            <v>-0.99999999999999978</v>
          </cell>
          <cell r="BO63" t="str">
            <v>-</v>
          </cell>
          <cell r="BP63" t="str">
            <v>-</v>
          </cell>
          <cell r="BQ63" t="str">
            <v>-</v>
          </cell>
          <cell r="BR63" t="str">
            <v>-</v>
          </cell>
        </row>
        <row r="64">
          <cell r="D64">
            <v>1156411802</v>
          </cell>
          <cell r="AO64">
            <v>0</v>
          </cell>
          <cell r="AY64" t="str">
            <v>-</v>
          </cell>
          <cell r="BO64" t="str">
            <v>-</v>
          </cell>
          <cell r="BP64" t="str">
            <v>-</v>
          </cell>
          <cell r="BQ64" t="str">
            <v>-</v>
          </cell>
          <cell r="BR64" t="str">
            <v>-</v>
          </cell>
        </row>
        <row r="65">
          <cell r="D65">
            <v>1164075501</v>
          </cell>
          <cell r="AO65">
            <v>0</v>
          </cell>
          <cell r="AY65" t="str">
            <v>-</v>
          </cell>
          <cell r="BO65" t="str">
            <v>-</v>
          </cell>
          <cell r="BP65" t="str">
            <v>-</v>
          </cell>
          <cell r="BQ65" t="str">
            <v>-</v>
          </cell>
          <cell r="BR65" t="str">
            <v>-</v>
          </cell>
        </row>
        <row r="66">
          <cell r="D66">
            <v>1164300301</v>
          </cell>
          <cell r="AO66">
            <v>0</v>
          </cell>
          <cell r="AY66" t="str">
            <v>-</v>
          </cell>
          <cell r="BO66" t="str">
            <v>-</v>
          </cell>
          <cell r="BP66" t="str">
            <v>-</v>
          </cell>
          <cell r="BQ66" t="str">
            <v>-</v>
          </cell>
          <cell r="BR66" t="str">
            <v>-</v>
          </cell>
        </row>
        <row r="67">
          <cell r="D67">
            <v>1164302003</v>
          </cell>
          <cell r="AO67">
            <v>0</v>
          </cell>
          <cell r="AY67" t="str">
            <v>-</v>
          </cell>
          <cell r="BO67" t="str">
            <v>-</v>
          </cell>
          <cell r="BP67" t="str">
            <v>-</v>
          </cell>
          <cell r="BQ67" t="str">
            <v>-</v>
          </cell>
          <cell r="BR67" t="str">
            <v>-</v>
          </cell>
        </row>
        <row r="68">
          <cell r="D68">
            <v>1164302701</v>
          </cell>
          <cell r="AO68">
            <v>0</v>
          </cell>
          <cell r="AY68" t="str">
            <v>-</v>
          </cell>
          <cell r="BO68" t="str">
            <v>-</v>
          </cell>
          <cell r="BP68" t="str">
            <v>-</v>
          </cell>
          <cell r="BQ68" t="str">
            <v>-</v>
          </cell>
          <cell r="BR68" t="str">
            <v>-</v>
          </cell>
        </row>
        <row r="69">
          <cell r="D69">
            <v>1164306201</v>
          </cell>
          <cell r="AO69">
            <v>0</v>
          </cell>
          <cell r="AY69" t="str">
            <v>-</v>
          </cell>
          <cell r="BO69" t="str">
            <v>-</v>
          </cell>
          <cell r="BP69" t="str">
            <v>-</v>
          </cell>
          <cell r="BQ69" t="str">
            <v>-</v>
          </cell>
          <cell r="BR69" t="str">
            <v>-</v>
          </cell>
        </row>
        <row r="70">
          <cell r="D70">
            <v>1164350801</v>
          </cell>
          <cell r="AO70">
            <v>8.3333333333333329E-2</v>
          </cell>
          <cell r="AY70">
            <v>272.00000000000006</v>
          </cell>
          <cell r="BO70" t="str">
            <v>-</v>
          </cell>
          <cell r="BP70" t="str">
            <v>-</v>
          </cell>
          <cell r="BQ70" t="str">
            <v>-</v>
          </cell>
          <cell r="BR70" t="str">
            <v>-</v>
          </cell>
        </row>
        <row r="71">
          <cell r="D71">
            <v>1164351302</v>
          </cell>
          <cell r="AO71">
            <v>0</v>
          </cell>
          <cell r="AY71" t="str">
            <v>-</v>
          </cell>
          <cell r="BO71" t="str">
            <v>-</v>
          </cell>
          <cell r="BP71" t="str">
            <v>-</v>
          </cell>
          <cell r="BQ71" t="str">
            <v>-</v>
          </cell>
          <cell r="BR71" t="str">
            <v>-</v>
          </cell>
        </row>
        <row r="72">
          <cell r="D72">
            <v>1164351501</v>
          </cell>
          <cell r="AO72">
            <v>8.3333333333333329E-2</v>
          </cell>
          <cell r="AY72">
            <v>152</v>
          </cell>
          <cell r="BO72" t="str">
            <v>-</v>
          </cell>
          <cell r="BP72" t="str">
            <v>-</v>
          </cell>
          <cell r="BQ72" t="str">
            <v>-</v>
          </cell>
          <cell r="BR72" t="str">
            <v>-</v>
          </cell>
        </row>
        <row r="73">
          <cell r="D73">
            <v>1164352901</v>
          </cell>
          <cell r="AO73">
            <v>0</v>
          </cell>
          <cell r="AY73" t="str">
            <v>-</v>
          </cell>
          <cell r="BO73" t="str">
            <v>-</v>
          </cell>
          <cell r="BP73" t="str">
            <v>-</v>
          </cell>
          <cell r="BQ73" t="str">
            <v>-</v>
          </cell>
          <cell r="BR73" t="str">
            <v>-</v>
          </cell>
        </row>
        <row r="74">
          <cell r="D74">
            <v>1164354901</v>
          </cell>
          <cell r="AO74">
            <v>1.3333333333333333</v>
          </cell>
          <cell r="AY74">
            <v>42.5</v>
          </cell>
          <cell r="BO74" t="str">
            <v>-</v>
          </cell>
          <cell r="BP74" t="str">
            <v>-</v>
          </cell>
          <cell r="BQ74" t="str">
            <v>-</v>
          </cell>
          <cell r="BR74" t="str">
            <v>-</v>
          </cell>
        </row>
        <row r="75">
          <cell r="D75">
            <v>1164420602</v>
          </cell>
          <cell r="AO75">
            <v>0</v>
          </cell>
          <cell r="AY75" t="str">
            <v>-</v>
          </cell>
          <cell r="BO75" t="str">
            <v>-</v>
          </cell>
          <cell r="BP75" t="str">
            <v>-</v>
          </cell>
          <cell r="BQ75" t="str">
            <v>-</v>
          </cell>
          <cell r="BR75" t="str">
            <v>-</v>
          </cell>
        </row>
        <row r="76">
          <cell r="D76">
            <v>1164421801</v>
          </cell>
          <cell r="AO76">
            <v>0</v>
          </cell>
          <cell r="AY76" t="str">
            <v>-</v>
          </cell>
          <cell r="BO76" t="str">
            <v>-</v>
          </cell>
          <cell r="BP76" t="str">
            <v>-</v>
          </cell>
          <cell r="BQ76" t="str">
            <v>-</v>
          </cell>
          <cell r="BR76" t="str">
            <v>-</v>
          </cell>
        </row>
        <row r="77">
          <cell r="D77">
            <v>1165430701</v>
          </cell>
          <cell r="AO77">
            <v>1</v>
          </cell>
          <cell r="AY77">
            <v>-4</v>
          </cell>
          <cell r="BO77" t="str">
            <v>-</v>
          </cell>
          <cell r="BP77" t="str">
            <v>-</v>
          </cell>
          <cell r="BQ77" t="str">
            <v>-</v>
          </cell>
          <cell r="BR77" t="str">
            <v>-</v>
          </cell>
        </row>
        <row r="78">
          <cell r="D78">
            <v>1165431001</v>
          </cell>
          <cell r="AO78">
            <v>0</v>
          </cell>
          <cell r="AY78" t="str">
            <v>-</v>
          </cell>
          <cell r="BO78" t="str">
            <v>-</v>
          </cell>
          <cell r="BP78" t="str">
            <v>-</v>
          </cell>
          <cell r="BQ78" t="str">
            <v>-</v>
          </cell>
          <cell r="BR78" t="str">
            <v>-</v>
          </cell>
        </row>
        <row r="79">
          <cell r="D79">
            <v>1165532703</v>
          </cell>
          <cell r="AO79">
            <v>0</v>
          </cell>
          <cell r="AY79" t="str">
            <v>-</v>
          </cell>
          <cell r="BO79" t="str">
            <v>-</v>
          </cell>
          <cell r="BP79" t="str">
            <v>-</v>
          </cell>
          <cell r="BQ79" t="str">
            <v>-</v>
          </cell>
          <cell r="BR79" t="str">
            <v>-</v>
          </cell>
        </row>
        <row r="80">
          <cell r="D80">
            <v>1171112703</v>
          </cell>
          <cell r="AO80">
            <v>0.16666666666666666</v>
          </cell>
          <cell r="AY80">
            <v>56.000000000000007</v>
          </cell>
          <cell r="BO80" t="str">
            <v>11YJ14030</v>
          </cell>
          <cell r="BP80">
            <v>1171112702</v>
          </cell>
          <cell r="BQ80">
            <v>1139170501</v>
          </cell>
          <cell r="BR80" t="str">
            <v>-</v>
          </cell>
        </row>
        <row r="81">
          <cell r="D81">
            <v>1200322104</v>
          </cell>
          <cell r="AO81">
            <v>0</v>
          </cell>
          <cell r="AY81" t="str">
            <v>-</v>
          </cell>
          <cell r="BO81" t="str">
            <v>-</v>
          </cell>
          <cell r="BP81" t="str">
            <v>-</v>
          </cell>
          <cell r="BQ81" t="str">
            <v>-</v>
          </cell>
          <cell r="BR81" t="str">
            <v>-</v>
          </cell>
        </row>
        <row r="82">
          <cell r="D82">
            <v>1483075700</v>
          </cell>
          <cell r="AO82">
            <v>0.33333333333333331</v>
          </cell>
          <cell r="AY82">
            <v>-4</v>
          </cell>
          <cell r="BO82">
            <v>4036044701</v>
          </cell>
          <cell r="BP82" t="str">
            <v>-</v>
          </cell>
          <cell r="BQ82" t="str">
            <v>-</v>
          </cell>
          <cell r="BR82" t="str">
            <v>-</v>
          </cell>
        </row>
        <row r="83">
          <cell r="D83">
            <v>4002312303</v>
          </cell>
          <cell r="AO83">
            <v>0</v>
          </cell>
          <cell r="AY83" t="str">
            <v>-</v>
          </cell>
          <cell r="BO83" t="str">
            <v>-</v>
          </cell>
          <cell r="BP83" t="str">
            <v>-</v>
          </cell>
          <cell r="BQ83" t="str">
            <v>-</v>
          </cell>
          <cell r="BR83" t="str">
            <v>-</v>
          </cell>
        </row>
        <row r="84">
          <cell r="D84">
            <v>4002504202</v>
          </cell>
          <cell r="AO84">
            <v>0</v>
          </cell>
          <cell r="AY84" t="str">
            <v>-</v>
          </cell>
          <cell r="BO84">
            <v>4002504201</v>
          </cell>
          <cell r="BP84" t="str">
            <v>-</v>
          </cell>
          <cell r="BQ84" t="str">
            <v>-</v>
          </cell>
          <cell r="BR84" t="str">
            <v>-</v>
          </cell>
        </row>
        <row r="85">
          <cell r="D85">
            <v>4004254501</v>
          </cell>
          <cell r="AO85">
            <v>1.5</v>
          </cell>
          <cell r="AY85">
            <v>-4</v>
          </cell>
          <cell r="BO85" t="str">
            <v>-</v>
          </cell>
          <cell r="BP85" t="str">
            <v>-</v>
          </cell>
          <cell r="BQ85" t="str">
            <v>-</v>
          </cell>
          <cell r="BR85" t="str">
            <v>-</v>
          </cell>
        </row>
        <row r="86">
          <cell r="D86">
            <v>4004300102</v>
          </cell>
          <cell r="AO86">
            <v>0</v>
          </cell>
          <cell r="AY86" t="str">
            <v>-</v>
          </cell>
          <cell r="BO86" t="str">
            <v>-</v>
          </cell>
          <cell r="BP86" t="str">
            <v>-</v>
          </cell>
          <cell r="BQ86" t="str">
            <v>-</v>
          </cell>
          <cell r="BR86" t="str">
            <v>-</v>
          </cell>
        </row>
        <row r="87">
          <cell r="D87">
            <v>4004471002</v>
          </cell>
          <cell r="AO87">
            <v>0.33333333333333331</v>
          </cell>
          <cell r="AY87">
            <v>-4</v>
          </cell>
          <cell r="BO87" t="str">
            <v>-</v>
          </cell>
          <cell r="BP87" t="str">
            <v>-</v>
          </cell>
          <cell r="BQ87" t="str">
            <v>-</v>
          </cell>
          <cell r="BR87" t="str">
            <v>-</v>
          </cell>
        </row>
        <row r="88">
          <cell r="D88">
            <v>4004472202</v>
          </cell>
          <cell r="AO88">
            <v>0</v>
          </cell>
          <cell r="AY88" t="str">
            <v>-</v>
          </cell>
          <cell r="BO88" t="str">
            <v>-</v>
          </cell>
          <cell r="BP88" t="str">
            <v>-</v>
          </cell>
          <cell r="BQ88" t="str">
            <v>-</v>
          </cell>
          <cell r="BR88" t="str">
            <v>-</v>
          </cell>
        </row>
        <row r="89">
          <cell r="D89">
            <v>4004472301</v>
          </cell>
          <cell r="AO89">
            <v>0</v>
          </cell>
          <cell r="AY89" t="str">
            <v>-</v>
          </cell>
          <cell r="BO89" t="str">
            <v>-</v>
          </cell>
          <cell r="BP89" t="str">
            <v>-</v>
          </cell>
          <cell r="BQ89" t="str">
            <v>-</v>
          </cell>
          <cell r="BR89" t="str">
            <v>-</v>
          </cell>
        </row>
        <row r="90">
          <cell r="D90">
            <v>4004533901</v>
          </cell>
          <cell r="AO90">
            <v>0</v>
          </cell>
          <cell r="AY90" t="str">
            <v>-</v>
          </cell>
          <cell r="BO90" t="str">
            <v>-</v>
          </cell>
          <cell r="BP90" t="str">
            <v>-</v>
          </cell>
          <cell r="BQ90" t="str">
            <v>-</v>
          </cell>
          <cell r="BR90" t="str">
            <v>-</v>
          </cell>
        </row>
        <row r="91">
          <cell r="D91">
            <v>4004590301</v>
          </cell>
          <cell r="AO91">
            <v>1</v>
          </cell>
          <cell r="AY91">
            <v>15</v>
          </cell>
          <cell r="BO91" t="str">
            <v>-</v>
          </cell>
          <cell r="BP91" t="str">
            <v>-</v>
          </cell>
          <cell r="BQ91" t="str">
            <v>-</v>
          </cell>
          <cell r="BR91" t="str">
            <v>-</v>
          </cell>
        </row>
        <row r="92">
          <cell r="D92">
            <v>4011300703</v>
          </cell>
          <cell r="AO92">
            <v>0</v>
          </cell>
          <cell r="AY92" t="str">
            <v>-</v>
          </cell>
          <cell r="BO92">
            <v>4011300702</v>
          </cell>
          <cell r="BP92" t="str">
            <v>-</v>
          </cell>
          <cell r="BQ92" t="str">
            <v>-</v>
          </cell>
          <cell r="BR92" t="str">
            <v>-</v>
          </cell>
        </row>
        <row r="93">
          <cell r="D93">
            <v>4011301201</v>
          </cell>
          <cell r="AO93">
            <v>0</v>
          </cell>
          <cell r="AY93" t="str">
            <v>-</v>
          </cell>
          <cell r="BO93" t="str">
            <v>-</v>
          </cell>
          <cell r="BP93" t="str">
            <v>-</v>
          </cell>
          <cell r="BQ93" t="str">
            <v>-</v>
          </cell>
          <cell r="BR93" t="str">
            <v>-</v>
          </cell>
        </row>
        <row r="94">
          <cell r="D94">
            <v>4011302001</v>
          </cell>
          <cell r="AO94">
            <v>1.5</v>
          </cell>
          <cell r="AY94">
            <v>-4</v>
          </cell>
          <cell r="BO94" t="str">
            <v>-</v>
          </cell>
          <cell r="BP94" t="str">
            <v>-</v>
          </cell>
          <cell r="BQ94" t="str">
            <v>-</v>
          </cell>
          <cell r="BR94" t="str">
            <v>-</v>
          </cell>
        </row>
        <row r="95">
          <cell r="D95">
            <v>4011350901</v>
          </cell>
          <cell r="AO95">
            <v>0.16666666666666666</v>
          </cell>
          <cell r="AY95">
            <v>62.000000000000007</v>
          </cell>
          <cell r="BO95" t="str">
            <v>-</v>
          </cell>
          <cell r="BP95" t="str">
            <v>-</v>
          </cell>
          <cell r="BQ95" t="str">
            <v>-</v>
          </cell>
          <cell r="BR95" t="str">
            <v>-</v>
          </cell>
        </row>
        <row r="96">
          <cell r="D96">
            <v>4011534701</v>
          </cell>
          <cell r="AO96">
            <v>0</v>
          </cell>
          <cell r="AY96" t="str">
            <v>-</v>
          </cell>
          <cell r="BO96" t="str">
            <v>-</v>
          </cell>
          <cell r="BP96" t="str">
            <v>-</v>
          </cell>
          <cell r="BQ96" t="str">
            <v>-</v>
          </cell>
          <cell r="BR96" t="str">
            <v>-</v>
          </cell>
        </row>
        <row r="97">
          <cell r="D97">
            <v>4012352412</v>
          </cell>
          <cell r="AO97">
            <v>0</v>
          </cell>
          <cell r="AY97" t="str">
            <v>-</v>
          </cell>
          <cell r="BO97">
            <v>4012352401</v>
          </cell>
          <cell r="BP97" t="str">
            <v>-</v>
          </cell>
          <cell r="BQ97" t="str">
            <v>-</v>
          </cell>
          <cell r="BR97" t="str">
            <v>-</v>
          </cell>
        </row>
        <row r="98">
          <cell r="D98">
            <v>4021016305</v>
          </cell>
          <cell r="AO98">
            <v>0</v>
          </cell>
          <cell r="AY98" t="str">
            <v>-</v>
          </cell>
          <cell r="BO98">
            <v>4021016303</v>
          </cell>
          <cell r="BP98">
            <v>4021016301</v>
          </cell>
          <cell r="BQ98" t="str">
            <v>-</v>
          </cell>
          <cell r="BR98" t="str">
            <v>-</v>
          </cell>
        </row>
        <row r="99">
          <cell r="D99">
            <v>4021016503</v>
          </cell>
          <cell r="AO99">
            <v>0</v>
          </cell>
          <cell r="AY99" t="str">
            <v>-</v>
          </cell>
          <cell r="BO99">
            <v>4021016501</v>
          </cell>
          <cell r="BP99" t="str">
            <v>-</v>
          </cell>
          <cell r="BQ99" t="str">
            <v>-</v>
          </cell>
          <cell r="BR99" t="str">
            <v>-</v>
          </cell>
        </row>
        <row r="100">
          <cell r="D100">
            <v>4021016602</v>
          </cell>
          <cell r="AO100">
            <v>3.1666666666666665</v>
          </cell>
          <cell r="AY100">
            <v>-2.1052631578947367</v>
          </cell>
          <cell r="BO100">
            <v>4021016601</v>
          </cell>
          <cell r="BP100" t="str">
            <v>-</v>
          </cell>
          <cell r="BQ100" t="str">
            <v>-</v>
          </cell>
          <cell r="BR100" t="str">
            <v>-</v>
          </cell>
        </row>
        <row r="101">
          <cell r="D101">
            <v>4021202501</v>
          </cell>
          <cell r="AO101">
            <v>0</v>
          </cell>
          <cell r="AY101" t="str">
            <v>-</v>
          </cell>
          <cell r="BO101" t="str">
            <v>-</v>
          </cell>
          <cell r="BP101" t="str">
            <v>-</v>
          </cell>
          <cell r="BQ101" t="str">
            <v>-</v>
          </cell>
          <cell r="BR101" t="str">
            <v>-</v>
          </cell>
        </row>
        <row r="102">
          <cell r="D102">
            <v>4021230701</v>
          </cell>
          <cell r="AO102">
            <v>0</v>
          </cell>
          <cell r="AY102" t="str">
            <v>-</v>
          </cell>
          <cell r="BO102" t="str">
            <v>-</v>
          </cell>
          <cell r="BP102" t="str">
            <v>-</v>
          </cell>
          <cell r="BQ102" t="str">
            <v>-</v>
          </cell>
          <cell r="BR102" t="str">
            <v>-</v>
          </cell>
        </row>
        <row r="103">
          <cell r="D103">
            <v>4021250901</v>
          </cell>
          <cell r="AO103">
            <v>0</v>
          </cell>
          <cell r="AY103" t="str">
            <v>-</v>
          </cell>
          <cell r="BO103" t="str">
            <v>-</v>
          </cell>
          <cell r="BP103" t="str">
            <v>-</v>
          </cell>
          <cell r="BQ103" t="str">
            <v>-</v>
          </cell>
          <cell r="BR103" t="str">
            <v>-</v>
          </cell>
        </row>
        <row r="104">
          <cell r="D104">
            <v>4021253303</v>
          </cell>
          <cell r="AO104">
            <v>0</v>
          </cell>
          <cell r="AY104" t="str">
            <v>-</v>
          </cell>
          <cell r="BO104" t="str">
            <v>-</v>
          </cell>
          <cell r="BP104" t="str">
            <v>-</v>
          </cell>
          <cell r="BQ104" t="str">
            <v>-</v>
          </cell>
          <cell r="BR104" t="str">
            <v>-</v>
          </cell>
        </row>
        <row r="105">
          <cell r="D105">
            <v>4021254001</v>
          </cell>
          <cell r="AO105">
            <v>0</v>
          </cell>
          <cell r="AY105" t="str">
            <v>-</v>
          </cell>
          <cell r="BO105" t="str">
            <v>-</v>
          </cell>
          <cell r="BP105" t="str">
            <v>-</v>
          </cell>
          <cell r="BQ105" t="str">
            <v>-</v>
          </cell>
          <cell r="BR105" t="str">
            <v>-</v>
          </cell>
        </row>
        <row r="106">
          <cell r="D106">
            <v>4021254201</v>
          </cell>
          <cell r="AO106">
            <v>0</v>
          </cell>
          <cell r="AY106" t="str">
            <v>-</v>
          </cell>
          <cell r="BO106" t="str">
            <v>-</v>
          </cell>
          <cell r="BP106" t="str">
            <v>-</v>
          </cell>
          <cell r="BQ106" t="str">
            <v>-</v>
          </cell>
          <cell r="BR106" t="str">
            <v>-</v>
          </cell>
        </row>
        <row r="107">
          <cell r="D107">
            <v>4021300129</v>
          </cell>
          <cell r="AO107">
            <v>0</v>
          </cell>
          <cell r="AY107" t="str">
            <v>-</v>
          </cell>
          <cell r="BO107">
            <v>4021300128</v>
          </cell>
          <cell r="BP107">
            <v>4021300126</v>
          </cell>
          <cell r="BQ107">
            <v>4021300115</v>
          </cell>
          <cell r="BR107">
            <v>4021300104</v>
          </cell>
        </row>
        <row r="108">
          <cell r="D108">
            <v>4021301901</v>
          </cell>
          <cell r="AO108">
            <v>0</v>
          </cell>
          <cell r="AY108" t="str">
            <v>-</v>
          </cell>
          <cell r="BO108" t="str">
            <v>-</v>
          </cell>
          <cell r="BP108" t="str">
            <v>-</v>
          </cell>
          <cell r="BQ108" t="str">
            <v>-</v>
          </cell>
          <cell r="BR108" t="str">
            <v>-</v>
          </cell>
        </row>
        <row r="109">
          <cell r="D109">
            <v>4021302001</v>
          </cell>
          <cell r="AO109">
            <v>0</v>
          </cell>
          <cell r="AY109" t="str">
            <v>-</v>
          </cell>
          <cell r="BO109" t="str">
            <v>-</v>
          </cell>
          <cell r="BP109" t="str">
            <v>-</v>
          </cell>
          <cell r="BQ109" t="str">
            <v>-</v>
          </cell>
          <cell r="BR109" t="str">
            <v>-</v>
          </cell>
        </row>
        <row r="110">
          <cell r="D110">
            <v>4021303113</v>
          </cell>
          <cell r="AO110">
            <v>0</v>
          </cell>
          <cell r="AY110" t="str">
            <v>-</v>
          </cell>
          <cell r="BO110" t="str">
            <v>-</v>
          </cell>
          <cell r="BP110" t="str">
            <v>-</v>
          </cell>
          <cell r="BQ110" t="str">
            <v>-</v>
          </cell>
          <cell r="BR110" t="str">
            <v>-</v>
          </cell>
        </row>
        <row r="111">
          <cell r="D111">
            <v>4021303212</v>
          </cell>
          <cell r="AO111">
            <v>0</v>
          </cell>
          <cell r="AY111" t="str">
            <v>-</v>
          </cell>
          <cell r="BO111">
            <v>4021303201</v>
          </cell>
          <cell r="BP111" t="str">
            <v>-</v>
          </cell>
          <cell r="BQ111" t="str">
            <v>-</v>
          </cell>
          <cell r="BR111" t="str">
            <v>-</v>
          </cell>
        </row>
        <row r="112">
          <cell r="D112">
            <v>4021303601</v>
          </cell>
          <cell r="AO112">
            <v>0</v>
          </cell>
          <cell r="AY112" t="str">
            <v>-</v>
          </cell>
          <cell r="BO112" t="str">
            <v>-</v>
          </cell>
          <cell r="BP112" t="str">
            <v>-</v>
          </cell>
          <cell r="BQ112" t="str">
            <v>-</v>
          </cell>
          <cell r="BR112" t="str">
            <v>-</v>
          </cell>
        </row>
        <row r="113">
          <cell r="D113">
            <v>4021520501</v>
          </cell>
          <cell r="AO113">
            <v>0</v>
          </cell>
          <cell r="AY113" t="str">
            <v>-</v>
          </cell>
          <cell r="BO113" t="str">
            <v>-</v>
          </cell>
          <cell r="BP113" t="str">
            <v>-</v>
          </cell>
          <cell r="BQ113" t="str">
            <v>-</v>
          </cell>
          <cell r="BR113" t="str">
            <v>-</v>
          </cell>
        </row>
        <row r="114">
          <cell r="D114">
            <v>4021521101</v>
          </cell>
          <cell r="AO114">
            <v>0</v>
          </cell>
          <cell r="AY114" t="str">
            <v>-</v>
          </cell>
          <cell r="BO114" t="str">
            <v>-</v>
          </cell>
          <cell r="BP114" t="str">
            <v>-</v>
          </cell>
          <cell r="BQ114" t="str">
            <v>-</v>
          </cell>
          <cell r="BR114" t="str">
            <v>-</v>
          </cell>
        </row>
        <row r="115">
          <cell r="D115">
            <v>4021521202</v>
          </cell>
          <cell r="AO115">
            <v>0</v>
          </cell>
          <cell r="AY115" t="str">
            <v>-</v>
          </cell>
          <cell r="BO115" t="str">
            <v>-</v>
          </cell>
          <cell r="BP115" t="str">
            <v>-</v>
          </cell>
          <cell r="BQ115" t="str">
            <v>-</v>
          </cell>
          <cell r="BR115" t="str">
            <v>-</v>
          </cell>
        </row>
        <row r="116">
          <cell r="D116">
            <v>4021521301</v>
          </cell>
          <cell r="AO116">
            <v>0</v>
          </cell>
          <cell r="AY116" t="str">
            <v>-</v>
          </cell>
          <cell r="BO116" t="str">
            <v>-</v>
          </cell>
          <cell r="BP116" t="str">
            <v>-</v>
          </cell>
          <cell r="BQ116" t="str">
            <v>-</v>
          </cell>
          <cell r="BR116" t="str">
            <v>-</v>
          </cell>
        </row>
        <row r="117">
          <cell r="D117">
            <v>4021521401</v>
          </cell>
          <cell r="AO117">
            <v>1.6666666666666667</v>
          </cell>
          <cell r="AY117">
            <v>-4</v>
          </cell>
          <cell r="BO117" t="str">
            <v>-</v>
          </cell>
          <cell r="BP117" t="str">
            <v>-</v>
          </cell>
          <cell r="BQ117" t="str">
            <v>-</v>
          </cell>
          <cell r="BR117" t="str">
            <v>-</v>
          </cell>
        </row>
        <row r="118">
          <cell r="D118">
            <v>4021521901</v>
          </cell>
          <cell r="AO118">
            <v>0</v>
          </cell>
          <cell r="AY118" t="str">
            <v>-</v>
          </cell>
          <cell r="BO118" t="str">
            <v>-</v>
          </cell>
          <cell r="BP118" t="str">
            <v>-</v>
          </cell>
          <cell r="BQ118" t="str">
            <v>-</v>
          </cell>
          <cell r="BR118" t="str">
            <v>-</v>
          </cell>
        </row>
        <row r="119">
          <cell r="D119">
            <v>4021522101</v>
          </cell>
          <cell r="AO119">
            <v>0</v>
          </cell>
          <cell r="AY119" t="str">
            <v>-</v>
          </cell>
          <cell r="BO119" t="str">
            <v>-</v>
          </cell>
          <cell r="BP119" t="str">
            <v>-</v>
          </cell>
          <cell r="BQ119" t="str">
            <v>-</v>
          </cell>
          <cell r="BR119" t="str">
            <v>-</v>
          </cell>
        </row>
        <row r="120">
          <cell r="D120">
            <v>4021522501</v>
          </cell>
          <cell r="AO120">
            <v>0</v>
          </cell>
          <cell r="AY120" t="str">
            <v>-</v>
          </cell>
          <cell r="BO120" t="str">
            <v>-</v>
          </cell>
          <cell r="BP120" t="str">
            <v>-</v>
          </cell>
          <cell r="BQ120" t="str">
            <v>-</v>
          </cell>
          <cell r="BR120" t="str">
            <v>-</v>
          </cell>
        </row>
        <row r="121">
          <cell r="D121">
            <v>4021522701</v>
          </cell>
          <cell r="AO121">
            <v>1.6666666666666667</v>
          </cell>
          <cell r="AY121">
            <v>-2.8000000000000003</v>
          </cell>
          <cell r="BO121" t="str">
            <v>-</v>
          </cell>
          <cell r="BP121" t="str">
            <v>-</v>
          </cell>
          <cell r="BQ121" t="str">
            <v>-</v>
          </cell>
          <cell r="BR121" t="str">
            <v>-</v>
          </cell>
        </row>
        <row r="122">
          <cell r="D122">
            <v>4021530702</v>
          </cell>
          <cell r="AO122">
            <v>0</v>
          </cell>
          <cell r="AY122" t="str">
            <v>-</v>
          </cell>
          <cell r="BO122" t="str">
            <v>-</v>
          </cell>
          <cell r="BP122" t="str">
            <v>-</v>
          </cell>
          <cell r="BQ122" t="str">
            <v>-</v>
          </cell>
          <cell r="BR122" t="str">
            <v>-</v>
          </cell>
        </row>
        <row r="123">
          <cell r="D123">
            <v>4021561101</v>
          </cell>
          <cell r="AO123">
            <v>0</v>
          </cell>
          <cell r="AY123" t="str">
            <v>-</v>
          </cell>
          <cell r="BO123" t="str">
            <v>-</v>
          </cell>
          <cell r="BP123" t="str">
            <v>-</v>
          </cell>
          <cell r="BQ123" t="str">
            <v>-</v>
          </cell>
          <cell r="BR123" t="str">
            <v>-</v>
          </cell>
        </row>
        <row r="124">
          <cell r="D124">
            <v>4021561601</v>
          </cell>
          <cell r="AO124">
            <v>0</v>
          </cell>
          <cell r="AY124" t="str">
            <v>-</v>
          </cell>
          <cell r="BO124" t="str">
            <v>-</v>
          </cell>
          <cell r="BP124" t="str">
            <v>-</v>
          </cell>
          <cell r="BQ124" t="str">
            <v>-</v>
          </cell>
          <cell r="BR124" t="str">
            <v>-</v>
          </cell>
        </row>
        <row r="125">
          <cell r="D125">
            <v>4021561901</v>
          </cell>
          <cell r="AO125">
            <v>0</v>
          </cell>
          <cell r="AY125" t="str">
            <v>-</v>
          </cell>
          <cell r="BO125" t="str">
            <v>-</v>
          </cell>
          <cell r="BP125" t="str">
            <v>-</v>
          </cell>
          <cell r="BQ125" t="str">
            <v>-</v>
          </cell>
          <cell r="BR125" t="str">
            <v>-</v>
          </cell>
        </row>
        <row r="126">
          <cell r="D126">
            <v>4021572002</v>
          </cell>
          <cell r="AO126">
            <v>0</v>
          </cell>
          <cell r="AY126" t="str">
            <v>-</v>
          </cell>
          <cell r="BO126" t="str">
            <v>-</v>
          </cell>
          <cell r="BP126" t="str">
            <v>-</v>
          </cell>
          <cell r="BQ126" t="str">
            <v>-</v>
          </cell>
          <cell r="BR126" t="str">
            <v>-</v>
          </cell>
        </row>
        <row r="127">
          <cell r="D127">
            <v>4021572603</v>
          </cell>
          <cell r="AO127">
            <v>0</v>
          </cell>
          <cell r="AY127" t="str">
            <v>-</v>
          </cell>
          <cell r="BO127">
            <v>4021572602</v>
          </cell>
          <cell r="BP127" t="str">
            <v>-</v>
          </cell>
          <cell r="BQ127" t="str">
            <v>-</v>
          </cell>
          <cell r="BR127" t="str">
            <v>-</v>
          </cell>
        </row>
        <row r="128">
          <cell r="D128">
            <v>4021573302</v>
          </cell>
          <cell r="AO128">
            <v>0</v>
          </cell>
          <cell r="AY128" t="str">
            <v>-</v>
          </cell>
          <cell r="BO128">
            <v>4021573301</v>
          </cell>
          <cell r="BP128" t="str">
            <v>-</v>
          </cell>
          <cell r="BQ128" t="str">
            <v>-</v>
          </cell>
          <cell r="BR128" t="str">
            <v>-</v>
          </cell>
        </row>
        <row r="129">
          <cell r="D129">
            <v>4025598401</v>
          </cell>
          <cell r="AO129">
            <v>0</v>
          </cell>
          <cell r="AY129" t="str">
            <v>-</v>
          </cell>
          <cell r="BO129" t="str">
            <v>-</v>
          </cell>
          <cell r="BP129" t="str">
            <v>-</v>
          </cell>
          <cell r="BQ129" t="str">
            <v>-</v>
          </cell>
          <cell r="BR129" t="str">
            <v>-</v>
          </cell>
        </row>
        <row r="130">
          <cell r="D130">
            <v>4030250501</v>
          </cell>
          <cell r="AO130">
            <v>0</v>
          </cell>
          <cell r="AY130" t="str">
            <v>-</v>
          </cell>
          <cell r="BO130" t="str">
            <v>-</v>
          </cell>
          <cell r="BP130" t="str">
            <v>-</v>
          </cell>
          <cell r="BQ130" t="str">
            <v>-</v>
          </cell>
          <cell r="BR130" t="str">
            <v>-</v>
          </cell>
        </row>
        <row r="131">
          <cell r="D131">
            <v>4030250601</v>
          </cell>
          <cell r="AO131">
            <v>0</v>
          </cell>
          <cell r="AY131" t="str">
            <v>-</v>
          </cell>
          <cell r="BO131" t="str">
            <v>-</v>
          </cell>
          <cell r="BP131" t="str">
            <v>-</v>
          </cell>
          <cell r="BQ131" t="str">
            <v>-</v>
          </cell>
          <cell r="BR131" t="str">
            <v>-</v>
          </cell>
        </row>
        <row r="132">
          <cell r="D132">
            <v>4030251001</v>
          </cell>
          <cell r="AO132">
            <v>0</v>
          </cell>
          <cell r="AY132" t="str">
            <v>-</v>
          </cell>
          <cell r="BO132" t="str">
            <v>-</v>
          </cell>
          <cell r="BP132" t="str">
            <v>-</v>
          </cell>
          <cell r="BQ132" t="str">
            <v>-</v>
          </cell>
          <cell r="BR132" t="str">
            <v>-</v>
          </cell>
        </row>
        <row r="133">
          <cell r="D133">
            <v>4030251101</v>
          </cell>
          <cell r="AO133">
            <v>0</v>
          </cell>
          <cell r="AY133" t="str">
            <v>-</v>
          </cell>
          <cell r="BO133" t="str">
            <v>-</v>
          </cell>
          <cell r="BP133" t="str">
            <v>-</v>
          </cell>
          <cell r="BQ133" t="str">
            <v>-</v>
          </cell>
          <cell r="BR133" t="str">
            <v>-</v>
          </cell>
        </row>
        <row r="134">
          <cell r="D134">
            <v>4030251201</v>
          </cell>
          <cell r="AO134">
            <v>0</v>
          </cell>
          <cell r="AY134" t="str">
            <v>-</v>
          </cell>
          <cell r="BO134" t="str">
            <v>-</v>
          </cell>
          <cell r="BP134" t="str">
            <v>-</v>
          </cell>
          <cell r="BQ134" t="str">
            <v>-</v>
          </cell>
          <cell r="BR134" t="str">
            <v>-</v>
          </cell>
        </row>
        <row r="135">
          <cell r="D135">
            <v>4030251501</v>
          </cell>
          <cell r="AO135">
            <v>0</v>
          </cell>
          <cell r="AY135" t="str">
            <v>-</v>
          </cell>
          <cell r="BO135" t="str">
            <v>-</v>
          </cell>
          <cell r="BP135" t="str">
            <v>-</v>
          </cell>
          <cell r="BQ135" t="str">
            <v>-</v>
          </cell>
          <cell r="BR135" t="str">
            <v>-</v>
          </cell>
        </row>
        <row r="136">
          <cell r="D136">
            <v>4030251601</v>
          </cell>
          <cell r="AO136">
            <v>0</v>
          </cell>
          <cell r="AY136" t="str">
            <v>-</v>
          </cell>
          <cell r="BO136" t="str">
            <v>-</v>
          </cell>
          <cell r="BP136" t="str">
            <v>-</v>
          </cell>
          <cell r="BQ136" t="str">
            <v>-</v>
          </cell>
          <cell r="BR136" t="str">
            <v>-</v>
          </cell>
        </row>
        <row r="137">
          <cell r="D137">
            <v>4030251701</v>
          </cell>
          <cell r="AO137">
            <v>0</v>
          </cell>
          <cell r="AY137" t="str">
            <v>-</v>
          </cell>
          <cell r="BO137" t="str">
            <v>-</v>
          </cell>
          <cell r="BP137" t="str">
            <v>-</v>
          </cell>
          <cell r="BQ137" t="str">
            <v>-</v>
          </cell>
          <cell r="BR137" t="str">
            <v>-</v>
          </cell>
        </row>
        <row r="138">
          <cell r="D138">
            <v>4030251801</v>
          </cell>
          <cell r="AO138">
            <v>0</v>
          </cell>
          <cell r="AY138" t="str">
            <v>-</v>
          </cell>
          <cell r="BO138" t="str">
            <v>-</v>
          </cell>
          <cell r="BP138" t="str">
            <v>-</v>
          </cell>
          <cell r="BQ138" t="str">
            <v>-</v>
          </cell>
          <cell r="BR138" t="str">
            <v>-</v>
          </cell>
        </row>
        <row r="139">
          <cell r="D139">
            <v>4030252601</v>
          </cell>
          <cell r="AO139">
            <v>0</v>
          </cell>
          <cell r="AY139" t="str">
            <v>-</v>
          </cell>
          <cell r="BO139" t="str">
            <v>-</v>
          </cell>
          <cell r="BP139" t="str">
            <v>-</v>
          </cell>
          <cell r="BQ139" t="str">
            <v>-</v>
          </cell>
          <cell r="BR139" t="str">
            <v>-</v>
          </cell>
        </row>
        <row r="140">
          <cell r="D140">
            <v>4030253501</v>
          </cell>
          <cell r="AO140">
            <v>0</v>
          </cell>
          <cell r="AY140" t="str">
            <v>-</v>
          </cell>
          <cell r="BO140" t="str">
            <v>-</v>
          </cell>
          <cell r="BP140" t="str">
            <v>-</v>
          </cell>
          <cell r="BQ140" t="str">
            <v>-</v>
          </cell>
          <cell r="BR140" t="str">
            <v>-</v>
          </cell>
        </row>
        <row r="141">
          <cell r="D141">
            <v>4030300501</v>
          </cell>
          <cell r="AO141">
            <v>0.58333333333333337</v>
          </cell>
          <cell r="AY141">
            <v>33.714285714285715</v>
          </cell>
          <cell r="BO141" t="str">
            <v>-</v>
          </cell>
          <cell r="BP141" t="str">
            <v>-</v>
          </cell>
          <cell r="BQ141" t="str">
            <v>-</v>
          </cell>
          <cell r="BR141" t="str">
            <v>-</v>
          </cell>
        </row>
        <row r="142">
          <cell r="D142">
            <v>4030300801</v>
          </cell>
          <cell r="AO142">
            <v>0</v>
          </cell>
          <cell r="AY142" t="str">
            <v>-</v>
          </cell>
          <cell r="BO142" t="str">
            <v>-</v>
          </cell>
          <cell r="BP142" t="str">
            <v>-</v>
          </cell>
          <cell r="BQ142" t="str">
            <v>-</v>
          </cell>
          <cell r="BR142" t="str">
            <v>-</v>
          </cell>
        </row>
        <row r="143">
          <cell r="D143">
            <v>4030301103</v>
          </cell>
          <cell r="AO143">
            <v>0</v>
          </cell>
          <cell r="AY143" t="str">
            <v>-</v>
          </cell>
          <cell r="BO143" t="str">
            <v>65JA40090</v>
          </cell>
          <cell r="BP143">
            <v>4030301102</v>
          </cell>
          <cell r="BQ143">
            <v>4030301101</v>
          </cell>
          <cell r="BR143" t="str">
            <v>-</v>
          </cell>
        </row>
        <row r="144">
          <cell r="D144">
            <v>4030301703</v>
          </cell>
          <cell r="AO144">
            <v>0</v>
          </cell>
          <cell r="AY144" t="str">
            <v>-</v>
          </cell>
          <cell r="BO144" t="str">
            <v>65JA40140</v>
          </cell>
          <cell r="BP144">
            <v>4030301702</v>
          </cell>
          <cell r="BQ144" t="str">
            <v>-</v>
          </cell>
          <cell r="BR144" t="str">
            <v>-</v>
          </cell>
        </row>
        <row r="145">
          <cell r="D145">
            <v>4030302702</v>
          </cell>
          <cell r="AO145">
            <v>0</v>
          </cell>
          <cell r="AY145" t="str">
            <v>-</v>
          </cell>
          <cell r="BO145" t="str">
            <v>-</v>
          </cell>
          <cell r="BP145" t="str">
            <v>-</v>
          </cell>
          <cell r="BQ145" t="str">
            <v>-</v>
          </cell>
          <cell r="BR145" t="str">
            <v>-</v>
          </cell>
        </row>
        <row r="146">
          <cell r="D146">
            <v>4030303401</v>
          </cell>
          <cell r="AO146">
            <v>2.6666666666666665</v>
          </cell>
          <cell r="AY146">
            <v>63.875000000000007</v>
          </cell>
          <cell r="BO146" t="str">
            <v>-</v>
          </cell>
          <cell r="BP146" t="str">
            <v>-</v>
          </cell>
          <cell r="BQ146" t="str">
            <v>-</v>
          </cell>
          <cell r="BR146" t="str">
            <v>-</v>
          </cell>
        </row>
        <row r="147">
          <cell r="D147">
            <v>4030303901</v>
          </cell>
          <cell r="AO147">
            <v>0</v>
          </cell>
          <cell r="AY147" t="str">
            <v>-</v>
          </cell>
          <cell r="BO147" t="str">
            <v>-</v>
          </cell>
          <cell r="BP147" t="str">
            <v>-</v>
          </cell>
          <cell r="BQ147" t="str">
            <v>-</v>
          </cell>
          <cell r="BR147" t="str">
            <v>-</v>
          </cell>
        </row>
        <row r="148">
          <cell r="D148">
            <v>4030308104</v>
          </cell>
          <cell r="AO148">
            <v>0</v>
          </cell>
          <cell r="AY148" t="str">
            <v>-</v>
          </cell>
          <cell r="BO148" t="str">
            <v>65JA45140</v>
          </cell>
          <cell r="BP148" t="str">
            <v>-</v>
          </cell>
          <cell r="BQ148" t="str">
            <v>-</v>
          </cell>
          <cell r="BR148" t="str">
            <v>-</v>
          </cell>
        </row>
        <row r="149">
          <cell r="D149">
            <v>4030308301</v>
          </cell>
          <cell r="AO149">
            <v>0</v>
          </cell>
          <cell r="AY149" t="str">
            <v>-</v>
          </cell>
          <cell r="BO149" t="str">
            <v>-</v>
          </cell>
          <cell r="BP149" t="str">
            <v>-</v>
          </cell>
          <cell r="BQ149" t="str">
            <v>-</v>
          </cell>
          <cell r="BR149" t="str">
            <v>-</v>
          </cell>
        </row>
        <row r="150">
          <cell r="D150">
            <v>4030309101</v>
          </cell>
          <cell r="AO150">
            <v>0</v>
          </cell>
          <cell r="AY150" t="str">
            <v>-</v>
          </cell>
          <cell r="BO150" t="str">
            <v>-</v>
          </cell>
          <cell r="BP150" t="str">
            <v>-</v>
          </cell>
          <cell r="BQ150" t="str">
            <v>-</v>
          </cell>
          <cell r="BR150" t="str">
            <v>-</v>
          </cell>
        </row>
        <row r="151">
          <cell r="D151">
            <v>4030309301</v>
          </cell>
          <cell r="AO151">
            <v>0</v>
          </cell>
          <cell r="AY151" t="str">
            <v>-</v>
          </cell>
          <cell r="BO151" t="str">
            <v>25TU75420</v>
          </cell>
          <cell r="BP151">
            <v>1274261101</v>
          </cell>
          <cell r="BQ151" t="str">
            <v>-</v>
          </cell>
          <cell r="BR151" t="str">
            <v>-</v>
          </cell>
        </row>
        <row r="152">
          <cell r="D152">
            <v>4030310501</v>
          </cell>
          <cell r="AO152">
            <v>0</v>
          </cell>
          <cell r="AY152" t="str">
            <v>-</v>
          </cell>
          <cell r="BO152" t="str">
            <v>-</v>
          </cell>
          <cell r="BP152" t="str">
            <v>-</v>
          </cell>
          <cell r="BQ152" t="str">
            <v>-</v>
          </cell>
          <cell r="BR152" t="str">
            <v>-</v>
          </cell>
        </row>
        <row r="153">
          <cell r="D153">
            <v>4030312201</v>
          </cell>
          <cell r="AO153">
            <v>0</v>
          </cell>
          <cell r="AY153" t="str">
            <v>-</v>
          </cell>
          <cell r="BO153" t="str">
            <v>-</v>
          </cell>
          <cell r="BP153" t="str">
            <v>-</v>
          </cell>
          <cell r="BQ153" t="str">
            <v>-</v>
          </cell>
          <cell r="BR153" t="str">
            <v>-</v>
          </cell>
        </row>
        <row r="154">
          <cell r="D154">
            <v>4030312501</v>
          </cell>
          <cell r="AO154">
            <v>0</v>
          </cell>
          <cell r="AY154" t="str">
            <v>-</v>
          </cell>
          <cell r="BO154" t="str">
            <v>-</v>
          </cell>
          <cell r="BP154" t="str">
            <v>-</v>
          </cell>
          <cell r="BQ154" t="str">
            <v>-</v>
          </cell>
          <cell r="BR154" t="str">
            <v>-</v>
          </cell>
        </row>
        <row r="155">
          <cell r="D155">
            <v>4030340301</v>
          </cell>
          <cell r="AO155">
            <v>1.3333333333333333</v>
          </cell>
          <cell r="AY155">
            <v>8.7500000000000018</v>
          </cell>
          <cell r="BO155" t="str">
            <v>-</v>
          </cell>
          <cell r="BP155" t="str">
            <v>-</v>
          </cell>
          <cell r="BQ155" t="str">
            <v>-</v>
          </cell>
          <cell r="BR155" t="str">
            <v>-</v>
          </cell>
        </row>
        <row r="156">
          <cell r="D156">
            <v>4030347501</v>
          </cell>
          <cell r="AO156">
            <v>0</v>
          </cell>
          <cell r="AY156" t="str">
            <v>-</v>
          </cell>
          <cell r="BO156" t="str">
            <v>-</v>
          </cell>
          <cell r="BP156" t="str">
            <v>-</v>
          </cell>
          <cell r="BQ156" t="str">
            <v>-</v>
          </cell>
          <cell r="BR156" t="str">
            <v>-</v>
          </cell>
        </row>
        <row r="157">
          <cell r="D157">
            <v>4030350109</v>
          </cell>
          <cell r="AO157">
            <v>0</v>
          </cell>
          <cell r="AY157" t="str">
            <v>-</v>
          </cell>
          <cell r="BO157">
            <v>4030350108</v>
          </cell>
          <cell r="BP157">
            <v>4030350104</v>
          </cell>
          <cell r="BQ157" t="str">
            <v>-</v>
          </cell>
          <cell r="BR157" t="str">
            <v>-</v>
          </cell>
        </row>
        <row r="158">
          <cell r="D158">
            <v>4030350401</v>
          </cell>
          <cell r="AO158">
            <v>0.16666666666666666</v>
          </cell>
          <cell r="AY158">
            <v>1130.0000000000002</v>
          </cell>
          <cell r="BO158" t="str">
            <v>-</v>
          </cell>
          <cell r="BP158" t="str">
            <v>-</v>
          </cell>
          <cell r="BQ158" t="str">
            <v>-</v>
          </cell>
          <cell r="BR158" t="str">
            <v>-</v>
          </cell>
        </row>
        <row r="159">
          <cell r="D159">
            <v>4030350501</v>
          </cell>
          <cell r="AO159">
            <v>0</v>
          </cell>
          <cell r="AY159" t="str">
            <v>-</v>
          </cell>
          <cell r="BO159" t="str">
            <v>-</v>
          </cell>
          <cell r="BP159" t="str">
            <v>-</v>
          </cell>
          <cell r="BQ159" t="str">
            <v>-</v>
          </cell>
          <cell r="BR159" t="str">
            <v>-</v>
          </cell>
        </row>
        <row r="160">
          <cell r="D160">
            <v>4030520401</v>
          </cell>
          <cell r="AO160">
            <v>40</v>
          </cell>
          <cell r="AY160">
            <v>2.1</v>
          </cell>
          <cell r="BO160" t="str">
            <v>-</v>
          </cell>
          <cell r="BP160" t="str">
            <v>-</v>
          </cell>
          <cell r="BQ160" t="str">
            <v>-</v>
          </cell>
          <cell r="BR160" t="str">
            <v>-</v>
          </cell>
        </row>
        <row r="161">
          <cell r="D161">
            <v>4030537901</v>
          </cell>
          <cell r="AO161">
            <v>0</v>
          </cell>
          <cell r="AY161" t="str">
            <v>-</v>
          </cell>
          <cell r="BO161" t="str">
            <v>-</v>
          </cell>
          <cell r="BP161" t="str">
            <v>-</v>
          </cell>
          <cell r="BQ161" t="str">
            <v>-</v>
          </cell>
          <cell r="BR161" t="str">
            <v>-</v>
          </cell>
        </row>
        <row r="162">
          <cell r="D162">
            <v>4030538401</v>
          </cell>
          <cell r="AO162">
            <v>0</v>
          </cell>
          <cell r="AY162" t="str">
            <v>-</v>
          </cell>
          <cell r="BO162" t="str">
            <v>-</v>
          </cell>
          <cell r="BP162" t="str">
            <v>-</v>
          </cell>
          <cell r="BQ162" t="str">
            <v>-</v>
          </cell>
          <cell r="BR162" t="str">
            <v>-</v>
          </cell>
        </row>
        <row r="163">
          <cell r="D163">
            <v>4030538502</v>
          </cell>
          <cell r="AO163">
            <v>0</v>
          </cell>
          <cell r="AY163" t="str">
            <v>-</v>
          </cell>
          <cell r="BO163" t="str">
            <v>-</v>
          </cell>
          <cell r="BP163" t="str">
            <v>-</v>
          </cell>
          <cell r="BQ163" t="str">
            <v>-</v>
          </cell>
          <cell r="BR163" t="str">
            <v>-</v>
          </cell>
        </row>
        <row r="164">
          <cell r="D164">
            <v>4030570302</v>
          </cell>
          <cell r="AO164">
            <v>0</v>
          </cell>
          <cell r="AY164" t="str">
            <v>-</v>
          </cell>
          <cell r="BO164" t="str">
            <v>-</v>
          </cell>
          <cell r="BP164" t="str">
            <v>-</v>
          </cell>
          <cell r="BQ164" t="str">
            <v>-</v>
          </cell>
          <cell r="BR164" t="str">
            <v>-</v>
          </cell>
        </row>
        <row r="165">
          <cell r="D165">
            <v>4030571302</v>
          </cell>
          <cell r="AO165">
            <v>0</v>
          </cell>
          <cell r="AY165" t="str">
            <v>-</v>
          </cell>
          <cell r="BO165" t="str">
            <v>-</v>
          </cell>
          <cell r="BP165" t="str">
            <v>-</v>
          </cell>
          <cell r="BQ165" t="str">
            <v>-</v>
          </cell>
          <cell r="BR165" t="str">
            <v>-</v>
          </cell>
        </row>
        <row r="166">
          <cell r="D166">
            <v>4030580902</v>
          </cell>
          <cell r="AO166">
            <v>0</v>
          </cell>
          <cell r="AY166" t="str">
            <v>-</v>
          </cell>
          <cell r="BO166" t="str">
            <v>-</v>
          </cell>
          <cell r="BP166" t="str">
            <v>-</v>
          </cell>
          <cell r="BQ166" t="str">
            <v>-</v>
          </cell>
          <cell r="BR166" t="str">
            <v>-</v>
          </cell>
        </row>
        <row r="167">
          <cell r="D167">
            <v>4030581101</v>
          </cell>
          <cell r="AO167">
            <v>0</v>
          </cell>
          <cell r="AY167" t="str">
            <v>-</v>
          </cell>
          <cell r="BO167" t="str">
            <v>-</v>
          </cell>
          <cell r="BP167" t="str">
            <v>-</v>
          </cell>
          <cell r="BQ167" t="str">
            <v>-</v>
          </cell>
          <cell r="BR167" t="str">
            <v>-</v>
          </cell>
        </row>
        <row r="168">
          <cell r="D168">
            <v>4030581201</v>
          </cell>
          <cell r="AO168">
            <v>0</v>
          </cell>
          <cell r="AY168" t="str">
            <v>-</v>
          </cell>
          <cell r="BO168" t="str">
            <v>-</v>
          </cell>
          <cell r="BP168" t="str">
            <v>-</v>
          </cell>
          <cell r="BQ168" t="str">
            <v>-</v>
          </cell>
          <cell r="BR168" t="str">
            <v>-</v>
          </cell>
        </row>
        <row r="169">
          <cell r="D169">
            <v>4030581601</v>
          </cell>
          <cell r="AO169">
            <v>0</v>
          </cell>
          <cell r="AY169" t="str">
            <v>-</v>
          </cell>
          <cell r="BO169" t="str">
            <v>-</v>
          </cell>
          <cell r="BP169" t="str">
            <v>-</v>
          </cell>
          <cell r="BQ169" t="str">
            <v>-</v>
          </cell>
          <cell r="BR169" t="str">
            <v>-</v>
          </cell>
        </row>
        <row r="170">
          <cell r="D170">
            <v>4030581702</v>
          </cell>
          <cell r="AO170">
            <v>0</v>
          </cell>
          <cell r="AY170" t="str">
            <v>-</v>
          </cell>
          <cell r="BO170" t="str">
            <v>-</v>
          </cell>
          <cell r="BP170" t="str">
            <v>-</v>
          </cell>
          <cell r="BQ170" t="str">
            <v>-</v>
          </cell>
          <cell r="BR170" t="str">
            <v>-</v>
          </cell>
        </row>
        <row r="171">
          <cell r="D171">
            <v>4030582502</v>
          </cell>
          <cell r="AO171">
            <v>0</v>
          </cell>
          <cell r="AY171" t="str">
            <v>-</v>
          </cell>
          <cell r="BO171" t="str">
            <v>-</v>
          </cell>
          <cell r="BP171" t="str">
            <v>-</v>
          </cell>
          <cell r="BQ171" t="str">
            <v>-</v>
          </cell>
          <cell r="BR171" t="str">
            <v>-</v>
          </cell>
        </row>
        <row r="172">
          <cell r="D172">
            <v>4030585401</v>
          </cell>
          <cell r="AO172">
            <v>0</v>
          </cell>
          <cell r="AY172" t="str">
            <v>-</v>
          </cell>
          <cell r="BO172" t="str">
            <v>-</v>
          </cell>
          <cell r="BP172" t="str">
            <v>-</v>
          </cell>
          <cell r="BQ172" t="str">
            <v>-</v>
          </cell>
          <cell r="BR172" t="str">
            <v>-</v>
          </cell>
        </row>
        <row r="173">
          <cell r="D173">
            <v>4034015101</v>
          </cell>
          <cell r="AO173">
            <v>3</v>
          </cell>
          <cell r="AY173">
            <v>9</v>
          </cell>
          <cell r="BO173" t="str">
            <v>-</v>
          </cell>
          <cell r="BP173" t="str">
            <v>-</v>
          </cell>
          <cell r="BQ173" t="str">
            <v>-</v>
          </cell>
          <cell r="BR173" t="str">
            <v>-</v>
          </cell>
        </row>
        <row r="174">
          <cell r="D174">
            <v>4034075122</v>
          </cell>
          <cell r="AO174">
            <v>0</v>
          </cell>
          <cell r="AY174" t="str">
            <v>-</v>
          </cell>
          <cell r="BO174">
            <v>4034075111</v>
          </cell>
          <cell r="BP174">
            <v>4034075100</v>
          </cell>
          <cell r="BQ174" t="str">
            <v>-</v>
          </cell>
          <cell r="BR174" t="str">
            <v>-</v>
          </cell>
        </row>
        <row r="175">
          <cell r="D175">
            <v>4034076211</v>
          </cell>
          <cell r="AO175">
            <v>0</v>
          </cell>
          <cell r="AY175" t="str">
            <v>-</v>
          </cell>
          <cell r="BO175">
            <v>4034076200</v>
          </cell>
          <cell r="BP175" t="str">
            <v>-</v>
          </cell>
          <cell r="BQ175" t="str">
            <v>-</v>
          </cell>
          <cell r="BR175" t="str">
            <v>-</v>
          </cell>
        </row>
        <row r="176">
          <cell r="D176">
            <v>4034105501</v>
          </cell>
          <cell r="AO176">
            <v>0</v>
          </cell>
          <cell r="AY176" t="str">
            <v>-</v>
          </cell>
          <cell r="BO176" t="str">
            <v>-</v>
          </cell>
          <cell r="BP176" t="str">
            <v>-</v>
          </cell>
          <cell r="BQ176" t="str">
            <v>-</v>
          </cell>
          <cell r="BR176" t="str">
            <v>-</v>
          </cell>
        </row>
        <row r="177">
          <cell r="D177">
            <v>4034110101</v>
          </cell>
          <cell r="AO177">
            <v>0</v>
          </cell>
          <cell r="AY177" t="str">
            <v>-</v>
          </cell>
          <cell r="BO177" t="str">
            <v>-</v>
          </cell>
          <cell r="BP177" t="str">
            <v>-</v>
          </cell>
          <cell r="BQ177" t="str">
            <v>-</v>
          </cell>
          <cell r="BR177" t="str">
            <v>-</v>
          </cell>
        </row>
        <row r="178">
          <cell r="D178">
            <v>4034134801</v>
          </cell>
          <cell r="AO178">
            <v>0</v>
          </cell>
          <cell r="AY178" t="str">
            <v>-</v>
          </cell>
          <cell r="BO178" t="str">
            <v>-</v>
          </cell>
          <cell r="BP178" t="str">
            <v>-</v>
          </cell>
          <cell r="BQ178" t="str">
            <v>-</v>
          </cell>
          <cell r="BR178" t="str">
            <v>-</v>
          </cell>
        </row>
        <row r="179">
          <cell r="D179">
            <v>4034134901</v>
          </cell>
          <cell r="AO179">
            <v>0</v>
          </cell>
          <cell r="AY179" t="str">
            <v>-</v>
          </cell>
          <cell r="BO179" t="str">
            <v>-</v>
          </cell>
          <cell r="BP179" t="str">
            <v>-</v>
          </cell>
          <cell r="BQ179" t="str">
            <v>-</v>
          </cell>
          <cell r="BR179" t="str">
            <v>-</v>
          </cell>
        </row>
        <row r="180">
          <cell r="D180">
            <v>4034202201</v>
          </cell>
          <cell r="AO180">
            <v>0.16666666666666666</v>
          </cell>
          <cell r="AY180">
            <v>-4</v>
          </cell>
          <cell r="BO180" t="str">
            <v>-</v>
          </cell>
          <cell r="BP180" t="str">
            <v>-</v>
          </cell>
          <cell r="BQ180" t="str">
            <v>-</v>
          </cell>
          <cell r="BR180" t="str">
            <v>-</v>
          </cell>
        </row>
        <row r="181">
          <cell r="D181">
            <v>4034301201</v>
          </cell>
          <cell r="AO181">
            <v>0.25</v>
          </cell>
          <cell r="AY181">
            <v>32</v>
          </cell>
          <cell r="BO181" t="str">
            <v>-</v>
          </cell>
          <cell r="BP181" t="str">
            <v>-</v>
          </cell>
          <cell r="BQ181" t="str">
            <v>-</v>
          </cell>
          <cell r="BR181" t="str">
            <v>-</v>
          </cell>
        </row>
        <row r="182">
          <cell r="D182">
            <v>4034301401</v>
          </cell>
          <cell r="AO182">
            <v>0</v>
          </cell>
          <cell r="AY182" t="str">
            <v>-</v>
          </cell>
          <cell r="BO182" t="str">
            <v>-</v>
          </cell>
          <cell r="BP182" t="str">
            <v>-</v>
          </cell>
          <cell r="BQ182" t="str">
            <v>-</v>
          </cell>
          <cell r="BR182" t="str">
            <v>-</v>
          </cell>
        </row>
        <row r="183">
          <cell r="D183">
            <v>4034301601</v>
          </cell>
          <cell r="AO183">
            <v>0</v>
          </cell>
          <cell r="AY183" t="str">
            <v>-</v>
          </cell>
          <cell r="BO183" t="str">
            <v>-</v>
          </cell>
          <cell r="BP183" t="str">
            <v>-</v>
          </cell>
          <cell r="BQ183" t="str">
            <v>-</v>
          </cell>
          <cell r="BR183" t="str">
            <v>-</v>
          </cell>
        </row>
        <row r="184">
          <cell r="D184">
            <v>4034351501</v>
          </cell>
          <cell r="AO184">
            <v>0</v>
          </cell>
          <cell r="AY184" t="str">
            <v>-</v>
          </cell>
          <cell r="BO184" t="str">
            <v>-</v>
          </cell>
          <cell r="BP184" t="str">
            <v>-</v>
          </cell>
          <cell r="BQ184" t="str">
            <v>-</v>
          </cell>
          <cell r="BR184" t="str">
            <v>-</v>
          </cell>
        </row>
        <row r="185">
          <cell r="D185">
            <v>4034353102</v>
          </cell>
          <cell r="AO185">
            <v>0</v>
          </cell>
          <cell r="AY185" t="str">
            <v>-</v>
          </cell>
          <cell r="BO185" t="str">
            <v>-</v>
          </cell>
          <cell r="BP185" t="str">
            <v>-</v>
          </cell>
          <cell r="BQ185" t="str">
            <v>-</v>
          </cell>
          <cell r="BR185" t="str">
            <v>-</v>
          </cell>
        </row>
        <row r="186">
          <cell r="D186">
            <v>4034353202</v>
          </cell>
          <cell r="AO186">
            <v>0</v>
          </cell>
          <cell r="AY186" t="str">
            <v>-</v>
          </cell>
          <cell r="BO186" t="str">
            <v>-</v>
          </cell>
          <cell r="BP186" t="str">
            <v>-</v>
          </cell>
          <cell r="BQ186" t="str">
            <v>-</v>
          </cell>
          <cell r="BR186" t="str">
            <v>-</v>
          </cell>
        </row>
        <row r="187">
          <cell r="D187">
            <v>4034353801</v>
          </cell>
          <cell r="AO187">
            <v>0</v>
          </cell>
          <cell r="AY187" t="str">
            <v>-</v>
          </cell>
          <cell r="BO187" t="str">
            <v>-</v>
          </cell>
          <cell r="BP187" t="str">
            <v>-</v>
          </cell>
          <cell r="BQ187" t="str">
            <v>-</v>
          </cell>
          <cell r="BR187" t="str">
            <v>-</v>
          </cell>
        </row>
        <row r="188">
          <cell r="D188">
            <v>4034562201</v>
          </cell>
          <cell r="AO188">
            <v>8.3333333333333329E-2</v>
          </cell>
          <cell r="AY188">
            <v>224.00000000000003</v>
          </cell>
          <cell r="BO188" t="str">
            <v>-</v>
          </cell>
          <cell r="BP188" t="str">
            <v>-</v>
          </cell>
          <cell r="BQ188" t="str">
            <v>-</v>
          </cell>
          <cell r="BR188" t="str">
            <v>-</v>
          </cell>
        </row>
        <row r="189">
          <cell r="D189">
            <v>4034572201</v>
          </cell>
          <cell r="AO189">
            <v>0</v>
          </cell>
          <cell r="AY189" t="str">
            <v>-</v>
          </cell>
          <cell r="BO189" t="str">
            <v>-</v>
          </cell>
          <cell r="BP189" t="str">
            <v>-</v>
          </cell>
          <cell r="BQ189" t="str">
            <v>-</v>
          </cell>
          <cell r="BR189" t="str">
            <v>-</v>
          </cell>
        </row>
        <row r="190">
          <cell r="D190">
            <v>4035075111</v>
          </cell>
          <cell r="AO190">
            <v>0</v>
          </cell>
          <cell r="AY190" t="str">
            <v>-</v>
          </cell>
          <cell r="BO190">
            <v>4035075100</v>
          </cell>
          <cell r="BP190" t="str">
            <v>-</v>
          </cell>
          <cell r="BQ190" t="str">
            <v>-</v>
          </cell>
          <cell r="BR190" t="str">
            <v>-</v>
          </cell>
        </row>
        <row r="191">
          <cell r="D191">
            <v>4036254901</v>
          </cell>
          <cell r="AO191">
            <v>0</v>
          </cell>
          <cell r="AY191" t="str">
            <v>-</v>
          </cell>
          <cell r="BO191" t="str">
            <v>-</v>
          </cell>
          <cell r="BP191" t="str">
            <v>-</v>
          </cell>
          <cell r="BQ191" t="str">
            <v>-</v>
          </cell>
          <cell r="BR191" t="str">
            <v>-</v>
          </cell>
        </row>
        <row r="192">
          <cell r="D192">
            <v>4036351101</v>
          </cell>
          <cell r="AO192">
            <v>0</v>
          </cell>
          <cell r="AY192" t="str">
            <v>-</v>
          </cell>
          <cell r="BO192" t="str">
            <v>-</v>
          </cell>
          <cell r="BP192" t="str">
            <v>-</v>
          </cell>
          <cell r="BQ192" t="str">
            <v>-</v>
          </cell>
          <cell r="BR192" t="str">
            <v>-</v>
          </cell>
        </row>
        <row r="193">
          <cell r="D193">
            <v>4036471201</v>
          </cell>
          <cell r="AO193">
            <v>0</v>
          </cell>
          <cell r="AY193" t="str">
            <v>-</v>
          </cell>
          <cell r="BO193" t="str">
            <v>-</v>
          </cell>
          <cell r="BP193" t="str">
            <v>-</v>
          </cell>
          <cell r="BQ193" t="str">
            <v>-</v>
          </cell>
          <cell r="BR193" t="str">
            <v>-</v>
          </cell>
        </row>
        <row r="194">
          <cell r="D194">
            <v>4036534801</v>
          </cell>
          <cell r="AO194">
            <v>0.16666666666666666</v>
          </cell>
          <cell r="AY194">
            <v>2.0000000000000004</v>
          </cell>
          <cell r="BO194" t="str">
            <v>-</v>
          </cell>
          <cell r="BP194" t="str">
            <v>-</v>
          </cell>
          <cell r="BQ194" t="str">
            <v>-</v>
          </cell>
          <cell r="BR194" t="str">
            <v>-</v>
          </cell>
        </row>
        <row r="195">
          <cell r="D195">
            <v>4037010401</v>
          </cell>
          <cell r="AO195">
            <v>0</v>
          </cell>
          <cell r="AY195" t="str">
            <v>-</v>
          </cell>
          <cell r="BO195" t="str">
            <v>27AE-9120</v>
          </cell>
          <cell r="BP195">
            <v>4011011101</v>
          </cell>
          <cell r="BQ195" t="str">
            <v>-</v>
          </cell>
          <cell r="BR195" t="str">
            <v>-</v>
          </cell>
        </row>
        <row r="196">
          <cell r="D196">
            <v>4037090601</v>
          </cell>
          <cell r="AO196">
            <v>0</v>
          </cell>
          <cell r="AY196" t="str">
            <v>-</v>
          </cell>
          <cell r="BO196" t="str">
            <v>28GA85060</v>
          </cell>
          <cell r="BP196">
            <v>4131090201</v>
          </cell>
          <cell r="BQ196" t="str">
            <v>-</v>
          </cell>
          <cell r="BR196" t="str">
            <v>-</v>
          </cell>
        </row>
        <row r="197">
          <cell r="D197">
            <v>4037320401</v>
          </cell>
          <cell r="AO197">
            <v>0</v>
          </cell>
          <cell r="AY197" t="str">
            <v>-</v>
          </cell>
          <cell r="BO197" t="str">
            <v>-</v>
          </cell>
          <cell r="BP197" t="str">
            <v>-</v>
          </cell>
          <cell r="BQ197" t="str">
            <v>-</v>
          </cell>
          <cell r="BR197" t="str">
            <v>-</v>
          </cell>
        </row>
        <row r="198">
          <cell r="D198">
            <v>4037322301</v>
          </cell>
          <cell r="AO198">
            <v>0</v>
          </cell>
          <cell r="AY198" t="str">
            <v>-</v>
          </cell>
          <cell r="BO198" t="str">
            <v>-</v>
          </cell>
          <cell r="BP198" t="str">
            <v>-</v>
          </cell>
          <cell r="BQ198" t="str">
            <v>-</v>
          </cell>
          <cell r="BR198" t="str">
            <v>-</v>
          </cell>
        </row>
        <row r="199">
          <cell r="D199">
            <v>4037681901</v>
          </cell>
          <cell r="AO199">
            <v>0</v>
          </cell>
          <cell r="AY199" t="str">
            <v>-</v>
          </cell>
          <cell r="BO199">
            <v>4036685701</v>
          </cell>
          <cell r="BP199" t="str">
            <v>-</v>
          </cell>
          <cell r="BQ199" t="str">
            <v>-</v>
          </cell>
          <cell r="BR199" t="str">
            <v>-</v>
          </cell>
        </row>
        <row r="200">
          <cell r="D200">
            <v>4038208302</v>
          </cell>
          <cell r="AO200">
            <v>0</v>
          </cell>
          <cell r="AY200" t="str">
            <v>-</v>
          </cell>
          <cell r="BO200">
            <v>4038208301</v>
          </cell>
          <cell r="BP200" t="str">
            <v>-</v>
          </cell>
          <cell r="BQ200" t="str">
            <v>-</v>
          </cell>
          <cell r="BR200" t="str">
            <v>-</v>
          </cell>
        </row>
        <row r="201">
          <cell r="D201">
            <v>4038208406</v>
          </cell>
          <cell r="AO201">
            <v>0</v>
          </cell>
          <cell r="AY201" t="str">
            <v>-</v>
          </cell>
          <cell r="BO201">
            <v>4038208405</v>
          </cell>
          <cell r="BP201">
            <v>4038208403</v>
          </cell>
          <cell r="BQ201" t="str">
            <v>-</v>
          </cell>
          <cell r="BR201" t="str">
            <v>-</v>
          </cell>
        </row>
        <row r="202">
          <cell r="D202">
            <v>4038255701</v>
          </cell>
          <cell r="AO202">
            <v>0</v>
          </cell>
          <cell r="AY202" t="str">
            <v>-</v>
          </cell>
          <cell r="BO202" t="str">
            <v>-</v>
          </cell>
          <cell r="BP202" t="str">
            <v>-</v>
          </cell>
          <cell r="BQ202" t="str">
            <v>-</v>
          </cell>
          <cell r="BR202" t="str">
            <v>-</v>
          </cell>
        </row>
        <row r="203">
          <cell r="D203">
            <v>4038258001</v>
          </cell>
          <cell r="AO203">
            <v>0.16666666666666666</v>
          </cell>
          <cell r="AY203">
            <v>8.0000000000000018</v>
          </cell>
          <cell r="BO203" t="str">
            <v>-</v>
          </cell>
          <cell r="BP203" t="str">
            <v>-</v>
          </cell>
          <cell r="BQ203" t="str">
            <v>-</v>
          </cell>
          <cell r="BR203" t="str">
            <v>-</v>
          </cell>
        </row>
        <row r="204">
          <cell r="D204">
            <v>4038326001</v>
          </cell>
          <cell r="AO204">
            <v>0</v>
          </cell>
          <cell r="AY204" t="str">
            <v>-</v>
          </cell>
          <cell r="BO204" t="str">
            <v>-</v>
          </cell>
          <cell r="BP204" t="str">
            <v>-</v>
          </cell>
          <cell r="BQ204" t="str">
            <v>-</v>
          </cell>
          <cell r="BR204" t="str">
            <v>-</v>
          </cell>
        </row>
        <row r="205">
          <cell r="D205">
            <v>4038326701</v>
          </cell>
          <cell r="AO205">
            <v>0</v>
          </cell>
          <cell r="AY205" t="str">
            <v>-</v>
          </cell>
          <cell r="BO205" t="str">
            <v>-</v>
          </cell>
          <cell r="BP205" t="str">
            <v>-</v>
          </cell>
          <cell r="BQ205" t="str">
            <v>-</v>
          </cell>
          <cell r="BR205" t="str">
            <v>-</v>
          </cell>
        </row>
        <row r="206">
          <cell r="D206">
            <v>4038350202</v>
          </cell>
          <cell r="AO206">
            <v>0</v>
          </cell>
          <cell r="AY206" t="str">
            <v>-</v>
          </cell>
          <cell r="BO206" t="str">
            <v>-</v>
          </cell>
          <cell r="BP206" t="str">
            <v>-</v>
          </cell>
          <cell r="BQ206" t="str">
            <v>-</v>
          </cell>
          <cell r="BR206" t="str">
            <v>-</v>
          </cell>
        </row>
        <row r="207">
          <cell r="D207">
            <v>4038353701</v>
          </cell>
          <cell r="AO207">
            <v>0</v>
          </cell>
          <cell r="AY207" t="str">
            <v>-</v>
          </cell>
          <cell r="BO207" t="str">
            <v>-</v>
          </cell>
          <cell r="BP207" t="str">
            <v>-</v>
          </cell>
          <cell r="BQ207" t="str">
            <v>-</v>
          </cell>
          <cell r="BR207" t="str">
            <v>-</v>
          </cell>
        </row>
        <row r="208">
          <cell r="D208">
            <v>4038353901</v>
          </cell>
          <cell r="AO208">
            <v>0</v>
          </cell>
          <cell r="AY208" t="str">
            <v>-</v>
          </cell>
          <cell r="BO208" t="str">
            <v>-</v>
          </cell>
          <cell r="BP208" t="str">
            <v>-</v>
          </cell>
          <cell r="BQ208" t="str">
            <v>-</v>
          </cell>
          <cell r="BR208" t="str">
            <v>-</v>
          </cell>
        </row>
        <row r="209">
          <cell r="D209">
            <v>4038541101</v>
          </cell>
          <cell r="AO209">
            <v>0</v>
          </cell>
          <cell r="AY209" t="str">
            <v>-</v>
          </cell>
          <cell r="BO209" t="str">
            <v>-</v>
          </cell>
          <cell r="BP209" t="str">
            <v>-</v>
          </cell>
          <cell r="BQ209" t="str">
            <v>-</v>
          </cell>
          <cell r="BR209" t="str">
            <v>-</v>
          </cell>
        </row>
        <row r="210">
          <cell r="D210">
            <v>4038586001</v>
          </cell>
          <cell r="AO210">
            <v>0</v>
          </cell>
          <cell r="AY210" t="str">
            <v>-</v>
          </cell>
          <cell r="BO210" t="str">
            <v>-</v>
          </cell>
          <cell r="BP210" t="str">
            <v>-</v>
          </cell>
          <cell r="BQ210" t="str">
            <v>-</v>
          </cell>
          <cell r="BR210" t="str">
            <v>-</v>
          </cell>
        </row>
        <row r="211">
          <cell r="D211">
            <v>4038589602</v>
          </cell>
          <cell r="AO211">
            <v>0</v>
          </cell>
          <cell r="AY211" t="str">
            <v>-</v>
          </cell>
          <cell r="BO211" t="str">
            <v>-</v>
          </cell>
          <cell r="BP211" t="str">
            <v>-</v>
          </cell>
          <cell r="BQ211" t="str">
            <v>-</v>
          </cell>
          <cell r="BR211" t="str">
            <v>-</v>
          </cell>
        </row>
        <row r="212">
          <cell r="D212">
            <v>4038684701</v>
          </cell>
          <cell r="AO212">
            <v>0</v>
          </cell>
          <cell r="AY212" t="str">
            <v>-</v>
          </cell>
          <cell r="BO212">
            <v>4038680502</v>
          </cell>
          <cell r="BP212" t="str">
            <v>-</v>
          </cell>
          <cell r="BQ212" t="str">
            <v>-</v>
          </cell>
          <cell r="BR212" t="str">
            <v>-</v>
          </cell>
        </row>
        <row r="213">
          <cell r="D213">
            <v>4038684801</v>
          </cell>
          <cell r="AO213">
            <v>0</v>
          </cell>
          <cell r="AY213" t="str">
            <v>-</v>
          </cell>
          <cell r="BO213">
            <v>4038683802</v>
          </cell>
          <cell r="BP213" t="str">
            <v>-</v>
          </cell>
          <cell r="BQ213" t="str">
            <v>-</v>
          </cell>
          <cell r="BR213" t="str">
            <v>-</v>
          </cell>
        </row>
        <row r="214">
          <cell r="D214">
            <v>4040075200</v>
          </cell>
          <cell r="AO214">
            <v>0</v>
          </cell>
          <cell r="AY214" t="str">
            <v>-</v>
          </cell>
          <cell r="BO214" t="str">
            <v>-</v>
          </cell>
          <cell r="BP214" t="str">
            <v>-</v>
          </cell>
          <cell r="BQ214" t="str">
            <v>-</v>
          </cell>
          <cell r="BR214" t="str">
            <v>-</v>
          </cell>
        </row>
        <row r="215">
          <cell r="D215">
            <v>4040090101</v>
          </cell>
          <cell r="AO215">
            <v>0</v>
          </cell>
          <cell r="AY215" t="str">
            <v>-</v>
          </cell>
          <cell r="BO215" t="str">
            <v>-</v>
          </cell>
          <cell r="BP215" t="str">
            <v>-</v>
          </cell>
          <cell r="BQ215" t="str">
            <v>-</v>
          </cell>
          <cell r="BR215" t="str">
            <v>-</v>
          </cell>
        </row>
        <row r="216">
          <cell r="D216">
            <v>4040254501</v>
          </cell>
          <cell r="AO216">
            <v>0</v>
          </cell>
          <cell r="AY216" t="str">
            <v>-</v>
          </cell>
          <cell r="BO216" t="str">
            <v>-</v>
          </cell>
          <cell r="BP216" t="str">
            <v>-</v>
          </cell>
          <cell r="BQ216" t="str">
            <v>-</v>
          </cell>
          <cell r="BR216" t="str">
            <v>-</v>
          </cell>
        </row>
        <row r="217">
          <cell r="D217">
            <v>4040255201</v>
          </cell>
          <cell r="AO217">
            <v>0</v>
          </cell>
          <cell r="AY217" t="str">
            <v>-</v>
          </cell>
          <cell r="BO217" t="str">
            <v>-</v>
          </cell>
          <cell r="BP217" t="str">
            <v>-</v>
          </cell>
          <cell r="BQ217" t="str">
            <v>-</v>
          </cell>
          <cell r="BR217" t="str">
            <v>-</v>
          </cell>
        </row>
        <row r="218">
          <cell r="D218">
            <v>4040526001</v>
          </cell>
          <cell r="AO218">
            <v>0</v>
          </cell>
          <cell r="AY218" t="str">
            <v>-</v>
          </cell>
          <cell r="BO218" t="str">
            <v>-</v>
          </cell>
          <cell r="BP218" t="str">
            <v>-</v>
          </cell>
          <cell r="BQ218" t="str">
            <v>-</v>
          </cell>
          <cell r="BR218" t="str">
            <v>-</v>
          </cell>
        </row>
        <row r="219">
          <cell r="D219">
            <v>4040575501</v>
          </cell>
          <cell r="AO219">
            <v>0</v>
          </cell>
          <cell r="AY219" t="str">
            <v>-</v>
          </cell>
          <cell r="BO219">
            <v>3122</v>
          </cell>
          <cell r="BP219" t="str">
            <v>-</v>
          </cell>
          <cell r="BQ219" t="str">
            <v>-</v>
          </cell>
          <cell r="BR219" t="str">
            <v>-</v>
          </cell>
        </row>
        <row r="220">
          <cell r="D220">
            <v>4048136801</v>
          </cell>
          <cell r="AO220">
            <v>0</v>
          </cell>
          <cell r="AY220" t="str">
            <v>-</v>
          </cell>
          <cell r="BO220" t="str">
            <v>-</v>
          </cell>
          <cell r="BP220" t="str">
            <v>-</v>
          </cell>
          <cell r="BQ220" t="str">
            <v>-</v>
          </cell>
          <cell r="BR220" t="str">
            <v>-</v>
          </cell>
        </row>
        <row r="221">
          <cell r="D221">
            <v>4048137901</v>
          </cell>
          <cell r="AO221">
            <v>0</v>
          </cell>
          <cell r="AY221" t="str">
            <v>-</v>
          </cell>
          <cell r="BO221" t="str">
            <v>-</v>
          </cell>
          <cell r="BP221" t="str">
            <v>-</v>
          </cell>
          <cell r="BQ221" t="str">
            <v>-</v>
          </cell>
          <cell r="BR221" t="str">
            <v>-</v>
          </cell>
        </row>
        <row r="222">
          <cell r="D222">
            <v>4067382203</v>
          </cell>
          <cell r="AO222">
            <v>0</v>
          </cell>
          <cell r="AY222" t="str">
            <v>-</v>
          </cell>
          <cell r="BO222">
            <v>4067382202</v>
          </cell>
          <cell r="BP222" t="str">
            <v>-</v>
          </cell>
          <cell r="BQ222" t="str">
            <v>-</v>
          </cell>
          <cell r="BR222" t="str">
            <v>-</v>
          </cell>
        </row>
        <row r="223">
          <cell r="D223">
            <v>4067574600</v>
          </cell>
          <cell r="AO223">
            <v>0</v>
          </cell>
          <cell r="AY223" t="str">
            <v>-</v>
          </cell>
          <cell r="BO223" t="str">
            <v>-</v>
          </cell>
          <cell r="BP223" t="str">
            <v>-</v>
          </cell>
          <cell r="BQ223" t="str">
            <v>-</v>
          </cell>
          <cell r="BR223" t="str">
            <v>-</v>
          </cell>
        </row>
        <row r="224">
          <cell r="D224">
            <v>4109553001</v>
          </cell>
          <cell r="AO224">
            <v>1.3333333333333333</v>
          </cell>
          <cell r="AY224">
            <v>3.5000000000000004</v>
          </cell>
          <cell r="BO224" t="str">
            <v>-</v>
          </cell>
          <cell r="BP224" t="str">
            <v>-</v>
          </cell>
          <cell r="BQ224" t="str">
            <v>-</v>
          </cell>
          <cell r="BR224" t="str">
            <v>-</v>
          </cell>
        </row>
        <row r="225">
          <cell r="D225">
            <v>4120550302</v>
          </cell>
          <cell r="AO225">
            <v>0</v>
          </cell>
          <cell r="AY225" t="str">
            <v>-</v>
          </cell>
          <cell r="BO225" t="str">
            <v>-</v>
          </cell>
          <cell r="BP225" t="str">
            <v>-</v>
          </cell>
          <cell r="BQ225" t="str">
            <v>-</v>
          </cell>
          <cell r="BR225" t="str">
            <v>-</v>
          </cell>
        </row>
        <row r="226">
          <cell r="D226">
            <v>4131253701</v>
          </cell>
          <cell r="AO226">
            <v>0</v>
          </cell>
          <cell r="AY226" t="str">
            <v>-</v>
          </cell>
          <cell r="BO226" t="str">
            <v>-</v>
          </cell>
          <cell r="BP226" t="str">
            <v>-</v>
          </cell>
          <cell r="BQ226" t="str">
            <v>-</v>
          </cell>
          <cell r="BR226" t="str">
            <v>-</v>
          </cell>
        </row>
        <row r="227">
          <cell r="D227">
            <v>4131300101</v>
          </cell>
          <cell r="AO227">
            <v>0.5</v>
          </cell>
          <cell r="AY227">
            <v>0</v>
          </cell>
          <cell r="BO227" t="str">
            <v>-</v>
          </cell>
          <cell r="BP227" t="str">
            <v>-</v>
          </cell>
          <cell r="BQ227" t="str">
            <v>-</v>
          </cell>
          <cell r="BR227" t="str">
            <v>-</v>
          </cell>
        </row>
        <row r="228">
          <cell r="D228">
            <v>4131300301</v>
          </cell>
          <cell r="AO228">
            <v>0</v>
          </cell>
          <cell r="AY228" t="str">
            <v>-</v>
          </cell>
          <cell r="BO228" t="str">
            <v>-</v>
          </cell>
          <cell r="BP228" t="str">
            <v>-</v>
          </cell>
          <cell r="BQ228" t="str">
            <v>-</v>
          </cell>
          <cell r="BR228" t="str">
            <v>-</v>
          </cell>
        </row>
        <row r="229">
          <cell r="D229">
            <v>4131305601</v>
          </cell>
          <cell r="AO229">
            <v>0</v>
          </cell>
          <cell r="AY229" t="str">
            <v>-</v>
          </cell>
          <cell r="BO229" t="str">
            <v>-</v>
          </cell>
          <cell r="BP229" t="str">
            <v>-</v>
          </cell>
          <cell r="BQ229" t="str">
            <v>-</v>
          </cell>
          <cell r="BR229" t="str">
            <v>-</v>
          </cell>
        </row>
        <row r="230">
          <cell r="D230">
            <v>4131305702</v>
          </cell>
          <cell r="AO230">
            <v>0.16666666666666666</v>
          </cell>
          <cell r="AY230">
            <v>14.000000000000002</v>
          </cell>
          <cell r="BO230" t="str">
            <v>-</v>
          </cell>
          <cell r="BP230" t="str">
            <v>-</v>
          </cell>
          <cell r="BQ230" t="str">
            <v>-</v>
          </cell>
          <cell r="BR230" t="str">
            <v>-</v>
          </cell>
        </row>
        <row r="231">
          <cell r="D231">
            <v>4131353202</v>
          </cell>
          <cell r="AO231">
            <v>0</v>
          </cell>
          <cell r="AY231" t="str">
            <v>-</v>
          </cell>
          <cell r="BO231" t="str">
            <v>-</v>
          </cell>
          <cell r="BP231" t="str">
            <v>-</v>
          </cell>
          <cell r="BQ231" t="str">
            <v>-</v>
          </cell>
          <cell r="BR231" t="str">
            <v>-</v>
          </cell>
        </row>
        <row r="232">
          <cell r="D232">
            <v>4138259601</v>
          </cell>
          <cell r="AO232">
            <v>0</v>
          </cell>
          <cell r="AY232" t="str">
            <v>-</v>
          </cell>
          <cell r="BO232" t="str">
            <v>-</v>
          </cell>
          <cell r="BP232" t="str">
            <v>-</v>
          </cell>
          <cell r="BQ232" t="str">
            <v>-</v>
          </cell>
          <cell r="BR232" t="str">
            <v>-</v>
          </cell>
        </row>
        <row r="233">
          <cell r="D233">
            <v>4138303202</v>
          </cell>
          <cell r="AO233">
            <v>9</v>
          </cell>
          <cell r="AY233">
            <v>4.333333333333333</v>
          </cell>
          <cell r="BO233" t="str">
            <v>-</v>
          </cell>
          <cell r="BP233" t="str">
            <v>-</v>
          </cell>
          <cell r="BQ233" t="str">
            <v>-</v>
          </cell>
          <cell r="BR233" t="str">
            <v>-</v>
          </cell>
        </row>
        <row r="234">
          <cell r="D234">
            <v>4138320501</v>
          </cell>
          <cell r="AO234">
            <v>0</v>
          </cell>
          <cell r="AY234" t="str">
            <v>-</v>
          </cell>
          <cell r="BO234" t="str">
            <v>-</v>
          </cell>
          <cell r="BP234" t="str">
            <v>-</v>
          </cell>
          <cell r="BQ234" t="str">
            <v>-</v>
          </cell>
          <cell r="BR234" t="str">
            <v>-</v>
          </cell>
        </row>
        <row r="235">
          <cell r="D235">
            <v>4138324401</v>
          </cell>
          <cell r="AO235">
            <v>0.16666666666666666</v>
          </cell>
          <cell r="AY235">
            <v>26</v>
          </cell>
          <cell r="BO235" t="str">
            <v>-</v>
          </cell>
          <cell r="BP235" t="str">
            <v>-</v>
          </cell>
          <cell r="BQ235" t="str">
            <v>-</v>
          </cell>
          <cell r="BR235" t="str">
            <v>-</v>
          </cell>
        </row>
        <row r="236">
          <cell r="D236">
            <v>4163410402</v>
          </cell>
          <cell r="AO236">
            <v>1.1666666666666667</v>
          </cell>
          <cell r="AY236">
            <v>2.8571428571428568</v>
          </cell>
          <cell r="BO236" t="str">
            <v>-</v>
          </cell>
          <cell r="BP236" t="str">
            <v>-</v>
          </cell>
          <cell r="BQ236" t="str">
            <v>-</v>
          </cell>
          <cell r="BR236" t="str">
            <v>-</v>
          </cell>
        </row>
        <row r="237">
          <cell r="D237">
            <v>4163510101</v>
          </cell>
          <cell r="AO237">
            <v>0</v>
          </cell>
          <cell r="AY237" t="str">
            <v>-</v>
          </cell>
          <cell r="BO237" t="str">
            <v>-</v>
          </cell>
          <cell r="BP237" t="str">
            <v>-</v>
          </cell>
          <cell r="BQ237" t="str">
            <v>-</v>
          </cell>
          <cell r="BR237" t="str">
            <v>-</v>
          </cell>
        </row>
        <row r="238">
          <cell r="D238">
            <v>4163510201</v>
          </cell>
          <cell r="AO238">
            <v>0.16666666666666666</v>
          </cell>
          <cell r="AY238">
            <v>212.00000000000003</v>
          </cell>
          <cell r="BO238" t="str">
            <v>-</v>
          </cell>
          <cell r="BP238" t="str">
            <v>-</v>
          </cell>
          <cell r="BQ238" t="str">
            <v>-</v>
          </cell>
          <cell r="BR238" t="str">
            <v>-</v>
          </cell>
        </row>
        <row r="239">
          <cell r="D239">
            <v>4163520501</v>
          </cell>
          <cell r="AO239">
            <v>0</v>
          </cell>
          <cell r="AY239" t="str">
            <v>-</v>
          </cell>
          <cell r="BO239" t="str">
            <v>-</v>
          </cell>
          <cell r="BP239" t="str">
            <v>-</v>
          </cell>
          <cell r="BQ239" t="str">
            <v>-</v>
          </cell>
          <cell r="BR239" t="str">
            <v>-</v>
          </cell>
        </row>
        <row r="240">
          <cell r="D240">
            <v>4163520701</v>
          </cell>
          <cell r="AO240">
            <v>0</v>
          </cell>
          <cell r="AY240" t="str">
            <v>-</v>
          </cell>
          <cell r="BO240" t="str">
            <v>-</v>
          </cell>
          <cell r="BP240" t="str">
            <v>-</v>
          </cell>
          <cell r="BQ240" t="str">
            <v>-</v>
          </cell>
          <cell r="BR240" t="str">
            <v>-</v>
          </cell>
        </row>
        <row r="241">
          <cell r="D241">
            <v>4163520901</v>
          </cell>
          <cell r="AO241">
            <v>0</v>
          </cell>
          <cell r="AY241" t="str">
            <v>-</v>
          </cell>
          <cell r="BO241" t="str">
            <v>-</v>
          </cell>
          <cell r="BP241" t="str">
            <v>-</v>
          </cell>
          <cell r="BQ241" t="str">
            <v>-</v>
          </cell>
          <cell r="BR241" t="str">
            <v>-</v>
          </cell>
        </row>
        <row r="242">
          <cell r="D242">
            <v>4163522101</v>
          </cell>
          <cell r="AO242">
            <v>0</v>
          </cell>
          <cell r="AY242" t="str">
            <v>-</v>
          </cell>
          <cell r="BO242" t="str">
            <v>-</v>
          </cell>
          <cell r="BP242" t="str">
            <v>-</v>
          </cell>
          <cell r="BQ242" t="str">
            <v>-</v>
          </cell>
          <cell r="BR242" t="str">
            <v>-</v>
          </cell>
        </row>
        <row r="243">
          <cell r="D243">
            <v>4163522201</v>
          </cell>
          <cell r="AO243">
            <v>0</v>
          </cell>
          <cell r="AY243" t="str">
            <v>-</v>
          </cell>
          <cell r="BO243" t="str">
            <v>-</v>
          </cell>
          <cell r="BP243" t="str">
            <v>-</v>
          </cell>
          <cell r="BQ243" t="str">
            <v>-</v>
          </cell>
          <cell r="BR243" t="str">
            <v>-</v>
          </cell>
        </row>
        <row r="244">
          <cell r="D244">
            <v>4163522301</v>
          </cell>
          <cell r="AO244">
            <v>1</v>
          </cell>
          <cell r="AY244">
            <v>-4</v>
          </cell>
          <cell r="BO244" t="str">
            <v>-</v>
          </cell>
          <cell r="BP244" t="str">
            <v>-</v>
          </cell>
          <cell r="BQ244" t="str">
            <v>-</v>
          </cell>
          <cell r="BR244" t="str">
            <v>-</v>
          </cell>
        </row>
        <row r="245">
          <cell r="D245">
            <v>4163522401</v>
          </cell>
          <cell r="AO245">
            <v>0</v>
          </cell>
          <cell r="AY245" t="str">
            <v>-</v>
          </cell>
          <cell r="BO245">
            <v>4485</v>
          </cell>
          <cell r="BP245" t="str">
            <v>-</v>
          </cell>
          <cell r="BQ245" t="str">
            <v>-</v>
          </cell>
          <cell r="BR245" t="str">
            <v>-</v>
          </cell>
        </row>
        <row r="246">
          <cell r="D246">
            <v>4163522601</v>
          </cell>
          <cell r="AO246">
            <v>0</v>
          </cell>
          <cell r="AY246" t="str">
            <v>-</v>
          </cell>
          <cell r="BO246" t="str">
            <v>-</v>
          </cell>
          <cell r="BP246" t="str">
            <v>-</v>
          </cell>
          <cell r="BQ246" t="str">
            <v>-</v>
          </cell>
          <cell r="BR246" t="str">
            <v>-</v>
          </cell>
        </row>
        <row r="247">
          <cell r="D247">
            <v>4163523701</v>
          </cell>
          <cell r="AO247">
            <v>0.66666666666666663</v>
          </cell>
          <cell r="AY247">
            <v>51.500000000000007</v>
          </cell>
          <cell r="BO247">
            <v>1797</v>
          </cell>
          <cell r="BP247" t="str">
            <v>-</v>
          </cell>
          <cell r="BQ247" t="str">
            <v>-</v>
          </cell>
          <cell r="BR247" t="str">
            <v>-</v>
          </cell>
        </row>
        <row r="248">
          <cell r="D248">
            <v>4163524501</v>
          </cell>
          <cell r="AO248">
            <v>0</v>
          </cell>
          <cell r="AY248" t="str">
            <v>-</v>
          </cell>
          <cell r="BO248" t="str">
            <v>-</v>
          </cell>
          <cell r="BP248" t="str">
            <v>-</v>
          </cell>
          <cell r="BQ248" t="str">
            <v>-</v>
          </cell>
          <cell r="BR248" t="str">
            <v>-</v>
          </cell>
        </row>
        <row r="249">
          <cell r="D249">
            <v>4163526001</v>
          </cell>
          <cell r="AO249">
            <v>0</v>
          </cell>
          <cell r="AY249" t="str">
            <v>-</v>
          </cell>
          <cell r="BO249" t="str">
            <v>-</v>
          </cell>
          <cell r="BP249" t="str">
            <v>-</v>
          </cell>
          <cell r="BQ249" t="str">
            <v>-</v>
          </cell>
          <cell r="BR249" t="str">
            <v>-</v>
          </cell>
        </row>
        <row r="250">
          <cell r="D250">
            <v>4163529301</v>
          </cell>
          <cell r="AO250">
            <v>0</v>
          </cell>
          <cell r="AY250" t="str">
            <v>-</v>
          </cell>
          <cell r="BO250" t="str">
            <v>-</v>
          </cell>
          <cell r="BP250" t="str">
            <v>-</v>
          </cell>
          <cell r="BQ250" t="str">
            <v>-</v>
          </cell>
          <cell r="BR250" t="str">
            <v>-</v>
          </cell>
        </row>
        <row r="251">
          <cell r="D251">
            <v>4163529603</v>
          </cell>
          <cell r="AO251">
            <v>0</v>
          </cell>
          <cell r="AY251" t="str">
            <v>-</v>
          </cell>
          <cell r="BO251">
            <v>4163529602</v>
          </cell>
          <cell r="BP251" t="str">
            <v>-</v>
          </cell>
          <cell r="BQ251" t="str">
            <v>-</v>
          </cell>
          <cell r="BR251" t="str">
            <v>-</v>
          </cell>
        </row>
        <row r="252">
          <cell r="D252">
            <v>4163529801</v>
          </cell>
          <cell r="AO252">
            <v>0</v>
          </cell>
          <cell r="AY252" t="str">
            <v>-</v>
          </cell>
          <cell r="BO252" t="str">
            <v>-</v>
          </cell>
          <cell r="BP252" t="str">
            <v>-</v>
          </cell>
          <cell r="BQ252" t="str">
            <v>-</v>
          </cell>
          <cell r="BR252" t="str">
            <v>-</v>
          </cell>
        </row>
        <row r="253">
          <cell r="D253">
            <v>4163560302</v>
          </cell>
          <cell r="AO253">
            <v>0</v>
          </cell>
          <cell r="AY253" t="str">
            <v>-</v>
          </cell>
          <cell r="BO253">
            <v>4163560301</v>
          </cell>
          <cell r="BP253" t="str">
            <v>-</v>
          </cell>
          <cell r="BQ253" t="str">
            <v>-</v>
          </cell>
          <cell r="BR253" t="str">
            <v>-</v>
          </cell>
        </row>
        <row r="254">
          <cell r="D254">
            <v>4163560403</v>
          </cell>
          <cell r="AO254">
            <v>0</v>
          </cell>
          <cell r="AY254" t="str">
            <v>-</v>
          </cell>
          <cell r="BO254" t="str">
            <v>-</v>
          </cell>
          <cell r="BP254" t="str">
            <v>-</v>
          </cell>
          <cell r="BQ254" t="str">
            <v>-</v>
          </cell>
          <cell r="BR254" t="str">
            <v>-</v>
          </cell>
        </row>
        <row r="255">
          <cell r="D255">
            <v>4163560503</v>
          </cell>
          <cell r="AO255">
            <v>0</v>
          </cell>
          <cell r="AY255" t="str">
            <v>-</v>
          </cell>
          <cell r="BO255">
            <v>4163560502</v>
          </cell>
          <cell r="BP255" t="str">
            <v>-</v>
          </cell>
          <cell r="BQ255" t="str">
            <v>-</v>
          </cell>
          <cell r="BR255" t="str">
            <v>-</v>
          </cell>
        </row>
        <row r="256">
          <cell r="D256">
            <v>4163560604</v>
          </cell>
          <cell r="AO256">
            <v>0</v>
          </cell>
          <cell r="AY256" t="str">
            <v>-</v>
          </cell>
          <cell r="BO256" t="str">
            <v>-</v>
          </cell>
          <cell r="BP256" t="str">
            <v>-</v>
          </cell>
          <cell r="BQ256" t="str">
            <v>-</v>
          </cell>
          <cell r="BR256" t="str">
            <v>-</v>
          </cell>
        </row>
        <row r="257">
          <cell r="D257">
            <v>4163560901</v>
          </cell>
          <cell r="AO257">
            <v>0.16666666666666666</v>
          </cell>
          <cell r="AY257">
            <v>50.000000000000007</v>
          </cell>
          <cell r="BO257" t="str">
            <v>-</v>
          </cell>
          <cell r="BP257" t="str">
            <v>-</v>
          </cell>
          <cell r="BQ257" t="str">
            <v>-</v>
          </cell>
          <cell r="BR257" t="str">
            <v>-</v>
          </cell>
        </row>
        <row r="258">
          <cell r="D258">
            <v>4163561401</v>
          </cell>
          <cell r="AO258">
            <v>0</v>
          </cell>
          <cell r="AY258" t="str">
            <v>-</v>
          </cell>
          <cell r="BO258" t="str">
            <v>-</v>
          </cell>
          <cell r="BP258" t="str">
            <v>-</v>
          </cell>
          <cell r="BQ258" t="str">
            <v>-</v>
          </cell>
          <cell r="BR258" t="str">
            <v>-</v>
          </cell>
        </row>
        <row r="259">
          <cell r="D259">
            <v>4163561701</v>
          </cell>
          <cell r="AO259">
            <v>0</v>
          </cell>
          <cell r="AY259" t="str">
            <v>-</v>
          </cell>
          <cell r="BO259" t="str">
            <v>-</v>
          </cell>
          <cell r="BP259" t="str">
            <v>-</v>
          </cell>
          <cell r="BQ259" t="str">
            <v>-</v>
          </cell>
          <cell r="BR259" t="str">
            <v>-</v>
          </cell>
        </row>
        <row r="260">
          <cell r="D260">
            <v>4163563901</v>
          </cell>
          <cell r="AO260">
            <v>0</v>
          </cell>
          <cell r="AY260" t="str">
            <v>-</v>
          </cell>
          <cell r="BO260" t="str">
            <v>-</v>
          </cell>
          <cell r="BP260" t="str">
            <v>-</v>
          </cell>
          <cell r="BQ260" t="str">
            <v>-</v>
          </cell>
          <cell r="BR260" t="str">
            <v>-</v>
          </cell>
        </row>
        <row r="261">
          <cell r="D261">
            <v>4333501201</v>
          </cell>
          <cell r="AO261">
            <v>1.3333333333333333</v>
          </cell>
          <cell r="AY261">
            <v>-4</v>
          </cell>
          <cell r="BO261" t="str">
            <v>-</v>
          </cell>
          <cell r="BP261" t="str">
            <v>-</v>
          </cell>
          <cell r="BQ261" t="str">
            <v>-</v>
          </cell>
          <cell r="BR261" t="str">
            <v>-</v>
          </cell>
        </row>
        <row r="262">
          <cell r="D262">
            <v>4344500301</v>
          </cell>
          <cell r="AO262">
            <v>0</v>
          </cell>
          <cell r="AY262" t="str">
            <v>-</v>
          </cell>
          <cell r="BO262" t="str">
            <v>-</v>
          </cell>
          <cell r="BP262" t="str">
            <v>-</v>
          </cell>
          <cell r="BQ262" t="str">
            <v>-</v>
          </cell>
          <cell r="BR262" t="str">
            <v>-</v>
          </cell>
        </row>
        <row r="263">
          <cell r="D263">
            <v>4344501402</v>
          </cell>
          <cell r="AO263">
            <v>0</v>
          </cell>
          <cell r="AY263" t="str">
            <v>-</v>
          </cell>
          <cell r="BO263">
            <v>4344501401</v>
          </cell>
          <cell r="BP263" t="str">
            <v>-</v>
          </cell>
          <cell r="BQ263" t="str">
            <v>-</v>
          </cell>
          <cell r="BR263" t="str">
            <v>-</v>
          </cell>
        </row>
        <row r="264">
          <cell r="D264">
            <v>4344507901</v>
          </cell>
          <cell r="AO264">
            <v>0</v>
          </cell>
          <cell r="AY264" t="str">
            <v>-</v>
          </cell>
          <cell r="BO264" t="str">
            <v>-</v>
          </cell>
          <cell r="BP264" t="str">
            <v>-</v>
          </cell>
          <cell r="BQ264" t="str">
            <v>-</v>
          </cell>
          <cell r="BR264" t="str">
            <v>-</v>
          </cell>
        </row>
        <row r="265">
          <cell r="D265">
            <v>4344522602</v>
          </cell>
          <cell r="AO265">
            <v>0</v>
          </cell>
          <cell r="AY265" t="str">
            <v>-</v>
          </cell>
          <cell r="BO265">
            <v>4344522601</v>
          </cell>
          <cell r="BP265">
            <v>4344506201</v>
          </cell>
          <cell r="BQ265" t="str">
            <v>-</v>
          </cell>
          <cell r="BR265" t="str">
            <v>-</v>
          </cell>
        </row>
        <row r="266">
          <cell r="D266">
            <v>4344522802</v>
          </cell>
          <cell r="AO266">
            <v>0</v>
          </cell>
          <cell r="AY266" t="str">
            <v>-</v>
          </cell>
          <cell r="BO266">
            <v>4344522801</v>
          </cell>
          <cell r="BP266" t="str">
            <v>-</v>
          </cell>
          <cell r="BQ266" t="str">
            <v>-</v>
          </cell>
          <cell r="BR266" t="str">
            <v>-</v>
          </cell>
        </row>
        <row r="267">
          <cell r="D267">
            <v>4344522901</v>
          </cell>
          <cell r="AO267">
            <v>0</v>
          </cell>
          <cell r="AY267" t="str">
            <v>-</v>
          </cell>
          <cell r="BO267" t="str">
            <v>-</v>
          </cell>
          <cell r="BP267" t="str">
            <v>-</v>
          </cell>
          <cell r="BQ267" t="str">
            <v>-</v>
          </cell>
          <cell r="BR267" t="str">
            <v>-</v>
          </cell>
        </row>
        <row r="268">
          <cell r="D268">
            <v>4425301301</v>
          </cell>
          <cell r="AO268">
            <v>0</v>
          </cell>
          <cell r="AY268" t="str">
            <v>-</v>
          </cell>
          <cell r="BO268" t="str">
            <v>-</v>
          </cell>
          <cell r="BP268" t="str">
            <v>-</v>
          </cell>
          <cell r="BQ268" t="str">
            <v>-</v>
          </cell>
          <cell r="BR268" t="str">
            <v>-</v>
          </cell>
        </row>
        <row r="269">
          <cell r="D269">
            <v>4425301601</v>
          </cell>
          <cell r="AO269">
            <v>0</v>
          </cell>
          <cell r="AY269" t="str">
            <v>-</v>
          </cell>
          <cell r="BO269" t="str">
            <v>-</v>
          </cell>
          <cell r="BP269" t="str">
            <v>-</v>
          </cell>
          <cell r="BQ269" t="str">
            <v>-</v>
          </cell>
          <cell r="BR269" t="str">
            <v>-</v>
          </cell>
        </row>
        <row r="270">
          <cell r="D270">
            <v>4425336601</v>
          </cell>
          <cell r="AO270">
            <v>0</v>
          </cell>
          <cell r="AY270" t="str">
            <v>-</v>
          </cell>
          <cell r="BO270" t="str">
            <v>-</v>
          </cell>
          <cell r="BP270" t="str">
            <v>-</v>
          </cell>
          <cell r="BQ270" t="str">
            <v>-</v>
          </cell>
          <cell r="BR270" t="str">
            <v>-</v>
          </cell>
        </row>
        <row r="271">
          <cell r="D271">
            <v>4470402401</v>
          </cell>
          <cell r="AO271">
            <v>0</v>
          </cell>
          <cell r="AY271" t="str">
            <v>-</v>
          </cell>
          <cell r="BO271" t="str">
            <v>-</v>
          </cell>
          <cell r="BP271" t="str">
            <v>-</v>
          </cell>
          <cell r="BQ271" t="str">
            <v>-</v>
          </cell>
          <cell r="BR271" t="str">
            <v>-</v>
          </cell>
        </row>
        <row r="272">
          <cell r="D272">
            <v>4475260302</v>
          </cell>
          <cell r="AO272">
            <v>0</v>
          </cell>
          <cell r="AY272" t="str">
            <v>-</v>
          </cell>
          <cell r="BO272">
            <v>4475260301</v>
          </cell>
          <cell r="BP272" t="str">
            <v>-</v>
          </cell>
          <cell r="BQ272" t="str">
            <v>-</v>
          </cell>
          <cell r="BR272" t="str">
            <v>-</v>
          </cell>
        </row>
        <row r="273">
          <cell r="D273">
            <v>4537332401</v>
          </cell>
          <cell r="AO273">
            <v>0</v>
          </cell>
          <cell r="AY273" t="str">
            <v>-</v>
          </cell>
          <cell r="BO273" t="str">
            <v>-</v>
          </cell>
          <cell r="BP273" t="str">
            <v>-</v>
          </cell>
          <cell r="BQ273" t="str">
            <v>-</v>
          </cell>
          <cell r="BR273" t="str">
            <v>-</v>
          </cell>
        </row>
        <row r="274">
          <cell r="D274">
            <v>4537621400</v>
          </cell>
          <cell r="AO274">
            <v>0</v>
          </cell>
          <cell r="AY274" t="str">
            <v>-</v>
          </cell>
          <cell r="BO274" t="str">
            <v>-</v>
          </cell>
          <cell r="BP274" t="str">
            <v>-</v>
          </cell>
          <cell r="BQ274" t="str">
            <v>-</v>
          </cell>
          <cell r="BR274" t="str">
            <v>-</v>
          </cell>
        </row>
        <row r="275">
          <cell r="D275">
            <v>4576536301</v>
          </cell>
          <cell r="AO275">
            <v>5.4</v>
          </cell>
          <cell r="AY275">
            <v>5.0740740740740735</v>
          </cell>
          <cell r="BO275" t="str">
            <v>-</v>
          </cell>
          <cell r="BP275" t="str">
            <v>-</v>
          </cell>
          <cell r="BQ275" t="str">
            <v>-</v>
          </cell>
          <cell r="BR275" t="str">
            <v>-</v>
          </cell>
        </row>
        <row r="276">
          <cell r="D276">
            <v>4582241001</v>
          </cell>
          <cell r="AO276">
            <v>0.33333333333333331</v>
          </cell>
          <cell r="AY276">
            <v>-4</v>
          </cell>
          <cell r="BO276" t="str">
            <v>-</v>
          </cell>
          <cell r="BP276" t="str">
            <v>-</v>
          </cell>
          <cell r="BQ276" t="str">
            <v>-</v>
          </cell>
          <cell r="BR276" t="str">
            <v>-</v>
          </cell>
        </row>
        <row r="277">
          <cell r="D277">
            <v>4582302201</v>
          </cell>
          <cell r="AO277">
            <v>0</v>
          </cell>
          <cell r="AY277" t="str">
            <v>-</v>
          </cell>
          <cell r="BO277" t="str">
            <v>-</v>
          </cell>
          <cell r="BP277" t="str">
            <v>-</v>
          </cell>
          <cell r="BQ277" t="str">
            <v>-</v>
          </cell>
          <cell r="BR277" t="str">
            <v>-</v>
          </cell>
        </row>
        <row r="278">
          <cell r="D278">
            <v>4582304701</v>
          </cell>
          <cell r="AO278">
            <v>0</v>
          </cell>
          <cell r="AY278" t="str">
            <v>-</v>
          </cell>
          <cell r="BO278" t="str">
            <v>-</v>
          </cell>
          <cell r="BP278" t="str">
            <v>-</v>
          </cell>
          <cell r="BQ278" t="str">
            <v>-</v>
          </cell>
          <cell r="BR278" t="str">
            <v>-</v>
          </cell>
        </row>
        <row r="279">
          <cell r="D279">
            <v>4640392001</v>
          </cell>
          <cell r="AO279">
            <v>0</v>
          </cell>
          <cell r="AY279" t="str">
            <v>-</v>
          </cell>
          <cell r="BO279" t="str">
            <v>-</v>
          </cell>
          <cell r="BP279" t="str">
            <v>-</v>
          </cell>
          <cell r="BQ279" t="str">
            <v>-</v>
          </cell>
          <cell r="BR279" t="str">
            <v>-</v>
          </cell>
        </row>
        <row r="280">
          <cell r="D280">
            <v>4643211001</v>
          </cell>
          <cell r="AO280">
            <v>0</v>
          </cell>
          <cell r="AY280" t="str">
            <v>-</v>
          </cell>
          <cell r="BO280" t="str">
            <v>-</v>
          </cell>
          <cell r="BP280" t="str">
            <v>-</v>
          </cell>
          <cell r="BQ280" t="str">
            <v>-</v>
          </cell>
          <cell r="BR280" t="str">
            <v>-</v>
          </cell>
        </row>
        <row r="281">
          <cell r="D281">
            <v>4658015106</v>
          </cell>
          <cell r="AO281">
            <v>27.666666666666668</v>
          </cell>
          <cell r="AY281">
            <v>4.6024096385542164</v>
          </cell>
          <cell r="BO281" t="str">
            <v>-</v>
          </cell>
          <cell r="BP281" t="str">
            <v>-</v>
          </cell>
          <cell r="BQ281" t="str">
            <v>-</v>
          </cell>
          <cell r="BR281" t="str">
            <v>-</v>
          </cell>
        </row>
        <row r="282">
          <cell r="D282">
            <v>4658351602</v>
          </cell>
          <cell r="AO282">
            <v>0.33333333333333331</v>
          </cell>
          <cell r="AY282">
            <v>14.000000000000002</v>
          </cell>
          <cell r="BO282">
            <v>4658351601</v>
          </cell>
          <cell r="BP282" t="str">
            <v>-</v>
          </cell>
          <cell r="BQ282" t="str">
            <v>-</v>
          </cell>
          <cell r="BR282" t="str">
            <v>-</v>
          </cell>
        </row>
        <row r="283">
          <cell r="D283">
            <v>4687328101</v>
          </cell>
          <cell r="AO283">
            <v>0</v>
          </cell>
          <cell r="AY283" t="str">
            <v>-</v>
          </cell>
          <cell r="BO283" t="str">
            <v>-</v>
          </cell>
          <cell r="BP283" t="str">
            <v>-</v>
          </cell>
          <cell r="BQ283" t="str">
            <v>-</v>
          </cell>
          <cell r="BR283" t="str">
            <v>-</v>
          </cell>
        </row>
        <row r="284">
          <cell r="D284">
            <v>4688303201</v>
          </cell>
          <cell r="AO284">
            <v>0</v>
          </cell>
          <cell r="AY284" t="str">
            <v>-</v>
          </cell>
          <cell r="BO284" t="str">
            <v>-</v>
          </cell>
          <cell r="BP284" t="str">
            <v>-</v>
          </cell>
          <cell r="BQ284" t="str">
            <v>-</v>
          </cell>
          <cell r="BR284" t="str">
            <v>-</v>
          </cell>
        </row>
        <row r="285">
          <cell r="D285">
            <v>4688304501</v>
          </cell>
          <cell r="AO285">
            <v>0</v>
          </cell>
          <cell r="AY285" t="str">
            <v>-</v>
          </cell>
          <cell r="BO285" t="str">
            <v>-</v>
          </cell>
          <cell r="BP285" t="str">
            <v>-</v>
          </cell>
          <cell r="BQ285" t="str">
            <v>-</v>
          </cell>
          <cell r="BR285" t="str">
            <v>-</v>
          </cell>
        </row>
        <row r="286">
          <cell r="D286">
            <v>4688304601</v>
          </cell>
          <cell r="AO286">
            <v>0</v>
          </cell>
          <cell r="AY286" t="str">
            <v>-</v>
          </cell>
          <cell r="BO286" t="str">
            <v>-</v>
          </cell>
          <cell r="BP286" t="str">
            <v>-</v>
          </cell>
          <cell r="BQ286" t="str">
            <v>-</v>
          </cell>
          <cell r="BR286" t="str">
            <v>-</v>
          </cell>
        </row>
        <row r="287">
          <cell r="D287">
            <v>4688304701</v>
          </cell>
          <cell r="AO287">
            <v>0.33333333333333331</v>
          </cell>
          <cell r="AY287">
            <v>-4</v>
          </cell>
          <cell r="BO287" t="str">
            <v>-</v>
          </cell>
          <cell r="BP287" t="str">
            <v>-</v>
          </cell>
          <cell r="BQ287" t="str">
            <v>-</v>
          </cell>
          <cell r="BR287" t="str">
            <v>-</v>
          </cell>
        </row>
        <row r="288">
          <cell r="D288">
            <v>4688307212</v>
          </cell>
          <cell r="AO288">
            <v>0</v>
          </cell>
          <cell r="AY288" t="str">
            <v>-</v>
          </cell>
          <cell r="BO288">
            <v>4688307201</v>
          </cell>
          <cell r="BP288" t="str">
            <v>-</v>
          </cell>
          <cell r="BQ288" t="str">
            <v>-</v>
          </cell>
          <cell r="BR288" t="str">
            <v>-</v>
          </cell>
        </row>
        <row r="289">
          <cell r="D289">
            <v>9313100072</v>
          </cell>
          <cell r="AO289">
            <v>0.5</v>
          </cell>
          <cell r="AY289">
            <v>10</v>
          </cell>
          <cell r="BO289">
            <v>3133</v>
          </cell>
          <cell r="BP289" t="str">
            <v>-</v>
          </cell>
          <cell r="BQ289" t="str">
            <v>-</v>
          </cell>
          <cell r="BR289" t="str">
            <v>-</v>
          </cell>
        </row>
        <row r="290">
          <cell r="D290">
            <v>9313110033</v>
          </cell>
          <cell r="AO290">
            <v>0</v>
          </cell>
          <cell r="AY290" t="str">
            <v>-</v>
          </cell>
          <cell r="BO290">
            <v>9313181031</v>
          </cell>
          <cell r="BP290">
            <v>9313110031</v>
          </cell>
          <cell r="BQ290">
            <v>3567</v>
          </cell>
          <cell r="BR290" t="str">
            <v>-</v>
          </cell>
        </row>
        <row r="291">
          <cell r="D291">
            <v>9313140081</v>
          </cell>
          <cell r="AO291">
            <v>0</v>
          </cell>
          <cell r="AY291" t="str">
            <v>-</v>
          </cell>
          <cell r="BO291" t="str">
            <v>-</v>
          </cell>
          <cell r="BP291" t="str">
            <v>-</v>
          </cell>
          <cell r="BQ291" t="str">
            <v>-</v>
          </cell>
          <cell r="BR291" t="str">
            <v>-</v>
          </cell>
        </row>
        <row r="292">
          <cell r="D292">
            <v>9314230021</v>
          </cell>
          <cell r="AO292">
            <v>0.16666666666666666</v>
          </cell>
          <cell r="AY292">
            <v>-4</v>
          </cell>
          <cell r="BO292" t="str">
            <v>A00JM10000</v>
          </cell>
          <cell r="BP292" t="str">
            <v>-</v>
          </cell>
          <cell r="BQ292" t="str">
            <v>-</v>
          </cell>
          <cell r="BR292" t="str">
            <v>-</v>
          </cell>
        </row>
        <row r="293">
          <cell r="D293">
            <v>9321210022</v>
          </cell>
          <cell r="AO293">
            <v>0</v>
          </cell>
          <cell r="AY293" t="str">
            <v>-</v>
          </cell>
          <cell r="BO293">
            <v>9321210021</v>
          </cell>
          <cell r="BP293" t="str">
            <v>-</v>
          </cell>
          <cell r="BQ293" t="str">
            <v>-</v>
          </cell>
          <cell r="BR293" t="str">
            <v>-</v>
          </cell>
        </row>
        <row r="294">
          <cell r="D294">
            <v>9321240011</v>
          </cell>
          <cell r="AO294">
            <v>0</v>
          </cell>
          <cell r="AY294" t="str">
            <v>-</v>
          </cell>
          <cell r="BO294" t="str">
            <v>-</v>
          </cell>
          <cell r="BP294" t="str">
            <v>-</v>
          </cell>
          <cell r="BQ294" t="str">
            <v>-</v>
          </cell>
          <cell r="BR294" t="str">
            <v>-</v>
          </cell>
        </row>
        <row r="295">
          <cell r="D295">
            <v>9322150012</v>
          </cell>
          <cell r="AO295">
            <v>0</v>
          </cell>
          <cell r="AY295" t="str">
            <v>-</v>
          </cell>
          <cell r="BO295">
            <v>9322150011</v>
          </cell>
          <cell r="BP295">
            <v>9322120021</v>
          </cell>
          <cell r="BQ295" t="str">
            <v>-</v>
          </cell>
          <cell r="BR295" t="str">
            <v>-</v>
          </cell>
        </row>
        <row r="296">
          <cell r="D296">
            <v>9326100111</v>
          </cell>
          <cell r="AO296">
            <v>0</v>
          </cell>
          <cell r="AY296" t="str">
            <v>-</v>
          </cell>
          <cell r="BO296" t="str">
            <v>-</v>
          </cell>
          <cell r="BP296" t="str">
            <v>-</v>
          </cell>
          <cell r="BQ296" t="str">
            <v>-</v>
          </cell>
          <cell r="BR296" t="str">
            <v>-</v>
          </cell>
        </row>
        <row r="297">
          <cell r="D297">
            <v>9335130061</v>
          </cell>
          <cell r="AO297">
            <v>0</v>
          </cell>
          <cell r="AY297" t="str">
            <v>-</v>
          </cell>
          <cell r="BO297">
            <v>9335191041</v>
          </cell>
          <cell r="BP297" t="str">
            <v>-</v>
          </cell>
          <cell r="BQ297" t="str">
            <v>-</v>
          </cell>
          <cell r="BR297" t="str">
            <v>-</v>
          </cell>
        </row>
        <row r="298">
          <cell r="D298">
            <v>9335140051</v>
          </cell>
          <cell r="AO298">
            <v>0.5</v>
          </cell>
          <cell r="AY298">
            <v>4</v>
          </cell>
          <cell r="BO298" t="str">
            <v>-</v>
          </cell>
          <cell r="BP298" t="str">
            <v>-</v>
          </cell>
          <cell r="BQ298" t="str">
            <v>-</v>
          </cell>
          <cell r="BR298" t="str">
            <v>-</v>
          </cell>
        </row>
        <row r="299">
          <cell r="D299">
            <v>9335140071</v>
          </cell>
          <cell r="AO299">
            <v>0</v>
          </cell>
          <cell r="AY299" t="str">
            <v>-</v>
          </cell>
          <cell r="BO299" t="str">
            <v>-</v>
          </cell>
          <cell r="BP299" t="str">
            <v>-</v>
          </cell>
          <cell r="BQ299" t="str">
            <v>-</v>
          </cell>
          <cell r="BR299" t="str">
            <v>-</v>
          </cell>
        </row>
        <row r="300">
          <cell r="D300">
            <v>9335150021</v>
          </cell>
          <cell r="AO300">
            <v>0.33333333333333331</v>
          </cell>
          <cell r="AY300">
            <v>80.000000000000014</v>
          </cell>
          <cell r="BO300">
            <v>9335100011</v>
          </cell>
          <cell r="BP300" t="str">
            <v>-</v>
          </cell>
          <cell r="BQ300" t="str">
            <v>-</v>
          </cell>
          <cell r="BR300" t="str">
            <v>-</v>
          </cell>
        </row>
        <row r="301">
          <cell r="D301">
            <v>9335191052</v>
          </cell>
          <cell r="AO301">
            <v>0.33333333333333331</v>
          </cell>
          <cell r="AY301">
            <v>-4</v>
          </cell>
          <cell r="BO301" t="str">
            <v>111Z85340</v>
          </cell>
          <cell r="BP301" t="str">
            <v>-</v>
          </cell>
          <cell r="BQ301" t="str">
            <v>-</v>
          </cell>
          <cell r="BR301" t="str">
            <v>-</v>
          </cell>
        </row>
        <row r="302">
          <cell r="D302">
            <v>9372271012</v>
          </cell>
          <cell r="AO302">
            <v>0</v>
          </cell>
          <cell r="AY302" t="str">
            <v>-</v>
          </cell>
          <cell r="BO302" t="str">
            <v>-</v>
          </cell>
          <cell r="BP302" t="str">
            <v>-</v>
          </cell>
          <cell r="BQ302" t="str">
            <v>-</v>
          </cell>
          <cell r="BR302" t="str">
            <v>-</v>
          </cell>
        </row>
        <row r="303">
          <cell r="D303">
            <v>9684040608</v>
          </cell>
          <cell r="AO303">
            <v>0</v>
          </cell>
          <cell r="AY303" t="str">
            <v>-</v>
          </cell>
          <cell r="BO303" t="str">
            <v>-</v>
          </cell>
          <cell r="BP303" t="str">
            <v>-</v>
          </cell>
          <cell r="BQ303" t="str">
            <v>-</v>
          </cell>
          <cell r="BR303" t="str">
            <v>-</v>
          </cell>
        </row>
        <row r="304">
          <cell r="D304" t="str">
            <v>000V-18-2</v>
          </cell>
          <cell r="AO304">
            <v>0</v>
          </cell>
          <cell r="AY304" t="str">
            <v>-</v>
          </cell>
          <cell r="BO304" t="str">
            <v>-</v>
          </cell>
          <cell r="BP304" t="str">
            <v>-</v>
          </cell>
          <cell r="BQ304" t="str">
            <v>-</v>
          </cell>
          <cell r="BR304" t="str">
            <v>-</v>
          </cell>
        </row>
        <row r="305">
          <cell r="D305" t="str">
            <v>000V-19-0</v>
          </cell>
          <cell r="AO305">
            <v>1.6666666666666667</v>
          </cell>
          <cell r="AY305">
            <v>6.1999999999999993</v>
          </cell>
          <cell r="BO305" t="str">
            <v>000V190</v>
          </cell>
          <cell r="BP305">
            <v>4014500701</v>
          </cell>
          <cell r="BQ305" t="str">
            <v>-</v>
          </cell>
          <cell r="BR305" t="str">
            <v>-</v>
          </cell>
        </row>
        <row r="306">
          <cell r="D306" t="str">
            <v>00GR00020</v>
          </cell>
          <cell r="AO306">
            <v>0.66666666666666663</v>
          </cell>
          <cell r="AY306">
            <v>11.000000000000002</v>
          </cell>
          <cell r="BO306" t="str">
            <v>-</v>
          </cell>
          <cell r="BP306" t="str">
            <v>-</v>
          </cell>
          <cell r="BQ306" t="str">
            <v>-</v>
          </cell>
          <cell r="BR306" t="str">
            <v>-</v>
          </cell>
        </row>
        <row r="307">
          <cell r="D307" t="str">
            <v>00GR00220</v>
          </cell>
          <cell r="AO307">
            <v>3.4</v>
          </cell>
          <cell r="AY307">
            <v>4.5294117647058822</v>
          </cell>
          <cell r="BO307" t="str">
            <v>-</v>
          </cell>
          <cell r="BP307" t="str">
            <v>-</v>
          </cell>
          <cell r="BQ307" t="str">
            <v>-</v>
          </cell>
          <cell r="BR307" t="str">
            <v>-</v>
          </cell>
        </row>
        <row r="308">
          <cell r="D308" t="str">
            <v>00GR00260</v>
          </cell>
          <cell r="AO308">
            <v>7</v>
          </cell>
          <cell r="AY308">
            <v>4.1428571428571432</v>
          </cell>
          <cell r="BO308" t="str">
            <v>-</v>
          </cell>
          <cell r="BP308" t="str">
            <v>-</v>
          </cell>
          <cell r="BQ308" t="str">
            <v>-</v>
          </cell>
          <cell r="BR308" t="str">
            <v>-</v>
          </cell>
        </row>
        <row r="309">
          <cell r="D309" t="str">
            <v>00VC-2-00</v>
          </cell>
          <cell r="AO309">
            <v>0.83333333333333337</v>
          </cell>
          <cell r="AY309">
            <v>35.6</v>
          </cell>
          <cell r="BO309" t="str">
            <v>00VC200</v>
          </cell>
          <cell r="BP309" t="str">
            <v>-</v>
          </cell>
          <cell r="BQ309" t="str">
            <v>-</v>
          </cell>
          <cell r="BR309" t="str">
            <v>-</v>
          </cell>
        </row>
        <row r="310">
          <cell r="D310" t="str">
            <v>00VD-1000</v>
          </cell>
          <cell r="AO310">
            <v>2.5</v>
          </cell>
          <cell r="AY310">
            <v>24</v>
          </cell>
          <cell r="BO310" t="str">
            <v>00VD1000</v>
          </cell>
          <cell r="BP310" t="str">
            <v>-</v>
          </cell>
          <cell r="BQ310" t="str">
            <v>-</v>
          </cell>
          <cell r="BR310" t="str">
            <v>-</v>
          </cell>
        </row>
        <row r="311">
          <cell r="D311" t="str">
            <v>00Z114061</v>
          </cell>
          <cell r="AO311">
            <v>0</v>
          </cell>
          <cell r="AY311" t="str">
            <v>-</v>
          </cell>
          <cell r="BO311" t="str">
            <v>-</v>
          </cell>
          <cell r="BP311" t="str">
            <v>-</v>
          </cell>
          <cell r="BQ311" t="str">
            <v>-</v>
          </cell>
          <cell r="BR311" t="str">
            <v>-</v>
          </cell>
        </row>
        <row r="312">
          <cell r="D312" t="str">
            <v>07AA75062</v>
          </cell>
          <cell r="AO312">
            <v>0</v>
          </cell>
          <cell r="AY312" t="str">
            <v>-</v>
          </cell>
          <cell r="BO312" t="str">
            <v>-</v>
          </cell>
          <cell r="BP312" t="str">
            <v>-</v>
          </cell>
          <cell r="BQ312" t="str">
            <v>-</v>
          </cell>
          <cell r="BR312" t="str">
            <v>-</v>
          </cell>
        </row>
        <row r="313">
          <cell r="D313" t="str">
            <v>07BA12352</v>
          </cell>
          <cell r="AO313">
            <v>0.16666666666666666</v>
          </cell>
          <cell r="AY313">
            <v>2.0000000000000004</v>
          </cell>
          <cell r="BO313" t="str">
            <v>07BA12351</v>
          </cell>
          <cell r="BP313">
            <v>4014102001</v>
          </cell>
          <cell r="BQ313" t="str">
            <v>-</v>
          </cell>
          <cell r="BR313" t="str">
            <v>-</v>
          </cell>
        </row>
        <row r="314">
          <cell r="D314" t="str">
            <v>07BA15871</v>
          </cell>
          <cell r="AO314">
            <v>0.33333333333333331</v>
          </cell>
          <cell r="AY314">
            <v>62.000000000000007</v>
          </cell>
          <cell r="BO314" t="str">
            <v>-</v>
          </cell>
          <cell r="BP314" t="str">
            <v>-</v>
          </cell>
          <cell r="BQ314" t="str">
            <v>-</v>
          </cell>
          <cell r="BR314" t="str">
            <v>-</v>
          </cell>
        </row>
        <row r="315">
          <cell r="D315" t="str">
            <v>08AA76060</v>
          </cell>
          <cell r="AO315">
            <v>0</v>
          </cell>
          <cell r="AY315" t="str">
            <v>-</v>
          </cell>
          <cell r="BO315" t="str">
            <v>-</v>
          </cell>
          <cell r="BP315" t="str">
            <v>-</v>
          </cell>
          <cell r="BQ315" t="str">
            <v>-</v>
          </cell>
          <cell r="BR315" t="str">
            <v>-</v>
          </cell>
        </row>
        <row r="316">
          <cell r="D316" t="str">
            <v>08AA77360</v>
          </cell>
          <cell r="AO316">
            <v>2.75</v>
          </cell>
          <cell r="AY316">
            <v>4.7272727272727275</v>
          </cell>
          <cell r="BO316" t="str">
            <v>-</v>
          </cell>
          <cell r="BP316" t="str">
            <v>-</v>
          </cell>
          <cell r="BQ316" t="str">
            <v>-</v>
          </cell>
          <cell r="BR316" t="str">
            <v>-</v>
          </cell>
        </row>
        <row r="317">
          <cell r="D317" t="str">
            <v>08AA80030</v>
          </cell>
          <cell r="AO317">
            <v>0</v>
          </cell>
          <cell r="AY317" t="str">
            <v>-</v>
          </cell>
          <cell r="BO317" t="str">
            <v>-</v>
          </cell>
          <cell r="BP317" t="str">
            <v>-</v>
          </cell>
          <cell r="BQ317" t="str">
            <v>-</v>
          </cell>
          <cell r="BR317" t="str">
            <v>-</v>
          </cell>
        </row>
        <row r="318">
          <cell r="D318" t="str">
            <v>08AA85512</v>
          </cell>
          <cell r="AO318">
            <v>5.333333333333333</v>
          </cell>
          <cell r="AY318">
            <v>5.7500000000000009</v>
          </cell>
          <cell r="BO318" t="str">
            <v>08AA85510</v>
          </cell>
          <cell r="BP318">
            <v>4014102301</v>
          </cell>
          <cell r="BQ318" t="str">
            <v>-</v>
          </cell>
          <cell r="BR318" t="str">
            <v>-</v>
          </cell>
        </row>
        <row r="319">
          <cell r="D319" t="str">
            <v>122H48251</v>
          </cell>
          <cell r="AO319">
            <v>3.8333333333333335</v>
          </cell>
          <cell r="AY319">
            <v>9.5652173913043477</v>
          </cell>
          <cell r="BO319" t="str">
            <v>-</v>
          </cell>
          <cell r="BP319" t="str">
            <v>-</v>
          </cell>
          <cell r="BQ319" t="str">
            <v>-</v>
          </cell>
          <cell r="BR319" t="str">
            <v>-</v>
          </cell>
        </row>
        <row r="320">
          <cell r="D320" t="str">
            <v>129U-11611</v>
          </cell>
          <cell r="AO320">
            <v>0</v>
          </cell>
          <cell r="AY320" t="str">
            <v>-</v>
          </cell>
          <cell r="BO320" t="str">
            <v>129UR70000</v>
          </cell>
          <cell r="BP320" t="str">
            <v>129U-1160</v>
          </cell>
          <cell r="BQ320">
            <v>4014280201</v>
          </cell>
          <cell r="BR320" t="str">
            <v>-</v>
          </cell>
        </row>
        <row r="321">
          <cell r="D321" t="str">
            <v>129U-11711</v>
          </cell>
          <cell r="AO321">
            <v>0</v>
          </cell>
          <cell r="AY321" t="str">
            <v>-</v>
          </cell>
          <cell r="BO321" t="str">
            <v>129UR70100</v>
          </cell>
          <cell r="BP321" t="str">
            <v>129U-1170</v>
          </cell>
          <cell r="BQ321">
            <v>4014280101</v>
          </cell>
          <cell r="BR321" t="str">
            <v>-</v>
          </cell>
        </row>
        <row r="322">
          <cell r="D322" t="str">
            <v>129X48350</v>
          </cell>
          <cell r="AO322">
            <v>0</v>
          </cell>
          <cell r="AY322" t="str">
            <v>-</v>
          </cell>
          <cell r="BO322" t="str">
            <v>-</v>
          </cell>
          <cell r="BP322" t="str">
            <v>-</v>
          </cell>
          <cell r="BQ322" t="str">
            <v>-</v>
          </cell>
          <cell r="BR322" t="str">
            <v>-</v>
          </cell>
        </row>
        <row r="323">
          <cell r="D323" t="str">
            <v>12AJ12241</v>
          </cell>
          <cell r="AO323">
            <v>0</v>
          </cell>
          <cell r="AY323" t="str">
            <v>-</v>
          </cell>
          <cell r="BO323" t="str">
            <v>12AJ12240</v>
          </cell>
          <cell r="BP323" t="str">
            <v>-</v>
          </cell>
          <cell r="BQ323" t="str">
            <v>-</v>
          </cell>
          <cell r="BR323" t="str">
            <v>-</v>
          </cell>
        </row>
        <row r="324">
          <cell r="D324" t="str">
            <v>12AJ12270</v>
          </cell>
          <cell r="AO324">
            <v>0</v>
          </cell>
          <cell r="AY324" t="str">
            <v>-</v>
          </cell>
          <cell r="BO324" t="str">
            <v>-</v>
          </cell>
          <cell r="BP324" t="str">
            <v>-</v>
          </cell>
          <cell r="BQ324" t="str">
            <v>-</v>
          </cell>
          <cell r="BR324" t="str">
            <v>-</v>
          </cell>
        </row>
        <row r="325">
          <cell r="D325" t="str">
            <v>12AJ45850</v>
          </cell>
          <cell r="AO325">
            <v>0</v>
          </cell>
          <cell r="AY325" t="str">
            <v>-</v>
          </cell>
          <cell r="BO325" t="str">
            <v>-</v>
          </cell>
          <cell r="BP325" t="str">
            <v>-</v>
          </cell>
          <cell r="BQ325" t="str">
            <v>-</v>
          </cell>
          <cell r="BR325" t="str">
            <v>-</v>
          </cell>
        </row>
        <row r="326">
          <cell r="D326" t="str">
            <v>12EJ41370</v>
          </cell>
          <cell r="AO326">
            <v>0.33333333333333331</v>
          </cell>
          <cell r="AY326">
            <v>-4</v>
          </cell>
          <cell r="BO326" t="str">
            <v>-</v>
          </cell>
          <cell r="BP326" t="str">
            <v>-</v>
          </cell>
          <cell r="BQ326" t="str">
            <v>-</v>
          </cell>
          <cell r="BR326" t="str">
            <v>-</v>
          </cell>
        </row>
        <row r="327">
          <cell r="D327" t="str">
            <v>12QR12190</v>
          </cell>
          <cell r="AO327">
            <v>0</v>
          </cell>
          <cell r="AY327" t="str">
            <v>-</v>
          </cell>
          <cell r="BO327" t="str">
            <v>-</v>
          </cell>
          <cell r="BP327" t="str">
            <v>-</v>
          </cell>
          <cell r="BQ327" t="str">
            <v>-</v>
          </cell>
          <cell r="BR327" t="str">
            <v>-</v>
          </cell>
        </row>
        <row r="328">
          <cell r="D328" t="str">
            <v>12QR77110</v>
          </cell>
          <cell r="AO328">
            <v>0</v>
          </cell>
          <cell r="AY328" t="str">
            <v>-</v>
          </cell>
          <cell r="BO328" t="str">
            <v>-</v>
          </cell>
          <cell r="BP328" t="str">
            <v>-</v>
          </cell>
          <cell r="BQ328" t="str">
            <v>-</v>
          </cell>
          <cell r="BR328" t="str">
            <v>-</v>
          </cell>
        </row>
        <row r="329">
          <cell r="D329" t="str">
            <v>12QR86011</v>
          </cell>
          <cell r="AO329">
            <v>0.5</v>
          </cell>
          <cell r="AY329">
            <v>2</v>
          </cell>
          <cell r="BO329" t="str">
            <v>12QR86010</v>
          </cell>
          <cell r="BP329">
            <v>4014130101</v>
          </cell>
          <cell r="BQ329" t="str">
            <v>-</v>
          </cell>
          <cell r="BR329" t="str">
            <v>-</v>
          </cell>
        </row>
        <row r="330">
          <cell r="D330" t="str">
            <v>12QV40650</v>
          </cell>
          <cell r="AO330">
            <v>0.75</v>
          </cell>
          <cell r="AY330">
            <v>310.66666666666669</v>
          </cell>
          <cell r="BO330" t="str">
            <v>-</v>
          </cell>
          <cell r="BP330" t="str">
            <v>-</v>
          </cell>
          <cell r="BQ330" t="str">
            <v>-</v>
          </cell>
          <cell r="BR330" t="str">
            <v>-</v>
          </cell>
        </row>
        <row r="331">
          <cell r="D331" t="str">
            <v>13GA45131</v>
          </cell>
          <cell r="AO331">
            <v>0</v>
          </cell>
          <cell r="AY331" t="str">
            <v>-</v>
          </cell>
          <cell r="BO331" t="str">
            <v>13GA45130</v>
          </cell>
          <cell r="BP331">
            <v>4014139201</v>
          </cell>
          <cell r="BQ331" t="str">
            <v>-</v>
          </cell>
          <cell r="BR331" t="str">
            <v>-</v>
          </cell>
        </row>
        <row r="332">
          <cell r="D332" t="str">
            <v>13GA46060</v>
          </cell>
          <cell r="AO332">
            <v>0</v>
          </cell>
          <cell r="AY332" t="str">
            <v>-</v>
          </cell>
          <cell r="BO332">
            <v>2401</v>
          </cell>
          <cell r="BP332" t="str">
            <v>-</v>
          </cell>
          <cell r="BQ332" t="str">
            <v>-</v>
          </cell>
          <cell r="BR332" t="str">
            <v>-</v>
          </cell>
        </row>
        <row r="333">
          <cell r="D333" t="str">
            <v>13GAR71900</v>
          </cell>
          <cell r="AO333">
            <v>0</v>
          </cell>
          <cell r="AY333" t="str">
            <v>-</v>
          </cell>
          <cell r="BO333" t="str">
            <v>13GA-1351</v>
          </cell>
          <cell r="BP333" t="str">
            <v>13GA-1350</v>
          </cell>
          <cell r="BQ333">
            <v>4014313601</v>
          </cell>
          <cell r="BR333" t="str">
            <v>-</v>
          </cell>
        </row>
        <row r="334">
          <cell r="D334" t="str">
            <v>13GG10110</v>
          </cell>
          <cell r="AO334">
            <v>0</v>
          </cell>
          <cell r="AY334" t="str">
            <v>-</v>
          </cell>
          <cell r="BO334" t="str">
            <v>-</v>
          </cell>
          <cell r="BP334" t="str">
            <v>-</v>
          </cell>
          <cell r="BQ334" t="str">
            <v>-</v>
          </cell>
          <cell r="BR334" t="str">
            <v>-</v>
          </cell>
        </row>
        <row r="335">
          <cell r="D335" t="str">
            <v>13GG10150E</v>
          </cell>
          <cell r="AO335">
            <v>0</v>
          </cell>
          <cell r="AY335" t="str">
            <v>-</v>
          </cell>
          <cell r="BO335" t="str">
            <v>-</v>
          </cell>
          <cell r="BP335" t="str">
            <v>-</v>
          </cell>
          <cell r="BQ335" t="str">
            <v>-</v>
          </cell>
          <cell r="BR335" t="str">
            <v>-</v>
          </cell>
        </row>
        <row r="336">
          <cell r="D336" t="str">
            <v>13GG15111</v>
          </cell>
          <cell r="AO336">
            <v>2.6666666666666665</v>
          </cell>
          <cell r="AY336">
            <v>-3.625</v>
          </cell>
          <cell r="BO336" t="str">
            <v>-</v>
          </cell>
          <cell r="BP336" t="str">
            <v>-</v>
          </cell>
          <cell r="BQ336" t="str">
            <v>-</v>
          </cell>
          <cell r="BR336" t="str">
            <v>-</v>
          </cell>
        </row>
        <row r="337">
          <cell r="D337" t="str">
            <v>13GG15181</v>
          </cell>
          <cell r="AO337">
            <v>0</v>
          </cell>
          <cell r="AY337" t="str">
            <v>-</v>
          </cell>
          <cell r="BO337" t="str">
            <v>-</v>
          </cell>
          <cell r="BP337" t="str">
            <v>-</v>
          </cell>
          <cell r="BQ337" t="str">
            <v>-</v>
          </cell>
          <cell r="BR337" t="str">
            <v>-</v>
          </cell>
        </row>
        <row r="338">
          <cell r="D338" t="str">
            <v>13GG40090</v>
          </cell>
          <cell r="AO338">
            <v>0</v>
          </cell>
          <cell r="AY338" t="str">
            <v>-</v>
          </cell>
          <cell r="BO338" t="str">
            <v>-</v>
          </cell>
          <cell r="BP338" t="str">
            <v>-</v>
          </cell>
          <cell r="BQ338" t="str">
            <v>-</v>
          </cell>
          <cell r="BR338" t="str">
            <v>-</v>
          </cell>
        </row>
        <row r="339">
          <cell r="D339" t="str">
            <v>13GG42141</v>
          </cell>
          <cell r="AO339">
            <v>0.33333333333333331</v>
          </cell>
          <cell r="AY339">
            <v>5.0000000000000009</v>
          </cell>
          <cell r="BO339" t="str">
            <v>-</v>
          </cell>
          <cell r="BP339" t="str">
            <v>-</v>
          </cell>
          <cell r="BQ339" t="str">
            <v>-</v>
          </cell>
          <cell r="BR339" t="str">
            <v>-</v>
          </cell>
        </row>
        <row r="340">
          <cell r="D340" t="str">
            <v>13GL76021</v>
          </cell>
          <cell r="AO340">
            <v>0</v>
          </cell>
          <cell r="AY340" t="str">
            <v>-</v>
          </cell>
          <cell r="BO340" t="str">
            <v>-</v>
          </cell>
          <cell r="BP340" t="str">
            <v>-</v>
          </cell>
          <cell r="BQ340" t="str">
            <v>-</v>
          </cell>
          <cell r="BR340" t="str">
            <v>-</v>
          </cell>
        </row>
        <row r="341">
          <cell r="D341" t="str">
            <v>13GQ45191</v>
          </cell>
          <cell r="AO341">
            <v>0.33333333333333331</v>
          </cell>
          <cell r="AY341">
            <v>2.0000000000000004</v>
          </cell>
          <cell r="BO341" t="str">
            <v>-</v>
          </cell>
          <cell r="BP341" t="str">
            <v>-</v>
          </cell>
          <cell r="BQ341" t="str">
            <v>-</v>
          </cell>
          <cell r="BR341" t="str">
            <v>-</v>
          </cell>
        </row>
        <row r="342">
          <cell r="D342" t="str">
            <v>13GQ76020</v>
          </cell>
          <cell r="AO342">
            <v>0.33333333333333331</v>
          </cell>
          <cell r="AY342">
            <v>2.0000000000000004</v>
          </cell>
          <cell r="BO342" t="str">
            <v>14QH76030</v>
          </cell>
          <cell r="BP342" t="str">
            <v>-</v>
          </cell>
          <cell r="BQ342" t="str">
            <v>-</v>
          </cell>
          <cell r="BR342" t="str">
            <v>-</v>
          </cell>
        </row>
        <row r="343">
          <cell r="D343" t="str">
            <v>13GQ77550</v>
          </cell>
          <cell r="AO343">
            <v>8.3333333333333329E-2</v>
          </cell>
          <cell r="AY343">
            <v>236.00000000000003</v>
          </cell>
          <cell r="BO343" t="str">
            <v>-</v>
          </cell>
          <cell r="BP343" t="str">
            <v>-</v>
          </cell>
          <cell r="BQ343" t="str">
            <v>-</v>
          </cell>
          <cell r="BR343" t="str">
            <v>-</v>
          </cell>
        </row>
        <row r="344">
          <cell r="D344" t="str">
            <v>13GQ80032</v>
          </cell>
          <cell r="AO344">
            <v>0</v>
          </cell>
          <cell r="AY344" t="str">
            <v>-</v>
          </cell>
          <cell r="BO344" t="str">
            <v>13GQ80031</v>
          </cell>
          <cell r="BP344" t="str">
            <v>-</v>
          </cell>
          <cell r="BQ344" t="str">
            <v>-</v>
          </cell>
          <cell r="BR344" t="str">
            <v>-</v>
          </cell>
        </row>
        <row r="345">
          <cell r="D345" t="str">
            <v>13LS-1581</v>
          </cell>
          <cell r="AO345">
            <v>0</v>
          </cell>
          <cell r="AY345" t="str">
            <v>-</v>
          </cell>
          <cell r="BO345" t="str">
            <v>-</v>
          </cell>
          <cell r="BP345" t="str">
            <v>-</v>
          </cell>
          <cell r="BQ345" t="str">
            <v>-</v>
          </cell>
          <cell r="BR345" t="str">
            <v>-</v>
          </cell>
        </row>
        <row r="346">
          <cell r="D346" t="str">
            <v>13LS12150</v>
          </cell>
          <cell r="AO346">
            <v>0.5</v>
          </cell>
          <cell r="AY346">
            <v>4</v>
          </cell>
          <cell r="BO346" t="str">
            <v>-</v>
          </cell>
          <cell r="BP346" t="str">
            <v>-</v>
          </cell>
          <cell r="BQ346" t="str">
            <v>-</v>
          </cell>
          <cell r="BR346" t="str">
            <v>-</v>
          </cell>
        </row>
        <row r="347">
          <cell r="D347" t="str">
            <v>13NT80511</v>
          </cell>
          <cell r="AO347">
            <v>0.83333333333333337</v>
          </cell>
          <cell r="AY347">
            <v>10.399999999999999</v>
          </cell>
          <cell r="BO347" t="str">
            <v>13NT80510</v>
          </cell>
          <cell r="BP347" t="str">
            <v>-</v>
          </cell>
          <cell r="BQ347" t="str">
            <v>-</v>
          </cell>
          <cell r="BR347" t="str">
            <v>-</v>
          </cell>
        </row>
        <row r="348">
          <cell r="D348" t="str">
            <v>13QA40023</v>
          </cell>
          <cell r="AO348">
            <v>0.16666666666666666</v>
          </cell>
          <cell r="AY348">
            <v>8.0000000000000018</v>
          </cell>
          <cell r="BO348" t="str">
            <v>13QA40022</v>
          </cell>
          <cell r="BP348" t="str">
            <v>-</v>
          </cell>
          <cell r="BQ348" t="str">
            <v>-</v>
          </cell>
          <cell r="BR348" t="str">
            <v>-</v>
          </cell>
        </row>
        <row r="349">
          <cell r="D349" t="str">
            <v>13QA40034</v>
          </cell>
          <cell r="AO349">
            <v>0</v>
          </cell>
          <cell r="AY349" t="str">
            <v>-</v>
          </cell>
          <cell r="BO349" t="str">
            <v>-</v>
          </cell>
          <cell r="BP349" t="str">
            <v>-</v>
          </cell>
          <cell r="BQ349" t="str">
            <v>-</v>
          </cell>
          <cell r="BR349" t="str">
            <v>-</v>
          </cell>
        </row>
        <row r="350">
          <cell r="D350" t="str">
            <v>13QA40420</v>
          </cell>
          <cell r="AO350">
            <v>0</v>
          </cell>
          <cell r="AY350" t="str">
            <v>-</v>
          </cell>
          <cell r="BO350" t="str">
            <v>-</v>
          </cell>
          <cell r="BP350" t="str">
            <v>-</v>
          </cell>
          <cell r="BQ350" t="str">
            <v>-</v>
          </cell>
          <cell r="BR350" t="str">
            <v>-</v>
          </cell>
        </row>
        <row r="351">
          <cell r="D351" t="str">
            <v>13QA40451</v>
          </cell>
          <cell r="AO351">
            <v>0.83333333333333337</v>
          </cell>
          <cell r="AY351">
            <v>-4</v>
          </cell>
          <cell r="BO351" t="str">
            <v>-</v>
          </cell>
          <cell r="BP351" t="str">
            <v>-</v>
          </cell>
          <cell r="BQ351" t="str">
            <v>-</v>
          </cell>
          <cell r="BR351" t="str">
            <v>-</v>
          </cell>
        </row>
        <row r="352">
          <cell r="D352" t="str">
            <v>13QA41040</v>
          </cell>
          <cell r="AO352">
            <v>0.5</v>
          </cell>
          <cell r="AY352">
            <v>-4</v>
          </cell>
          <cell r="BO352" t="str">
            <v>-</v>
          </cell>
          <cell r="BP352" t="str">
            <v>-</v>
          </cell>
          <cell r="BQ352" t="str">
            <v>-</v>
          </cell>
          <cell r="BR352" t="str">
            <v>-</v>
          </cell>
        </row>
        <row r="353">
          <cell r="D353" t="str">
            <v>13QA41270</v>
          </cell>
          <cell r="AO353">
            <v>0.83333333333333337</v>
          </cell>
          <cell r="AY353">
            <v>-4</v>
          </cell>
          <cell r="BO353" t="str">
            <v>-</v>
          </cell>
          <cell r="BP353" t="str">
            <v>-</v>
          </cell>
          <cell r="BQ353" t="str">
            <v>-</v>
          </cell>
          <cell r="BR353" t="str">
            <v>-</v>
          </cell>
        </row>
        <row r="354">
          <cell r="D354" t="str">
            <v>13QA45190</v>
          </cell>
          <cell r="AO354">
            <v>0.5</v>
          </cell>
          <cell r="AY354">
            <v>-4</v>
          </cell>
          <cell r="BO354" t="str">
            <v>-</v>
          </cell>
          <cell r="BP354" t="str">
            <v>-</v>
          </cell>
          <cell r="BQ354" t="str">
            <v>-</v>
          </cell>
          <cell r="BR354" t="str">
            <v>-</v>
          </cell>
        </row>
        <row r="355">
          <cell r="D355" t="str">
            <v>13QA45240</v>
          </cell>
          <cell r="AO355">
            <v>0</v>
          </cell>
          <cell r="AY355" t="str">
            <v>-</v>
          </cell>
          <cell r="BO355" t="str">
            <v>-</v>
          </cell>
          <cell r="BP355" t="str">
            <v>-</v>
          </cell>
          <cell r="BQ355" t="str">
            <v>-</v>
          </cell>
          <cell r="BR355" t="str">
            <v>-</v>
          </cell>
        </row>
        <row r="356">
          <cell r="D356" t="str">
            <v>13QA45250</v>
          </cell>
          <cell r="AO356">
            <v>0</v>
          </cell>
          <cell r="AY356" t="str">
            <v>-</v>
          </cell>
          <cell r="BO356" t="str">
            <v>-</v>
          </cell>
          <cell r="BP356" t="str">
            <v>-</v>
          </cell>
          <cell r="BQ356" t="str">
            <v>-</v>
          </cell>
          <cell r="BR356" t="str">
            <v>-</v>
          </cell>
        </row>
        <row r="357">
          <cell r="D357" t="str">
            <v>13QA46101</v>
          </cell>
          <cell r="AO357">
            <v>0</v>
          </cell>
          <cell r="AY357" t="str">
            <v>-</v>
          </cell>
          <cell r="BO357" t="str">
            <v>13QA46100</v>
          </cell>
          <cell r="BP357" t="str">
            <v>-</v>
          </cell>
          <cell r="BQ357" t="str">
            <v>-</v>
          </cell>
          <cell r="BR357" t="str">
            <v>-</v>
          </cell>
        </row>
        <row r="358">
          <cell r="D358" t="str">
            <v>13QA77040</v>
          </cell>
          <cell r="AO358">
            <v>0.16666666666666666</v>
          </cell>
          <cell r="AY358">
            <v>-4</v>
          </cell>
          <cell r="BO358" t="str">
            <v>-</v>
          </cell>
          <cell r="BP358" t="str">
            <v>-</v>
          </cell>
          <cell r="BQ358" t="str">
            <v>-</v>
          </cell>
          <cell r="BR358" t="str">
            <v>-</v>
          </cell>
        </row>
        <row r="359">
          <cell r="D359" t="str">
            <v>13QA85511</v>
          </cell>
          <cell r="AO359">
            <v>3</v>
          </cell>
          <cell r="AY359">
            <v>4</v>
          </cell>
          <cell r="BO359" t="str">
            <v>13QA85510</v>
          </cell>
          <cell r="BP359" t="str">
            <v>-</v>
          </cell>
          <cell r="BQ359" t="str">
            <v>-</v>
          </cell>
          <cell r="BR359" t="str">
            <v>-</v>
          </cell>
        </row>
        <row r="360">
          <cell r="D360" t="str">
            <v>13QA85521</v>
          </cell>
          <cell r="AO360">
            <v>0.16666666666666666</v>
          </cell>
          <cell r="AY360">
            <v>158</v>
          </cell>
          <cell r="BO360" t="str">
            <v>-</v>
          </cell>
          <cell r="BP360" t="str">
            <v>-</v>
          </cell>
          <cell r="BQ360" t="str">
            <v>-</v>
          </cell>
          <cell r="BR360" t="str">
            <v>-</v>
          </cell>
        </row>
        <row r="361">
          <cell r="D361" t="str">
            <v>13QE-4310</v>
          </cell>
          <cell r="AO361">
            <v>0</v>
          </cell>
          <cell r="AY361" t="str">
            <v>-</v>
          </cell>
          <cell r="BO361" t="str">
            <v>-</v>
          </cell>
          <cell r="BP361" t="str">
            <v>-</v>
          </cell>
          <cell r="BQ361" t="str">
            <v>-</v>
          </cell>
          <cell r="BR361" t="str">
            <v>-</v>
          </cell>
        </row>
        <row r="362">
          <cell r="D362" t="str">
            <v>13QE42203</v>
          </cell>
          <cell r="AO362">
            <v>0</v>
          </cell>
          <cell r="AY362" t="str">
            <v>-</v>
          </cell>
          <cell r="BO362" t="str">
            <v>13QE42202</v>
          </cell>
          <cell r="BP362" t="str">
            <v>-</v>
          </cell>
          <cell r="BQ362" t="str">
            <v>-</v>
          </cell>
          <cell r="BR362" t="str">
            <v>-</v>
          </cell>
        </row>
        <row r="363">
          <cell r="D363" t="str">
            <v>13QE42420</v>
          </cell>
          <cell r="AO363">
            <v>0</v>
          </cell>
          <cell r="AY363" t="str">
            <v>-</v>
          </cell>
          <cell r="BO363" t="str">
            <v>-</v>
          </cell>
          <cell r="BP363" t="str">
            <v>-</v>
          </cell>
          <cell r="BQ363" t="str">
            <v>-</v>
          </cell>
          <cell r="BR363" t="str">
            <v>-</v>
          </cell>
        </row>
        <row r="364">
          <cell r="D364" t="str">
            <v>13QE42620</v>
          </cell>
          <cell r="AO364">
            <v>0</v>
          </cell>
          <cell r="AY364" t="str">
            <v>-</v>
          </cell>
          <cell r="BO364" t="str">
            <v>-</v>
          </cell>
          <cell r="BP364" t="str">
            <v>-</v>
          </cell>
          <cell r="BQ364" t="str">
            <v>-</v>
          </cell>
          <cell r="BR364" t="str">
            <v>-</v>
          </cell>
        </row>
        <row r="365">
          <cell r="D365" t="str">
            <v>13QE42640</v>
          </cell>
          <cell r="AO365">
            <v>0</v>
          </cell>
          <cell r="AY365" t="str">
            <v>-</v>
          </cell>
          <cell r="BO365" t="str">
            <v>-</v>
          </cell>
          <cell r="BP365" t="str">
            <v>-</v>
          </cell>
          <cell r="BQ365" t="str">
            <v>-</v>
          </cell>
          <cell r="BR365" t="str">
            <v>-</v>
          </cell>
        </row>
        <row r="366">
          <cell r="D366" t="str">
            <v>13QE42660</v>
          </cell>
          <cell r="AO366">
            <v>0</v>
          </cell>
          <cell r="AY366" t="str">
            <v>-</v>
          </cell>
          <cell r="BO366" t="str">
            <v>-</v>
          </cell>
          <cell r="BP366" t="str">
            <v>-</v>
          </cell>
          <cell r="BQ366" t="str">
            <v>-</v>
          </cell>
          <cell r="BR366" t="str">
            <v>-</v>
          </cell>
        </row>
        <row r="367">
          <cell r="D367" t="str">
            <v>13QE45031</v>
          </cell>
          <cell r="AO367">
            <v>0</v>
          </cell>
          <cell r="AY367" t="str">
            <v>-</v>
          </cell>
          <cell r="BO367" t="str">
            <v>13QE45030</v>
          </cell>
          <cell r="BP367" t="str">
            <v>-</v>
          </cell>
          <cell r="BQ367" t="str">
            <v>-</v>
          </cell>
          <cell r="BR367" t="str">
            <v>-</v>
          </cell>
        </row>
        <row r="368">
          <cell r="D368" t="str">
            <v>13QE45170</v>
          </cell>
          <cell r="AO368">
            <v>0</v>
          </cell>
          <cell r="AY368" t="str">
            <v>-</v>
          </cell>
          <cell r="BO368" t="str">
            <v>-</v>
          </cell>
          <cell r="BP368" t="str">
            <v>-</v>
          </cell>
          <cell r="BQ368" t="str">
            <v>-</v>
          </cell>
          <cell r="BR368" t="str">
            <v>-</v>
          </cell>
        </row>
        <row r="369">
          <cell r="D369" t="str">
            <v>13QE45180</v>
          </cell>
          <cell r="AO369">
            <v>0</v>
          </cell>
          <cell r="AY369" t="str">
            <v>-</v>
          </cell>
          <cell r="BO369" t="str">
            <v>-</v>
          </cell>
          <cell r="BP369" t="str">
            <v>-</v>
          </cell>
          <cell r="BQ369" t="str">
            <v>-</v>
          </cell>
          <cell r="BR369" t="str">
            <v>-</v>
          </cell>
        </row>
        <row r="370">
          <cell r="D370" t="str">
            <v>13QE45310</v>
          </cell>
          <cell r="AO370">
            <v>0</v>
          </cell>
          <cell r="AY370" t="str">
            <v>-</v>
          </cell>
          <cell r="BO370" t="str">
            <v>-</v>
          </cell>
          <cell r="BP370" t="str">
            <v>-</v>
          </cell>
          <cell r="BQ370" t="str">
            <v>-</v>
          </cell>
          <cell r="BR370" t="str">
            <v>-</v>
          </cell>
        </row>
        <row r="371">
          <cell r="D371" t="str">
            <v>13QE45430</v>
          </cell>
          <cell r="AO371">
            <v>0.16666666666666666</v>
          </cell>
          <cell r="AY371">
            <v>8.0000000000000018</v>
          </cell>
          <cell r="BO371" t="str">
            <v>-</v>
          </cell>
          <cell r="BP371" t="str">
            <v>-</v>
          </cell>
          <cell r="BQ371" t="str">
            <v>-</v>
          </cell>
          <cell r="BR371" t="str">
            <v>-</v>
          </cell>
        </row>
        <row r="372">
          <cell r="D372" t="str">
            <v>13QE48280</v>
          </cell>
          <cell r="AO372">
            <v>0.5</v>
          </cell>
          <cell r="AY372">
            <v>-4</v>
          </cell>
          <cell r="BO372" t="str">
            <v>-</v>
          </cell>
          <cell r="BP372" t="str">
            <v>-</v>
          </cell>
          <cell r="BQ372" t="str">
            <v>-</v>
          </cell>
          <cell r="BR372" t="str">
            <v>-</v>
          </cell>
        </row>
        <row r="373">
          <cell r="D373" t="str">
            <v>13QE48650</v>
          </cell>
          <cell r="AO373">
            <v>0</v>
          </cell>
          <cell r="AY373" t="str">
            <v>-</v>
          </cell>
          <cell r="BO373" t="str">
            <v>-</v>
          </cell>
          <cell r="BP373" t="str">
            <v>-</v>
          </cell>
          <cell r="BQ373" t="str">
            <v>-</v>
          </cell>
          <cell r="BR373" t="str">
            <v>-</v>
          </cell>
        </row>
        <row r="374">
          <cell r="D374" t="str">
            <v>13QEJG010</v>
          </cell>
          <cell r="AO374">
            <v>0</v>
          </cell>
          <cell r="AY374" t="str">
            <v>-</v>
          </cell>
          <cell r="BO374" t="str">
            <v>-</v>
          </cell>
          <cell r="BP374" t="str">
            <v>-</v>
          </cell>
          <cell r="BQ374" t="str">
            <v>-</v>
          </cell>
          <cell r="BR374" t="str">
            <v>-</v>
          </cell>
        </row>
        <row r="375">
          <cell r="D375" t="str">
            <v>13QER70400</v>
          </cell>
          <cell r="AO375">
            <v>0.16666666666666666</v>
          </cell>
          <cell r="AY375">
            <v>14.000000000000002</v>
          </cell>
          <cell r="BO375" t="str">
            <v>13QE-4860</v>
          </cell>
          <cell r="BP375" t="str">
            <v>-</v>
          </cell>
          <cell r="BQ375" t="str">
            <v>-</v>
          </cell>
          <cell r="BR375" t="str">
            <v>-</v>
          </cell>
        </row>
        <row r="376">
          <cell r="D376" t="str">
            <v>13QJ42470</v>
          </cell>
          <cell r="AO376">
            <v>0</v>
          </cell>
          <cell r="AY376" t="str">
            <v>-</v>
          </cell>
          <cell r="BO376" t="str">
            <v>-</v>
          </cell>
          <cell r="BP376" t="str">
            <v>-</v>
          </cell>
          <cell r="BQ376" t="str">
            <v>-</v>
          </cell>
          <cell r="BR376" t="str">
            <v>-</v>
          </cell>
        </row>
        <row r="377">
          <cell r="D377" t="str">
            <v>13QJ42480</v>
          </cell>
          <cell r="AO377">
            <v>0</v>
          </cell>
          <cell r="AY377" t="str">
            <v>-</v>
          </cell>
          <cell r="BO377" t="str">
            <v>-</v>
          </cell>
          <cell r="BP377" t="str">
            <v>-</v>
          </cell>
          <cell r="BQ377" t="str">
            <v>-</v>
          </cell>
          <cell r="BR377" t="str">
            <v>-</v>
          </cell>
        </row>
        <row r="378">
          <cell r="D378" t="str">
            <v>13QJ77120</v>
          </cell>
          <cell r="AO378">
            <v>0</v>
          </cell>
          <cell r="AY378" t="str">
            <v>-</v>
          </cell>
          <cell r="BO378" t="str">
            <v>-</v>
          </cell>
          <cell r="BP378" t="str">
            <v>-</v>
          </cell>
          <cell r="BQ378" t="str">
            <v>-</v>
          </cell>
          <cell r="BR378" t="str">
            <v>-</v>
          </cell>
        </row>
        <row r="379">
          <cell r="D379" t="str">
            <v>13QJ77130</v>
          </cell>
          <cell r="AO379">
            <v>0</v>
          </cell>
          <cell r="AY379" t="str">
            <v>-</v>
          </cell>
          <cell r="BO379" t="str">
            <v>-</v>
          </cell>
          <cell r="BP379" t="str">
            <v>-</v>
          </cell>
          <cell r="BQ379" t="str">
            <v>-</v>
          </cell>
          <cell r="BR379" t="str">
            <v>-</v>
          </cell>
        </row>
        <row r="380">
          <cell r="D380" t="str">
            <v>13QJ77150</v>
          </cell>
          <cell r="AO380">
            <v>0</v>
          </cell>
          <cell r="AY380" t="str">
            <v>-</v>
          </cell>
          <cell r="BO380" t="str">
            <v>-</v>
          </cell>
          <cell r="BP380" t="str">
            <v>-</v>
          </cell>
          <cell r="BQ380" t="str">
            <v>-</v>
          </cell>
          <cell r="BR380" t="str">
            <v>-</v>
          </cell>
        </row>
        <row r="381">
          <cell r="D381" t="str">
            <v>13QJ77190</v>
          </cell>
          <cell r="AO381">
            <v>0</v>
          </cell>
          <cell r="AY381" t="str">
            <v>-</v>
          </cell>
          <cell r="BO381" t="str">
            <v>-</v>
          </cell>
          <cell r="BP381" t="str">
            <v>-</v>
          </cell>
          <cell r="BQ381" t="str">
            <v>-</v>
          </cell>
          <cell r="BR381" t="str">
            <v>-</v>
          </cell>
        </row>
        <row r="382">
          <cell r="D382" t="str">
            <v>13QJ77200</v>
          </cell>
          <cell r="AO382">
            <v>0</v>
          </cell>
          <cell r="AY382" t="str">
            <v>-</v>
          </cell>
          <cell r="BO382" t="str">
            <v>-</v>
          </cell>
          <cell r="BP382" t="str">
            <v>-</v>
          </cell>
          <cell r="BQ382" t="str">
            <v>-</v>
          </cell>
          <cell r="BR382" t="str">
            <v>-</v>
          </cell>
        </row>
        <row r="383">
          <cell r="D383" t="str">
            <v>13QN82011</v>
          </cell>
          <cell r="AO383">
            <v>0</v>
          </cell>
          <cell r="AY383" t="str">
            <v>-</v>
          </cell>
          <cell r="BO383" t="str">
            <v>13QN82010</v>
          </cell>
          <cell r="BP383" t="str">
            <v>-</v>
          </cell>
          <cell r="BQ383" t="str">
            <v>-</v>
          </cell>
          <cell r="BR383" t="str">
            <v>-</v>
          </cell>
        </row>
        <row r="384">
          <cell r="D384" t="str">
            <v>13QNR70400</v>
          </cell>
          <cell r="AO384">
            <v>0</v>
          </cell>
          <cell r="AY384" t="str">
            <v>-</v>
          </cell>
          <cell r="BO384" t="str">
            <v>13QN-4430</v>
          </cell>
          <cell r="BP384" t="str">
            <v>-</v>
          </cell>
          <cell r="BQ384" t="str">
            <v>-</v>
          </cell>
          <cell r="BR384" t="str">
            <v>-</v>
          </cell>
        </row>
        <row r="385">
          <cell r="D385" t="str">
            <v>13QNR70500</v>
          </cell>
          <cell r="AO385">
            <v>0</v>
          </cell>
          <cell r="AY385" t="str">
            <v>-</v>
          </cell>
          <cell r="BO385" t="str">
            <v>13QN-4460</v>
          </cell>
          <cell r="BP385" t="str">
            <v>-</v>
          </cell>
          <cell r="BQ385" t="str">
            <v>-</v>
          </cell>
          <cell r="BR385" t="str">
            <v>-</v>
          </cell>
        </row>
        <row r="386">
          <cell r="D386" t="str">
            <v>13RJ12230</v>
          </cell>
          <cell r="AO386">
            <v>0</v>
          </cell>
          <cell r="AY386" t="str">
            <v>-</v>
          </cell>
          <cell r="BO386" t="str">
            <v>-</v>
          </cell>
          <cell r="BP386" t="str">
            <v>-</v>
          </cell>
          <cell r="BQ386" t="str">
            <v>-</v>
          </cell>
          <cell r="BR386" t="str">
            <v>-</v>
          </cell>
        </row>
        <row r="387">
          <cell r="D387" t="str">
            <v>13RJ79080E</v>
          </cell>
          <cell r="AO387">
            <v>0</v>
          </cell>
          <cell r="AY387" t="str">
            <v>-</v>
          </cell>
          <cell r="BO387" t="str">
            <v>-</v>
          </cell>
          <cell r="BP387" t="str">
            <v>-</v>
          </cell>
          <cell r="BQ387" t="str">
            <v>-</v>
          </cell>
          <cell r="BR387" t="str">
            <v>-</v>
          </cell>
        </row>
        <row r="388">
          <cell r="D388" t="str">
            <v>13TQ42240</v>
          </cell>
          <cell r="AO388">
            <v>0</v>
          </cell>
          <cell r="AY388" t="str">
            <v>-</v>
          </cell>
          <cell r="BO388" t="str">
            <v>-</v>
          </cell>
          <cell r="BP388" t="str">
            <v>-</v>
          </cell>
          <cell r="BQ388" t="str">
            <v>-</v>
          </cell>
          <cell r="BR388" t="str">
            <v>-</v>
          </cell>
        </row>
        <row r="389">
          <cell r="D389" t="str">
            <v>13TQ42660</v>
          </cell>
          <cell r="AO389">
            <v>0</v>
          </cell>
          <cell r="AY389" t="str">
            <v>-</v>
          </cell>
          <cell r="BO389" t="str">
            <v>-</v>
          </cell>
          <cell r="BP389" t="str">
            <v>-</v>
          </cell>
          <cell r="BQ389" t="str">
            <v>-</v>
          </cell>
          <cell r="BR389" t="str">
            <v>-</v>
          </cell>
        </row>
        <row r="390">
          <cell r="D390" t="str">
            <v>14GE45470</v>
          </cell>
          <cell r="AO390">
            <v>2</v>
          </cell>
          <cell r="AY390">
            <v>4</v>
          </cell>
          <cell r="BO390">
            <v>3088</v>
          </cell>
          <cell r="BP390" t="str">
            <v>-</v>
          </cell>
          <cell r="BQ390" t="str">
            <v>-</v>
          </cell>
          <cell r="BR390" t="str">
            <v>-</v>
          </cell>
        </row>
        <row r="391">
          <cell r="D391" t="str">
            <v>14JS77020</v>
          </cell>
          <cell r="AO391">
            <v>0</v>
          </cell>
          <cell r="AY391" t="str">
            <v>-</v>
          </cell>
          <cell r="BO391" t="str">
            <v>-</v>
          </cell>
          <cell r="BP391" t="str">
            <v>-</v>
          </cell>
          <cell r="BQ391" t="str">
            <v>-</v>
          </cell>
          <cell r="BR391" t="str">
            <v>-</v>
          </cell>
        </row>
        <row r="392">
          <cell r="D392" t="str">
            <v>14JT43550E</v>
          </cell>
          <cell r="AO392">
            <v>0</v>
          </cell>
          <cell r="AY392" t="str">
            <v>-</v>
          </cell>
          <cell r="BO392" t="str">
            <v>-</v>
          </cell>
          <cell r="BP392" t="str">
            <v>-</v>
          </cell>
          <cell r="BQ392" t="str">
            <v>-</v>
          </cell>
          <cell r="BR392" t="str">
            <v>-</v>
          </cell>
        </row>
        <row r="393">
          <cell r="D393" t="str">
            <v>14KBR70100</v>
          </cell>
          <cell r="AO393">
            <v>0</v>
          </cell>
          <cell r="AY393" t="str">
            <v>-</v>
          </cell>
          <cell r="BO393" t="str">
            <v>14KB-1410</v>
          </cell>
          <cell r="BP393" t="str">
            <v>-</v>
          </cell>
          <cell r="BQ393" t="str">
            <v>-</v>
          </cell>
          <cell r="BR393" t="str">
            <v>-</v>
          </cell>
        </row>
        <row r="394">
          <cell r="D394" t="str">
            <v>14KG48430</v>
          </cell>
          <cell r="AO394">
            <v>0</v>
          </cell>
          <cell r="AY394" t="str">
            <v>-</v>
          </cell>
          <cell r="BO394" t="str">
            <v>-</v>
          </cell>
          <cell r="BP394" t="str">
            <v>-</v>
          </cell>
          <cell r="BQ394" t="str">
            <v>-</v>
          </cell>
          <cell r="BR394" t="str">
            <v>-</v>
          </cell>
        </row>
        <row r="395">
          <cell r="D395" t="str">
            <v>15AA-4981</v>
          </cell>
          <cell r="AO395">
            <v>0.16666666666666666</v>
          </cell>
          <cell r="AY395">
            <v>-4</v>
          </cell>
          <cell r="BO395" t="str">
            <v>15AAR72700</v>
          </cell>
          <cell r="BP395" t="str">
            <v>15AA-4980</v>
          </cell>
          <cell r="BQ395" t="str">
            <v>-</v>
          </cell>
          <cell r="BR395" t="str">
            <v>-</v>
          </cell>
        </row>
        <row r="396">
          <cell r="D396" t="str">
            <v>15AA-9322F</v>
          </cell>
          <cell r="AO396">
            <v>0</v>
          </cell>
          <cell r="AY396" t="str">
            <v>-</v>
          </cell>
          <cell r="BO396" t="str">
            <v>15AA-9320</v>
          </cell>
          <cell r="BP396" t="str">
            <v>-</v>
          </cell>
          <cell r="BQ396" t="str">
            <v>-</v>
          </cell>
          <cell r="BR396" t="str">
            <v>-</v>
          </cell>
        </row>
        <row r="397">
          <cell r="D397" t="str">
            <v>15AA12080</v>
          </cell>
          <cell r="AO397">
            <v>0</v>
          </cell>
          <cell r="AY397" t="str">
            <v>-</v>
          </cell>
          <cell r="BO397" t="str">
            <v>-</v>
          </cell>
          <cell r="BP397" t="str">
            <v>-</v>
          </cell>
          <cell r="BQ397" t="str">
            <v>-</v>
          </cell>
          <cell r="BR397" t="str">
            <v>-</v>
          </cell>
        </row>
        <row r="398">
          <cell r="D398" t="str">
            <v>15AA12520</v>
          </cell>
          <cell r="AO398">
            <v>0</v>
          </cell>
          <cell r="AY398" t="str">
            <v>-</v>
          </cell>
          <cell r="BO398" t="str">
            <v>-</v>
          </cell>
          <cell r="BP398" t="str">
            <v>-</v>
          </cell>
          <cell r="BQ398" t="str">
            <v>-</v>
          </cell>
          <cell r="BR398" t="str">
            <v>-</v>
          </cell>
        </row>
        <row r="399">
          <cell r="D399" t="str">
            <v>15AA42380</v>
          </cell>
          <cell r="AO399">
            <v>0.5</v>
          </cell>
          <cell r="AY399">
            <v>-4</v>
          </cell>
          <cell r="BO399" t="str">
            <v>-</v>
          </cell>
          <cell r="BP399" t="str">
            <v>-</v>
          </cell>
          <cell r="BQ399" t="str">
            <v>-</v>
          </cell>
          <cell r="BR399" t="str">
            <v>-</v>
          </cell>
        </row>
        <row r="400">
          <cell r="D400" t="str">
            <v>15AA42590</v>
          </cell>
          <cell r="AO400">
            <v>0</v>
          </cell>
          <cell r="AY400" t="str">
            <v>-</v>
          </cell>
          <cell r="BO400" t="str">
            <v>-</v>
          </cell>
          <cell r="BP400" t="str">
            <v>-</v>
          </cell>
          <cell r="BQ400" t="str">
            <v>-</v>
          </cell>
          <cell r="BR400" t="str">
            <v>-</v>
          </cell>
        </row>
        <row r="401">
          <cell r="D401" t="str">
            <v>15AA42721E</v>
          </cell>
          <cell r="AO401">
            <v>0</v>
          </cell>
          <cell r="AY401" t="str">
            <v>-</v>
          </cell>
          <cell r="BO401" t="str">
            <v>15AA42720</v>
          </cell>
          <cell r="BP401" t="str">
            <v>-</v>
          </cell>
          <cell r="BQ401" t="str">
            <v>-</v>
          </cell>
          <cell r="BR401" t="str">
            <v>-</v>
          </cell>
        </row>
        <row r="402">
          <cell r="D402" t="str">
            <v>15AA42770</v>
          </cell>
          <cell r="AO402">
            <v>0</v>
          </cell>
          <cell r="AY402" t="str">
            <v>-</v>
          </cell>
          <cell r="BO402" t="str">
            <v>-</v>
          </cell>
          <cell r="BP402" t="str">
            <v>-</v>
          </cell>
          <cell r="BQ402" t="str">
            <v>-</v>
          </cell>
          <cell r="BR402" t="str">
            <v>-</v>
          </cell>
        </row>
        <row r="403">
          <cell r="D403" t="str">
            <v>15AA42780</v>
          </cell>
          <cell r="AO403">
            <v>1</v>
          </cell>
          <cell r="AY403">
            <v>-4</v>
          </cell>
          <cell r="BO403">
            <v>3956</v>
          </cell>
          <cell r="BP403" t="str">
            <v>-</v>
          </cell>
          <cell r="BQ403" t="str">
            <v>-</v>
          </cell>
          <cell r="BR403" t="str">
            <v>-</v>
          </cell>
        </row>
        <row r="404">
          <cell r="D404" t="str">
            <v>15AA42990</v>
          </cell>
          <cell r="AO404">
            <v>0</v>
          </cell>
          <cell r="AY404" t="str">
            <v>-</v>
          </cell>
          <cell r="BO404" t="str">
            <v>-</v>
          </cell>
          <cell r="BP404" t="str">
            <v>-</v>
          </cell>
          <cell r="BQ404" t="str">
            <v>-</v>
          </cell>
          <cell r="BR404" t="str">
            <v>-</v>
          </cell>
        </row>
        <row r="405">
          <cell r="D405" t="str">
            <v>15AA43030</v>
          </cell>
          <cell r="AO405">
            <v>0.16666666666666666</v>
          </cell>
          <cell r="AY405">
            <v>-4</v>
          </cell>
          <cell r="BO405" t="str">
            <v>-</v>
          </cell>
          <cell r="BP405" t="str">
            <v>-</v>
          </cell>
          <cell r="BQ405" t="str">
            <v>-</v>
          </cell>
          <cell r="BR405" t="str">
            <v>-</v>
          </cell>
        </row>
        <row r="406">
          <cell r="D406" t="str">
            <v>15AA43110</v>
          </cell>
          <cell r="AO406">
            <v>1.6666666666666667</v>
          </cell>
          <cell r="AY406">
            <v>-4</v>
          </cell>
          <cell r="BO406" t="str">
            <v>-</v>
          </cell>
          <cell r="BP406" t="str">
            <v>-</v>
          </cell>
          <cell r="BQ406" t="str">
            <v>-</v>
          </cell>
          <cell r="BR406" t="str">
            <v>-</v>
          </cell>
        </row>
        <row r="407">
          <cell r="D407" t="str">
            <v>15AA43120</v>
          </cell>
          <cell r="AO407">
            <v>1</v>
          </cell>
          <cell r="AY407">
            <v>-4</v>
          </cell>
          <cell r="BO407" t="str">
            <v>-</v>
          </cell>
          <cell r="BP407" t="str">
            <v>-</v>
          </cell>
          <cell r="BQ407" t="str">
            <v>-</v>
          </cell>
          <cell r="BR407" t="str">
            <v>-</v>
          </cell>
        </row>
        <row r="408">
          <cell r="D408" t="str">
            <v>15AA43130</v>
          </cell>
          <cell r="AO408">
            <v>0.16666666666666666</v>
          </cell>
          <cell r="AY408">
            <v>-4</v>
          </cell>
          <cell r="BO408" t="str">
            <v>-</v>
          </cell>
          <cell r="BP408" t="str">
            <v>-</v>
          </cell>
          <cell r="BQ408" t="str">
            <v>-</v>
          </cell>
          <cell r="BR408" t="str">
            <v>-</v>
          </cell>
        </row>
        <row r="409">
          <cell r="D409" t="str">
            <v>15AA43140</v>
          </cell>
          <cell r="AO409">
            <v>0.16666666666666666</v>
          </cell>
          <cell r="AY409">
            <v>-4</v>
          </cell>
          <cell r="BO409" t="str">
            <v>-</v>
          </cell>
          <cell r="BP409" t="str">
            <v>-</v>
          </cell>
          <cell r="BQ409" t="str">
            <v>-</v>
          </cell>
          <cell r="BR409" t="str">
            <v>-</v>
          </cell>
        </row>
        <row r="410">
          <cell r="D410" t="str">
            <v>15AA43340</v>
          </cell>
          <cell r="AO410">
            <v>0</v>
          </cell>
          <cell r="AY410" t="str">
            <v>-</v>
          </cell>
          <cell r="BO410" t="str">
            <v>-</v>
          </cell>
          <cell r="BP410" t="str">
            <v>-</v>
          </cell>
          <cell r="BQ410" t="str">
            <v>-</v>
          </cell>
          <cell r="BR410" t="str">
            <v>-</v>
          </cell>
        </row>
        <row r="411">
          <cell r="D411" t="str">
            <v>15AA45150F</v>
          </cell>
          <cell r="AO411">
            <v>0</v>
          </cell>
          <cell r="AY411" t="str">
            <v>-</v>
          </cell>
          <cell r="BO411" t="str">
            <v>15AA45150</v>
          </cell>
          <cell r="BP411" t="str">
            <v>-</v>
          </cell>
          <cell r="BQ411" t="str">
            <v>-</v>
          </cell>
          <cell r="BR411" t="str">
            <v>-</v>
          </cell>
        </row>
        <row r="412">
          <cell r="D412" t="str">
            <v>15AA45170</v>
          </cell>
          <cell r="AO412">
            <v>0.5</v>
          </cell>
          <cell r="AY412">
            <v>-4</v>
          </cell>
          <cell r="BO412">
            <v>4314</v>
          </cell>
          <cell r="BP412" t="str">
            <v>-</v>
          </cell>
          <cell r="BQ412" t="str">
            <v>-</v>
          </cell>
          <cell r="BR412" t="str">
            <v>-</v>
          </cell>
        </row>
        <row r="413">
          <cell r="D413" t="str">
            <v>15AA45411E</v>
          </cell>
          <cell r="AO413">
            <v>0</v>
          </cell>
          <cell r="AY413" t="str">
            <v>-</v>
          </cell>
          <cell r="BO413" t="str">
            <v>15AA45410</v>
          </cell>
          <cell r="BP413" t="str">
            <v>-</v>
          </cell>
          <cell r="BQ413" t="str">
            <v>-</v>
          </cell>
          <cell r="BR413" t="str">
            <v>-</v>
          </cell>
        </row>
        <row r="414">
          <cell r="D414" t="str">
            <v>15AA45450</v>
          </cell>
          <cell r="AO414">
            <v>0</v>
          </cell>
          <cell r="AY414" t="str">
            <v>-</v>
          </cell>
          <cell r="BO414" t="str">
            <v>-</v>
          </cell>
          <cell r="BP414" t="str">
            <v>-</v>
          </cell>
          <cell r="BQ414" t="str">
            <v>-</v>
          </cell>
          <cell r="BR414" t="str">
            <v>-</v>
          </cell>
        </row>
        <row r="415">
          <cell r="D415" t="str">
            <v>15AA45560</v>
          </cell>
          <cell r="AO415">
            <v>0</v>
          </cell>
          <cell r="AY415" t="str">
            <v>-</v>
          </cell>
          <cell r="BO415">
            <v>4501</v>
          </cell>
          <cell r="BP415" t="str">
            <v>-</v>
          </cell>
          <cell r="BQ415" t="str">
            <v>-</v>
          </cell>
          <cell r="BR415" t="str">
            <v>-</v>
          </cell>
        </row>
        <row r="416">
          <cell r="D416" t="str">
            <v>15AA45590</v>
          </cell>
          <cell r="AO416">
            <v>0</v>
          </cell>
          <cell r="AY416" t="str">
            <v>-</v>
          </cell>
          <cell r="BO416" t="str">
            <v>-</v>
          </cell>
          <cell r="BP416" t="str">
            <v>-</v>
          </cell>
          <cell r="BQ416" t="str">
            <v>-</v>
          </cell>
          <cell r="BR416" t="str">
            <v>-</v>
          </cell>
        </row>
        <row r="417">
          <cell r="D417" t="str">
            <v>15AA46290</v>
          </cell>
          <cell r="AO417">
            <v>0.83333333333333337</v>
          </cell>
          <cell r="AY417">
            <v>-4</v>
          </cell>
          <cell r="BO417" t="str">
            <v>-</v>
          </cell>
          <cell r="BP417" t="str">
            <v>-</v>
          </cell>
          <cell r="BQ417" t="str">
            <v>-</v>
          </cell>
          <cell r="BR417" t="str">
            <v>-</v>
          </cell>
        </row>
        <row r="418">
          <cell r="D418" t="str">
            <v>15AA46410</v>
          </cell>
          <cell r="AO418">
            <v>0</v>
          </cell>
          <cell r="AY418" t="str">
            <v>-</v>
          </cell>
          <cell r="BO418" t="str">
            <v>-</v>
          </cell>
          <cell r="BP418" t="str">
            <v>-</v>
          </cell>
          <cell r="BQ418" t="str">
            <v>-</v>
          </cell>
          <cell r="BR418" t="str">
            <v>-</v>
          </cell>
        </row>
        <row r="419">
          <cell r="D419" t="str">
            <v>15AA76520</v>
          </cell>
          <cell r="AO419">
            <v>0</v>
          </cell>
          <cell r="AY419" t="str">
            <v>-</v>
          </cell>
          <cell r="BO419" t="str">
            <v>-</v>
          </cell>
          <cell r="BP419" t="str">
            <v>-</v>
          </cell>
          <cell r="BQ419" t="str">
            <v>-</v>
          </cell>
          <cell r="BR419" t="str">
            <v>-</v>
          </cell>
        </row>
        <row r="420">
          <cell r="D420" t="str">
            <v>15AA77010</v>
          </cell>
          <cell r="AO420">
            <v>0.5</v>
          </cell>
          <cell r="AY420">
            <v>-4</v>
          </cell>
          <cell r="BO420" t="str">
            <v>-</v>
          </cell>
          <cell r="BP420" t="str">
            <v>-</v>
          </cell>
          <cell r="BQ420" t="str">
            <v>-</v>
          </cell>
          <cell r="BR420" t="str">
            <v>-</v>
          </cell>
        </row>
        <row r="421">
          <cell r="D421" t="str">
            <v>15AA77070</v>
          </cell>
          <cell r="AO421">
            <v>0</v>
          </cell>
          <cell r="AY421" t="str">
            <v>-</v>
          </cell>
          <cell r="BO421" t="str">
            <v>-</v>
          </cell>
          <cell r="BP421" t="str">
            <v>-</v>
          </cell>
          <cell r="BQ421" t="str">
            <v>-</v>
          </cell>
          <cell r="BR421" t="str">
            <v>-</v>
          </cell>
        </row>
        <row r="422">
          <cell r="D422" t="str">
            <v>15AA77560</v>
          </cell>
          <cell r="AO422">
            <v>0.33333333333333331</v>
          </cell>
          <cell r="AY422">
            <v>-4</v>
          </cell>
          <cell r="BO422" t="str">
            <v>-</v>
          </cell>
          <cell r="BP422" t="str">
            <v>-</v>
          </cell>
          <cell r="BQ422" t="str">
            <v>-</v>
          </cell>
          <cell r="BR422" t="str">
            <v>-</v>
          </cell>
        </row>
        <row r="423">
          <cell r="D423" t="str">
            <v>15AA77580</v>
          </cell>
          <cell r="AO423">
            <v>0.16666666666666666</v>
          </cell>
          <cell r="AY423">
            <v>-4</v>
          </cell>
          <cell r="BO423" t="str">
            <v>-</v>
          </cell>
          <cell r="BP423" t="str">
            <v>-</v>
          </cell>
          <cell r="BQ423" t="str">
            <v>-</v>
          </cell>
          <cell r="BR423" t="str">
            <v>-</v>
          </cell>
        </row>
        <row r="424">
          <cell r="D424" t="str">
            <v>15AA80050</v>
          </cell>
          <cell r="AO424">
            <v>0.16666666666666666</v>
          </cell>
          <cell r="AY424">
            <v>32</v>
          </cell>
          <cell r="BO424">
            <v>3699</v>
          </cell>
          <cell r="BP424" t="str">
            <v>-</v>
          </cell>
          <cell r="BQ424" t="str">
            <v>-</v>
          </cell>
          <cell r="BR424" t="str">
            <v>-</v>
          </cell>
        </row>
        <row r="425">
          <cell r="D425" t="str">
            <v>15AAR71700</v>
          </cell>
          <cell r="AO425">
            <v>0.66666666666666663</v>
          </cell>
          <cell r="AY425">
            <v>-4</v>
          </cell>
          <cell r="BO425" t="str">
            <v>15AA-4470</v>
          </cell>
          <cell r="BP425">
            <v>3870</v>
          </cell>
          <cell r="BQ425" t="str">
            <v>-</v>
          </cell>
          <cell r="BR425" t="str">
            <v>-</v>
          </cell>
        </row>
        <row r="426">
          <cell r="D426" t="str">
            <v>15AAR71800</v>
          </cell>
          <cell r="AO426">
            <v>0</v>
          </cell>
          <cell r="AY426" t="str">
            <v>-</v>
          </cell>
          <cell r="BO426" t="str">
            <v>15AA-4490</v>
          </cell>
          <cell r="BP426" t="str">
            <v>-</v>
          </cell>
          <cell r="BQ426" t="str">
            <v>-</v>
          </cell>
          <cell r="BR426" t="str">
            <v>-</v>
          </cell>
        </row>
        <row r="427">
          <cell r="D427" t="str">
            <v>15AAR73300</v>
          </cell>
          <cell r="AO427">
            <v>0</v>
          </cell>
          <cell r="AY427" t="str">
            <v>-</v>
          </cell>
          <cell r="BO427" t="str">
            <v>15AA-5110</v>
          </cell>
          <cell r="BP427" t="str">
            <v>-</v>
          </cell>
          <cell r="BQ427" t="str">
            <v>-</v>
          </cell>
          <cell r="BR427" t="str">
            <v>-</v>
          </cell>
        </row>
        <row r="428">
          <cell r="D428" t="str">
            <v>15AAR73600</v>
          </cell>
          <cell r="AO428">
            <v>0</v>
          </cell>
          <cell r="AY428" t="str">
            <v>-</v>
          </cell>
          <cell r="BO428" t="str">
            <v>15AA-5310</v>
          </cell>
          <cell r="BP428" t="str">
            <v>-</v>
          </cell>
          <cell r="BQ428" t="str">
            <v>-</v>
          </cell>
          <cell r="BR428" t="str">
            <v>-</v>
          </cell>
        </row>
        <row r="429">
          <cell r="D429" t="str">
            <v>15AAR74000</v>
          </cell>
          <cell r="AO429">
            <v>0</v>
          </cell>
          <cell r="AY429" t="str">
            <v>-</v>
          </cell>
          <cell r="BO429" t="str">
            <v>15AA-5520</v>
          </cell>
          <cell r="BP429">
            <v>4527</v>
          </cell>
          <cell r="BQ429" t="str">
            <v>-</v>
          </cell>
          <cell r="BR429" t="str">
            <v>-</v>
          </cell>
        </row>
        <row r="430">
          <cell r="D430" t="str">
            <v>15AG12380</v>
          </cell>
          <cell r="AO430">
            <v>0.33333333333333331</v>
          </cell>
          <cell r="AY430">
            <v>5.0000000000000009</v>
          </cell>
          <cell r="BO430" t="str">
            <v>-</v>
          </cell>
          <cell r="BP430" t="str">
            <v>-</v>
          </cell>
          <cell r="BQ430" t="str">
            <v>-</v>
          </cell>
          <cell r="BR430" t="str">
            <v>-</v>
          </cell>
        </row>
        <row r="431">
          <cell r="D431" t="str">
            <v>15AG45870</v>
          </cell>
          <cell r="AO431">
            <v>0.83333333333333337</v>
          </cell>
          <cell r="AY431">
            <v>-4</v>
          </cell>
          <cell r="BO431" t="str">
            <v>-</v>
          </cell>
          <cell r="BP431" t="str">
            <v>-</v>
          </cell>
          <cell r="BQ431" t="str">
            <v>-</v>
          </cell>
          <cell r="BR431" t="str">
            <v>-</v>
          </cell>
        </row>
        <row r="432">
          <cell r="D432" t="str">
            <v>15AG57620</v>
          </cell>
          <cell r="AO432">
            <v>0.16666666666666666</v>
          </cell>
          <cell r="AY432">
            <v>62.000000000000007</v>
          </cell>
          <cell r="BO432" t="str">
            <v>-</v>
          </cell>
          <cell r="BP432" t="str">
            <v>-</v>
          </cell>
          <cell r="BQ432" t="str">
            <v>-</v>
          </cell>
          <cell r="BR432" t="str">
            <v>-</v>
          </cell>
        </row>
        <row r="433">
          <cell r="D433" t="str">
            <v>15AG77020</v>
          </cell>
          <cell r="AO433">
            <v>0</v>
          </cell>
          <cell r="AY433" t="str">
            <v>-</v>
          </cell>
          <cell r="BO433">
            <v>3374</v>
          </cell>
          <cell r="BP433" t="str">
            <v>-</v>
          </cell>
          <cell r="BQ433" t="str">
            <v>-</v>
          </cell>
          <cell r="BR433" t="str">
            <v>-</v>
          </cell>
        </row>
        <row r="434">
          <cell r="D434" t="str">
            <v>15AG77050</v>
          </cell>
          <cell r="AO434">
            <v>0</v>
          </cell>
          <cell r="AY434" t="str">
            <v>-</v>
          </cell>
          <cell r="BO434" t="str">
            <v>-</v>
          </cell>
          <cell r="BP434" t="str">
            <v>-</v>
          </cell>
          <cell r="BQ434" t="str">
            <v>-</v>
          </cell>
          <cell r="BR434" t="str">
            <v>-</v>
          </cell>
        </row>
        <row r="435">
          <cell r="D435" t="str">
            <v>15AG77130</v>
          </cell>
          <cell r="AO435">
            <v>0.16666666666666666</v>
          </cell>
          <cell r="AY435">
            <v>50.000000000000007</v>
          </cell>
          <cell r="BO435" t="str">
            <v>-</v>
          </cell>
          <cell r="BP435" t="str">
            <v>-</v>
          </cell>
          <cell r="BQ435" t="str">
            <v>-</v>
          </cell>
          <cell r="BR435" t="str">
            <v>-</v>
          </cell>
        </row>
        <row r="436">
          <cell r="D436" t="str">
            <v>15AN-3780</v>
          </cell>
          <cell r="AO436">
            <v>0</v>
          </cell>
          <cell r="AY436" t="str">
            <v>-</v>
          </cell>
          <cell r="BO436" t="str">
            <v>15AN77640</v>
          </cell>
          <cell r="BP436" t="str">
            <v>-</v>
          </cell>
          <cell r="BQ436" t="str">
            <v>-</v>
          </cell>
          <cell r="BR436" t="str">
            <v>-</v>
          </cell>
        </row>
        <row r="437">
          <cell r="D437" t="str">
            <v>15AN48120</v>
          </cell>
          <cell r="AO437">
            <v>0</v>
          </cell>
          <cell r="AY437" t="str">
            <v>-</v>
          </cell>
          <cell r="BO437" t="str">
            <v>-</v>
          </cell>
          <cell r="BP437" t="str">
            <v>-</v>
          </cell>
          <cell r="BQ437" t="str">
            <v>-</v>
          </cell>
          <cell r="BR437" t="str">
            <v>-</v>
          </cell>
        </row>
        <row r="438">
          <cell r="D438" t="str">
            <v>15AN48240</v>
          </cell>
          <cell r="AO438">
            <v>0</v>
          </cell>
          <cell r="AY438" t="str">
            <v>-</v>
          </cell>
          <cell r="BO438" t="str">
            <v>-</v>
          </cell>
          <cell r="BP438" t="str">
            <v>-</v>
          </cell>
          <cell r="BQ438" t="str">
            <v>-</v>
          </cell>
          <cell r="BR438" t="str">
            <v>-</v>
          </cell>
        </row>
        <row r="439">
          <cell r="D439" t="str">
            <v>15AN50140</v>
          </cell>
          <cell r="AO439">
            <v>0</v>
          </cell>
          <cell r="AY439" t="str">
            <v>-</v>
          </cell>
          <cell r="BO439" t="str">
            <v>-</v>
          </cell>
          <cell r="BP439" t="str">
            <v>-</v>
          </cell>
          <cell r="BQ439" t="str">
            <v>-</v>
          </cell>
          <cell r="BR439" t="str">
            <v>-</v>
          </cell>
        </row>
        <row r="440">
          <cell r="D440" t="str">
            <v>15AN50151E</v>
          </cell>
          <cell r="AO440">
            <v>0</v>
          </cell>
          <cell r="AY440" t="str">
            <v>-</v>
          </cell>
          <cell r="BO440" t="str">
            <v>15AN50150</v>
          </cell>
          <cell r="BP440" t="str">
            <v>-</v>
          </cell>
          <cell r="BQ440" t="str">
            <v>-</v>
          </cell>
          <cell r="BR440" t="str">
            <v>-</v>
          </cell>
        </row>
        <row r="441">
          <cell r="D441" t="str">
            <v>15AN50302F</v>
          </cell>
          <cell r="AO441">
            <v>0</v>
          </cell>
          <cell r="AY441" t="str">
            <v>-</v>
          </cell>
          <cell r="BO441" t="str">
            <v>15AN50301E</v>
          </cell>
          <cell r="BP441" t="str">
            <v>15AN50300</v>
          </cell>
          <cell r="BQ441" t="str">
            <v>-</v>
          </cell>
          <cell r="BR441" t="str">
            <v>-</v>
          </cell>
        </row>
        <row r="442">
          <cell r="D442" t="str">
            <v>15AN51920</v>
          </cell>
          <cell r="AO442">
            <v>0</v>
          </cell>
          <cell r="AY442" t="str">
            <v>-</v>
          </cell>
          <cell r="BO442" t="str">
            <v>-</v>
          </cell>
          <cell r="BP442" t="str">
            <v>-</v>
          </cell>
          <cell r="BQ442" t="str">
            <v>-</v>
          </cell>
          <cell r="BR442" t="str">
            <v>-</v>
          </cell>
        </row>
        <row r="443">
          <cell r="D443" t="str">
            <v>15AN52822F</v>
          </cell>
          <cell r="AO443">
            <v>0</v>
          </cell>
          <cell r="AY443" t="str">
            <v>-</v>
          </cell>
          <cell r="BO443" t="str">
            <v>15AN52821E</v>
          </cell>
          <cell r="BP443" t="str">
            <v>15AN52820</v>
          </cell>
          <cell r="BQ443" t="str">
            <v>-</v>
          </cell>
          <cell r="BR443" t="str">
            <v>-</v>
          </cell>
        </row>
        <row r="444">
          <cell r="D444" t="str">
            <v>15AN55031E</v>
          </cell>
          <cell r="AO444">
            <v>0.16666666666666666</v>
          </cell>
          <cell r="AY444">
            <v>-4</v>
          </cell>
          <cell r="BO444" t="str">
            <v>15AN55030D</v>
          </cell>
          <cell r="BP444" t="str">
            <v>-</v>
          </cell>
          <cell r="BQ444" t="str">
            <v>-</v>
          </cell>
          <cell r="BR444" t="str">
            <v>-</v>
          </cell>
        </row>
        <row r="445">
          <cell r="D445" t="str">
            <v>15AN55140</v>
          </cell>
          <cell r="AO445">
            <v>0.66666666666666663</v>
          </cell>
          <cell r="AY445">
            <v>-4</v>
          </cell>
          <cell r="BO445" t="str">
            <v>-</v>
          </cell>
          <cell r="BP445" t="str">
            <v>-</v>
          </cell>
          <cell r="BQ445" t="str">
            <v>-</v>
          </cell>
          <cell r="BR445" t="str">
            <v>-</v>
          </cell>
        </row>
        <row r="446">
          <cell r="D446" t="str">
            <v>15AN55241E</v>
          </cell>
          <cell r="AO446">
            <v>0</v>
          </cell>
          <cell r="AY446" t="str">
            <v>-</v>
          </cell>
          <cell r="BO446" t="str">
            <v>15AN55240</v>
          </cell>
          <cell r="BP446" t="str">
            <v>-</v>
          </cell>
          <cell r="BQ446" t="str">
            <v>-</v>
          </cell>
          <cell r="BR446" t="str">
            <v>-</v>
          </cell>
        </row>
        <row r="447">
          <cell r="D447" t="str">
            <v>15AN55381E</v>
          </cell>
          <cell r="AO447">
            <v>0</v>
          </cell>
          <cell r="AY447" t="str">
            <v>-</v>
          </cell>
          <cell r="BO447" t="str">
            <v>15AN55380</v>
          </cell>
          <cell r="BP447" t="str">
            <v>-</v>
          </cell>
          <cell r="BQ447" t="str">
            <v>-</v>
          </cell>
          <cell r="BR447" t="str">
            <v>-</v>
          </cell>
        </row>
        <row r="448">
          <cell r="D448" t="str">
            <v>15AN77100</v>
          </cell>
          <cell r="AO448">
            <v>0</v>
          </cell>
          <cell r="AY448" t="str">
            <v>-</v>
          </cell>
          <cell r="BO448" t="str">
            <v>-</v>
          </cell>
          <cell r="BP448" t="str">
            <v>-</v>
          </cell>
          <cell r="BQ448" t="str">
            <v>-</v>
          </cell>
          <cell r="BR448" t="str">
            <v>-</v>
          </cell>
        </row>
        <row r="449">
          <cell r="D449" t="str">
            <v>15AN77120</v>
          </cell>
          <cell r="AO449">
            <v>0</v>
          </cell>
          <cell r="AY449" t="str">
            <v>-</v>
          </cell>
          <cell r="BO449" t="str">
            <v>-</v>
          </cell>
          <cell r="BP449" t="str">
            <v>-</v>
          </cell>
          <cell r="BQ449" t="str">
            <v>-</v>
          </cell>
          <cell r="BR449" t="str">
            <v>-</v>
          </cell>
        </row>
        <row r="450">
          <cell r="D450" t="str">
            <v>15AN77191E</v>
          </cell>
          <cell r="AO450">
            <v>0</v>
          </cell>
          <cell r="AY450" t="str">
            <v>-</v>
          </cell>
          <cell r="BO450" t="str">
            <v>15AN77190</v>
          </cell>
          <cell r="BP450" t="str">
            <v>-</v>
          </cell>
          <cell r="BQ450" t="str">
            <v>-</v>
          </cell>
          <cell r="BR450" t="str">
            <v>-</v>
          </cell>
        </row>
        <row r="451">
          <cell r="D451" t="str">
            <v>15AN77201E</v>
          </cell>
          <cell r="AO451">
            <v>0</v>
          </cell>
          <cell r="AY451" t="str">
            <v>-</v>
          </cell>
          <cell r="BO451" t="str">
            <v>15AN77200</v>
          </cell>
          <cell r="BP451" t="str">
            <v>-</v>
          </cell>
          <cell r="BQ451" t="str">
            <v>-</v>
          </cell>
          <cell r="BR451" t="str">
            <v>-</v>
          </cell>
        </row>
        <row r="452">
          <cell r="D452" t="str">
            <v>15AN77351E</v>
          </cell>
          <cell r="AO452">
            <v>0</v>
          </cell>
          <cell r="AY452" t="str">
            <v>-</v>
          </cell>
          <cell r="BO452" t="str">
            <v>15AN77350</v>
          </cell>
          <cell r="BP452" t="str">
            <v>-</v>
          </cell>
          <cell r="BQ452" t="str">
            <v>-</v>
          </cell>
          <cell r="BR452" t="str">
            <v>-</v>
          </cell>
        </row>
        <row r="453">
          <cell r="D453" t="str">
            <v>15AN77770</v>
          </cell>
          <cell r="AO453">
            <v>0.16666666666666666</v>
          </cell>
          <cell r="AY453">
            <v>-4</v>
          </cell>
          <cell r="BO453" t="str">
            <v>-</v>
          </cell>
          <cell r="BP453" t="str">
            <v>-</v>
          </cell>
          <cell r="BQ453" t="str">
            <v>-</v>
          </cell>
          <cell r="BR453" t="str">
            <v>-</v>
          </cell>
        </row>
        <row r="454">
          <cell r="D454" t="str">
            <v>15AN80020</v>
          </cell>
          <cell r="AO454">
            <v>0.16666666666666666</v>
          </cell>
          <cell r="AY454">
            <v>-4</v>
          </cell>
          <cell r="BO454" t="str">
            <v>-</v>
          </cell>
          <cell r="BP454" t="str">
            <v>-</v>
          </cell>
          <cell r="BQ454" t="str">
            <v>-</v>
          </cell>
          <cell r="BR454" t="str">
            <v>-</v>
          </cell>
        </row>
        <row r="455">
          <cell r="D455" t="str">
            <v>15AN82510</v>
          </cell>
          <cell r="AO455">
            <v>0</v>
          </cell>
          <cell r="AY455" t="str">
            <v>-</v>
          </cell>
          <cell r="BO455" t="str">
            <v>-</v>
          </cell>
          <cell r="BP455" t="str">
            <v>-</v>
          </cell>
          <cell r="BQ455" t="str">
            <v>-</v>
          </cell>
          <cell r="BR455" t="str">
            <v>-</v>
          </cell>
        </row>
        <row r="456">
          <cell r="D456" t="str">
            <v>15ANR71600</v>
          </cell>
          <cell r="AO456">
            <v>0</v>
          </cell>
          <cell r="AY456" t="str">
            <v>-</v>
          </cell>
          <cell r="BO456" t="str">
            <v>15AN-3410</v>
          </cell>
          <cell r="BP456" t="str">
            <v>-</v>
          </cell>
          <cell r="BQ456" t="str">
            <v>-</v>
          </cell>
          <cell r="BR456" t="str">
            <v>-</v>
          </cell>
        </row>
        <row r="457">
          <cell r="D457" t="str">
            <v>15ANR73700</v>
          </cell>
          <cell r="AO457">
            <v>0</v>
          </cell>
          <cell r="AY457" t="str">
            <v>-</v>
          </cell>
          <cell r="BO457" t="str">
            <v>15AN-6890</v>
          </cell>
          <cell r="BP457" t="str">
            <v>-</v>
          </cell>
          <cell r="BQ457" t="str">
            <v>-</v>
          </cell>
          <cell r="BR457" t="str">
            <v>-</v>
          </cell>
        </row>
        <row r="458">
          <cell r="D458" t="str">
            <v>15AQ620600</v>
          </cell>
          <cell r="AO458">
            <v>0</v>
          </cell>
          <cell r="AY458" t="str">
            <v>-</v>
          </cell>
          <cell r="BO458" t="str">
            <v>-</v>
          </cell>
          <cell r="BP458" t="str">
            <v>-</v>
          </cell>
          <cell r="BQ458" t="str">
            <v>-</v>
          </cell>
          <cell r="BR458" t="str">
            <v>-</v>
          </cell>
        </row>
        <row r="459">
          <cell r="D459" t="str">
            <v>15AV15410</v>
          </cell>
          <cell r="AO459">
            <v>0.33333333333333331</v>
          </cell>
          <cell r="AY459">
            <v>-4</v>
          </cell>
          <cell r="BO459" t="str">
            <v>-</v>
          </cell>
          <cell r="BP459" t="str">
            <v>-</v>
          </cell>
          <cell r="BQ459" t="str">
            <v>-</v>
          </cell>
          <cell r="BR459" t="str">
            <v>-</v>
          </cell>
        </row>
        <row r="460">
          <cell r="D460" t="str">
            <v>15AV50420</v>
          </cell>
          <cell r="AO460">
            <v>0</v>
          </cell>
          <cell r="AY460" t="str">
            <v>-</v>
          </cell>
          <cell r="BO460" t="str">
            <v>-</v>
          </cell>
          <cell r="BP460" t="str">
            <v>-</v>
          </cell>
          <cell r="BQ460" t="str">
            <v>-</v>
          </cell>
          <cell r="BR460" t="str">
            <v>-</v>
          </cell>
        </row>
        <row r="461">
          <cell r="D461" t="str">
            <v>15AV51441</v>
          </cell>
          <cell r="AO461">
            <v>0</v>
          </cell>
          <cell r="AY461" t="str">
            <v>-</v>
          </cell>
          <cell r="BO461" t="str">
            <v>15AV51440</v>
          </cell>
          <cell r="BP461" t="str">
            <v>-</v>
          </cell>
          <cell r="BQ461" t="str">
            <v>-</v>
          </cell>
          <cell r="BR461" t="str">
            <v>-</v>
          </cell>
        </row>
        <row r="462">
          <cell r="D462" t="str">
            <v>15AV75040</v>
          </cell>
          <cell r="AO462">
            <v>0</v>
          </cell>
          <cell r="AY462" t="str">
            <v>-</v>
          </cell>
          <cell r="BO462" t="str">
            <v>-</v>
          </cell>
          <cell r="BP462" t="str">
            <v>-</v>
          </cell>
          <cell r="BQ462" t="str">
            <v>-</v>
          </cell>
          <cell r="BR462" t="str">
            <v>-</v>
          </cell>
        </row>
        <row r="463">
          <cell r="D463" t="str">
            <v>15AV75050</v>
          </cell>
          <cell r="AO463">
            <v>6.666666666666667</v>
          </cell>
          <cell r="AY463">
            <v>-4</v>
          </cell>
          <cell r="BO463" t="str">
            <v>-</v>
          </cell>
          <cell r="BP463" t="str">
            <v>-</v>
          </cell>
          <cell r="BQ463" t="str">
            <v>-</v>
          </cell>
          <cell r="BR463" t="str">
            <v>-</v>
          </cell>
        </row>
        <row r="464">
          <cell r="D464" t="str">
            <v>15BA-3180</v>
          </cell>
          <cell r="AO464">
            <v>0</v>
          </cell>
          <cell r="AY464" t="str">
            <v>-</v>
          </cell>
          <cell r="BO464" t="str">
            <v>-</v>
          </cell>
          <cell r="BP464" t="str">
            <v>-</v>
          </cell>
          <cell r="BQ464" t="str">
            <v>-</v>
          </cell>
          <cell r="BR464" t="str">
            <v>-</v>
          </cell>
        </row>
        <row r="465">
          <cell r="D465" t="str">
            <v>15BA10340</v>
          </cell>
          <cell r="AO465">
            <v>0</v>
          </cell>
          <cell r="AY465" t="str">
            <v>-</v>
          </cell>
          <cell r="BO465" t="str">
            <v>-</v>
          </cell>
          <cell r="BP465" t="str">
            <v>-</v>
          </cell>
          <cell r="BQ465" t="str">
            <v>-</v>
          </cell>
          <cell r="BR465" t="str">
            <v>-</v>
          </cell>
        </row>
        <row r="466">
          <cell r="D466" t="str">
            <v>15BA12080</v>
          </cell>
          <cell r="AO466">
            <v>0</v>
          </cell>
          <cell r="AY466" t="str">
            <v>-</v>
          </cell>
          <cell r="BO466" t="str">
            <v>-</v>
          </cell>
          <cell r="BP466" t="str">
            <v>-</v>
          </cell>
          <cell r="BQ466" t="str">
            <v>-</v>
          </cell>
          <cell r="BR466" t="str">
            <v>-</v>
          </cell>
        </row>
        <row r="467">
          <cell r="D467" t="str">
            <v>15BA15170</v>
          </cell>
          <cell r="AO467">
            <v>0</v>
          </cell>
          <cell r="AY467" t="str">
            <v>-</v>
          </cell>
          <cell r="BO467" t="str">
            <v>-</v>
          </cell>
          <cell r="BP467" t="str">
            <v>-</v>
          </cell>
          <cell r="BQ467" t="str">
            <v>-</v>
          </cell>
          <cell r="BR467" t="str">
            <v>-</v>
          </cell>
        </row>
        <row r="468">
          <cell r="D468" t="str">
            <v>15BA15190</v>
          </cell>
          <cell r="AO468">
            <v>0</v>
          </cell>
          <cell r="AY468" t="str">
            <v>-</v>
          </cell>
          <cell r="BO468" t="str">
            <v>-</v>
          </cell>
          <cell r="BP468" t="str">
            <v>-</v>
          </cell>
          <cell r="BQ468" t="str">
            <v>-</v>
          </cell>
          <cell r="BR468" t="str">
            <v>-</v>
          </cell>
        </row>
        <row r="469">
          <cell r="D469" t="str">
            <v>15BA40210</v>
          </cell>
          <cell r="AO469">
            <v>0</v>
          </cell>
          <cell r="AY469" t="str">
            <v>-</v>
          </cell>
          <cell r="BO469" t="str">
            <v>-</v>
          </cell>
          <cell r="BP469" t="str">
            <v>-</v>
          </cell>
          <cell r="BQ469" t="str">
            <v>-</v>
          </cell>
          <cell r="BR469" t="str">
            <v>-</v>
          </cell>
        </row>
        <row r="470">
          <cell r="D470" t="str">
            <v>15BA45071E</v>
          </cell>
          <cell r="AO470">
            <v>0</v>
          </cell>
          <cell r="AY470" t="str">
            <v>-</v>
          </cell>
          <cell r="BO470" t="str">
            <v>15BA45070</v>
          </cell>
          <cell r="BP470" t="str">
            <v>-</v>
          </cell>
          <cell r="BQ470" t="str">
            <v>-</v>
          </cell>
          <cell r="BR470" t="str">
            <v>-</v>
          </cell>
        </row>
        <row r="471">
          <cell r="D471" t="str">
            <v>15BA45250</v>
          </cell>
          <cell r="AO471">
            <v>0</v>
          </cell>
          <cell r="AY471" t="str">
            <v>-</v>
          </cell>
          <cell r="BO471">
            <v>3958</v>
          </cell>
          <cell r="BP471" t="str">
            <v>-</v>
          </cell>
          <cell r="BQ471" t="str">
            <v>-</v>
          </cell>
          <cell r="BR471" t="str">
            <v>-</v>
          </cell>
        </row>
        <row r="472">
          <cell r="D472" t="str">
            <v>15BA75010</v>
          </cell>
          <cell r="AO472">
            <v>0</v>
          </cell>
          <cell r="AY472" t="str">
            <v>-</v>
          </cell>
          <cell r="BO472" t="str">
            <v>-</v>
          </cell>
          <cell r="BP472" t="str">
            <v>-</v>
          </cell>
          <cell r="BQ472" t="str">
            <v>-</v>
          </cell>
          <cell r="BR472" t="str">
            <v>-</v>
          </cell>
        </row>
        <row r="473">
          <cell r="D473" t="str">
            <v>15BA77020</v>
          </cell>
          <cell r="AO473">
            <v>0.16666666666666666</v>
          </cell>
          <cell r="AY473">
            <v>2.0000000000000004</v>
          </cell>
          <cell r="BO473" t="str">
            <v>-</v>
          </cell>
          <cell r="BP473" t="str">
            <v>-</v>
          </cell>
          <cell r="BQ473" t="str">
            <v>-</v>
          </cell>
          <cell r="BR473" t="str">
            <v>-</v>
          </cell>
        </row>
        <row r="474">
          <cell r="D474" t="str">
            <v>15BA77031E</v>
          </cell>
          <cell r="AO474">
            <v>0</v>
          </cell>
          <cell r="AY474" t="str">
            <v>-</v>
          </cell>
          <cell r="BO474" t="str">
            <v>15BA77030</v>
          </cell>
          <cell r="BP474" t="str">
            <v>-</v>
          </cell>
          <cell r="BQ474" t="str">
            <v>-</v>
          </cell>
          <cell r="BR474" t="str">
            <v>-</v>
          </cell>
        </row>
        <row r="475">
          <cell r="D475" t="str">
            <v>15BA77040</v>
          </cell>
          <cell r="AO475">
            <v>1</v>
          </cell>
          <cell r="AY475">
            <v>37</v>
          </cell>
          <cell r="BO475" t="str">
            <v>-</v>
          </cell>
          <cell r="BP475" t="str">
            <v>-</v>
          </cell>
          <cell r="BQ475" t="str">
            <v>-</v>
          </cell>
          <cell r="BR475" t="str">
            <v>-</v>
          </cell>
        </row>
        <row r="476">
          <cell r="D476" t="str">
            <v>15BA77050</v>
          </cell>
          <cell r="AO476">
            <v>0.5</v>
          </cell>
          <cell r="AY476">
            <v>-4</v>
          </cell>
          <cell r="BO476">
            <v>4064</v>
          </cell>
          <cell r="BP476" t="str">
            <v>-</v>
          </cell>
          <cell r="BQ476" t="str">
            <v>-</v>
          </cell>
          <cell r="BR476" t="str">
            <v>-</v>
          </cell>
        </row>
        <row r="477">
          <cell r="D477" t="str">
            <v>15BA77510</v>
          </cell>
          <cell r="AO477">
            <v>7.333333333333333</v>
          </cell>
          <cell r="AY477">
            <v>3.9090909090909096</v>
          </cell>
          <cell r="BO477">
            <v>4362</v>
          </cell>
          <cell r="BP477" t="str">
            <v>-</v>
          </cell>
          <cell r="BQ477" t="str">
            <v>-</v>
          </cell>
          <cell r="BR477" t="str">
            <v>-</v>
          </cell>
        </row>
        <row r="478">
          <cell r="D478" t="str">
            <v>15BA77520</v>
          </cell>
          <cell r="AO478">
            <v>4.5</v>
          </cell>
          <cell r="AY478">
            <v>5.7777777777777777</v>
          </cell>
          <cell r="BO478" t="str">
            <v>-</v>
          </cell>
          <cell r="BP478" t="str">
            <v>-</v>
          </cell>
          <cell r="BQ478" t="str">
            <v>-</v>
          </cell>
          <cell r="BR478" t="str">
            <v>-</v>
          </cell>
        </row>
        <row r="479">
          <cell r="D479" t="str">
            <v>15BA77540</v>
          </cell>
          <cell r="AO479">
            <v>0</v>
          </cell>
          <cell r="AY479" t="str">
            <v>-</v>
          </cell>
          <cell r="BO479" t="str">
            <v>-</v>
          </cell>
          <cell r="BP479" t="str">
            <v>-</v>
          </cell>
          <cell r="BQ479" t="str">
            <v>-</v>
          </cell>
          <cell r="BR479" t="str">
            <v>-</v>
          </cell>
        </row>
        <row r="480">
          <cell r="D480" t="str">
            <v>15BA77550</v>
          </cell>
          <cell r="AO480">
            <v>0</v>
          </cell>
          <cell r="AY480" t="str">
            <v>-</v>
          </cell>
          <cell r="BO480" t="str">
            <v>-</v>
          </cell>
          <cell r="BP480" t="str">
            <v>-</v>
          </cell>
          <cell r="BQ480" t="str">
            <v>-</v>
          </cell>
          <cell r="BR480" t="str">
            <v>-</v>
          </cell>
        </row>
        <row r="481">
          <cell r="D481" t="str">
            <v>15BAR70300</v>
          </cell>
          <cell r="AO481">
            <v>0</v>
          </cell>
          <cell r="AY481" t="str">
            <v>-</v>
          </cell>
          <cell r="BO481" t="str">
            <v>15BA-1070</v>
          </cell>
          <cell r="BP481" t="str">
            <v>-</v>
          </cell>
          <cell r="BQ481" t="str">
            <v>-</v>
          </cell>
          <cell r="BR481" t="str">
            <v>-</v>
          </cell>
        </row>
        <row r="482">
          <cell r="D482" t="str">
            <v>15BAR71400</v>
          </cell>
          <cell r="AO482">
            <v>0.83333333333333337</v>
          </cell>
          <cell r="AY482">
            <v>-4</v>
          </cell>
          <cell r="BO482" t="str">
            <v>15BA-1560</v>
          </cell>
          <cell r="BP482" t="str">
            <v>-</v>
          </cell>
          <cell r="BQ482" t="str">
            <v>-</v>
          </cell>
          <cell r="BR482" t="str">
            <v>-</v>
          </cell>
        </row>
        <row r="483">
          <cell r="D483" t="str">
            <v>15BAR71600</v>
          </cell>
          <cell r="AO483">
            <v>0</v>
          </cell>
          <cell r="AY483" t="str">
            <v>-</v>
          </cell>
          <cell r="BO483" t="str">
            <v>15BA-1610</v>
          </cell>
          <cell r="BP483" t="str">
            <v>-</v>
          </cell>
          <cell r="BQ483" t="str">
            <v>-</v>
          </cell>
          <cell r="BR483" t="str">
            <v>-</v>
          </cell>
        </row>
        <row r="484">
          <cell r="D484" t="str">
            <v>15BAR71900</v>
          </cell>
          <cell r="AO484">
            <v>0.83333333333333337</v>
          </cell>
          <cell r="AY484">
            <v>7.9999999999999991</v>
          </cell>
          <cell r="BO484" t="str">
            <v>15BA-3090</v>
          </cell>
          <cell r="BP484" t="str">
            <v>-</v>
          </cell>
          <cell r="BQ484" t="str">
            <v>-</v>
          </cell>
          <cell r="BR484" t="str">
            <v>-</v>
          </cell>
        </row>
        <row r="485">
          <cell r="D485" t="str">
            <v>15BY563100</v>
          </cell>
          <cell r="AO485">
            <v>0</v>
          </cell>
          <cell r="AY485" t="str">
            <v>-</v>
          </cell>
          <cell r="BO485" t="str">
            <v>-</v>
          </cell>
          <cell r="BP485" t="str">
            <v>-</v>
          </cell>
          <cell r="BQ485" t="str">
            <v>-</v>
          </cell>
          <cell r="BR485" t="str">
            <v>-</v>
          </cell>
        </row>
        <row r="486">
          <cell r="D486" t="str">
            <v>15BY700300</v>
          </cell>
          <cell r="AO486">
            <v>0</v>
          </cell>
          <cell r="AY486" t="str">
            <v>-</v>
          </cell>
          <cell r="BO486" t="str">
            <v>-</v>
          </cell>
          <cell r="BP486" t="str">
            <v>-</v>
          </cell>
          <cell r="BQ486" t="str">
            <v>-</v>
          </cell>
          <cell r="BR486" t="str">
            <v>-</v>
          </cell>
        </row>
        <row r="487">
          <cell r="D487" t="str">
            <v>15BY700400</v>
          </cell>
          <cell r="AO487">
            <v>0</v>
          </cell>
          <cell r="AY487" t="str">
            <v>-</v>
          </cell>
          <cell r="BO487" t="str">
            <v>-</v>
          </cell>
          <cell r="BP487" t="str">
            <v>-</v>
          </cell>
          <cell r="BQ487" t="str">
            <v>-</v>
          </cell>
          <cell r="BR487" t="str">
            <v>-</v>
          </cell>
        </row>
        <row r="488">
          <cell r="D488" t="str">
            <v>15JK45010</v>
          </cell>
          <cell r="AO488">
            <v>0</v>
          </cell>
          <cell r="AY488" t="str">
            <v>-</v>
          </cell>
          <cell r="BO488" t="str">
            <v>-</v>
          </cell>
          <cell r="BP488" t="str">
            <v>-</v>
          </cell>
          <cell r="BQ488" t="str">
            <v>-</v>
          </cell>
          <cell r="BR488" t="str">
            <v>-</v>
          </cell>
        </row>
        <row r="489">
          <cell r="D489" t="str">
            <v>15JK45190</v>
          </cell>
          <cell r="AO489">
            <v>0</v>
          </cell>
          <cell r="AY489" t="str">
            <v>-</v>
          </cell>
          <cell r="BO489" t="str">
            <v>-</v>
          </cell>
          <cell r="BP489" t="str">
            <v>-</v>
          </cell>
          <cell r="BQ489" t="str">
            <v>-</v>
          </cell>
          <cell r="BR489" t="str">
            <v>-</v>
          </cell>
        </row>
        <row r="490">
          <cell r="D490" t="str">
            <v>15JK50041</v>
          </cell>
          <cell r="AO490">
            <v>0</v>
          </cell>
          <cell r="AY490" t="str">
            <v>-</v>
          </cell>
          <cell r="BO490" t="str">
            <v>-</v>
          </cell>
          <cell r="BP490" t="str">
            <v>-</v>
          </cell>
          <cell r="BQ490" t="str">
            <v>-</v>
          </cell>
          <cell r="BR490" t="str">
            <v>-</v>
          </cell>
        </row>
        <row r="491">
          <cell r="D491" t="str">
            <v>15JK770200</v>
          </cell>
          <cell r="AO491">
            <v>0</v>
          </cell>
          <cell r="AY491" t="str">
            <v>-</v>
          </cell>
          <cell r="BO491" t="str">
            <v>-</v>
          </cell>
          <cell r="BP491" t="str">
            <v>-</v>
          </cell>
          <cell r="BQ491" t="str">
            <v>-</v>
          </cell>
          <cell r="BR491" t="str">
            <v>-</v>
          </cell>
        </row>
        <row r="492">
          <cell r="D492" t="str">
            <v>15JM-5011</v>
          </cell>
          <cell r="AO492">
            <v>0</v>
          </cell>
          <cell r="AY492" t="str">
            <v>-</v>
          </cell>
          <cell r="BO492" t="str">
            <v>15JMR70300</v>
          </cell>
          <cell r="BP492" t="str">
            <v>15JM-5010</v>
          </cell>
          <cell r="BQ492" t="str">
            <v>-</v>
          </cell>
          <cell r="BR492" t="str">
            <v>-</v>
          </cell>
        </row>
        <row r="493">
          <cell r="D493" t="str">
            <v>15JM42190</v>
          </cell>
          <cell r="AO493">
            <v>0</v>
          </cell>
          <cell r="AY493" t="str">
            <v>-</v>
          </cell>
          <cell r="BO493" t="str">
            <v>-</v>
          </cell>
          <cell r="BP493" t="str">
            <v>-</v>
          </cell>
          <cell r="BQ493" t="str">
            <v>-</v>
          </cell>
          <cell r="BR493" t="str">
            <v>-</v>
          </cell>
        </row>
        <row r="494">
          <cell r="D494" t="str">
            <v>15JM43320</v>
          </cell>
          <cell r="AO494">
            <v>0</v>
          </cell>
          <cell r="AY494" t="str">
            <v>-</v>
          </cell>
          <cell r="BO494" t="str">
            <v>-</v>
          </cell>
          <cell r="BP494" t="str">
            <v>-</v>
          </cell>
          <cell r="BQ494" t="str">
            <v>-</v>
          </cell>
          <cell r="BR494" t="str">
            <v>-</v>
          </cell>
        </row>
        <row r="495">
          <cell r="D495" t="str">
            <v>15JMR70200</v>
          </cell>
          <cell r="AO495">
            <v>0</v>
          </cell>
          <cell r="AY495" t="str">
            <v>-</v>
          </cell>
          <cell r="BO495" t="str">
            <v>15JM-4950</v>
          </cell>
          <cell r="BP495" t="str">
            <v>-</v>
          </cell>
          <cell r="BQ495" t="str">
            <v>-</v>
          </cell>
          <cell r="BR495" t="str">
            <v>-</v>
          </cell>
        </row>
        <row r="496">
          <cell r="D496" t="str">
            <v>15JS77300</v>
          </cell>
          <cell r="AO496">
            <v>0.66666666666666663</v>
          </cell>
          <cell r="AY496">
            <v>14.000000000000002</v>
          </cell>
          <cell r="BO496" t="str">
            <v>25BA77301</v>
          </cell>
          <cell r="BP496">
            <v>4014165101</v>
          </cell>
          <cell r="BQ496" t="str">
            <v>-</v>
          </cell>
          <cell r="BR496" t="str">
            <v>-</v>
          </cell>
        </row>
        <row r="497">
          <cell r="D497" t="str">
            <v>190040922E</v>
          </cell>
          <cell r="AO497">
            <v>0</v>
          </cell>
          <cell r="AY497" t="str">
            <v>-</v>
          </cell>
          <cell r="BO497">
            <v>190040921</v>
          </cell>
          <cell r="BP497" t="str">
            <v>-</v>
          </cell>
          <cell r="BQ497" t="str">
            <v>-</v>
          </cell>
          <cell r="BR497" t="str">
            <v>-</v>
          </cell>
        </row>
        <row r="498">
          <cell r="D498" t="str">
            <v>20AA-4100</v>
          </cell>
          <cell r="AO498">
            <v>0</v>
          </cell>
          <cell r="AY498" t="str">
            <v>-</v>
          </cell>
          <cell r="BO498" t="str">
            <v>-</v>
          </cell>
          <cell r="BP498" t="str">
            <v>-</v>
          </cell>
          <cell r="BQ498" t="str">
            <v>-</v>
          </cell>
          <cell r="BR498" t="str">
            <v>-</v>
          </cell>
        </row>
        <row r="499">
          <cell r="D499" t="str">
            <v>20AA12130</v>
          </cell>
          <cell r="AO499">
            <v>0.16666666666666666</v>
          </cell>
          <cell r="AY499">
            <v>20.000000000000004</v>
          </cell>
          <cell r="BO499" t="str">
            <v>-</v>
          </cell>
          <cell r="BP499" t="str">
            <v>-</v>
          </cell>
          <cell r="BQ499" t="str">
            <v>-</v>
          </cell>
          <cell r="BR499" t="str">
            <v>-</v>
          </cell>
        </row>
        <row r="500">
          <cell r="D500" t="str">
            <v>20AA15020</v>
          </cell>
          <cell r="AO500">
            <v>0</v>
          </cell>
          <cell r="AY500" t="str">
            <v>-</v>
          </cell>
          <cell r="BO500" t="str">
            <v>-</v>
          </cell>
          <cell r="BP500" t="str">
            <v>-</v>
          </cell>
          <cell r="BQ500" t="str">
            <v>-</v>
          </cell>
          <cell r="BR500" t="str">
            <v>-</v>
          </cell>
        </row>
        <row r="501">
          <cell r="D501" t="str">
            <v>20AA15120</v>
          </cell>
          <cell r="AO501">
            <v>8.3333333333333339</v>
          </cell>
          <cell r="AY501">
            <v>4.0399999999999991</v>
          </cell>
          <cell r="BO501" t="str">
            <v>-</v>
          </cell>
          <cell r="BP501" t="str">
            <v>-</v>
          </cell>
          <cell r="BQ501" t="str">
            <v>-</v>
          </cell>
          <cell r="BR501" t="str">
            <v>-</v>
          </cell>
        </row>
        <row r="502">
          <cell r="D502" t="str">
            <v>20AA15140</v>
          </cell>
          <cell r="AO502">
            <v>2.3333333333333335</v>
          </cell>
          <cell r="AY502">
            <v>4.1428571428571423</v>
          </cell>
          <cell r="BO502" t="str">
            <v>-</v>
          </cell>
          <cell r="BP502" t="str">
            <v>-</v>
          </cell>
          <cell r="BQ502" t="str">
            <v>-</v>
          </cell>
          <cell r="BR502" t="str">
            <v>-</v>
          </cell>
        </row>
        <row r="503">
          <cell r="D503" t="str">
            <v>20AA15150</v>
          </cell>
          <cell r="AO503">
            <v>2.3333333333333335</v>
          </cell>
          <cell r="AY503">
            <v>4.1428571428571423</v>
          </cell>
          <cell r="BO503" t="str">
            <v>-</v>
          </cell>
          <cell r="BP503" t="str">
            <v>-</v>
          </cell>
          <cell r="BQ503" t="str">
            <v>-</v>
          </cell>
          <cell r="BR503" t="str">
            <v>-</v>
          </cell>
        </row>
        <row r="504">
          <cell r="D504" t="str">
            <v>20AA15160</v>
          </cell>
          <cell r="AO504">
            <v>0.33333333333333331</v>
          </cell>
          <cell r="AY504">
            <v>8.0000000000000018</v>
          </cell>
          <cell r="BO504" t="str">
            <v>-</v>
          </cell>
          <cell r="BP504" t="str">
            <v>-</v>
          </cell>
          <cell r="BQ504" t="str">
            <v>-</v>
          </cell>
          <cell r="BR504" t="str">
            <v>-</v>
          </cell>
        </row>
        <row r="505">
          <cell r="D505" t="str">
            <v>20AA40040</v>
          </cell>
          <cell r="AO505">
            <v>0</v>
          </cell>
          <cell r="AY505" t="str">
            <v>-</v>
          </cell>
          <cell r="BO505" t="str">
            <v>-</v>
          </cell>
          <cell r="BP505" t="str">
            <v>-</v>
          </cell>
          <cell r="BQ505" t="str">
            <v>-</v>
          </cell>
          <cell r="BR505" t="str">
            <v>-</v>
          </cell>
        </row>
        <row r="506">
          <cell r="D506" t="str">
            <v>20AA42060</v>
          </cell>
          <cell r="AO506">
            <v>0.5</v>
          </cell>
          <cell r="AY506">
            <v>22</v>
          </cell>
          <cell r="BO506" t="str">
            <v>-</v>
          </cell>
          <cell r="BP506" t="str">
            <v>-</v>
          </cell>
          <cell r="BQ506" t="str">
            <v>-</v>
          </cell>
          <cell r="BR506" t="str">
            <v>-</v>
          </cell>
        </row>
        <row r="507">
          <cell r="D507" t="str">
            <v>20AA42160E</v>
          </cell>
          <cell r="AO507">
            <v>0</v>
          </cell>
          <cell r="AY507" t="str">
            <v>-</v>
          </cell>
          <cell r="BO507" t="str">
            <v>20AA42160</v>
          </cell>
          <cell r="BP507" t="str">
            <v>-</v>
          </cell>
          <cell r="BQ507" t="str">
            <v>-</v>
          </cell>
          <cell r="BR507" t="str">
            <v>-</v>
          </cell>
        </row>
        <row r="508">
          <cell r="D508" t="str">
            <v>20AA42250</v>
          </cell>
          <cell r="AO508">
            <v>0.5</v>
          </cell>
          <cell r="AY508">
            <v>0</v>
          </cell>
          <cell r="BO508" t="str">
            <v>-</v>
          </cell>
          <cell r="BP508" t="str">
            <v>-</v>
          </cell>
          <cell r="BQ508" t="str">
            <v>-</v>
          </cell>
          <cell r="BR508" t="str">
            <v>-</v>
          </cell>
        </row>
        <row r="509">
          <cell r="D509" t="str">
            <v>20AA42370</v>
          </cell>
          <cell r="AO509">
            <v>0</v>
          </cell>
          <cell r="AY509" t="str">
            <v>-</v>
          </cell>
          <cell r="BO509" t="str">
            <v>-</v>
          </cell>
          <cell r="BP509" t="str">
            <v>-</v>
          </cell>
          <cell r="BQ509" t="str">
            <v>-</v>
          </cell>
          <cell r="BR509" t="str">
            <v>-</v>
          </cell>
        </row>
        <row r="510">
          <cell r="D510" t="str">
            <v>20AA42551F</v>
          </cell>
          <cell r="AO510">
            <v>0</v>
          </cell>
          <cell r="AY510" t="str">
            <v>-</v>
          </cell>
          <cell r="BO510" t="str">
            <v>20AA42551E</v>
          </cell>
          <cell r="BP510" t="str">
            <v>-</v>
          </cell>
          <cell r="BQ510" t="str">
            <v>-</v>
          </cell>
          <cell r="BR510" t="str">
            <v>-</v>
          </cell>
        </row>
        <row r="511">
          <cell r="D511" t="str">
            <v>20AA42560</v>
          </cell>
          <cell r="AO511">
            <v>0</v>
          </cell>
          <cell r="AY511" t="str">
            <v>-</v>
          </cell>
          <cell r="BO511" t="str">
            <v>-</v>
          </cell>
          <cell r="BP511" t="str">
            <v>-</v>
          </cell>
          <cell r="BQ511" t="str">
            <v>-</v>
          </cell>
          <cell r="BR511" t="str">
            <v>-</v>
          </cell>
        </row>
        <row r="512">
          <cell r="D512" t="str">
            <v>20AA42800</v>
          </cell>
          <cell r="AO512">
            <v>5</v>
          </cell>
          <cell r="AY512">
            <v>4</v>
          </cell>
          <cell r="BO512" t="str">
            <v>-</v>
          </cell>
          <cell r="BP512" t="str">
            <v>-</v>
          </cell>
          <cell r="BQ512" t="str">
            <v>-</v>
          </cell>
          <cell r="BR512" t="str">
            <v>-</v>
          </cell>
        </row>
        <row r="513">
          <cell r="D513" t="str">
            <v>20AAR70100</v>
          </cell>
          <cell r="AO513">
            <v>0</v>
          </cell>
          <cell r="AY513" t="str">
            <v>-</v>
          </cell>
          <cell r="BO513" t="str">
            <v>20AA-1100</v>
          </cell>
          <cell r="BP513" t="str">
            <v>-</v>
          </cell>
          <cell r="BQ513" t="str">
            <v>-</v>
          </cell>
          <cell r="BR513" t="str">
            <v>-</v>
          </cell>
        </row>
        <row r="514">
          <cell r="D514" t="str">
            <v>20AAR70200</v>
          </cell>
          <cell r="AO514">
            <v>3.3333333333333335</v>
          </cell>
          <cell r="AY514">
            <v>4.0999999999999996</v>
          </cell>
          <cell r="BO514" t="str">
            <v>20AA-1120</v>
          </cell>
          <cell r="BP514" t="str">
            <v>-</v>
          </cell>
          <cell r="BQ514" t="str">
            <v>-</v>
          </cell>
          <cell r="BR514" t="str">
            <v>-</v>
          </cell>
        </row>
        <row r="515">
          <cell r="D515" t="str">
            <v>20AAR70300</v>
          </cell>
          <cell r="AO515">
            <v>3.5</v>
          </cell>
          <cell r="AY515">
            <v>3.7142857142857144</v>
          </cell>
          <cell r="BO515" t="str">
            <v>20AA-1140</v>
          </cell>
          <cell r="BP515" t="str">
            <v>-</v>
          </cell>
          <cell r="BQ515" t="str">
            <v>-</v>
          </cell>
          <cell r="BR515" t="str">
            <v>-</v>
          </cell>
        </row>
        <row r="516">
          <cell r="D516" t="str">
            <v>20AAR70400</v>
          </cell>
          <cell r="AO516">
            <v>0.16666666666666666</v>
          </cell>
          <cell r="AY516">
            <v>-4</v>
          </cell>
          <cell r="BO516" t="str">
            <v>20AA-1250</v>
          </cell>
          <cell r="BP516" t="str">
            <v>-</v>
          </cell>
          <cell r="BQ516" t="str">
            <v>-</v>
          </cell>
          <cell r="BR516" t="str">
            <v>-</v>
          </cell>
        </row>
        <row r="517">
          <cell r="D517" t="str">
            <v>20AAR70500</v>
          </cell>
          <cell r="AO517">
            <v>1.3333333333333333</v>
          </cell>
          <cell r="AY517">
            <v>0.50000000000000022</v>
          </cell>
          <cell r="BO517" t="str">
            <v>20AA-4190</v>
          </cell>
          <cell r="BP517" t="str">
            <v>-</v>
          </cell>
          <cell r="BQ517" t="str">
            <v>-</v>
          </cell>
          <cell r="BR517" t="str">
            <v>-</v>
          </cell>
        </row>
        <row r="518">
          <cell r="D518" t="str">
            <v>20AAR70600</v>
          </cell>
          <cell r="AO518">
            <v>0.33333333333333331</v>
          </cell>
          <cell r="AY518">
            <v>2.0000000000000004</v>
          </cell>
          <cell r="BO518" t="str">
            <v>20AA-4550</v>
          </cell>
          <cell r="BP518" t="str">
            <v>-</v>
          </cell>
          <cell r="BQ518" t="str">
            <v>-</v>
          </cell>
          <cell r="BR518" t="str">
            <v>-</v>
          </cell>
        </row>
        <row r="519">
          <cell r="D519" t="str">
            <v>20AAR70700</v>
          </cell>
          <cell r="AO519">
            <v>0</v>
          </cell>
          <cell r="AY519" t="str">
            <v>-</v>
          </cell>
          <cell r="BO519" t="str">
            <v>20AA-4760</v>
          </cell>
          <cell r="BP519" t="str">
            <v>-</v>
          </cell>
          <cell r="BQ519" t="str">
            <v>-</v>
          </cell>
          <cell r="BR519" t="str">
            <v>-</v>
          </cell>
        </row>
        <row r="520">
          <cell r="D520" t="str">
            <v>20AAR70800</v>
          </cell>
          <cell r="AO520">
            <v>3.3333333333333335</v>
          </cell>
          <cell r="AY520">
            <v>3.8</v>
          </cell>
          <cell r="BO520" t="str">
            <v>20AA-4780</v>
          </cell>
          <cell r="BP520" t="str">
            <v>-</v>
          </cell>
          <cell r="BQ520" t="str">
            <v>-</v>
          </cell>
          <cell r="BR520" t="str">
            <v>-</v>
          </cell>
        </row>
        <row r="521">
          <cell r="D521" t="str">
            <v>20AK42100</v>
          </cell>
          <cell r="AO521">
            <v>0</v>
          </cell>
          <cell r="AY521" t="str">
            <v>-</v>
          </cell>
          <cell r="BO521" t="str">
            <v>-</v>
          </cell>
          <cell r="BP521" t="str">
            <v>-</v>
          </cell>
          <cell r="BQ521" t="str">
            <v>-</v>
          </cell>
          <cell r="BR521" t="str">
            <v>-</v>
          </cell>
        </row>
        <row r="522">
          <cell r="D522" t="str">
            <v>20AKK0011</v>
          </cell>
          <cell r="AO522">
            <v>0</v>
          </cell>
          <cell r="AY522" t="str">
            <v>-</v>
          </cell>
          <cell r="BO522" t="str">
            <v>129UK0011</v>
          </cell>
          <cell r="BP522" t="str">
            <v>-</v>
          </cell>
          <cell r="BQ522" t="str">
            <v>-</v>
          </cell>
          <cell r="BR522" t="str">
            <v>-</v>
          </cell>
        </row>
        <row r="523">
          <cell r="D523" t="str">
            <v>20AL48470G</v>
          </cell>
          <cell r="AO523">
            <v>3.8</v>
          </cell>
          <cell r="AY523">
            <v>4.1578947368421053</v>
          </cell>
          <cell r="BO523" t="str">
            <v>20AL48470</v>
          </cell>
          <cell r="BP523" t="str">
            <v>-</v>
          </cell>
          <cell r="BQ523" t="str">
            <v>-</v>
          </cell>
          <cell r="BR523" t="str">
            <v>-</v>
          </cell>
        </row>
        <row r="524">
          <cell r="D524" t="str">
            <v>20AQ40140</v>
          </cell>
          <cell r="AO524">
            <v>3</v>
          </cell>
          <cell r="AY524">
            <v>4</v>
          </cell>
          <cell r="BO524" t="str">
            <v>-</v>
          </cell>
          <cell r="BP524" t="str">
            <v>-</v>
          </cell>
          <cell r="BQ524" t="str">
            <v>-</v>
          </cell>
          <cell r="BR524" t="str">
            <v>-</v>
          </cell>
        </row>
        <row r="525">
          <cell r="D525" t="str">
            <v>20ER73110E</v>
          </cell>
          <cell r="AO525">
            <v>0</v>
          </cell>
          <cell r="AY525" t="str">
            <v>-</v>
          </cell>
          <cell r="BO525" t="str">
            <v>20ER73110</v>
          </cell>
          <cell r="BP525" t="str">
            <v>-</v>
          </cell>
          <cell r="BQ525" t="str">
            <v>-</v>
          </cell>
          <cell r="BR525" t="str">
            <v>-</v>
          </cell>
        </row>
        <row r="526">
          <cell r="D526" t="str">
            <v>25AA10091F</v>
          </cell>
          <cell r="AO526">
            <v>0</v>
          </cell>
          <cell r="AY526" t="str">
            <v>-</v>
          </cell>
          <cell r="BO526" t="str">
            <v>25AA10090</v>
          </cell>
          <cell r="BP526" t="str">
            <v>-</v>
          </cell>
          <cell r="BQ526" t="str">
            <v>-</v>
          </cell>
          <cell r="BR526" t="str">
            <v>-</v>
          </cell>
        </row>
        <row r="527">
          <cell r="D527" t="str">
            <v>25AA40100</v>
          </cell>
          <cell r="AO527">
            <v>0.16666666666666666</v>
          </cell>
          <cell r="AY527">
            <v>80.000000000000014</v>
          </cell>
          <cell r="BO527" t="str">
            <v>-</v>
          </cell>
          <cell r="BP527" t="str">
            <v>-</v>
          </cell>
          <cell r="BQ527" t="str">
            <v>-</v>
          </cell>
          <cell r="BR527" t="str">
            <v>-</v>
          </cell>
        </row>
        <row r="528">
          <cell r="D528" t="str">
            <v>25AA40742</v>
          </cell>
          <cell r="AO528">
            <v>0</v>
          </cell>
          <cell r="AY528" t="str">
            <v>-</v>
          </cell>
          <cell r="BO528" t="str">
            <v>-</v>
          </cell>
          <cell r="BP528" t="str">
            <v>-</v>
          </cell>
          <cell r="BQ528" t="str">
            <v>-</v>
          </cell>
          <cell r="BR528" t="str">
            <v>-</v>
          </cell>
        </row>
        <row r="529">
          <cell r="D529" t="str">
            <v>25AA41120</v>
          </cell>
          <cell r="AO529">
            <v>12.666666666666666</v>
          </cell>
          <cell r="AY529">
            <v>5.3947368421052637</v>
          </cell>
          <cell r="BO529">
            <v>1221</v>
          </cell>
          <cell r="BP529" t="str">
            <v>-</v>
          </cell>
          <cell r="BQ529" t="str">
            <v>-</v>
          </cell>
          <cell r="BR529" t="str">
            <v>-</v>
          </cell>
        </row>
        <row r="530">
          <cell r="D530" t="str">
            <v>25AA41180</v>
          </cell>
          <cell r="AO530">
            <v>4.666666666666667</v>
          </cell>
          <cell r="AY530">
            <v>3.9285714285714279</v>
          </cell>
          <cell r="BO530">
            <v>1222</v>
          </cell>
          <cell r="BP530" t="str">
            <v>-</v>
          </cell>
          <cell r="BQ530" t="str">
            <v>-</v>
          </cell>
          <cell r="BR530" t="str">
            <v>-</v>
          </cell>
        </row>
        <row r="531">
          <cell r="D531" t="str">
            <v>25AA42570</v>
          </cell>
          <cell r="AO531">
            <v>2</v>
          </cell>
          <cell r="AY531">
            <v>-3</v>
          </cell>
          <cell r="BO531">
            <v>1223</v>
          </cell>
          <cell r="BP531" t="str">
            <v>-</v>
          </cell>
          <cell r="BQ531" t="str">
            <v>-</v>
          </cell>
          <cell r="BR531" t="str">
            <v>-</v>
          </cell>
        </row>
        <row r="532">
          <cell r="D532" t="str">
            <v>25AA47500</v>
          </cell>
          <cell r="AO532">
            <v>0</v>
          </cell>
          <cell r="AY532" t="str">
            <v>-</v>
          </cell>
          <cell r="BO532" t="str">
            <v>-</v>
          </cell>
          <cell r="BP532" t="str">
            <v>-</v>
          </cell>
          <cell r="BQ532" t="str">
            <v>-</v>
          </cell>
          <cell r="BR532" t="str">
            <v>-</v>
          </cell>
        </row>
        <row r="533">
          <cell r="D533" t="str">
            <v>25AA47810</v>
          </cell>
          <cell r="AO533">
            <v>0.16666666666666666</v>
          </cell>
          <cell r="AY533">
            <v>14.000000000000002</v>
          </cell>
          <cell r="BO533" t="str">
            <v>-</v>
          </cell>
          <cell r="BP533" t="str">
            <v>-</v>
          </cell>
          <cell r="BQ533" t="str">
            <v>-</v>
          </cell>
          <cell r="BR533" t="str">
            <v>-</v>
          </cell>
        </row>
        <row r="534">
          <cell r="D534" t="str">
            <v>25AA50080</v>
          </cell>
          <cell r="AO534">
            <v>0.66666666666666663</v>
          </cell>
          <cell r="AY534">
            <v>2.0000000000000004</v>
          </cell>
          <cell r="BO534" t="str">
            <v>-</v>
          </cell>
          <cell r="BP534" t="str">
            <v>-</v>
          </cell>
          <cell r="BQ534" t="str">
            <v>-</v>
          </cell>
          <cell r="BR534" t="str">
            <v>-</v>
          </cell>
        </row>
        <row r="535">
          <cell r="D535" t="str">
            <v>25AA53290</v>
          </cell>
          <cell r="AO535">
            <v>16</v>
          </cell>
          <cell r="AY535">
            <v>5.1875</v>
          </cell>
          <cell r="BO535" t="str">
            <v>-</v>
          </cell>
          <cell r="BP535" t="str">
            <v>-</v>
          </cell>
          <cell r="BQ535" t="str">
            <v>-</v>
          </cell>
          <cell r="BR535" t="str">
            <v>-</v>
          </cell>
        </row>
        <row r="536">
          <cell r="D536" t="str">
            <v>25AA53600</v>
          </cell>
          <cell r="AO536">
            <v>0</v>
          </cell>
          <cell r="AY536" t="str">
            <v>-</v>
          </cell>
          <cell r="BO536" t="str">
            <v>-</v>
          </cell>
          <cell r="BP536" t="str">
            <v>-</v>
          </cell>
          <cell r="BQ536" t="str">
            <v>-</v>
          </cell>
          <cell r="BR536" t="str">
            <v>-</v>
          </cell>
        </row>
        <row r="537">
          <cell r="D537" t="str">
            <v>25AA55341</v>
          </cell>
          <cell r="AO537">
            <v>0</v>
          </cell>
          <cell r="AY537" t="str">
            <v>-</v>
          </cell>
          <cell r="BO537" t="str">
            <v>-</v>
          </cell>
          <cell r="BP537" t="str">
            <v>-</v>
          </cell>
          <cell r="BQ537" t="str">
            <v>-</v>
          </cell>
          <cell r="BR537" t="str">
            <v>-</v>
          </cell>
        </row>
        <row r="538">
          <cell r="D538" t="str">
            <v>25AA75530</v>
          </cell>
          <cell r="AO538">
            <v>0</v>
          </cell>
          <cell r="AY538" t="str">
            <v>-</v>
          </cell>
          <cell r="BO538" t="str">
            <v>-</v>
          </cell>
          <cell r="BP538" t="str">
            <v>-</v>
          </cell>
          <cell r="BQ538" t="str">
            <v>-</v>
          </cell>
          <cell r="BR538" t="str">
            <v>-</v>
          </cell>
        </row>
        <row r="539">
          <cell r="D539" t="str">
            <v>25AA77360</v>
          </cell>
          <cell r="AO539">
            <v>0</v>
          </cell>
          <cell r="AY539" t="str">
            <v>-</v>
          </cell>
          <cell r="BO539" t="str">
            <v>-</v>
          </cell>
          <cell r="BP539" t="str">
            <v>-</v>
          </cell>
          <cell r="BQ539" t="str">
            <v>-</v>
          </cell>
          <cell r="BR539" t="str">
            <v>-</v>
          </cell>
        </row>
        <row r="540">
          <cell r="D540" t="str">
            <v>25AA77720</v>
          </cell>
          <cell r="AO540">
            <v>0</v>
          </cell>
          <cell r="AY540" t="str">
            <v>-</v>
          </cell>
          <cell r="BO540" t="str">
            <v>-</v>
          </cell>
          <cell r="BP540" t="str">
            <v>-</v>
          </cell>
          <cell r="BQ540" t="str">
            <v>-</v>
          </cell>
          <cell r="BR540" t="str">
            <v>-</v>
          </cell>
        </row>
        <row r="541">
          <cell r="D541" t="str">
            <v>25AA77730</v>
          </cell>
          <cell r="AO541">
            <v>0.16666666666666666</v>
          </cell>
          <cell r="AY541">
            <v>230.00000000000003</v>
          </cell>
          <cell r="BO541" t="str">
            <v>-</v>
          </cell>
          <cell r="BP541" t="str">
            <v>-</v>
          </cell>
          <cell r="BQ541" t="str">
            <v>-</v>
          </cell>
          <cell r="BR541" t="str">
            <v>-</v>
          </cell>
        </row>
        <row r="542">
          <cell r="D542" t="str">
            <v>25AAR70300</v>
          </cell>
          <cell r="AO542">
            <v>0.16666666666666666</v>
          </cell>
          <cell r="AY542">
            <v>8.0000000000000018</v>
          </cell>
          <cell r="BO542" t="str">
            <v>25AA-4730</v>
          </cell>
          <cell r="BP542">
            <v>1224</v>
          </cell>
          <cell r="BQ542" t="str">
            <v>-</v>
          </cell>
          <cell r="BR542" t="str">
            <v>-</v>
          </cell>
        </row>
        <row r="543">
          <cell r="D543" t="str">
            <v>25AAR70500</v>
          </cell>
          <cell r="AO543">
            <v>0</v>
          </cell>
          <cell r="AY543" t="str">
            <v>-</v>
          </cell>
          <cell r="BO543" t="str">
            <v>25AA-4780</v>
          </cell>
          <cell r="BP543" t="str">
            <v>-</v>
          </cell>
          <cell r="BQ543" t="str">
            <v>-</v>
          </cell>
          <cell r="BR543" t="str">
            <v>-</v>
          </cell>
        </row>
        <row r="544">
          <cell r="D544" t="str">
            <v>25BA32251</v>
          </cell>
          <cell r="AO544">
            <v>0</v>
          </cell>
          <cell r="AY544" t="str">
            <v>-</v>
          </cell>
          <cell r="BO544" t="str">
            <v>-</v>
          </cell>
          <cell r="BP544" t="str">
            <v>-</v>
          </cell>
          <cell r="BQ544" t="str">
            <v>-</v>
          </cell>
          <cell r="BR544" t="str">
            <v>-</v>
          </cell>
        </row>
        <row r="545">
          <cell r="D545" t="str">
            <v>25BA77171</v>
          </cell>
          <cell r="AO545">
            <v>0.66666666666666663</v>
          </cell>
          <cell r="AY545">
            <v>2.0000000000000004</v>
          </cell>
          <cell r="BO545" t="str">
            <v>-</v>
          </cell>
          <cell r="BP545" t="str">
            <v>-</v>
          </cell>
          <cell r="BQ545" t="str">
            <v>-</v>
          </cell>
          <cell r="BR545" t="str">
            <v>-</v>
          </cell>
        </row>
        <row r="546">
          <cell r="D546" t="str">
            <v>25BA77262</v>
          </cell>
          <cell r="AO546">
            <v>0.16666666666666666</v>
          </cell>
          <cell r="AY546">
            <v>-4</v>
          </cell>
          <cell r="BO546" t="str">
            <v>-</v>
          </cell>
          <cell r="BP546" t="str">
            <v>-</v>
          </cell>
          <cell r="BQ546" t="str">
            <v>-</v>
          </cell>
          <cell r="BR546" t="str">
            <v>-</v>
          </cell>
        </row>
        <row r="547">
          <cell r="D547" t="str">
            <v>25HA15210</v>
          </cell>
          <cell r="AO547">
            <v>0</v>
          </cell>
          <cell r="AY547" t="str">
            <v>-</v>
          </cell>
          <cell r="BO547" t="str">
            <v>-</v>
          </cell>
          <cell r="BP547" t="str">
            <v>-</v>
          </cell>
          <cell r="BQ547" t="str">
            <v>-</v>
          </cell>
          <cell r="BR547" t="str">
            <v>-</v>
          </cell>
        </row>
        <row r="548">
          <cell r="D548" t="str">
            <v>25SA15270</v>
          </cell>
          <cell r="AO548">
            <v>0</v>
          </cell>
          <cell r="AY548" t="str">
            <v>-</v>
          </cell>
          <cell r="BO548" t="str">
            <v>-</v>
          </cell>
          <cell r="BP548" t="str">
            <v>-</v>
          </cell>
          <cell r="BQ548" t="str">
            <v>-</v>
          </cell>
          <cell r="BR548" t="str">
            <v>-</v>
          </cell>
        </row>
        <row r="549">
          <cell r="D549" t="str">
            <v>25SA15280</v>
          </cell>
          <cell r="AO549">
            <v>0</v>
          </cell>
          <cell r="AY549" t="str">
            <v>-</v>
          </cell>
          <cell r="BO549" t="str">
            <v>-</v>
          </cell>
          <cell r="BP549" t="str">
            <v>-</v>
          </cell>
          <cell r="BQ549" t="str">
            <v>-</v>
          </cell>
          <cell r="BR549" t="str">
            <v>-</v>
          </cell>
        </row>
        <row r="550">
          <cell r="D550" t="str">
            <v>25SA20150</v>
          </cell>
          <cell r="AO550">
            <v>1.8333333333333333</v>
          </cell>
          <cell r="AY550">
            <v>14.545454545454547</v>
          </cell>
          <cell r="BO550" t="str">
            <v>-</v>
          </cell>
          <cell r="BP550" t="str">
            <v>-</v>
          </cell>
          <cell r="BQ550" t="str">
            <v>-</v>
          </cell>
          <cell r="BR550" t="str">
            <v>-</v>
          </cell>
        </row>
        <row r="551">
          <cell r="D551" t="str">
            <v>25SA40960</v>
          </cell>
          <cell r="AO551">
            <v>145.66666666666666</v>
          </cell>
          <cell r="AY551">
            <v>4.4233409610983987</v>
          </cell>
          <cell r="BO551" t="str">
            <v>-</v>
          </cell>
          <cell r="BP551" t="str">
            <v>-</v>
          </cell>
          <cell r="BQ551" t="str">
            <v>-</v>
          </cell>
          <cell r="BR551" t="str">
            <v>-</v>
          </cell>
        </row>
        <row r="552">
          <cell r="D552" t="str">
            <v>25SA43310</v>
          </cell>
          <cell r="AO552">
            <v>0</v>
          </cell>
          <cell r="AY552" t="str">
            <v>-</v>
          </cell>
          <cell r="BO552" t="str">
            <v>-</v>
          </cell>
          <cell r="BP552" t="str">
            <v>-</v>
          </cell>
          <cell r="BQ552" t="str">
            <v>-</v>
          </cell>
          <cell r="BR552" t="str">
            <v>-</v>
          </cell>
        </row>
        <row r="553">
          <cell r="D553" t="str">
            <v>25SA75040</v>
          </cell>
          <cell r="AO553">
            <v>1.6666666666666667</v>
          </cell>
          <cell r="AY553">
            <v>29</v>
          </cell>
          <cell r="BO553" t="str">
            <v>-</v>
          </cell>
          <cell r="BP553" t="str">
            <v>-</v>
          </cell>
          <cell r="BQ553" t="str">
            <v>-</v>
          </cell>
          <cell r="BR553" t="str">
            <v>-</v>
          </cell>
        </row>
        <row r="554">
          <cell r="D554" t="str">
            <v>25SA77180</v>
          </cell>
          <cell r="AO554">
            <v>0</v>
          </cell>
          <cell r="AY554" t="str">
            <v>-</v>
          </cell>
          <cell r="BO554" t="str">
            <v>-</v>
          </cell>
          <cell r="BP554" t="str">
            <v>-</v>
          </cell>
          <cell r="BQ554" t="str">
            <v>-</v>
          </cell>
          <cell r="BR554" t="str">
            <v>-</v>
          </cell>
        </row>
        <row r="555">
          <cell r="D555" t="str">
            <v>25SA77470</v>
          </cell>
          <cell r="AO555">
            <v>0.16666666666666666</v>
          </cell>
          <cell r="AY555">
            <v>-4</v>
          </cell>
          <cell r="BO555" t="str">
            <v>-</v>
          </cell>
          <cell r="BP555" t="str">
            <v>-</v>
          </cell>
          <cell r="BQ555" t="str">
            <v>-</v>
          </cell>
          <cell r="BR555" t="str">
            <v>-</v>
          </cell>
        </row>
        <row r="556">
          <cell r="D556" t="str">
            <v>26AA53150</v>
          </cell>
          <cell r="AO556">
            <v>12</v>
          </cell>
          <cell r="AY556">
            <v>4.5</v>
          </cell>
          <cell r="BO556" t="str">
            <v>-</v>
          </cell>
          <cell r="BP556" t="str">
            <v>-</v>
          </cell>
          <cell r="BQ556" t="str">
            <v>-</v>
          </cell>
          <cell r="BR556" t="str">
            <v>-</v>
          </cell>
        </row>
        <row r="557">
          <cell r="D557" t="str">
            <v>26MA74040</v>
          </cell>
          <cell r="AO557">
            <v>0</v>
          </cell>
          <cell r="AY557" t="str">
            <v>-</v>
          </cell>
          <cell r="BO557" t="str">
            <v>-</v>
          </cell>
          <cell r="BP557" t="str">
            <v>-</v>
          </cell>
          <cell r="BQ557" t="str">
            <v>-</v>
          </cell>
          <cell r="BR557" t="str">
            <v>-</v>
          </cell>
        </row>
        <row r="558">
          <cell r="D558" t="str">
            <v>26NA15580</v>
          </cell>
          <cell r="AO558">
            <v>0</v>
          </cell>
          <cell r="AY558" t="str">
            <v>-</v>
          </cell>
          <cell r="BO558" t="str">
            <v>-</v>
          </cell>
          <cell r="BP558" t="str">
            <v>-</v>
          </cell>
          <cell r="BQ558" t="str">
            <v>-</v>
          </cell>
          <cell r="BR558" t="str">
            <v>-</v>
          </cell>
        </row>
        <row r="559">
          <cell r="D559" t="str">
            <v>26NA17580</v>
          </cell>
          <cell r="AO559">
            <v>4.166666666666667</v>
          </cell>
          <cell r="AY559">
            <v>19.999999999999996</v>
          </cell>
          <cell r="BO559" t="str">
            <v>-</v>
          </cell>
          <cell r="BP559" t="str">
            <v>-</v>
          </cell>
          <cell r="BQ559" t="str">
            <v>-</v>
          </cell>
          <cell r="BR559" t="str">
            <v>-</v>
          </cell>
        </row>
        <row r="560">
          <cell r="D560" t="str">
            <v>26NA21440</v>
          </cell>
          <cell r="AO560">
            <v>0.16666666666666666</v>
          </cell>
          <cell r="AY560">
            <v>8.0000000000000018</v>
          </cell>
          <cell r="BO560" t="str">
            <v>-</v>
          </cell>
          <cell r="BP560" t="str">
            <v>-</v>
          </cell>
          <cell r="BQ560" t="str">
            <v>-</v>
          </cell>
          <cell r="BR560" t="str">
            <v>-</v>
          </cell>
        </row>
        <row r="561">
          <cell r="D561" t="str">
            <v>26NA26080</v>
          </cell>
          <cell r="AO561">
            <v>0</v>
          </cell>
          <cell r="AY561" t="str">
            <v>-</v>
          </cell>
          <cell r="BO561" t="str">
            <v>-</v>
          </cell>
          <cell r="BP561" t="str">
            <v>-</v>
          </cell>
          <cell r="BQ561" t="str">
            <v>-</v>
          </cell>
          <cell r="BR561" t="str">
            <v>-</v>
          </cell>
        </row>
        <row r="562">
          <cell r="D562" t="str">
            <v>26NA32870</v>
          </cell>
          <cell r="AO562">
            <v>0.83333333333333337</v>
          </cell>
          <cell r="AY562">
            <v>4.3999999999999995</v>
          </cell>
          <cell r="BO562" t="str">
            <v>-</v>
          </cell>
          <cell r="BP562" t="str">
            <v>-</v>
          </cell>
          <cell r="BQ562" t="str">
            <v>-</v>
          </cell>
          <cell r="BR562" t="str">
            <v>-</v>
          </cell>
        </row>
        <row r="563">
          <cell r="D563" t="str">
            <v>26NA42040</v>
          </cell>
          <cell r="AO563">
            <v>1.3333333333333333</v>
          </cell>
          <cell r="AY563">
            <v>9.5000000000000018</v>
          </cell>
          <cell r="BO563" t="str">
            <v>-</v>
          </cell>
          <cell r="BP563" t="str">
            <v>-</v>
          </cell>
          <cell r="BQ563" t="str">
            <v>-</v>
          </cell>
          <cell r="BR563" t="str">
            <v>-</v>
          </cell>
        </row>
        <row r="564">
          <cell r="D564" t="str">
            <v>26NA42560</v>
          </cell>
          <cell r="AO564">
            <v>2.6666666666666665</v>
          </cell>
          <cell r="AY564">
            <v>20.750000000000004</v>
          </cell>
          <cell r="BO564" t="str">
            <v>-</v>
          </cell>
          <cell r="BP564" t="str">
            <v>-</v>
          </cell>
          <cell r="BQ564" t="str">
            <v>-</v>
          </cell>
          <cell r="BR564" t="str">
            <v>-</v>
          </cell>
        </row>
        <row r="565">
          <cell r="D565" t="str">
            <v>26NA45371</v>
          </cell>
          <cell r="AO565">
            <v>0</v>
          </cell>
          <cell r="AY565" t="str">
            <v>-</v>
          </cell>
          <cell r="BO565" t="str">
            <v>-</v>
          </cell>
          <cell r="BP565" t="str">
            <v>-</v>
          </cell>
          <cell r="BQ565" t="str">
            <v>-</v>
          </cell>
          <cell r="BR565" t="str">
            <v>-</v>
          </cell>
        </row>
        <row r="566">
          <cell r="D566" t="str">
            <v>26NA50920</v>
          </cell>
          <cell r="AO566">
            <v>1.3333333333333333</v>
          </cell>
          <cell r="AY566">
            <v>15.500000000000002</v>
          </cell>
          <cell r="BO566" t="str">
            <v>-</v>
          </cell>
          <cell r="BP566" t="str">
            <v>-</v>
          </cell>
          <cell r="BQ566" t="str">
            <v>-</v>
          </cell>
          <cell r="BR566" t="str">
            <v>-</v>
          </cell>
        </row>
        <row r="567">
          <cell r="D567" t="str">
            <v>26NA53712</v>
          </cell>
          <cell r="AO567">
            <v>40.333333333333336</v>
          </cell>
          <cell r="AY567">
            <v>4.5537190082644621</v>
          </cell>
          <cell r="BO567" t="str">
            <v>26NA53710</v>
          </cell>
          <cell r="BP567" t="str">
            <v>-</v>
          </cell>
          <cell r="BQ567" t="str">
            <v>-</v>
          </cell>
          <cell r="BR567" t="str">
            <v>-</v>
          </cell>
        </row>
        <row r="568">
          <cell r="D568" t="str">
            <v>26NA82513</v>
          </cell>
          <cell r="AO568">
            <v>0.83333333333333337</v>
          </cell>
          <cell r="AY568">
            <v>13.999999999999998</v>
          </cell>
          <cell r="BO568" t="str">
            <v>-</v>
          </cell>
          <cell r="BP568" t="str">
            <v>-</v>
          </cell>
          <cell r="BQ568" t="str">
            <v>-</v>
          </cell>
          <cell r="BR568" t="str">
            <v>-</v>
          </cell>
        </row>
        <row r="569">
          <cell r="D569" t="str">
            <v>26TA30770</v>
          </cell>
          <cell r="AO569">
            <v>0</v>
          </cell>
          <cell r="AY569" t="str">
            <v>-</v>
          </cell>
          <cell r="BO569" t="str">
            <v>-</v>
          </cell>
          <cell r="BP569" t="str">
            <v>-</v>
          </cell>
          <cell r="BQ569" t="str">
            <v>-</v>
          </cell>
          <cell r="BR569" t="str">
            <v>-</v>
          </cell>
        </row>
        <row r="570">
          <cell r="D570" t="str">
            <v>4034M20000</v>
          </cell>
          <cell r="AO570">
            <v>0</v>
          </cell>
          <cell r="AY570" t="str">
            <v>-</v>
          </cell>
          <cell r="BO570">
            <v>9321230021</v>
          </cell>
          <cell r="BP570" t="str">
            <v>-</v>
          </cell>
          <cell r="BQ570" t="str">
            <v>-</v>
          </cell>
          <cell r="BR570" t="str">
            <v>-</v>
          </cell>
        </row>
        <row r="571">
          <cell r="D571" t="str">
            <v>4034R70300</v>
          </cell>
          <cell r="AO571">
            <v>0</v>
          </cell>
          <cell r="AY571" t="str">
            <v>-</v>
          </cell>
          <cell r="BO571">
            <v>4034075600</v>
          </cell>
          <cell r="BP571" t="str">
            <v>-</v>
          </cell>
          <cell r="BQ571" t="str">
            <v>-</v>
          </cell>
          <cell r="BR571" t="str">
            <v>-</v>
          </cell>
        </row>
        <row r="572">
          <cell r="D572" t="str">
            <v>4034R70600</v>
          </cell>
          <cell r="AO572">
            <v>8.3333333333333329E-2</v>
          </cell>
          <cell r="AY572">
            <v>20.000000000000004</v>
          </cell>
          <cell r="BO572" t="str">
            <v>4034R70200</v>
          </cell>
          <cell r="BP572">
            <v>4034075500</v>
          </cell>
          <cell r="BQ572" t="str">
            <v>-</v>
          </cell>
          <cell r="BR572" t="str">
            <v>-</v>
          </cell>
        </row>
        <row r="573">
          <cell r="D573" t="str">
            <v>4038M10100</v>
          </cell>
          <cell r="AO573">
            <v>0</v>
          </cell>
          <cell r="AY573" t="str">
            <v>-</v>
          </cell>
          <cell r="BO573">
            <v>9314240041</v>
          </cell>
          <cell r="BP573" t="str">
            <v>-</v>
          </cell>
          <cell r="BQ573" t="str">
            <v>-</v>
          </cell>
          <cell r="BR573" t="str">
            <v>-</v>
          </cell>
        </row>
        <row r="574">
          <cell r="D574" t="str">
            <v>4038R74300</v>
          </cell>
          <cell r="AO574">
            <v>0</v>
          </cell>
          <cell r="AY574" t="str">
            <v>-</v>
          </cell>
          <cell r="BO574">
            <v>4038077700</v>
          </cell>
          <cell r="BP574">
            <v>1297</v>
          </cell>
          <cell r="BQ574" t="str">
            <v>-</v>
          </cell>
          <cell r="BR574" t="str">
            <v>-</v>
          </cell>
        </row>
        <row r="575">
          <cell r="D575" t="str">
            <v>4038R74800</v>
          </cell>
          <cell r="AO575">
            <v>0</v>
          </cell>
          <cell r="AY575" t="str">
            <v>-</v>
          </cell>
          <cell r="BO575">
            <v>4038077300</v>
          </cell>
          <cell r="BP575" t="str">
            <v>-</v>
          </cell>
          <cell r="BQ575" t="str">
            <v>-</v>
          </cell>
          <cell r="BR575" t="str">
            <v>-</v>
          </cell>
        </row>
        <row r="576">
          <cell r="D576" t="str">
            <v>4038R77311</v>
          </cell>
          <cell r="AO576">
            <v>0</v>
          </cell>
          <cell r="AY576" t="str">
            <v>-</v>
          </cell>
          <cell r="BO576" t="str">
            <v>4038R77300</v>
          </cell>
          <cell r="BP576" t="str">
            <v>4038R72200</v>
          </cell>
          <cell r="BQ576">
            <v>4038075400</v>
          </cell>
          <cell r="BR576" t="str">
            <v>-</v>
          </cell>
        </row>
        <row r="577">
          <cell r="D577" t="str">
            <v>4040M10000</v>
          </cell>
          <cell r="AO577">
            <v>0</v>
          </cell>
          <cell r="AY577" t="str">
            <v>-</v>
          </cell>
          <cell r="BO577">
            <v>9313140061</v>
          </cell>
          <cell r="BP577">
            <v>9313110051</v>
          </cell>
          <cell r="BQ577" t="str">
            <v>-</v>
          </cell>
          <cell r="BR577" t="str">
            <v>-</v>
          </cell>
        </row>
        <row r="578">
          <cell r="D578" t="str">
            <v>4040M20000</v>
          </cell>
          <cell r="AO578">
            <v>0</v>
          </cell>
          <cell r="AY578" t="str">
            <v>-</v>
          </cell>
          <cell r="BO578">
            <v>9321240071</v>
          </cell>
          <cell r="BP578">
            <v>9321240041</v>
          </cell>
          <cell r="BQ578">
            <v>9321220062</v>
          </cell>
          <cell r="BR578" t="str">
            <v>-</v>
          </cell>
        </row>
        <row r="579">
          <cell r="D579" t="str">
            <v>4040PJP200</v>
          </cell>
          <cell r="AO579">
            <v>0</v>
          </cell>
          <cell r="AY579" t="str">
            <v>-</v>
          </cell>
          <cell r="BO579" t="str">
            <v>-</v>
          </cell>
          <cell r="BP579" t="str">
            <v>-</v>
          </cell>
          <cell r="BQ579" t="str">
            <v>-</v>
          </cell>
          <cell r="BR579" t="str">
            <v>-</v>
          </cell>
        </row>
        <row r="580">
          <cell r="D580" t="str">
            <v>4040R72500</v>
          </cell>
          <cell r="AO580">
            <v>0</v>
          </cell>
          <cell r="AY580" t="str">
            <v>-</v>
          </cell>
          <cell r="BO580">
            <v>4040076000</v>
          </cell>
          <cell r="BP580" t="str">
            <v>-</v>
          </cell>
          <cell r="BQ580" t="str">
            <v>-</v>
          </cell>
          <cell r="BR580" t="str">
            <v>-</v>
          </cell>
        </row>
        <row r="581">
          <cell r="D581" t="str">
            <v>40AA30270</v>
          </cell>
          <cell r="AO581">
            <v>0.16666666666666666</v>
          </cell>
          <cell r="AY581">
            <v>14.000000000000002</v>
          </cell>
          <cell r="BO581" t="str">
            <v>-</v>
          </cell>
          <cell r="BP581" t="str">
            <v>-</v>
          </cell>
          <cell r="BQ581" t="str">
            <v>-</v>
          </cell>
          <cell r="BR581" t="str">
            <v>-</v>
          </cell>
        </row>
        <row r="582">
          <cell r="D582" t="str">
            <v>40AA32290</v>
          </cell>
          <cell r="AO582">
            <v>0</v>
          </cell>
          <cell r="AY582" t="str">
            <v>-</v>
          </cell>
          <cell r="BO582" t="str">
            <v>12AA12100</v>
          </cell>
          <cell r="BP582" t="str">
            <v>-</v>
          </cell>
          <cell r="BQ582" t="str">
            <v>-</v>
          </cell>
          <cell r="BR582" t="str">
            <v>-</v>
          </cell>
        </row>
        <row r="583">
          <cell r="D583" t="str">
            <v>40AA32320</v>
          </cell>
          <cell r="AO583">
            <v>0.83333333333333337</v>
          </cell>
          <cell r="AY583">
            <v>7.9999999999999991</v>
          </cell>
          <cell r="BO583" t="str">
            <v>-</v>
          </cell>
          <cell r="BP583" t="str">
            <v>-</v>
          </cell>
          <cell r="BQ583" t="str">
            <v>-</v>
          </cell>
          <cell r="BR583" t="str">
            <v>-</v>
          </cell>
        </row>
        <row r="584">
          <cell r="D584" t="str">
            <v>40AA46261</v>
          </cell>
          <cell r="AO584">
            <v>0.5</v>
          </cell>
          <cell r="AY584">
            <v>4</v>
          </cell>
          <cell r="BO584" t="str">
            <v>-</v>
          </cell>
          <cell r="BP584" t="str">
            <v>-</v>
          </cell>
          <cell r="BQ584" t="str">
            <v>-</v>
          </cell>
          <cell r="BR584" t="str">
            <v>-</v>
          </cell>
        </row>
        <row r="585">
          <cell r="D585" t="str">
            <v>40AA46342</v>
          </cell>
          <cell r="AO585">
            <v>0</v>
          </cell>
          <cell r="AY585" t="str">
            <v>-</v>
          </cell>
          <cell r="BO585" t="str">
            <v>-</v>
          </cell>
          <cell r="BP585" t="str">
            <v>-</v>
          </cell>
          <cell r="BQ585" t="str">
            <v>-</v>
          </cell>
          <cell r="BR585" t="str">
            <v>-</v>
          </cell>
        </row>
        <row r="586">
          <cell r="D586" t="str">
            <v>40AA77550</v>
          </cell>
          <cell r="AO586">
            <v>0.16666666666666666</v>
          </cell>
          <cell r="AY586">
            <v>248.00000000000003</v>
          </cell>
          <cell r="BO586" t="str">
            <v>-</v>
          </cell>
          <cell r="BP586" t="str">
            <v>-</v>
          </cell>
          <cell r="BQ586" t="str">
            <v>-</v>
          </cell>
          <cell r="BR586" t="str">
            <v>-</v>
          </cell>
        </row>
        <row r="587">
          <cell r="D587" t="str">
            <v>40AA77660</v>
          </cell>
          <cell r="AO587">
            <v>0</v>
          </cell>
          <cell r="AY587" t="str">
            <v>-</v>
          </cell>
          <cell r="BO587" t="str">
            <v>-</v>
          </cell>
          <cell r="BP587" t="str">
            <v>-</v>
          </cell>
          <cell r="BQ587" t="str">
            <v>-</v>
          </cell>
          <cell r="BR587" t="str">
            <v>-</v>
          </cell>
        </row>
        <row r="588">
          <cell r="D588" t="str">
            <v>40AA85011</v>
          </cell>
          <cell r="AO588">
            <v>0.16666666666666666</v>
          </cell>
          <cell r="AY588">
            <v>14.000000000000002</v>
          </cell>
          <cell r="BO588" t="str">
            <v>40AA85010</v>
          </cell>
          <cell r="BP588" t="str">
            <v>25SA86011</v>
          </cell>
          <cell r="BQ588" t="str">
            <v>25SA86010</v>
          </cell>
          <cell r="BR588">
            <v>4014174101</v>
          </cell>
        </row>
        <row r="589">
          <cell r="D589" t="str">
            <v>40AA88031</v>
          </cell>
          <cell r="AO589">
            <v>4.5555555555555554</v>
          </cell>
          <cell r="AY589">
            <v>3.9024390243902443</v>
          </cell>
          <cell r="BO589" t="str">
            <v>40AA88030</v>
          </cell>
          <cell r="BP589">
            <v>4014174201</v>
          </cell>
          <cell r="BQ589" t="str">
            <v>-</v>
          </cell>
          <cell r="BR589" t="str">
            <v>-</v>
          </cell>
        </row>
        <row r="590">
          <cell r="D590" t="str">
            <v>40BA75520</v>
          </cell>
          <cell r="AO590">
            <v>0</v>
          </cell>
          <cell r="AY590" t="str">
            <v>-</v>
          </cell>
          <cell r="BO590" t="str">
            <v>-</v>
          </cell>
          <cell r="BP590" t="str">
            <v>-</v>
          </cell>
          <cell r="BQ590" t="str">
            <v>-</v>
          </cell>
          <cell r="BR590" t="str">
            <v>-</v>
          </cell>
        </row>
        <row r="591">
          <cell r="D591" t="str">
            <v>40LA32850</v>
          </cell>
          <cell r="AO591">
            <v>0.16666666666666666</v>
          </cell>
          <cell r="AY591">
            <v>2.0000000000000004</v>
          </cell>
          <cell r="BO591" t="str">
            <v>-</v>
          </cell>
          <cell r="BP591" t="str">
            <v>-</v>
          </cell>
          <cell r="BQ591" t="str">
            <v>-</v>
          </cell>
          <cell r="BR591" t="str">
            <v>-</v>
          </cell>
        </row>
        <row r="592">
          <cell r="D592" t="str">
            <v>40LAR70500</v>
          </cell>
          <cell r="AO592">
            <v>0</v>
          </cell>
          <cell r="AY592" t="str">
            <v>-</v>
          </cell>
          <cell r="BO592" t="str">
            <v>-</v>
          </cell>
          <cell r="BP592" t="str">
            <v>-</v>
          </cell>
          <cell r="BQ592" t="str">
            <v>-</v>
          </cell>
          <cell r="BR592" t="str">
            <v>-</v>
          </cell>
        </row>
        <row r="593">
          <cell r="D593" t="str">
            <v>4139M10001</v>
          </cell>
          <cell r="AO593">
            <v>0.33333333333333331</v>
          </cell>
          <cell r="AY593">
            <v>74.000000000000014</v>
          </cell>
          <cell r="BO593" t="str">
            <v>4139M10000</v>
          </cell>
          <cell r="BP593" t="str">
            <v>-</v>
          </cell>
          <cell r="BQ593" t="str">
            <v>-</v>
          </cell>
          <cell r="BR593" t="str">
            <v>-</v>
          </cell>
        </row>
        <row r="594">
          <cell r="D594" t="str">
            <v>4556M10000</v>
          </cell>
          <cell r="AO594">
            <v>2</v>
          </cell>
          <cell r="AY594">
            <v>-4</v>
          </cell>
          <cell r="BO594" t="str">
            <v>-</v>
          </cell>
          <cell r="BP594" t="str">
            <v>-</v>
          </cell>
          <cell r="BQ594" t="str">
            <v>-</v>
          </cell>
          <cell r="BR594" t="str">
            <v>-</v>
          </cell>
        </row>
        <row r="595">
          <cell r="D595" t="str">
            <v>45AA20400</v>
          </cell>
          <cell r="AO595">
            <v>3.5833333333333335</v>
          </cell>
          <cell r="AY595">
            <v>61.860465116279066</v>
          </cell>
          <cell r="BO595" t="str">
            <v>-</v>
          </cell>
          <cell r="BP595" t="str">
            <v>-</v>
          </cell>
          <cell r="BQ595" t="str">
            <v>-</v>
          </cell>
          <cell r="BR595" t="str">
            <v>-</v>
          </cell>
        </row>
        <row r="596">
          <cell r="D596" t="str">
            <v>4683M70000</v>
          </cell>
          <cell r="AO596">
            <v>0.33333333333333331</v>
          </cell>
          <cell r="AY596">
            <v>-4</v>
          </cell>
          <cell r="BO596" t="str">
            <v>111Z-4520</v>
          </cell>
          <cell r="BP596">
            <v>4611605301</v>
          </cell>
          <cell r="BQ596" t="str">
            <v>-</v>
          </cell>
          <cell r="BR596" t="str">
            <v>-</v>
          </cell>
        </row>
        <row r="597">
          <cell r="D597" t="str">
            <v>4960-3970</v>
          </cell>
          <cell r="AO597">
            <v>0</v>
          </cell>
          <cell r="AY597" t="str">
            <v>-</v>
          </cell>
          <cell r="BO597" t="str">
            <v>-</v>
          </cell>
          <cell r="BP597" t="str">
            <v>-</v>
          </cell>
          <cell r="BQ597" t="str">
            <v>-</v>
          </cell>
          <cell r="BR597" t="str">
            <v>-</v>
          </cell>
        </row>
        <row r="598">
          <cell r="D598" t="str">
            <v>50BA40220</v>
          </cell>
          <cell r="AO598">
            <v>1.4</v>
          </cell>
          <cell r="AY598">
            <v>-3.2857142857142856</v>
          </cell>
          <cell r="BO598" t="str">
            <v>A03X599800</v>
          </cell>
          <cell r="BP598" t="str">
            <v>-</v>
          </cell>
          <cell r="BQ598" t="str">
            <v>-</v>
          </cell>
          <cell r="BR598" t="str">
            <v>-</v>
          </cell>
        </row>
        <row r="599">
          <cell r="D599" t="str">
            <v>50BAR70100</v>
          </cell>
          <cell r="AO599">
            <v>0</v>
          </cell>
          <cell r="AY599" t="str">
            <v>-</v>
          </cell>
          <cell r="BO599" t="str">
            <v>50BA-5740</v>
          </cell>
          <cell r="BP599" t="str">
            <v>-</v>
          </cell>
          <cell r="BQ599" t="str">
            <v>-</v>
          </cell>
          <cell r="BR599" t="str">
            <v>-</v>
          </cell>
        </row>
        <row r="600">
          <cell r="D600" t="str">
            <v>50BAR70200</v>
          </cell>
          <cell r="AO600">
            <v>0</v>
          </cell>
          <cell r="AY600" t="str">
            <v>-</v>
          </cell>
          <cell r="BO600" t="str">
            <v>50BA-5750</v>
          </cell>
          <cell r="BP600" t="str">
            <v>-</v>
          </cell>
          <cell r="BQ600" t="str">
            <v>-</v>
          </cell>
          <cell r="BR600" t="str">
            <v>-</v>
          </cell>
        </row>
        <row r="601">
          <cell r="D601" t="str">
            <v>50GA-3360</v>
          </cell>
          <cell r="AO601">
            <v>0</v>
          </cell>
          <cell r="AY601" t="str">
            <v>-</v>
          </cell>
          <cell r="BO601" t="str">
            <v>-</v>
          </cell>
          <cell r="BP601" t="str">
            <v>-</v>
          </cell>
          <cell r="BQ601" t="str">
            <v>-</v>
          </cell>
          <cell r="BR601" t="str">
            <v>-</v>
          </cell>
        </row>
        <row r="602">
          <cell r="D602" t="str">
            <v>50GA-5332</v>
          </cell>
          <cell r="AO602">
            <v>0</v>
          </cell>
          <cell r="AY602" t="str">
            <v>-</v>
          </cell>
          <cell r="BO602" t="str">
            <v>50GA-5331</v>
          </cell>
          <cell r="BP602" t="str">
            <v>50GA-5330</v>
          </cell>
          <cell r="BQ602" t="str">
            <v>-</v>
          </cell>
          <cell r="BR602" t="str">
            <v>-</v>
          </cell>
        </row>
        <row r="603">
          <cell r="D603" t="str">
            <v>50GA10310</v>
          </cell>
          <cell r="AO603">
            <v>0</v>
          </cell>
          <cell r="AY603" t="str">
            <v>-</v>
          </cell>
          <cell r="BO603" t="str">
            <v>-</v>
          </cell>
          <cell r="BP603" t="str">
            <v>-</v>
          </cell>
          <cell r="BQ603" t="str">
            <v>-</v>
          </cell>
          <cell r="BR603" t="str">
            <v>-</v>
          </cell>
        </row>
        <row r="604">
          <cell r="D604" t="str">
            <v>50GA18532G</v>
          </cell>
          <cell r="AO604">
            <v>0.16666666666666666</v>
          </cell>
          <cell r="AY604">
            <v>-4</v>
          </cell>
          <cell r="BO604" t="str">
            <v>50GA18531F</v>
          </cell>
          <cell r="BP604" t="str">
            <v>50GA18530E</v>
          </cell>
          <cell r="BQ604" t="str">
            <v>-</v>
          </cell>
          <cell r="BR604" t="str">
            <v>-</v>
          </cell>
        </row>
        <row r="605">
          <cell r="D605" t="str">
            <v>50GA18542G</v>
          </cell>
          <cell r="AO605">
            <v>0.16666666666666666</v>
          </cell>
          <cell r="AY605">
            <v>-4</v>
          </cell>
          <cell r="BO605" t="str">
            <v>50GA18541F</v>
          </cell>
          <cell r="BP605" t="str">
            <v>50GA18540E</v>
          </cell>
          <cell r="BQ605" t="str">
            <v>-</v>
          </cell>
          <cell r="BR605" t="str">
            <v>-</v>
          </cell>
        </row>
        <row r="606">
          <cell r="D606" t="str">
            <v>50GA18592G</v>
          </cell>
          <cell r="AO606">
            <v>0.16666666666666666</v>
          </cell>
          <cell r="AY606">
            <v>-4</v>
          </cell>
          <cell r="BO606" t="str">
            <v>50GA18591F</v>
          </cell>
          <cell r="BP606" t="str">
            <v>50GA18590E</v>
          </cell>
          <cell r="BQ606" t="str">
            <v>-</v>
          </cell>
          <cell r="BR606" t="str">
            <v>-</v>
          </cell>
        </row>
        <row r="607">
          <cell r="D607" t="str">
            <v>50GAR70200</v>
          </cell>
          <cell r="AO607">
            <v>0</v>
          </cell>
          <cell r="AY607" t="str">
            <v>-</v>
          </cell>
          <cell r="BO607" t="str">
            <v>50GA-2001</v>
          </cell>
          <cell r="BP607" t="str">
            <v>50GA-2000</v>
          </cell>
          <cell r="BQ607" t="str">
            <v>-</v>
          </cell>
          <cell r="BR607" t="str">
            <v>-</v>
          </cell>
        </row>
        <row r="608">
          <cell r="D608" t="str">
            <v>50GAR70700</v>
          </cell>
          <cell r="AO608">
            <v>0</v>
          </cell>
          <cell r="AY608" t="str">
            <v>-</v>
          </cell>
          <cell r="BO608" t="str">
            <v>50GE-5300</v>
          </cell>
          <cell r="BP608" t="str">
            <v>-</v>
          </cell>
          <cell r="BQ608" t="str">
            <v>-</v>
          </cell>
          <cell r="BR608" t="str">
            <v>-</v>
          </cell>
        </row>
        <row r="609">
          <cell r="D609" t="str">
            <v>50GAR71000</v>
          </cell>
          <cell r="AO609">
            <v>0</v>
          </cell>
          <cell r="AY609" t="str">
            <v>-</v>
          </cell>
          <cell r="BO609" t="str">
            <v>50GA-2600</v>
          </cell>
          <cell r="BP609" t="str">
            <v>-</v>
          </cell>
          <cell r="BQ609" t="str">
            <v>-</v>
          </cell>
          <cell r="BR609" t="str">
            <v>-</v>
          </cell>
        </row>
        <row r="610">
          <cell r="D610" t="str">
            <v>55FA42330</v>
          </cell>
          <cell r="AO610">
            <v>8.3333333333333329E-2</v>
          </cell>
          <cell r="AY610">
            <v>-4</v>
          </cell>
          <cell r="BO610" t="str">
            <v>-</v>
          </cell>
          <cell r="BP610" t="str">
            <v>-</v>
          </cell>
          <cell r="BQ610" t="str">
            <v>-</v>
          </cell>
          <cell r="BR610" t="str">
            <v>-</v>
          </cell>
        </row>
        <row r="611">
          <cell r="D611" t="str">
            <v>55FA58191E</v>
          </cell>
          <cell r="AO611">
            <v>0</v>
          </cell>
          <cell r="AY611" t="str">
            <v>-</v>
          </cell>
          <cell r="BO611" t="str">
            <v>56UA40230</v>
          </cell>
          <cell r="BP611" t="str">
            <v>55FA58190</v>
          </cell>
          <cell r="BQ611">
            <v>4014179201</v>
          </cell>
          <cell r="BR611">
            <v>2754</v>
          </cell>
        </row>
        <row r="612">
          <cell r="D612" t="str">
            <v>55FA77080</v>
          </cell>
          <cell r="AO612">
            <v>0.66666666666666663</v>
          </cell>
          <cell r="AY612">
            <v>26</v>
          </cell>
          <cell r="BO612" t="str">
            <v>-</v>
          </cell>
          <cell r="BP612" t="str">
            <v>-</v>
          </cell>
          <cell r="BQ612" t="str">
            <v>-</v>
          </cell>
          <cell r="BR612" t="str">
            <v>-</v>
          </cell>
        </row>
        <row r="613">
          <cell r="D613" t="str">
            <v>55FU20140</v>
          </cell>
          <cell r="AO613">
            <v>1.6666666666666667</v>
          </cell>
          <cell r="AY613">
            <v>23.6</v>
          </cell>
          <cell r="BO613" t="str">
            <v>-</v>
          </cell>
          <cell r="BP613" t="str">
            <v>-</v>
          </cell>
          <cell r="BQ613" t="str">
            <v>-</v>
          </cell>
          <cell r="BR613" t="str">
            <v>-</v>
          </cell>
        </row>
        <row r="614">
          <cell r="D614" t="str">
            <v>55GA32220</v>
          </cell>
          <cell r="AO614">
            <v>0</v>
          </cell>
          <cell r="AY614" t="str">
            <v>-</v>
          </cell>
          <cell r="BO614" t="str">
            <v>-</v>
          </cell>
          <cell r="BP614" t="str">
            <v>-</v>
          </cell>
          <cell r="BQ614" t="str">
            <v>-</v>
          </cell>
          <cell r="BR614" t="str">
            <v>-</v>
          </cell>
        </row>
        <row r="615">
          <cell r="D615" t="str">
            <v>55GA75031</v>
          </cell>
          <cell r="AO615">
            <v>0</v>
          </cell>
          <cell r="AY615" t="str">
            <v>-</v>
          </cell>
          <cell r="BO615" t="str">
            <v>-</v>
          </cell>
          <cell r="BP615" t="str">
            <v>-</v>
          </cell>
          <cell r="BQ615" t="str">
            <v>-</v>
          </cell>
          <cell r="BR615" t="str">
            <v>-</v>
          </cell>
        </row>
        <row r="616">
          <cell r="D616" t="str">
            <v>55TA75020</v>
          </cell>
          <cell r="AO616">
            <v>0</v>
          </cell>
          <cell r="AY616" t="str">
            <v>-</v>
          </cell>
          <cell r="BO616" t="str">
            <v>-</v>
          </cell>
          <cell r="BP616" t="str">
            <v>-</v>
          </cell>
          <cell r="BQ616" t="str">
            <v>-</v>
          </cell>
          <cell r="BR616" t="str">
            <v>-</v>
          </cell>
        </row>
        <row r="617">
          <cell r="D617" t="str">
            <v>55TA84561E</v>
          </cell>
          <cell r="AO617">
            <v>0.16666666666666666</v>
          </cell>
          <cell r="AY617">
            <v>8.0000000000000018</v>
          </cell>
          <cell r="BO617" t="str">
            <v>55TA84561</v>
          </cell>
          <cell r="BP617" t="str">
            <v>-</v>
          </cell>
          <cell r="BQ617" t="str">
            <v>-</v>
          </cell>
          <cell r="BR617" t="str">
            <v>-</v>
          </cell>
        </row>
        <row r="618">
          <cell r="D618" t="str">
            <v>55VA15080</v>
          </cell>
          <cell r="AO618">
            <v>0</v>
          </cell>
          <cell r="AY618" t="str">
            <v>-</v>
          </cell>
          <cell r="BO618" t="str">
            <v>-</v>
          </cell>
          <cell r="BP618" t="str">
            <v>-</v>
          </cell>
          <cell r="BQ618" t="str">
            <v>-</v>
          </cell>
          <cell r="BR618" t="str">
            <v>-</v>
          </cell>
        </row>
        <row r="619">
          <cell r="D619" t="str">
            <v>55VA15541</v>
          </cell>
          <cell r="AO619">
            <v>0.16666666666666666</v>
          </cell>
          <cell r="AY619">
            <v>116</v>
          </cell>
          <cell r="BO619" t="str">
            <v>-</v>
          </cell>
          <cell r="BP619" t="str">
            <v>-</v>
          </cell>
          <cell r="BQ619" t="str">
            <v>-</v>
          </cell>
          <cell r="BR619" t="str">
            <v>-</v>
          </cell>
        </row>
        <row r="620">
          <cell r="D620" t="str">
            <v>55VA20520</v>
          </cell>
          <cell r="AO620">
            <v>0.5</v>
          </cell>
          <cell r="AY620">
            <v>12</v>
          </cell>
          <cell r="BO620" t="str">
            <v>-</v>
          </cell>
          <cell r="BP620" t="str">
            <v>-</v>
          </cell>
          <cell r="BQ620" t="str">
            <v>-</v>
          </cell>
          <cell r="BR620" t="str">
            <v>-</v>
          </cell>
        </row>
        <row r="621">
          <cell r="D621" t="str">
            <v>55VA20520-G</v>
          </cell>
          <cell r="AO621">
            <v>0</v>
          </cell>
          <cell r="AY621" t="str">
            <v>-</v>
          </cell>
          <cell r="BO621" t="str">
            <v>-</v>
          </cell>
          <cell r="BP621" t="str">
            <v>-</v>
          </cell>
          <cell r="BQ621" t="str">
            <v>-</v>
          </cell>
          <cell r="BR621" t="str">
            <v>-</v>
          </cell>
        </row>
        <row r="622">
          <cell r="D622" t="str">
            <v>55VA20590</v>
          </cell>
          <cell r="AO622">
            <v>0</v>
          </cell>
          <cell r="AY622" t="str">
            <v>-</v>
          </cell>
          <cell r="BO622" t="str">
            <v>-</v>
          </cell>
          <cell r="BP622" t="str">
            <v>-</v>
          </cell>
          <cell r="BQ622" t="str">
            <v>-</v>
          </cell>
          <cell r="BR622" t="str">
            <v>-</v>
          </cell>
        </row>
        <row r="623">
          <cell r="D623" t="str">
            <v>55VA20680</v>
          </cell>
          <cell r="AO623">
            <v>0</v>
          </cell>
          <cell r="AY623" t="str">
            <v>-</v>
          </cell>
          <cell r="BO623" t="str">
            <v>-</v>
          </cell>
          <cell r="BP623" t="str">
            <v>-</v>
          </cell>
          <cell r="BQ623" t="str">
            <v>-</v>
          </cell>
          <cell r="BR623" t="str">
            <v>-</v>
          </cell>
        </row>
        <row r="624">
          <cell r="D624" t="str">
            <v>55VA25100</v>
          </cell>
          <cell r="AO624">
            <v>0</v>
          </cell>
          <cell r="AY624" t="str">
            <v>-</v>
          </cell>
          <cell r="BO624" t="str">
            <v>-</v>
          </cell>
          <cell r="BP624" t="str">
            <v>-</v>
          </cell>
          <cell r="BQ624" t="str">
            <v>-</v>
          </cell>
          <cell r="BR624" t="str">
            <v>-</v>
          </cell>
        </row>
        <row r="625">
          <cell r="D625" t="str">
            <v>55VA25110</v>
          </cell>
          <cell r="AO625">
            <v>0</v>
          </cell>
          <cell r="AY625" t="str">
            <v>-</v>
          </cell>
          <cell r="BO625" t="str">
            <v>-</v>
          </cell>
          <cell r="BP625" t="str">
            <v>-</v>
          </cell>
          <cell r="BQ625" t="str">
            <v>-</v>
          </cell>
          <cell r="BR625" t="str">
            <v>-</v>
          </cell>
        </row>
        <row r="626">
          <cell r="D626" t="str">
            <v>55VA25140</v>
          </cell>
          <cell r="AO626">
            <v>43.666666666666664</v>
          </cell>
          <cell r="AY626">
            <v>4.5190839694656493</v>
          </cell>
          <cell r="BO626" t="str">
            <v>-</v>
          </cell>
          <cell r="BP626" t="str">
            <v>-</v>
          </cell>
          <cell r="BQ626" t="str">
            <v>-</v>
          </cell>
          <cell r="BR626" t="str">
            <v>-</v>
          </cell>
        </row>
        <row r="627">
          <cell r="D627" t="str">
            <v>55VA25200</v>
          </cell>
          <cell r="AO627">
            <v>0.5</v>
          </cell>
          <cell r="AY627">
            <v>52</v>
          </cell>
          <cell r="BO627" t="str">
            <v>-</v>
          </cell>
          <cell r="BP627" t="str">
            <v>-</v>
          </cell>
          <cell r="BQ627" t="str">
            <v>-</v>
          </cell>
          <cell r="BR627" t="str">
            <v>-</v>
          </cell>
        </row>
        <row r="628">
          <cell r="D628" t="str">
            <v>55VA25270</v>
          </cell>
          <cell r="AO628">
            <v>35.666666666666664</v>
          </cell>
          <cell r="AY628">
            <v>10.214953271028039</v>
          </cell>
          <cell r="BO628" t="str">
            <v>25BA25011</v>
          </cell>
          <cell r="BP628">
            <v>4014300301</v>
          </cell>
          <cell r="BQ628" t="str">
            <v>-</v>
          </cell>
          <cell r="BR628" t="str">
            <v>-</v>
          </cell>
        </row>
        <row r="629">
          <cell r="D629" t="str">
            <v>55VA29040</v>
          </cell>
          <cell r="AO629">
            <v>0</v>
          </cell>
          <cell r="AY629" t="str">
            <v>-</v>
          </cell>
          <cell r="BO629" t="str">
            <v>-</v>
          </cell>
          <cell r="BP629" t="str">
            <v>-</v>
          </cell>
          <cell r="BQ629" t="str">
            <v>-</v>
          </cell>
          <cell r="BR629" t="str">
            <v>-</v>
          </cell>
        </row>
        <row r="630">
          <cell r="D630" t="str">
            <v>55VA29050</v>
          </cell>
          <cell r="AO630">
            <v>0</v>
          </cell>
          <cell r="AY630" t="str">
            <v>-</v>
          </cell>
          <cell r="BO630" t="str">
            <v>-</v>
          </cell>
          <cell r="BP630" t="str">
            <v>-</v>
          </cell>
          <cell r="BQ630" t="str">
            <v>-</v>
          </cell>
          <cell r="BR630" t="str">
            <v>-</v>
          </cell>
        </row>
        <row r="631">
          <cell r="D631" t="str">
            <v>55VA29140</v>
          </cell>
          <cell r="AO631">
            <v>0</v>
          </cell>
          <cell r="AY631" t="str">
            <v>-</v>
          </cell>
          <cell r="BO631">
            <v>1049</v>
          </cell>
          <cell r="BP631" t="str">
            <v>-</v>
          </cell>
          <cell r="BQ631" t="str">
            <v>-</v>
          </cell>
          <cell r="BR631" t="str">
            <v>-</v>
          </cell>
        </row>
        <row r="632">
          <cell r="D632" t="str">
            <v>55VA29150</v>
          </cell>
          <cell r="AO632">
            <v>0</v>
          </cell>
          <cell r="AY632" t="str">
            <v>-</v>
          </cell>
          <cell r="BO632" t="str">
            <v>-</v>
          </cell>
          <cell r="BP632" t="str">
            <v>-</v>
          </cell>
          <cell r="BQ632" t="str">
            <v>-</v>
          </cell>
          <cell r="BR632" t="str">
            <v>-</v>
          </cell>
        </row>
        <row r="633">
          <cell r="D633" t="str">
            <v>55VA32080</v>
          </cell>
          <cell r="AO633">
            <v>0</v>
          </cell>
          <cell r="AY633" t="str">
            <v>-</v>
          </cell>
          <cell r="BO633" t="str">
            <v>-</v>
          </cell>
          <cell r="BP633" t="str">
            <v>-</v>
          </cell>
          <cell r="BQ633" t="str">
            <v>-</v>
          </cell>
          <cell r="BR633" t="str">
            <v>-</v>
          </cell>
        </row>
        <row r="634">
          <cell r="D634" t="str">
            <v>55VA32150</v>
          </cell>
          <cell r="AO634">
            <v>0</v>
          </cell>
          <cell r="AY634" t="str">
            <v>-</v>
          </cell>
          <cell r="BO634" t="str">
            <v>-</v>
          </cell>
          <cell r="BP634" t="str">
            <v>-</v>
          </cell>
          <cell r="BQ634" t="str">
            <v>-</v>
          </cell>
          <cell r="BR634" t="str">
            <v>-</v>
          </cell>
        </row>
        <row r="635">
          <cell r="D635" t="str">
            <v>55VA32171</v>
          </cell>
          <cell r="AO635">
            <v>0</v>
          </cell>
          <cell r="AY635" t="str">
            <v>-</v>
          </cell>
          <cell r="BO635" t="str">
            <v>-</v>
          </cell>
          <cell r="BP635" t="str">
            <v>-</v>
          </cell>
          <cell r="BQ635" t="str">
            <v>-</v>
          </cell>
          <cell r="BR635" t="str">
            <v>-</v>
          </cell>
        </row>
        <row r="636">
          <cell r="D636" t="str">
            <v>55VA32480</v>
          </cell>
          <cell r="AO636">
            <v>0</v>
          </cell>
          <cell r="AY636" t="str">
            <v>-</v>
          </cell>
          <cell r="BO636" t="str">
            <v>-</v>
          </cell>
          <cell r="BP636" t="str">
            <v>-</v>
          </cell>
          <cell r="BQ636" t="str">
            <v>-</v>
          </cell>
          <cell r="BR636" t="str">
            <v>-</v>
          </cell>
        </row>
        <row r="637">
          <cell r="D637" t="str">
            <v>55VA40130</v>
          </cell>
          <cell r="AO637">
            <v>0</v>
          </cell>
          <cell r="AY637" t="str">
            <v>-</v>
          </cell>
          <cell r="BO637" t="str">
            <v>-</v>
          </cell>
          <cell r="BP637" t="str">
            <v>-</v>
          </cell>
          <cell r="BQ637" t="str">
            <v>-</v>
          </cell>
          <cell r="BR637" t="str">
            <v>-</v>
          </cell>
        </row>
        <row r="638">
          <cell r="D638" t="str">
            <v>55VA40230</v>
          </cell>
          <cell r="AO638">
            <v>0.5</v>
          </cell>
          <cell r="AY638">
            <v>2</v>
          </cell>
          <cell r="BO638" t="str">
            <v>-</v>
          </cell>
          <cell r="BP638" t="str">
            <v>-</v>
          </cell>
          <cell r="BQ638" t="str">
            <v>-</v>
          </cell>
          <cell r="BR638" t="str">
            <v>-</v>
          </cell>
        </row>
        <row r="639">
          <cell r="D639" t="str">
            <v>55VA40310</v>
          </cell>
          <cell r="AO639">
            <v>0</v>
          </cell>
          <cell r="AY639" t="str">
            <v>-</v>
          </cell>
          <cell r="BO639" t="str">
            <v>-</v>
          </cell>
          <cell r="BP639" t="str">
            <v>-</v>
          </cell>
          <cell r="BQ639" t="str">
            <v>-</v>
          </cell>
          <cell r="BR639" t="str">
            <v>-</v>
          </cell>
        </row>
        <row r="640">
          <cell r="D640" t="str">
            <v>55VA40610</v>
          </cell>
          <cell r="AO640">
            <v>0</v>
          </cell>
          <cell r="AY640" t="str">
            <v>-</v>
          </cell>
          <cell r="BO640" t="str">
            <v>-</v>
          </cell>
          <cell r="BP640" t="str">
            <v>-</v>
          </cell>
          <cell r="BQ640" t="str">
            <v>-</v>
          </cell>
          <cell r="BR640" t="str">
            <v>-</v>
          </cell>
        </row>
        <row r="641">
          <cell r="D641" t="str">
            <v>55VA40930</v>
          </cell>
          <cell r="AO641">
            <v>0</v>
          </cell>
          <cell r="AY641" t="str">
            <v>-</v>
          </cell>
          <cell r="BO641" t="str">
            <v>-</v>
          </cell>
          <cell r="BP641" t="str">
            <v>-</v>
          </cell>
          <cell r="BQ641" t="str">
            <v>-</v>
          </cell>
          <cell r="BR641" t="str">
            <v>-</v>
          </cell>
        </row>
        <row r="642">
          <cell r="D642" t="str">
            <v>55VA40991</v>
          </cell>
          <cell r="AO642">
            <v>0</v>
          </cell>
          <cell r="AY642" t="str">
            <v>-</v>
          </cell>
          <cell r="BO642" t="str">
            <v>-</v>
          </cell>
          <cell r="BP642" t="str">
            <v>-</v>
          </cell>
          <cell r="BQ642" t="str">
            <v>-</v>
          </cell>
          <cell r="BR642" t="str">
            <v>-</v>
          </cell>
        </row>
        <row r="643">
          <cell r="D643" t="str">
            <v>55VA42120</v>
          </cell>
          <cell r="AO643">
            <v>0.33333333333333331</v>
          </cell>
          <cell r="AY643">
            <v>47</v>
          </cell>
          <cell r="BO643" t="str">
            <v>-</v>
          </cell>
          <cell r="BP643" t="str">
            <v>-</v>
          </cell>
          <cell r="BQ643" t="str">
            <v>-</v>
          </cell>
          <cell r="BR643" t="str">
            <v>-</v>
          </cell>
        </row>
        <row r="644">
          <cell r="D644" t="str">
            <v>55VA43310</v>
          </cell>
          <cell r="AO644">
            <v>0</v>
          </cell>
          <cell r="AY644" t="str">
            <v>-</v>
          </cell>
          <cell r="BO644" t="str">
            <v>-</v>
          </cell>
          <cell r="BP644" t="str">
            <v>-</v>
          </cell>
          <cell r="BQ644" t="str">
            <v>-</v>
          </cell>
          <cell r="BR644" t="str">
            <v>-</v>
          </cell>
        </row>
        <row r="645">
          <cell r="D645" t="str">
            <v>55VA44140</v>
          </cell>
          <cell r="AO645">
            <v>0.16666666666666666</v>
          </cell>
          <cell r="AY645">
            <v>32</v>
          </cell>
          <cell r="BO645" t="str">
            <v>-</v>
          </cell>
          <cell r="BP645" t="str">
            <v>-</v>
          </cell>
          <cell r="BQ645" t="str">
            <v>-</v>
          </cell>
          <cell r="BR645" t="str">
            <v>-</v>
          </cell>
        </row>
        <row r="646">
          <cell r="D646" t="str">
            <v>55VA46490</v>
          </cell>
          <cell r="AO646">
            <v>0</v>
          </cell>
          <cell r="AY646" t="str">
            <v>-</v>
          </cell>
          <cell r="BO646">
            <v>929</v>
          </cell>
          <cell r="BP646" t="str">
            <v>-</v>
          </cell>
          <cell r="BQ646" t="str">
            <v>-</v>
          </cell>
          <cell r="BR646" t="str">
            <v>-</v>
          </cell>
        </row>
        <row r="647">
          <cell r="D647" t="str">
            <v>55VA46890</v>
          </cell>
          <cell r="AO647">
            <v>0</v>
          </cell>
          <cell r="AY647" t="str">
            <v>-</v>
          </cell>
          <cell r="BO647" t="str">
            <v>-</v>
          </cell>
          <cell r="BP647" t="str">
            <v>-</v>
          </cell>
          <cell r="BQ647" t="str">
            <v>-</v>
          </cell>
          <cell r="BR647" t="str">
            <v>-</v>
          </cell>
        </row>
        <row r="648">
          <cell r="D648" t="str">
            <v>55VA47360</v>
          </cell>
          <cell r="AO648">
            <v>0</v>
          </cell>
          <cell r="AY648" t="str">
            <v>-</v>
          </cell>
          <cell r="BO648" t="str">
            <v>-</v>
          </cell>
          <cell r="BP648" t="str">
            <v>-</v>
          </cell>
          <cell r="BQ648" t="str">
            <v>-</v>
          </cell>
          <cell r="BR648" t="str">
            <v>-</v>
          </cell>
        </row>
        <row r="649">
          <cell r="D649" t="str">
            <v>55VA47710</v>
          </cell>
          <cell r="AO649">
            <v>0</v>
          </cell>
          <cell r="AY649" t="str">
            <v>-</v>
          </cell>
          <cell r="BO649" t="str">
            <v>-</v>
          </cell>
          <cell r="BP649" t="str">
            <v>-</v>
          </cell>
          <cell r="BQ649" t="str">
            <v>-</v>
          </cell>
          <cell r="BR649" t="str">
            <v>-</v>
          </cell>
        </row>
        <row r="650">
          <cell r="D650" t="str">
            <v>55VA47762E</v>
          </cell>
          <cell r="AO650">
            <v>0</v>
          </cell>
          <cell r="AY650" t="str">
            <v>-</v>
          </cell>
          <cell r="BO650" t="str">
            <v>55VA47762</v>
          </cell>
          <cell r="BP650" t="str">
            <v>55VA47760</v>
          </cell>
          <cell r="BQ650">
            <v>4014207501</v>
          </cell>
          <cell r="BR650" t="str">
            <v>-</v>
          </cell>
        </row>
        <row r="651">
          <cell r="D651" t="str">
            <v>55VA47830</v>
          </cell>
          <cell r="AO651">
            <v>0</v>
          </cell>
          <cell r="AY651" t="str">
            <v>-</v>
          </cell>
          <cell r="BO651" t="str">
            <v>-</v>
          </cell>
          <cell r="BP651" t="str">
            <v>-</v>
          </cell>
          <cell r="BQ651" t="str">
            <v>-</v>
          </cell>
          <cell r="BR651" t="str">
            <v>-</v>
          </cell>
        </row>
        <row r="652">
          <cell r="D652" t="str">
            <v>55VA47840</v>
          </cell>
          <cell r="AO652">
            <v>0</v>
          </cell>
          <cell r="AY652" t="str">
            <v>-</v>
          </cell>
          <cell r="BO652" t="str">
            <v>-</v>
          </cell>
          <cell r="BP652" t="str">
            <v>-</v>
          </cell>
          <cell r="BQ652" t="str">
            <v>-</v>
          </cell>
          <cell r="BR652" t="str">
            <v>-</v>
          </cell>
        </row>
        <row r="653">
          <cell r="D653" t="str">
            <v>55VA47850</v>
          </cell>
          <cell r="AO653">
            <v>0</v>
          </cell>
          <cell r="AY653" t="str">
            <v>-</v>
          </cell>
          <cell r="BO653">
            <v>1343</v>
          </cell>
          <cell r="BP653" t="str">
            <v>-</v>
          </cell>
          <cell r="BQ653" t="str">
            <v>-</v>
          </cell>
          <cell r="BR653" t="str">
            <v>-</v>
          </cell>
        </row>
        <row r="654">
          <cell r="D654" t="str">
            <v>55VA47990</v>
          </cell>
          <cell r="AO654">
            <v>0</v>
          </cell>
          <cell r="AY654" t="str">
            <v>-</v>
          </cell>
          <cell r="BO654" t="str">
            <v>-</v>
          </cell>
          <cell r="BP654" t="str">
            <v>-</v>
          </cell>
          <cell r="BQ654" t="str">
            <v>-</v>
          </cell>
          <cell r="BR654" t="str">
            <v>-</v>
          </cell>
        </row>
        <row r="655">
          <cell r="D655" t="str">
            <v>55VA47991F</v>
          </cell>
          <cell r="AO655">
            <v>0</v>
          </cell>
          <cell r="AY655" t="str">
            <v>-</v>
          </cell>
          <cell r="BO655" t="str">
            <v>-</v>
          </cell>
          <cell r="BP655" t="str">
            <v>-</v>
          </cell>
          <cell r="BQ655" t="str">
            <v>-</v>
          </cell>
          <cell r="BR655" t="str">
            <v>-</v>
          </cell>
        </row>
        <row r="656">
          <cell r="D656" t="str">
            <v>55VA49050E</v>
          </cell>
          <cell r="AO656">
            <v>0</v>
          </cell>
          <cell r="AY656" t="str">
            <v>-</v>
          </cell>
          <cell r="BO656" t="str">
            <v>55VA49050</v>
          </cell>
          <cell r="BP656">
            <v>4014209001</v>
          </cell>
          <cell r="BQ656" t="str">
            <v>-</v>
          </cell>
          <cell r="BR656" t="str">
            <v>-</v>
          </cell>
        </row>
        <row r="657">
          <cell r="D657" t="str">
            <v>55VA49080</v>
          </cell>
          <cell r="AO657">
            <v>1.5</v>
          </cell>
          <cell r="AY657">
            <v>0</v>
          </cell>
          <cell r="BO657" t="str">
            <v>-</v>
          </cell>
          <cell r="BP657" t="str">
            <v>-</v>
          </cell>
          <cell r="BQ657" t="str">
            <v>-</v>
          </cell>
          <cell r="BR657" t="str">
            <v>-</v>
          </cell>
        </row>
        <row r="658">
          <cell r="D658" t="str">
            <v>55VA49131</v>
          </cell>
          <cell r="AO658">
            <v>0.16666666666666666</v>
          </cell>
          <cell r="AY658">
            <v>68.000000000000014</v>
          </cell>
          <cell r="BO658" t="str">
            <v>55VA49130</v>
          </cell>
          <cell r="BP658">
            <v>4014209401</v>
          </cell>
          <cell r="BQ658" t="str">
            <v>-</v>
          </cell>
          <cell r="BR658" t="str">
            <v>-</v>
          </cell>
        </row>
        <row r="659">
          <cell r="D659" t="str">
            <v>55VA53210</v>
          </cell>
          <cell r="AO659">
            <v>0</v>
          </cell>
          <cell r="AY659" t="str">
            <v>-</v>
          </cell>
          <cell r="BO659" t="str">
            <v>-</v>
          </cell>
          <cell r="BP659" t="str">
            <v>-</v>
          </cell>
          <cell r="BQ659" t="str">
            <v>-</v>
          </cell>
          <cell r="BR659" t="str">
            <v>-</v>
          </cell>
        </row>
        <row r="660">
          <cell r="D660" t="str">
            <v>55VA53450</v>
          </cell>
          <cell r="AO660">
            <v>0</v>
          </cell>
          <cell r="AY660" t="str">
            <v>-</v>
          </cell>
          <cell r="BO660" t="str">
            <v>-</v>
          </cell>
          <cell r="BP660" t="str">
            <v>-</v>
          </cell>
          <cell r="BQ660" t="str">
            <v>-</v>
          </cell>
          <cell r="BR660" t="str">
            <v>-</v>
          </cell>
        </row>
        <row r="661">
          <cell r="D661" t="str">
            <v>55VA55130</v>
          </cell>
          <cell r="AO661">
            <v>0.5</v>
          </cell>
          <cell r="AY661">
            <v>6</v>
          </cell>
          <cell r="BO661">
            <v>965</v>
          </cell>
          <cell r="BP661" t="str">
            <v>-</v>
          </cell>
          <cell r="BQ661" t="str">
            <v>-</v>
          </cell>
          <cell r="BR661" t="str">
            <v>-</v>
          </cell>
        </row>
        <row r="662">
          <cell r="D662" t="str">
            <v>55VA55380</v>
          </cell>
          <cell r="AO662">
            <v>0</v>
          </cell>
          <cell r="AY662" t="str">
            <v>-</v>
          </cell>
          <cell r="BO662">
            <v>3384</v>
          </cell>
          <cell r="BP662" t="str">
            <v>-</v>
          </cell>
          <cell r="BQ662" t="str">
            <v>-</v>
          </cell>
          <cell r="BR662" t="str">
            <v>-</v>
          </cell>
        </row>
        <row r="663">
          <cell r="D663" t="str">
            <v>55VA55641</v>
          </cell>
          <cell r="AO663">
            <v>0</v>
          </cell>
          <cell r="AY663" t="str">
            <v>-</v>
          </cell>
          <cell r="BO663" t="str">
            <v>-</v>
          </cell>
          <cell r="BP663" t="str">
            <v>-</v>
          </cell>
          <cell r="BQ663" t="str">
            <v>-</v>
          </cell>
          <cell r="BR663" t="str">
            <v>-</v>
          </cell>
        </row>
        <row r="664">
          <cell r="D664" t="str">
            <v>55VA55670</v>
          </cell>
          <cell r="AO664">
            <v>0.66666666666666663</v>
          </cell>
          <cell r="AY664">
            <v>6.5000000000000009</v>
          </cell>
          <cell r="BO664" t="str">
            <v>-</v>
          </cell>
          <cell r="BP664" t="str">
            <v>-</v>
          </cell>
          <cell r="BQ664" t="str">
            <v>-</v>
          </cell>
          <cell r="BR664" t="str">
            <v>-</v>
          </cell>
        </row>
        <row r="665">
          <cell r="D665" t="str">
            <v>55VA55680</v>
          </cell>
          <cell r="AO665">
            <v>2.6666666666666665</v>
          </cell>
          <cell r="AY665">
            <v>48.875000000000007</v>
          </cell>
          <cell r="BO665">
            <v>3942</v>
          </cell>
          <cell r="BP665" t="str">
            <v>-</v>
          </cell>
          <cell r="BQ665" t="str">
            <v>-</v>
          </cell>
          <cell r="BR665" t="str">
            <v>-</v>
          </cell>
        </row>
        <row r="666">
          <cell r="D666" t="str">
            <v>55VA560</v>
          </cell>
          <cell r="AO666">
            <v>0</v>
          </cell>
          <cell r="AY666" t="str">
            <v>-</v>
          </cell>
          <cell r="BO666" t="str">
            <v>-</v>
          </cell>
          <cell r="BP666" t="str">
            <v>-</v>
          </cell>
          <cell r="BQ666" t="str">
            <v>-</v>
          </cell>
          <cell r="BR666" t="str">
            <v>-</v>
          </cell>
        </row>
        <row r="667">
          <cell r="D667" t="str">
            <v>55VA73310</v>
          </cell>
          <cell r="AO667">
            <v>0</v>
          </cell>
          <cell r="AY667" t="str">
            <v>-</v>
          </cell>
          <cell r="BO667" t="str">
            <v>-</v>
          </cell>
          <cell r="BP667" t="str">
            <v>-</v>
          </cell>
          <cell r="BQ667" t="str">
            <v>-</v>
          </cell>
          <cell r="BR667" t="str">
            <v>-</v>
          </cell>
        </row>
        <row r="668">
          <cell r="D668" t="str">
            <v>55VA75010</v>
          </cell>
          <cell r="AO668">
            <v>0</v>
          </cell>
          <cell r="AY668" t="str">
            <v>-</v>
          </cell>
          <cell r="BO668" t="str">
            <v>-</v>
          </cell>
          <cell r="BP668" t="str">
            <v>-</v>
          </cell>
          <cell r="BQ668" t="str">
            <v>-</v>
          </cell>
          <cell r="BR668" t="str">
            <v>-</v>
          </cell>
        </row>
        <row r="669">
          <cell r="D669" t="str">
            <v>55VA75020</v>
          </cell>
          <cell r="AO669">
            <v>0</v>
          </cell>
          <cell r="AY669" t="str">
            <v>-</v>
          </cell>
          <cell r="BO669" t="str">
            <v>-</v>
          </cell>
          <cell r="BP669" t="str">
            <v>-</v>
          </cell>
          <cell r="BQ669" t="str">
            <v>-</v>
          </cell>
          <cell r="BR669" t="str">
            <v>-</v>
          </cell>
        </row>
        <row r="670">
          <cell r="D670" t="str">
            <v>55VA75540</v>
          </cell>
          <cell r="AO670">
            <v>0.66666666666666663</v>
          </cell>
          <cell r="AY670">
            <v>8.0000000000000018</v>
          </cell>
          <cell r="BO670" t="str">
            <v>-</v>
          </cell>
          <cell r="BP670" t="str">
            <v>-</v>
          </cell>
          <cell r="BQ670" t="str">
            <v>-</v>
          </cell>
          <cell r="BR670" t="str">
            <v>-</v>
          </cell>
        </row>
        <row r="671">
          <cell r="D671" t="str">
            <v>55VA76521E</v>
          </cell>
          <cell r="AO671">
            <v>0</v>
          </cell>
          <cell r="AY671" t="str">
            <v>-</v>
          </cell>
          <cell r="BO671" t="str">
            <v>55VA76521</v>
          </cell>
          <cell r="BP671" t="str">
            <v>55VA76520</v>
          </cell>
          <cell r="BQ671">
            <v>4014217501</v>
          </cell>
          <cell r="BR671" t="str">
            <v>-</v>
          </cell>
        </row>
        <row r="672">
          <cell r="D672" t="str">
            <v>55VA76530</v>
          </cell>
          <cell r="AO672">
            <v>0.33333333333333331</v>
          </cell>
          <cell r="AY672">
            <v>23.000000000000004</v>
          </cell>
          <cell r="BO672">
            <v>3103</v>
          </cell>
          <cell r="BP672" t="str">
            <v>-</v>
          </cell>
          <cell r="BQ672" t="str">
            <v>-</v>
          </cell>
          <cell r="BR672" t="str">
            <v>-</v>
          </cell>
        </row>
        <row r="673">
          <cell r="D673" t="str">
            <v>55VA76530E</v>
          </cell>
          <cell r="AO673">
            <v>0.33333333333333331</v>
          </cell>
          <cell r="AY673">
            <v>8.0000000000000018</v>
          </cell>
          <cell r="BO673" t="str">
            <v>-</v>
          </cell>
          <cell r="BP673" t="str">
            <v>-</v>
          </cell>
          <cell r="BQ673" t="str">
            <v>-</v>
          </cell>
          <cell r="BR673" t="str">
            <v>-</v>
          </cell>
        </row>
        <row r="674">
          <cell r="D674" t="str">
            <v>55VA77040</v>
          </cell>
          <cell r="AO674">
            <v>0</v>
          </cell>
          <cell r="AY674" t="str">
            <v>-</v>
          </cell>
          <cell r="BO674" t="str">
            <v>-</v>
          </cell>
          <cell r="BP674" t="str">
            <v>-</v>
          </cell>
          <cell r="BQ674" t="str">
            <v>-</v>
          </cell>
          <cell r="BR674" t="str">
            <v>-</v>
          </cell>
        </row>
        <row r="675">
          <cell r="D675" t="str">
            <v>55VA77290</v>
          </cell>
          <cell r="AO675">
            <v>0</v>
          </cell>
          <cell r="AY675" t="str">
            <v>-</v>
          </cell>
          <cell r="BO675" t="str">
            <v>-</v>
          </cell>
          <cell r="BP675" t="str">
            <v>-</v>
          </cell>
          <cell r="BQ675" t="str">
            <v>-</v>
          </cell>
          <cell r="BR675" t="str">
            <v>-</v>
          </cell>
        </row>
        <row r="676">
          <cell r="D676" t="str">
            <v>55VA77300E</v>
          </cell>
          <cell r="AO676">
            <v>0</v>
          </cell>
          <cell r="AY676" t="str">
            <v>-</v>
          </cell>
          <cell r="BO676" t="str">
            <v>55VA77300</v>
          </cell>
          <cell r="BP676" t="str">
            <v>-</v>
          </cell>
          <cell r="BQ676" t="str">
            <v>-</v>
          </cell>
          <cell r="BR676" t="str">
            <v>-</v>
          </cell>
        </row>
        <row r="677">
          <cell r="D677" t="str">
            <v>55VA77570</v>
          </cell>
          <cell r="AO677">
            <v>0</v>
          </cell>
          <cell r="AY677" t="str">
            <v>-</v>
          </cell>
          <cell r="BO677" t="str">
            <v>-</v>
          </cell>
          <cell r="BP677" t="str">
            <v>-</v>
          </cell>
          <cell r="BQ677" t="str">
            <v>-</v>
          </cell>
          <cell r="BR677" t="str">
            <v>-</v>
          </cell>
        </row>
        <row r="678">
          <cell r="D678" t="str">
            <v>55VA77810</v>
          </cell>
          <cell r="AO678">
            <v>0</v>
          </cell>
          <cell r="AY678" t="str">
            <v>-</v>
          </cell>
          <cell r="BO678" t="str">
            <v>-</v>
          </cell>
          <cell r="BP678" t="str">
            <v>-</v>
          </cell>
          <cell r="BQ678" t="str">
            <v>-</v>
          </cell>
          <cell r="BR678" t="str">
            <v>-</v>
          </cell>
        </row>
        <row r="679">
          <cell r="D679" t="str">
            <v>55VA77820</v>
          </cell>
          <cell r="AO679">
            <v>0</v>
          </cell>
          <cell r="AY679" t="str">
            <v>-</v>
          </cell>
          <cell r="BO679" t="str">
            <v>-</v>
          </cell>
          <cell r="BP679" t="str">
            <v>-</v>
          </cell>
          <cell r="BQ679" t="str">
            <v>-</v>
          </cell>
          <cell r="BR679" t="str">
            <v>-</v>
          </cell>
        </row>
        <row r="680">
          <cell r="D680" t="str">
            <v>55VA77850</v>
          </cell>
          <cell r="AO680">
            <v>0.5</v>
          </cell>
          <cell r="AY680">
            <v>56</v>
          </cell>
          <cell r="BO680" t="str">
            <v>-</v>
          </cell>
          <cell r="BP680" t="str">
            <v>-</v>
          </cell>
          <cell r="BQ680" t="str">
            <v>-</v>
          </cell>
          <cell r="BR680" t="str">
            <v>-</v>
          </cell>
        </row>
        <row r="681">
          <cell r="D681" t="str">
            <v>55VA77870</v>
          </cell>
          <cell r="AO681">
            <v>0</v>
          </cell>
          <cell r="AY681" t="str">
            <v>-</v>
          </cell>
          <cell r="BO681" t="str">
            <v>-</v>
          </cell>
          <cell r="BP681" t="str">
            <v>-</v>
          </cell>
          <cell r="BQ681" t="str">
            <v>-</v>
          </cell>
          <cell r="BR681" t="str">
            <v>-</v>
          </cell>
        </row>
        <row r="682">
          <cell r="D682" t="str">
            <v>55VA78030</v>
          </cell>
          <cell r="AO682">
            <v>0</v>
          </cell>
          <cell r="AY682" t="str">
            <v>-</v>
          </cell>
          <cell r="BO682" t="str">
            <v>-</v>
          </cell>
          <cell r="BP682" t="str">
            <v>-</v>
          </cell>
          <cell r="BQ682" t="str">
            <v>-</v>
          </cell>
          <cell r="BR682" t="str">
            <v>-</v>
          </cell>
        </row>
        <row r="683">
          <cell r="D683" t="str">
            <v>55VA79020</v>
          </cell>
          <cell r="AO683">
            <v>0</v>
          </cell>
          <cell r="AY683" t="str">
            <v>-</v>
          </cell>
          <cell r="BO683" t="str">
            <v>-</v>
          </cell>
          <cell r="BP683" t="str">
            <v>-</v>
          </cell>
          <cell r="BQ683" t="str">
            <v>-</v>
          </cell>
          <cell r="BR683" t="str">
            <v>-</v>
          </cell>
        </row>
        <row r="684">
          <cell r="D684" t="str">
            <v>55VA79030</v>
          </cell>
          <cell r="AO684">
            <v>0.5</v>
          </cell>
          <cell r="AY684">
            <v>32</v>
          </cell>
          <cell r="BO684" t="str">
            <v>-</v>
          </cell>
          <cell r="BP684" t="str">
            <v>-</v>
          </cell>
          <cell r="BQ684" t="str">
            <v>-</v>
          </cell>
          <cell r="BR684" t="str">
            <v>-</v>
          </cell>
        </row>
        <row r="685">
          <cell r="D685" t="str">
            <v>55VA79140</v>
          </cell>
          <cell r="AO685">
            <v>0</v>
          </cell>
          <cell r="AY685" t="str">
            <v>-</v>
          </cell>
          <cell r="BO685" t="str">
            <v>-</v>
          </cell>
          <cell r="BP685" t="str">
            <v>-</v>
          </cell>
          <cell r="BQ685" t="str">
            <v>-</v>
          </cell>
          <cell r="BR685" t="str">
            <v>-</v>
          </cell>
        </row>
        <row r="686">
          <cell r="D686" t="str">
            <v>55VA79210</v>
          </cell>
          <cell r="AO686">
            <v>0.33333333333333331</v>
          </cell>
          <cell r="AY686">
            <v>86.000000000000014</v>
          </cell>
          <cell r="BO686" t="str">
            <v>-</v>
          </cell>
          <cell r="BP686" t="str">
            <v>-</v>
          </cell>
          <cell r="BQ686" t="str">
            <v>-</v>
          </cell>
          <cell r="BR686" t="str">
            <v>-</v>
          </cell>
        </row>
        <row r="687">
          <cell r="D687" t="str">
            <v>55VA79230</v>
          </cell>
          <cell r="AO687">
            <v>0.66666666666666663</v>
          </cell>
          <cell r="AY687">
            <v>-4</v>
          </cell>
          <cell r="BO687" t="str">
            <v>-</v>
          </cell>
          <cell r="BP687" t="str">
            <v>-</v>
          </cell>
          <cell r="BQ687" t="str">
            <v>-</v>
          </cell>
          <cell r="BR687" t="str">
            <v>-</v>
          </cell>
        </row>
        <row r="688">
          <cell r="D688" t="str">
            <v>55VA85521</v>
          </cell>
          <cell r="AO688">
            <v>0</v>
          </cell>
          <cell r="AY688" t="str">
            <v>-</v>
          </cell>
          <cell r="BO688" t="str">
            <v>55VA85520</v>
          </cell>
          <cell r="BP688">
            <v>4014229701</v>
          </cell>
          <cell r="BQ688">
            <v>2473</v>
          </cell>
          <cell r="BR688" t="str">
            <v>-</v>
          </cell>
        </row>
        <row r="689">
          <cell r="D689" t="str">
            <v>55VA88041</v>
          </cell>
          <cell r="AO689">
            <v>4</v>
          </cell>
          <cell r="AY689">
            <v>4.25</v>
          </cell>
          <cell r="BO689" t="str">
            <v>55VA88040</v>
          </cell>
          <cell r="BP689">
            <v>4014230001</v>
          </cell>
          <cell r="BQ689" t="str">
            <v>-</v>
          </cell>
          <cell r="BR689" t="str">
            <v>-</v>
          </cell>
        </row>
        <row r="690">
          <cell r="D690" t="str">
            <v>55VA88051</v>
          </cell>
          <cell r="AO690">
            <v>0</v>
          </cell>
          <cell r="AY690" t="str">
            <v>-</v>
          </cell>
          <cell r="BO690" t="str">
            <v>55VA88050</v>
          </cell>
          <cell r="BP690">
            <v>4014230101</v>
          </cell>
          <cell r="BQ690" t="str">
            <v>-</v>
          </cell>
          <cell r="BR690" t="str">
            <v>-</v>
          </cell>
        </row>
        <row r="691">
          <cell r="D691" t="str">
            <v>55VA88061</v>
          </cell>
          <cell r="AO691">
            <v>6</v>
          </cell>
          <cell r="AY691">
            <v>4</v>
          </cell>
          <cell r="BO691" t="str">
            <v>55VA88060</v>
          </cell>
          <cell r="BP691">
            <v>4014230201</v>
          </cell>
          <cell r="BQ691" t="str">
            <v>-</v>
          </cell>
          <cell r="BR691" t="str">
            <v>-</v>
          </cell>
        </row>
        <row r="692">
          <cell r="D692" t="str">
            <v>55VAF46000</v>
          </cell>
          <cell r="AO692">
            <v>0.16666666666666666</v>
          </cell>
          <cell r="AY692">
            <v>38</v>
          </cell>
          <cell r="BO692" t="str">
            <v>55VAR74400</v>
          </cell>
          <cell r="BP692" t="str">
            <v>55VA-4600</v>
          </cell>
          <cell r="BQ692">
            <v>4014322101</v>
          </cell>
          <cell r="BR692" t="str">
            <v>-</v>
          </cell>
        </row>
        <row r="693">
          <cell r="D693" t="str">
            <v>55VAJG021</v>
          </cell>
          <cell r="AO693">
            <v>0</v>
          </cell>
          <cell r="AY693" t="str">
            <v>-</v>
          </cell>
          <cell r="BO693" t="str">
            <v>-</v>
          </cell>
          <cell r="BP693" t="str">
            <v>-</v>
          </cell>
          <cell r="BQ693" t="str">
            <v>-</v>
          </cell>
          <cell r="BR693" t="str">
            <v>-</v>
          </cell>
        </row>
        <row r="694">
          <cell r="D694" t="str">
            <v>55VAJG031</v>
          </cell>
          <cell r="AO694">
            <v>0</v>
          </cell>
          <cell r="AY694" t="str">
            <v>-</v>
          </cell>
          <cell r="BO694" t="str">
            <v>-</v>
          </cell>
          <cell r="BP694" t="str">
            <v>-</v>
          </cell>
          <cell r="BQ694" t="str">
            <v>-</v>
          </cell>
          <cell r="BR694" t="str">
            <v>-</v>
          </cell>
        </row>
        <row r="695">
          <cell r="D695" t="str">
            <v>55VAJG041</v>
          </cell>
          <cell r="AO695">
            <v>0</v>
          </cell>
          <cell r="AY695" t="str">
            <v>-</v>
          </cell>
          <cell r="BO695" t="str">
            <v>-</v>
          </cell>
          <cell r="BP695" t="str">
            <v>-</v>
          </cell>
          <cell r="BQ695" t="str">
            <v>-</v>
          </cell>
          <cell r="BR695" t="str">
            <v>-</v>
          </cell>
        </row>
        <row r="696">
          <cell r="D696" t="str">
            <v>55VAR72800</v>
          </cell>
          <cell r="AO696">
            <v>0.83333333333333337</v>
          </cell>
          <cell r="AY696">
            <v>-4</v>
          </cell>
          <cell r="BO696" t="str">
            <v>55VA-2550</v>
          </cell>
          <cell r="BP696">
            <v>4014302201</v>
          </cell>
          <cell r="BQ696" t="str">
            <v>-</v>
          </cell>
          <cell r="BR696" t="str">
            <v>-</v>
          </cell>
        </row>
        <row r="697">
          <cell r="D697" t="str">
            <v>55VAR74500</v>
          </cell>
          <cell r="AO697">
            <v>3</v>
          </cell>
          <cell r="AY697">
            <v>7</v>
          </cell>
          <cell r="BO697" t="str">
            <v>55VA-4630</v>
          </cell>
          <cell r="BP697">
            <v>4014302601</v>
          </cell>
          <cell r="BQ697" t="str">
            <v>-</v>
          </cell>
          <cell r="BR697" t="str">
            <v>-</v>
          </cell>
        </row>
        <row r="698">
          <cell r="D698" t="str">
            <v>55VAR74600</v>
          </cell>
          <cell r="AO698">
            <v>2.3333333333333335</v>
          </cell>
          <cell r="AY698">
            <v>17.428571428571427</v>
          </cell>
          <cell r="BO698" t="str">
            <v>55VA-4640</v>
          </cell>
          <cell r="BP698">
            <v>4014302701</v>
          </cell>
          <cell r="BQ698" t="str">
            <v>-</v>
          </cell>
          <cell r="BR698" t="str">
            <v>-</v>
          </cell>
        </row>
        <row r="699">
          <cell r="D699" t="str">
            <v>55VAR75900</v>
          </cell>
          <cell r="AO699">
            <v>0</v>
          </cell>
          <cell r="AY699" t="str">
            <v>-</v>
          </cell>
          <cell r="BO699" t="str">
            <v>55VA-5620</v>
          </cell>
          <cell r="BP699">
            <v>4014323601</v>
          </cell>
          <cell r="BQ699" t="str">
            <v>-</v>
          </cell>
          <cell r="BR699" t="str">
            <v>-</v>
          </cell>
        </row>
        <row r="700">
          <cell r="D700" t="str">
            <v>55VB83022</v>
          </cell>
          <cell r="AO700">
            <v>0.83333333333333337</v>
          </cell>
          <cell r="AY700">
            <v>-4</v>
          </cell>
          <cell r="BO700" t="str">
            <v>55VB83021</v>
          </cell>
          <cell r="BP700">
            <v>4014303501</v>
          </cell>
          <cell r="BQ700" t="str">
            <v>-</v>
          </cell>
          <cell r="BR700" t="str">
            <v>-</v>
          </cell>
        </row>
        <row r="701">
          <cell r="D701" t="str">
            <v>55VB83033</v>
          </cell>
          <cell r="AO701">
            <v>0</v>
          </cell>
          <cell r="AY701" t="str">
            <v>-</v>
          </cell>
          <cell r="BO701" t="str">
            <v>55VB83031</v>
          </cell>
          <cell r="BP701">
            <v>4014303601</v>
          </cell>
          <cell r="BQ701" t="str">
            <v>-</v>
          </cell>
          <cell r="BR701" t="str">
            <v>-</v>
          </cell>
        </row>
        <row r="702">
          <cell r="D702" t="str">
            <v>55VB83042</v>
          </cell>
          <cell r="AO702">
            <v>2.3333333333333335</v>
          </cell>
          <cell r="AY702">
            <v>4.1428571428571423</v>
          </cell>
          <cell r="BO702" t="str">
            <v>55VB83041</v>
          </cell>
          <cell r="BP702" t="str">
            <v>-</v>
          </cell>
          <cell r="BQ702" t="str">
            <v>-</v>
          </cell>
          <cell r="BR702" t="str">
            <v>-</v>
          </cell>
        </row>
        <row r="703">
          <cell r="D703" t="str">
            <v>55VE32080</v>
          </cell>
          <cell r="AO703">
            <v>0.33333333333333331</v>
          </cell>
          <cell r="AY703">
            <v>-4</v>
          </cell>
          <cell r="BO703" t="str">
            <v>-</v>
          </cell>
          <cell r="BP703" t="str">
            <v>-</v>
          </cell>
          <cell r="BQ703" t="str">
            <v>-</v>
          </cell>
          <cell r="BR703" t="str">
            <v>-</v>
          </cell>
        </row>
        <row r="704">
          <cell r="D704" t="str">
            <v>55WA10300</v>
          </cell>
          <cell r="AO704">
            <v>0</v>
          </cell>
          <cell r="AY704" t="str">
            <v>-</v>
          </cell>
          <cell r="BO704" t="str">
            <v>-</v>
          </cell>
          <cell r="BP704" t="str">
            <v>-</v>
          </cell>
          <cell r="BQ704" t="str">
            <v>-</v>
          </cell>
          <cell r="BR704" t="str">
            <v>-</v>
          </cell>
        </row>
        <row r="705">
          <cell r="D705" t="str">
            <v>55WA30010</v>
          </cell>
          <cell r="AO705">
            <v>0</v>
          </cell>
          <cell r="AY705" t="str">
            <v>-</v>
          </cell>
          <cell r="BO705" t="str">
            <v>-</v>
          </cell>
          <cell r="BP705" t="str">
            <v>-</v>
          </cell>
          <cell r="BQ705" t="str">
            <v>-</v>
          </cell>
          <cell r="BR705" t="str">
            <v>-</v>
          </cell>
        </row>
        <row r="706">
          <cell r="D706" t="str">
            <v>56AA-2271</v>
          </cell>
          <cell r="AO706">
            <v>0</v>
          </cell>
          <cell r="AY706" t="str">
            <v>-</v>
          </cell>
          <cell r="BO706" t="str">
            <v>-</v>
          </cell>
          <cell r="BP706" t="str">
            <v>-</v>
          </cell>
          <cell r="BQ706" t="str">
            <v>-</v>
          </cell>
          <cell r="BR706" t="str">
            <v>-</v>
          </cell>
        </row>
        <row r="707">
          <cell r="D707" t="str">
            <v>56AA-9102E</v>
          </cell>
          <cell r="AO707">
            <v>0.16666666666666666</v>
          </cell>
          <cell r="AY707">
            <v>-4</v>
          </cell>
          <cell r="BO707" t="str">
            <v>56AA-9101</v>
          </cell>
          <cell r="BP707" t="str">
            <v>56AA-9100</v>
          </cell>
          <cell r="BQ707" t="str">
            <v>-</v>
          </cell>
          <cell r="BR707" t="str">
            <v>-</v>
          </cell>
        </row>
        <row r="708">
          <cell r="D708" t="str">
            <v>56AA10300</v>
          </cell>
          <cell r="AO708">
            <v>0</v>
          </cell>
          <cell r="AY708" t="str">
            <v>-</v>
          </cell>
          <cell r="BO708" t="str">
            <v>-</v>
          </cell>
          <cell r="BP708" t="str">
            <v>-</v>
          </cell>
          <cell r="BQ708" t="str">
            <v>-</v>
          </cell>
          <cell r="BR708" t="str">
            <v>-</v>
          </cell>
        </row>
        <row r="709">
          <cell r="D709" t="str">
            <v>56AA12120</v>
          </cell>
          <cell r="AO709">
            <v>0</v>
          </cell>
          <cell r="AY709" t="str">
            <v>-</v>
          </cell>
          <cell r="BO709" t="str">
            <v>-</v>
          </cell>
          <cell r="BP709" t="str">
            <v>-</v>
          </cell>
          <cell r="BQ709" t="str">
            <v>-</v>
          </cell>
          <cell r="BR709" t="str">
            <v>-</v>
          </cell>
        </row>
        <row r="710">
          <cell r="D710" t="str">
            <v>56AA12140</v>
          </cell>
          <cell r="AO710">
            <v>0</v>
          </cell>
          <cell r="AY710" t="str">
            <v>-</v>
          </cell>
          <cell r="BO710" t="str">
            <v>-</v>
          </cell>
          <cell r="BP710" t="str">
            <v>-</v>
          </cell>
          <cell r="BQ710" t="str">
            <v>-</v>
          </cell>
          <cell r="BR710" t="str">
            <v>-</v>
          </cell>
        </row>
        <row r="711">
          <cell r="D711" t="str">
            <v>56AA12150</v>
          </cell>
          <cell r="AO711">
            <v>0</v>
          </cell>
          <cell r="AY711" t="str">
            <v>-</v>
          </cell>
          <cell r="BO711" t="str">
            <v>-</v>
          </cell>
          <cell r="BP711" t="str">
            <v>-</v>
          </cell>
          <cell r="BQ711" t="str">
            <v>-</v>
          </cell>
          <cell r="BR711" t="str">
            <v>-</v>
          </cell>
        </row>
        <row r="712">
          <cell r="D712" t="str">
            <v>56AA12160</v>
          </cell>
          <cell r="AO712">
            <v>0</v>
          </cell>
          <cell r="AY712" t="str">
            <v>-</v>
          </cell>
          <cell r="BO712" t="str">
            <v>-</v>
          </cell>
          <cell r="BP712" t="str">
            <v>-</v>
          </cell>
          <cell r="BQ712" t="str">
            <v>-</v>
          </cell>
          <cell r="BR712" t="str">
            <v>-</v>
          </cell>
        </row>
        <row r="713">
          <cell r="D713" t="str">
            <v>56AA12270</v>
          </cell>
          <cell r="AO713">
            <v>0.5</v>
          </cell>
          <cell r="AY713">
            <v>4</v>
          </cell>
          <cell r="BO713" t="str">
            <v>-</v>
          </cell>
          <cell r="BP713" t="str">
            <v>-</v>
          </cell>
          <cell r="BQ713" t="str">
            <v>-</v>
          </cell>
          <cell r="BR713" t="str">
            <v>-</v>
          </cell>
        </row>
        <row r="714">
          <cell r="D714" t="str">
            <v>56AA12400</v>
          </cell>
          <cell r="AO714">
            <v>0</v>
          </cell>
          <cell r="AY714" t="str">
            <v>-</v>
          </cell>
          <cell r="BO714" t="str">
            <v>-</v>
          </cell>
          <cell r="BP714" t="str">
            <v>-</v>
          </cell>
          <cell r="BQ714" t="str">
            <v>-</v>
          </cell>
          <cell r="BR714" t="str">
            <v>-</v>
          </cell>
        </row>
        <row r="715">
          <cell r="D715" t="str">
            <v>56AA15460</v>
          </cell>
          <cell r="AO715">
            <v>0.16666666666666666</v>
          </cell>
          <cell r="AY715">
            <v>2.0000000000000004</v>
          </cell>
          <cell r="BO715" t="str">
            <v>-</v>
          </cell>
          <cell r="BP715" t="str">
            <v>-</v>
          </cell>
          <cell r="BQ715" t="str">
            <v>-</v>
          </cell>
          <cell r="BR715" t="str">
            <v>-</v>
          </cell>
        </row>
        <row r="716">
          <cell r="D716" t="str">
            <v>56AA17011</v>
          </cell>
          <cell r="AO716">
            <v>0.16666666666666666</v>
          </cell>
          <cell r="AY716">
            <v>-4</v>
          </cell>
          <cell r="BO716" t="str">
            <v>56AA17010</v>
          </cell>
          <cell r="BP716" t="str">
            <v>-</v>
          </cell>
          <cell r="BQ716" t="str">
            <v>-</v>
          </cell>
          <cell r="BR716" t="str">
            <v>-</v>
          </cell>
        </row>
        <row r="717">
          <cell r="D717" t="str">
            <v>56AA17030</v>
          </cell>
          <cell r="AO717">
            <v>0</v>
          </cell>
          <cell r="AY717" t="str">
            <v>-</v>
          </cell>
          <cell r="BO717" t="str">
            <v>-</v>
          </cell>
          <cell r="BP717" t="str">
            <v>-</v>
          </cell>
          <cell r="BQ717" t="str">
            <v>-</v>
          </cell>
          <cell r="BR717" t="str">
            <v>-</v>
          </cell>
        </row>
        <row r="718">
          <cell r="D718" t="str">
            <v>56AA17090</v>
          </cell>
          <cell r="AO718">
            <v>0</v>
          </cell>
          <cell r="AY718" t="str">
            <v>-</v>
          </cell>
          <cell r="BO718" t="str">
            <v>-</v>
          </cell>
          <cell r="BP718" t="str">
            <v>-</v>
          </cell>
          <cell r="BQ718" t="str">
            <v>-</v>
          </cell>
          <cell r="BR718" t="str">
            <v>-</v>
          </cell>
        </row>
        <row r="719">
          <cell r="D719" t="str">
            <v>56AA17140</v>
          </cell>
          <cell r="AO719">
            <v>2.6666666666666665</v>
          </cell>
          <cell r="AY719">
            <v>14.000000000000002</v>
          </cell>
          <cell r="BO719" t="str">
            <v>-</v>
          </cell>
          <cell r="BP719" t="str">
            <v>-</v>
          </cell>
          <cell r="BQ719" t="str">
            <v>-</v>
          </cell>
          <cell r="BR719" t="str">
            <v>-</v>
          </cell>
        </row>
        <row r="720">
          <cell r="D720" t="str">
            <v>56AA17160</v>
          </cell>
          <cell r="AO720">
            <v>2</v>
          </cell>
          <cell r="AY720">
            <v>-4</v>
          </cell>
          <cell r="BO720" t="str">
            <v>-</v>
          </cell>
          <cell r="BP720" t="str">
            <v>-</v>
          </cell>
          <cell r="BQ720" t="str">
            <v>-</v>
          </cell>
          <cell r="BR720" t="str">
            <v>-</v>
          </cell>
        </row>
        <row r="721">
          <cell r="D721" t="str">
            <v>56AA17321</v>
          </cell>
          <cell r="AO721">
            <v>0</v>
          </cell>
          <cell r="AY721" t="str">
            <v>-</v>
          </cell>
          <cell r="BO721" t="str">
            <v>56AA17320</v>
          </cell>
          <cell r="BP721">
            <v>4024303901</v>
          </cell>
          <cell r="BQ721">
            <v>4014103301</v>
          </cell>
          <cell r="BR721" t="str">
            <v>-</v>
          </cell>
        </row>
        <row r="722">
          <cell r="D722" t="str">
            <v>56AA17461</v>
          </cell>
          <cell r="AO722">
            <v>0</v>
          </cell>
          <cell r="AY722" t="str">
            <v>-</v>
          </cell>
          <cell r="BO722" t="str">
            <v>56AA17460</v>
          </cell>
          <cell r="BP722" t="str">
            <v>-</v>
          </cell>
          <cell r="BQ722" t="str">
            <v>-</v>
          </cell>
          <cell r="BR722" t="str">
            <v>-</v>
          </cell>
        </row>
        <row r="723">
          <cell r="D723" t="str">
            <v>56AA17471</v>
          </cell>
          <cell r="AO723">
            <v>0</v>
          </cell>
          <cell r="AY723" t="str">
            <v>-</v>
          </cell>
          <cell r="BO723" t="str">
            <v>56AA17470</v>
          </cell>
          <cell r="BP723" t="str">
            <v>-</v>
          </cell>
          <cell r="BQ723" t="str">
            <v>-</v>
          </cell>
          <cell r="BR723" t="str">
            <v>-</v>
          </cell>
        </row>
        <row r="724">
          <cell r="D724" t="str">
            <v>56AA17480</v>
          </cell>
          <cell r="AO724">
            <v>0</v>
          </cell>
          <cell r="AY724" t="str">
            <v>-</v>
          </cell>
          <cell r="BO724" t="str">
            <v>-</v>
          </cell>
          <cell r="BP724" t="str">
            <v>-</v>
          </cell>
          <cell r="BQ724" t="str">
            <v>-</v>
          </cell>
          <cell r="BR724" t="str">
            <v>-</v>
          </cell>
        </row>
        <row r="725">
          <cell r="D725" t="str">
            <v>56AA17500</v>
          </cell>
          <cell r="AO725">
            <v>0</v>
          </cell>
          <cell r="AY725" t="str">
            <v>-</v>
          </cell>
          <cell r="BO725" t="str">
            <v>-</v>
          </cell>
          <cell r="BP725" t="str">
            <v>-</v>
          </cell>
          <cell r="BQ725" t="str">
            <v>-</v>
          </cell>
          <cell r="BR725" t="str">
            <v>-</v>
          </cell>
        </row>
        <row r="726">
          <cell r="D726" t="str">
            <v>56AA17510</v>
          </cell>
          <cell r="AO726">
            <v>0</v>
          </cell>
          <cell r="AY726" t="str">
            <v>-</v>
          </cell>
          <cell r="BO726" t="str">
            <v>-</v>
          </cell>
          <cell r="BP726" t="str">
            <v>-</v>
          </cell>
          <cell r="BQ726" t="str">
            <v>-</v>
          </cell>
          <cell r="BR726" t="str">
            <v>-</v>
          </cell>
        </row>
        <row r="727">
          <cell r="D727" t="str">
            <v>56AA17531</v>
          </cell>
          <cell r="AO727">
            <v>0</v>
          </cell>
          <cell r="AY727" t="str">
            <v>-</v>
          </cell>
          <cell r="BO727" t="str">
            <v>56AA17530</v>
          </cell>
          <cell r="BP727" t="str">
            <v>-</v>
          </cell>
          <cell r="BQ727" t="str">
            <v>-</v>
          </cell>
          <cell r="BR727" t="str">
            <v>-</v>
          </cell>
        </row>
        <row r="728">
          <cell r="D728" t="str">
            <v>56AA17551</v>
          </cell>
          <cell r="AO728">
            <v>0</v>
          </cell>
          <cell r="AY728" t="str">
            <v>-</v>
          </cell>
          <cell r="BO728" t="str">
            <v>56AA17550</v>
          </cell>
          <cell r="BP728" t="str">
            <v>-</v>
          </cell>
          <cell r="BQ728" t="str">
            <v>-</v>
          </cell>
          <cell r="BR728" t="str">
            <v>-</v>
          </cell>
        </row>
        <row r="729">
          <cell r="D729" t="str">
            <v>56AA17830</v>
          </cell>
          <cell r="AO729">
            <v>0</v>
          </cell>
          <cell r="AY729" t="str">
            <v>-</v>
          </cell>
          <cell r="BO729" t="str">
            <v>-</v>
          </cell>
          <cell r="BP729" t="str">
            <v>-</v>
          </cell>
          <cell r="BQ729" t="str">
            <v>-</v>
          </cell>
          <cell r="BR729" t="str">
            <v>-</v>
          </cell>
        </row>
        <row r="730">
          <cell r="D730" t="str">
            <v>56AA20030</v>
          </cell>
          <cell r="AO730">
            <v>0</v>
          </cell>
          <cell r="AY730" t="str">
            <v>-</v>
          </cell>
          <cell r="BO730" t="str">
            <v>-</v>
          </cell>
          <cell r="BP730" t="str">
            <v>-</v>
          </cell>
          <cell r="BQ730" t="str">
            <v>-</v>
          </cell>
          <cell r="BR730" t="str">
            <v>-</v>
          </cell>
        </row>
        <row r="731">
          <cell r="D731" t="str">
            <v>56AA20560</v>
          </cell>
          <cell r="AO731">
            <v>0</v>
          </cell>
          <cell r="AY731" t="str">
            <v>-</v>
          </cell>
          <cell r="BO731" t="str">
            <v>-</v>
          </cell>
          <cell r="BP731" t="str">
            <v>-</v>
          </cell>
          <cell r="BQ731" t="str">
            <v>-</v>
          </cell>
          <cell r="BR731" t="str">
            <v>-</v>
          </cell>
        </row>
        <row r="732">
          <cell r="D732" t="str">
            <v>56AA20700</v>
          </cell>
          <cell r="AO732">
            <v>0</v>
          </cell>
          <cell r="AY732" t="str">
            <v>-</v>
          </cell>
          <cell r="BO732" t="str">
            <v>-</v>
          </cell>
          <cell r="BP732" t="str">
            <v>-</v>
          </cell>
          <cell r="BQ732" t="str">
            <v>-</v>
          </cell>
          <cell r="BR732" t="str">
            <v>-</v>
          </cell>
        </row>
        <row r="733">
          <cell r="D733" t="str">
            <v>56AA20870</v>
          </cell>
          <cell r="AO733">
            <v>0</v>
          </cell>
          <cell r="AY733" t="str">
            <v>-</v>
          </cell>
          <cell r="BO733" t="str">
            <v>-</v>
          </cell>
          <cell r="BP733" t="str">
            <v>-</v>
          </cell>
          <cell r="BQ733" t="str">
            <v>-</v>
          </cell>
          <cell r="BR733" t="str">
            <v>-</v>
          </cell>
        </row>
        <row r="734">
          <cell r="D734" t="str">
            <v>56AA20940D</v>
          </cell>
          <cell r="AO734">
            <v>2.4285714285714284</v>
          </cell>
          <cell r="AY734">
            <v>5.0588235294117654</v>
          </cell>
          <cell r="BO734" t="str">
            <v>-</v>
          </cell>
          <cell r="BP734" t="str">
            <v>-</v>
          </cell>
          <cell r="BQ734" t="str">
            <v>-</v>
          </cell>
          <cell r="BR734" t="str">
            <v>-</v>
          </cell>
        </row>
        <row r="735">
          <cell r="D735" t="str">
            <v>56AA20980</v>
          </cell>
          <cell r="AO735">
            <v>0.5</v>
          </cell>
          <cell r="AY735">
            <v>-4</v>
          </cell>
          <cell r="BO735" t="str">
            <v>-</v>
          </cell>
          <cell r="BP735" t="str">
            <v>-</v>
          </cell>
          <cell r="BQ735" t="str">
            <v>-</v>
          </cell>
          <cell r="BR735" t="str">
            <v>-</v>
          </cell>
        </row>
        <row r="736">
          <cell r="D736" t="str">
            <v>56AA21120</v>
          </cell>
          <cell r="AO736">
            <v>0</v>
          </cell>
          <cell r="AY736" t="str">
            <v>-</v>
          </cell>
          <cell r="BO736" t="str">
            <v>-</v>
          </cell>
          <cell r="BP736" t="str">
            <v>-</v>
          </cell>
          <cell r="BQ736" t="str">
            <v>-</v>
          </cell>
          <cell r="BR736" t="str">
            <v>-</v>
          </cell>
        </row>
        <row r="737">
          <cell r="D737" t="str">
            <v>56AA21190</v>
          </cell>
          <cell r="AO737">
            <v>0</v>
          </cell>
          <cell r="AY737" t="str">
            <v>-</v>
          </cell>
          <cell r="BO737" t="str">
            <v>-</v>
          </cell>
          <cell r="BP737" t="str">
            <v>-</v>
          </cell>
          <cell r="BQ737" t="str">
            <v>-</v>
          </cell>
          <cell r="BR737" t="str">
            <v>-</v>
          </cell>
        </row>
        <row r="738">
          <cell r="D738" t="str">
            <v>56AA21210</v>
          </cell>
          <cell r="AO738">
            <v>0</v>
          </cell>
          <cell r="AY738" t="str">
            <v>-</v>
          </cell>
          <cell r="BO738" t="str">
            <v>-</v>
          </cell>
          <cell r="BP738" t="str">
            <v>-</v>
          </cell>
          <cell r="BQ738" t="str">
            <v>-</v>
          </cell>
          <cell r="BR738" t="str">
            <v>-</v>
          </cell>
        </row>
        <row r="739">
          <cell r="D739" t="str">
            <v>56AA21220</v>
          </cell>
          <cell r="AO739">
            <v>0.16666666666666666</v>
          </cell>
          <cell r="AY739">
            <v>-4</v>
          </cell>
          <cell r="BO739" t="str">
            <v>-</v>
          </cell>
          <cell r="BP739" t="str">
            <v>-</v>
          </cell>
          <cell r="BQ739" t="str">
            <v>-</v>
          </cell>
          <cell r="BR739" t="str">
            <v>-</v>
          </cell>
        </row>
        <row r="740">
          <cell r="D740" t="str">
            <v>56AA21240</v>
          </cell>
          <cell r="AO740">
            <v>0</v>
          </cell>
          <cell r="AY740" t="str">
            <v>-</v>
          </cell>
          <cell r="BO740" t="str">
            <v>-</v>
          </cell>
          <cell r="BP740" t="str">
            <v>-</v>
          </cell>
          <cell r="BQ740" t="str">
            <v>-</v>
          </cell>
          <cell r="BR740" t="str">
            <v>-</v>
          </cell>
        </row>
        <row r="741">
          <cell r="D741" t="str">
            <v>56AA25030</v>
          </cell>
          <cell r="AO741">
            <v>0.33333333333333331</v>
          </cell>
          <cell r="AY741">
            <v>-4</v>
          </cell>
          <cell r="BO741" t="str">
            <v>-</v>
          </cell>
          <cell r="BP741" t="str">
            <v>-</v>
          </cell>
          <cell r="BQ741" t="str">
            <v>-</v>
          </cell>
          <cell r="BR741" t="str">
            <v>-</v>
          </cell>
        </row>
        <row r="742">
          <cell r="D742" t="str">
            <v>56AA25090</v>
          </cell>
          <cell r="AO742">
            <v>1.3333333333333333</v>
          </cell>
          <cell r="AY742">
            <v>-4</v>
          </cell>
          <cell r="BO742" t="str">
            <v>-</v>
          </cell>
          <cell r="BP742" t="str">
            <v>-</v>
          </cell>
          <cell r="BQ742" t="str">
            <v>-</v>
          </cell>
          <cell r="BR742" t="str">
            <v>-</v>
          </cell>
        </row>
        <row r="743">
          <cell r="D743" t="str">
            <v>56AA26082</v>
          </cell>
          <cell r="AO743">
            <v>0</v>
          </cell>
          <cell r="AY743" t="str">
            <v>-</v>
          </cell>
          <cell r="BO743" t="str">
            <v>-</v>
          </cell>
          <cell r="BP743" t="str">
            <v>-</v>
          </cell>
          <cell r="BQ743" t="str">
            <v>-</v>
          </cell>
          <cell r="BR743" t="str">
            <v>-</v>
          </cell>
        </row>
        <row r="744">
          <cell r="D744" t="str">
            <v>56AA26090</v>
          </cell>
          <cell r="AO744">
            <v>0</v>
          </cell>
          <cell r="AY744" t="str">
            <v>-</v>
          </cell>
          <cell r="BO744" t="str">
            <v>-</v>
          </cell>
          <cell r="BP744" t="str">
            <v>-</v>
          </cell>
          <cell r="BQ744" t="str">
            <v>-</v>
          </cell>
          <cell r="BR744" t="str">
            <v>-</v>
          </cell>
        </row>
        <row r="745">
          <cell r="D745" t="str">
            <v>56AA26250</v>
          </cell>
          <cell r="AO745">
            <v>0</v>
          </cell>
          <cell r="AY745" t="str">
            <v>-</v>
          </cell>
          <cell r="BO745" t="str">
            <v>-</v>
          </cell>
          <cell r="BP745" t="str">
            <v>-</v>
          </cell>
          <cell r="BQ745" t="str">
            <v>-</v>
          </cell>
          <cell r="BR745" t="str">
            <v>-</v>
          </cell>
        </row>
        <row r="746">
          <cell r="D746" t="str">
            <v>56AA30420</v>
          </cell>
          <cell r="AO746">
            <v>0</v>
          </cell>
          <cell r="AY746" t="str">
            <v>-</v>
          </cell>
          <cell r="BO746" t="str">
            <v>-</v>
          </cell>
          <cell r="BP746" t="str">
            <v>-</v>
          </cell>
          <cell r="BQ746" t="str">
            <v>-</v>
          </cell>
          <cell r="BR746" t="str">
            <v>-</v>
          </cell>
        </row>
        <row r="747">
          <cell r="D747" t="str">
            <v>56AA32011</v>
          </cell>
          <cell r="AO747">
            <v>0</v>
          </cell>
          <cell r="AY747" t="str">
            <v>-</v>
          </cell>
          <cell r="BO747" t="str">
            <v>-</v>
          </cell>
          <cell r="BP747" t="str">
            <v>-</v>
          </cell>
          <cell r="BQ747" t="str">
            <v>-</v>
          </cell>
          <cell r="BR747" t="str">
            <v>-</v>
          </cell>
        </row>
        <row r="748">
          <cell r="D748" t="str">
            <v>56AA32400</v>
          </cell>
          <cell r="AO748">
            <v>0</v>
          </cell>
          <cell r="AY748" t="str">
            <v>-</v>
          </cell>
          <cell r="BO748" t="str">
            <v>-</v>
          </cell>
          <cell r="BP748" t="str">
            <v>-</v>
          </cell>
          <cell r="BQ748" t="str">
            <v>-</v>
          </cell>
          <cell r="BR748" t="str">
            <v>-</v>
          </cell>
        </row>
        <row r="749">
          <cell r="D749" t="str">
            <v>56AA40230</v>
          </cell>
          <cell r="AO749">
            <v>0.33333333333333331</v>
          </cell>
          <cell r="AY749">
            <v>29</v>
          </cell>
          <cell r="BO749" t="str">
            <v>-</v>
          </cell>
          <cell r="BP749" t="str">
            <v>-</v>
          </cell>
          <cell r="BQ749" t="str">
            <v>-</v>
          </cell>
          <cell r="BR749" t="str">
            <v>-</v>
          </cell>
        </row>
        <row r="750">
          <cell r="D750" t="str">
            <v>56AA40341</v>
          </cell>
          <cell r="AO750">
            <v>0.33333333333333331</v>
          </cell>
          <cell r="AY750">
            <v>-0.99999999999999978</v>
          </cell>
          <cell r="BO750" t="str">
            <v>-</v>
          </cell>
          <cell r="BP750" t="str">
            <v>-</v>
          </cell>
          <cell r="BQ750" t="str">
            <v>-</v>
          </cell>
          <cell r="BR750" t="str">
            <v>-</v>
          </cell>
        </row>
        <row r="751">
          <cell r="D751" t="str">
            <v>56AA40360</v>
          </cell>
          <cell r="AO751">
            <v>0</v>
          </cell>
          <cell r="AY751" t="str">
            <v>-</v>
          </cell>
          <cell r="BO751" t="str">
            <v>-</v>
          </cell>
          <cell r="BP751" t="str">
            <v>-</v>
          </cell>
          <cell r="BQ751" t="str">
            <v>-</v>
          </cell>
          <cell r="BR751" t="str">
            <v>-</v>
          </cell>
        </row>
        <row r="752">
          <cell r="D752" t="str">
            <v>56AA40380</v>
          </cell>
          <cell r="AO752">
            <v>0.66666666666666663</v>
          </cell>
          <cell r="AY752">
            <v>35</v>
          </cell>
          <cell r="BO752" t="str">
            <v>-</v>
          </cell>
          <cell r="BP752" t="str">
            <v>-</v>
          </cell>
          <cell r="BQ752" t="str">
            <v>-</v>
          </cell>
          <cell r="BR752" t="str">
            <v>-</v>
          </cell>
        </row>
        <row r="753">
          <cell r="D753" t="str">
            <v>56AA40390</v>
          </cell>
          <cell r="AO753">
            <v>0.16666666666666666</v>
          </cell>
          <cell r="AY753">
            <v>8.0000000000000018</v>
          </cell>
          <cell r="BO753" t="str">
            <v>-</v>
          </cell>
          <cell r="BP753" t="str">
            <v>-</v>
          </cell>
          <cell r="BQ753" t="str">
            <v>-</v>
          </cell>
          <cell r="BR753" t="str">
            <v>-</v>
          </cell>
        </row>
        <row r="754">
          <cell r="D754" t="str">
            <v>56AA40450</v>
          </cell>
          <cell r="AO754">
            <v>0</v>
          </cell>
          <cell r="AY754" t="str">
            <v>-</v>
          </cell>
          <cell r="BO754" t="str">
            <v>-</v>
          </cell>
          <cell r="BP754" t="str">
            <v>-</v>
          </cell>
          <cell r="BQ754" t="str">
            <v>-</v>
          </cell>
          <cell r="BR754" t="str">
            <v>-</v>
          </cell>
        </row>
        <row r="755">
          <cell r="D755" t="str">
            <v>56AA40460</v>
          </cell>
          <cell r="AO755">
            <v>0</v>
          </cell>
          <cell r="AY755" t="str">
            <v>-</v>
          </cell>
          <cell r="BO755" t="str">
            <v>-</v>
          </cell>
          <cell r="BP755" t="str">
            <v>-</v>
          </cell>
          <cell r="BQ755" t="str">
            <v>-</v>
          </cell>
          <cell r="BR755" t="str">
            <v>-</v>
          </cell>
        </row>
        <row r="756">
          <cell r="D756" t="str">
            <v>56AA40470</v>
          </cell>
          <cell r="AO756">
            <v>0</v>
          </cell>
          <cell r="AY756" t="str">
            <v>-</v>
          </cell>
          <cell r="BO756" t="str">
            <v>-</v>
          </cell>
          <cell r="BP756" t="str">
            <v>-</v>
          </cell>
          <cell r="BQ756" t="str">
            <v>-</v>
          </cell>
          <cell r="BR756" t="str">
            <v>-</v>
          </cell>
        </row>
        <row r="757">
          <cell r="D757" t="str">
            <v>56AA40490</v>
          </cell>
          <cell r="AO757">
            <v>3.8</v>
          </cell>
          <cell r="AY757">
            <v>4.6842105263157903</v>
          </cell>
          <cell r="BO757" t="str">
            <v>-</v>
          </cell>
          <cell r="BP757" t="str">
            <v>-</v>
          </cell>
          <cell r="BQ757" t="str">
            <v>-</v>
          </cell>
          <cell r="BR757" t="str">
            <v>-</v>
          </cell>
        </row>
        <row r="758">
          <cell r="D758" t="str">
            <v>56AA40510</v>
          </cell>
          <cell r="AO758">
            <v>0</v>
          </cell>
          <cell r="AY758" t="str">
            <v>-</v>
          </cell>
          <cell r="BO758" t="str">
            <v>-</v>
          </cell>
          <cell r="BP758" t="str">
            <v>-</v>
          </cell>
          <cell r="BQ758" t="str">
            <v>-</v>
          </cell>
          <cell r="BR758" t="str">
            <v>-</v>
          </cell>
        </row>
        <row r="759">
          <cell r="D759" t="str">
            <v>56AA40540</v>
          </cell>
          <cell r="AO759">
            <v>0.83333333333333337</v>
          </cell>
          <cell r="AY759">
            <v>-0.40000000000000013</v>
          </cell>
          <cell r="BO759" t="str">
            <v>-</v>
          </cell>
          <cell r="BP759" t="str">
            <v>-</v>
          </cell>
          <cell r="BQ759" t="str">
            <v>-</v>
          </cell>
          <cell r="BR759" t="str">
            <v>-</v>
          </cell>
        </row>
        <row r="760">
          <cell r="D760" t="str">
            <v>56AA42510</v>
          </cell>
          <cell r="AO760">
            <v>0.16666666666666666</v>
          </cell>
          <cell r="AY760">
            <v>-4</v>
          </cell>
          <cell r="BO760" t="str">
            <v>-</v>
          </cell>
          <cell r="BP760" t="str">
            <v>-</v>
          </cell>
          <cell r="BQ760" t="str">
            <v>-</v>
          </cell>
          <cell r="BR760" t="str">
            <v>-</v>
          </cell>
        </row>
        <row r="761">
          <cell r="D761" t="str">
            <v>56AA42550</v>
          </cell>
          <cell r="AO761">
            <v>0</v>
          </cell>
          <cell r="AY761" t="str">
            <v>-</v>
          </cell>
          <cell r="BO761" t="str">
            <v>-</v>
          </cell>
          <cell r="BP761" t="str">
            <v>-</v>
          </cell>
          <cell r="BQ761" t="str">
            <v>-</v>
          </cell>
          <cell r="BR761" t="str">
            <v>-</v>
          </cell>
        </row>
        <row r="762">
          <cell r="D762" t="str">
            <v>56AA42570</v>
          </cell>
          <cell r="AO762">
            <v>0.16666666666666666</v>
          </cell>
          <cell r="AY762">
            <v>-4</v>
          </cell>
          <cell r="BO762" t="str">
            <v>-</v>
          </cell>
          <cell r="BP762" t="str">
            <v>-</v>
          </cell>
          <cell r="BQ762" t="str">
            <v>-</v>
          </cell>
          <cell r="BR762" t="str">
            <v>-</v>
          </cell>
        </row>
        <row r="763">
          <cell r="D763" t="str">
            <v>56AA42690</v>
          </cell>
          <cell r="AO763">
            <v>0</v>
          </cell>
          <cell r="AY763" t="str">
            <v>-</v>
          </cell>
          <cell r="BO763" t="str">
            <v>-</v>
          </cell>
          <cell r="BP763" t="str">
            <v>-</v>
          </cell>
          <cell r="BQ763" t="str">
            <v>-</v>
          </cell>
          <cell r="BR763" t="str">
            <v>-</v>
          </cell>
        </row>
        <row r="764">
          <cell r="D764" t="str">
            <v>56AA44200</v>
          </cell>
          <cell r="AO764">
            <v>0</v>
          </cell>
          <cell r="AY764" t="str">
            <v>-</v>
          </cell>
          <cell r="BO764" t="str">
            <v>-</v>
          </cell>
          <cell r="BP764" t="str">
            <v>-</v>
          </cell>
          <cell r="BQ764" t="str">
            <v>-</v>
          </cell>
          <cell r="BR764" t="str">
            <v>-</v>
          </cell>
        </row>
        <row r="765">
          <cell r="D765" t="str">
            <v>56AA48091</v>
          </cell>
          <cell r="AO765">
            <v>0</v>
          </cell>
          <cell r="AY765" t="str">
            <v>-</v>
          </cell>
          <cell r="BO765" t="str">
            <v>56AA48090</v>
          </cell>
          <cell r="BP765" t="str">
            <v>-</v>
          </cell>
          <cell r="BQ765" t="str">
            <v>-</v>
          </cell>
          <cell r="BR765" t="str">
            <v>-</v>
          </cell>
        </row>
        <row r="766">
          <cell r="D766" t="str">
            <v>56AA50490</v>
          </cell>
          <cell r="AO766">
            <v>0</v>
          </cell>
          <cell r="AY766" t="str">
            <v>-</v>
          </cell>
          <cell r="BO766" t="str">
            <v>-</v>
          </cell>
          <cell r="BP766" t="str">
            <v>-</v>
          </cell>
          <cell r="BQ766" t="str">
            <v>-</v>
          </cell>
          <cell r="BR766" t="str">
            <v>-</v>
          </cell>
        </row>
        <row r="767">
          <cell r="D767" t="str">
            <v>56AA50520</v>
          </cell>
          <cell r="AO767">
            <v>0.16666666666666666</v>
          </cell>
          <cell r="AY767">
            <v>38</v>
          </cell>
          <cell r="BO767" t="str">
            <v>-</v>
          </cell>
          <cell r="BP767" t="str">
            <v>-</v>
          </cell>
          <cell r="BQ767" t="str">
            <v>-</v>
          </cell>
          <cell r="BR767" t="str">
            <v>-</v>
          </cell>
        </row>
        <row r="768">
          <cell r="D768" t="str">
            <v>56AA50530</v>
          </cell>
          <cell r="AO768">
            <v>0</v>
          </cell>
          <cell r="AY768" t="str">
            <v>-</v>
          </cell>
          <cell r="BO768" t="str">
            <v>-</v>
          </cell>
          <cell r="BP768" t="str">
            <v>-</v>
          </cell>
          <cell r="BQ768" t="str">
            <v>-</v>
          </cell>
          <cell r="BR768" t="str">
            <v>-</v>
          </cell>
        </row>
        <row r="769">
          <cell r="D769" t="str">
            <v>56AA50621</v>
          </cell>
          <cell r="AO769">
            <v>0</v>
          </cell>
          <cell r="AY769" t="str">
            <v>-</v>
          </cell>
          <cell r="BO769" t="str">
            <v>-</v>
          </cell>
          <cell r="BP769" t="str">
            <v>-</v>
          </cell>
          <cell r="BQ769" t="str">
            <v>-</v>
          </cell>
          <cell r="BR769" t="str">
            <v>-</v>
          </cell>
        </row>
        <row r="770">
          <cell r="D770" t="str">
            <v>56AA50680</v>
          </cell>
          <cell r="AO770">
            <v>0</v>
          </cell>
          <cell r="AY770" t="str">
            <v>-</v>
          </cell>
          <cell r="BO770" t="str">
            <v>-</v>
          </cell>
          <cell r="BP770" t="str">
            <v>-</v>
          </cell>
          <cell r="BQ770" t="str">
            <v>-</v>
          </cell>
          <cell r="BR770" t="str">
            <v>-</v>
          </cell>
        </row>
        <row r="771">
          <cell r="D771" t="str">
            <v>56AA50800</v>
          </cell>
          <cell r="AO771">
            <v>0</v>
          </cell>
          <cell r="AY771" t="str">
            <v>-</v>
          </cell>
          <cell r="BO771" t="str">
            <v>-</v>
          </cell>
          <cell r="BP771" t="str">
            <v>-</v>
          </cell>
          <cell r="BQ771" t="str">
            <v>-</v>
          </cell>
          <cell r="BR771" t="str">
            <v>-</v>
          </cell>
        </row>
        <row r="772">
          <cell r="D772" t="str">
            <v>56AA51050</v>
          </cell>
          <cell r="AO772">
            <v>0</v>
          </cell>
          <cell r="AY772" t="str">
            <v>-</v>
          </cell>
          <cell r="BO772" t="str">
            <v>-</v>
          </cell>
          <cell r="BP772" t="str">
            <v>-</v>
          </cell>
          <cell r="BQ772" t="str">
            <v>-</v>
          </cell>
          <cell r="BR772" t="str">
            <v>-</v>
          </cell>
        </row>
        <row r="773">
          <cell r="D773" t="str">
            <v>56AA51301</v>
          </cell>
          <cell r="AO773">
            <v>0</v>
          </cell>
          <cell r="AY773" t="str">
            <v>-</v>
          </cell>
          <cell r="BO773" t="str">
            <v>-</v>
          </cell>
          <cell r="BP773" t="str">
            <v>-</v>
          </cell>
          <cell r="BQ773" t="str">
            <v>-</v>
          </cell>
          <cell r="BR773" t="str">
            <v>-</v>
          </cell>
        </row>
        <row r="774">
          <cell r="D774" t="str">
            <v>56AA52700</v>
          </cell>
          <cell r="AO774">
            <v>0</v>
          </cell>
          <cell r="AY774" t="str">
            <v>-</v>
          </cell>
          <cell r="BO774" t="str">
            <v>-</v>
          </cell>
          <cell r="BP774" t="str">
            <v>-</v>
          </cell>
          <cell r="BQ774" t="str">
            <v>-</v>
          </cell>
          <cell r="BR774" t="str">
            <v>-</v>
          </cell>
        </row>
        <row r="775">
          <cell r="D775" t="str">
            <v>56AA53052</v>
          </cell>
          <cell r="AO775">
            <v>0</v>
          </cell>
          <cell r="AY775" t="str">
            <v>-</v>
          </cell>
          <cell r="BO775" t="str">
            <v>-</v>
          </cell>
          <cell r="BP775" t="str">
            <v>-</v>
          </cell>
          <cell r="BQ775" t="str">
            <v>-</v>
          </cell>
          <cell r="BR775" t="str">
            <v>-</v>
          </cell>
        </row>
        <row r="776">
          <cell r="D776" t="str">
            <v>56AA53071</v>
          </cell>
          <cell r="AO776">
            <v>0</v>
          </cell>
          <cell r="AY776" t="str">
            <v>-</v>
          </cell>
          <cell r="BO776" t="str">
            <v>-</v>
          </cell>
          <cell r="BP776" t="str">
            <v>-</v>
          </cell>
          <cell r="BQ776" t="str">
            <v>-</v>
          </cell>
          <cell r="BR776" t="str">
            <v>-</v>
          </cell>
        </row>
        <row r="777">
          <cell r="D777" t="str">
            <v>56AA53240</v>
          </cell>
          <cell r="AO777">
            <v>0.66666666666666663</v>
          </cell>
          <cell r="AY777">
            <v>-4</v>
          </cell>
          <cell r="BO777" t="str">
            <v>-</v>
          </cell>
          <cell r="BP777" t="str">
            <v>-</v>
          </cell>
          <cell r="BQ777" t="str">
            <v>-</v>
          </cell>
          <cell r="BR777" t="str">
            <v>-</v>
          </cell>
        </row>
        <row r="778">
          <cell r="D778" t="str">
            <v>56AA53721</v>
          </cell>
          <cell r="AO778">
            <v>0</v>
          </cell>
          <cell r="AY778" t="str">
            <v>-</v>
          </cell>
          <cell r="BO778" t="str">
            <v>-</v>
          </cell>
          <cell r="BP778" t="str">
            <v>-</v>
          </cell>
          <cell r="BQ778" t="str">
            <v>-</v>
          </cell>
          <cell r="BR778" t="str">
            <v>-</v>
          </cell>
        </row>
        <row r="779">
          <cell r="D779" t="str">
            <v>56AA54020</v>
          </cell>
          <cell r="AO779">
            <v>0</v>
          </cell>
          <cell r="AY779" t="str">
            <v>-</v>
          </cell>
          <cell r="BO779" t="str">
            <v>-</v>
          </cell>
          <cell r="BP779" t="str">
            <v>-</v>
          </cell>
          <cell r="BQ779" t="str">
            <v>-</v>
          </cell>
          <cell r="BR779" t="str">
            <v>-</v>
          </cell>
        </row>
        <row r="780">
          <cell r="D780" t="str">
            <v>56AA54270</v>
          </cell>
          <cell r="AO780">
            <v>1.6666666666666667</v>
          </cell>
          <cell r="AY780">
            <v>-4</v>
          </cell>
          <cell r="BO780">
            <v>748</v>
          </cell>
          <cell r="BP780" t="str">
            <v>-</v>
          </cell>
          <cell r="BQ780" t="str">
            <v>-</v>
          </cell>
          <cell r="BR780" t="str">
            <v>-</v>
          </cell>
        </row>
        <row r="781">
          <cell r="D781" t="str">
            <v>56AA54660</v>
          </cell>
          <cell r="AO781">
            <v>0</v>
          </cell>
          <cell r="AY781" t="str">
            <v>-</v>
          </cell>
          <cell r="BO781" t="str">
            <v>-</v>
          </cell>
          <cell r="BP781" t="str">
            <v>-</v>
          </cell>
          <cell r="BQ781" t="str">
            <v>-</v>
          </cell>
          <cell r="BR781" t="str">
            <v>-</v>
          </cell>
        </row>
        <row r="782">
          <cell r="D782" t="str">
            <v>56AA76520</v>
          </cell>
          <cell r="AO782">
            <v>0</v>
          </cell>
          <cell r="AY782" t="str">
            <v>-</v>
          </cell>
          <cell r="BO782" t="str">
            <v>-</v>
          </cell>
          <cell r="BP782" t="str">
            <v>-</v>
          </cell>
          <cell r="BQ782" t="str">
            <v>-</v>
          </cell>
          <cell r="BR782" t="str">
            <v>-</v>
          </cell>
        </row>
        <row r="783">
          <cell r="D783" t="str">
            <v>56AA76530</v>
          </cell>
          <cell r="AO783">
            <v>0</v>
          </cell>
          <cell r="AY783" t="str">
            <v>-</v>
          </cell>
          <cell r="BO783" t="str">
            <v>-</v>
          </cell>
          <cell r="BP783" t="str">
            <v>-</v>
          </cell>
          <cell r="BQ783" t="str">
            <v>-</v>
          </cell>
          <cell r="BR783" t="str">
            <v>-</v>
          </cell>
        </row>
        <row r="784">
          <cell r="D784" t="str">
            <v>56AA77020</v>
          </cell>
          <cell r="AO784">
            <v>0.16666666666666666</v>
          </cell>
          <cell r="AY784">
            <v>-4</v>
          </cell>
          <cell r="BO784" t="str">
            <v>-</v>
          </cell>
          <cell r="BP784" t="str">
            <v>-</v>
          </cell>
          <cell r="BQ784" t="str">
            <v>-</v>
          </cell>
          <cell r="BR784" t="str">
            <v>-</v>
          </cell>
        </row>
        <row r="785">
          <cell r="D785" t="str">
            <v>56AA77060</v>
          </cell>
          <cell r="AO785">
            <v>0</v>
          </cell>
          <cell r="AY785" t="str">
            <v>-</v>
          </cell>
          <cell r="BO785" t="str">
            <v>-</v>
          </cell>
          <cell r="BP785" t="str">
            <v>-</v>
          </cell>
          <cell r="BQ785" t="str">
            <v>-</v>
          </cell>
          <cell r="BR785" t="str">
            <v>-</v>
          </cell>
        </row>
        <row r="786">
          <cell r="D786" t="str">
            <v>56AA77160</v>
          </cell>
          <cell r="AO786">
            <v>0.66666666666666663</v>
          </cell>
          <cell r="AY786">
            <v>-0.99999999999999978</v>
          </cell>
          <cell r="BO786" t="str">
            <v>-</v>
          </cell>
          <cell r="BP786" t="str">
            <v>-</v>
          </cell>
          <cell r="BQ786" t="str">
            <v>-</v>
          </cell>
          <cell r="BR786" t="str">
            <v>-</v>
          </cell>
        </row>
        <row r="787">
          <cell r="D787" t="str">
            <v>56AA77170</v>
          </cell>
          <cell r="AO787">
            <v>0.16666666666666666</v>
          </cell>
          <cell r="AY787">
            <v>-4</v>
          </cell>
          <cell r="BO787" t="str">
            <v>-</v>
          </cell>
          <cell r="BP787" t="str">
            <v>-</v>
          </cell>
          <cell r="BQ787" t="str">
            <v>-</v>
          </cell>
          <cell r="BR787" t="str">
            <v>-</v>
          </cell>
        </row>
        <row r="788">
          <cell r="D788" t="str">
            <v>56AA77190</v>
          </cell>
          <cell r="AO788">
            <v>0.16666666666666666</v>
          </cell>
          <cell r="AY788">
            <v>-4</v>
          </cell>
          <cell r="BO788" t="str">
            <v>-</v>
          </cell>
          <cell r="BP788" t="str">
            <v>-</v>
          </cell>
          <cell r="BQ788" t="str">
            <v>-</v>
          </cell>
          <cell r="BR788" t="str">
            <v>-</v>
          </cell>
        </row>
        <row r="789">
          <cell r="D789" t="str">
            <v>56AA77220</v>
          </cell>
          <cell r="AO789">
            <v>8.3333333333333329E-2</v>
          </cell>
          <cell r="AY789">
            <v>8.0000000000000018</v>
          </cell>
          <cell r="BO789" t="str">
            <v>-</v>
          </cell>
          <cell r="BP789" t="str">
            <v>-</v>
          </cell>
          <cell r="BQ789" t="str">
            <v>-</v>
          </cell>
          <cell r="BR789" t="str">
            <v>-</v>
          </cell>
        </row>
        <row r="790">
          <cell r="D790" t="str">
            <v>56AA77231</v>
          </cell>
          <cell r="AO790">
            <v>0</v>
          </cell>
          <cell r="AY790" t="str">
            <v>-</v>
          </cell>
          <cell r="BO790" t="str">
            <v>-</v>
          </cell>
          <cell r="BP790" t="str">
            <v>-</v>
          </cell>
          <cell r="BQ790" t="str">
            <v>-</v>
          </cell>
          <cell r="BR790" t="str">
            <v>-</v>
          </cell>
        </row>
        <row r="791">
          <cell r="D791" t="str">
            <v>56AA77330</v>
          </cell>
          <cell r="AO791">
            <v>17.666666666666668</v>
          </cell>
          <cell r="AY791">
            <v>4.3773584905660368</v>
          </cell>
          <cell r="BO791" t="str">
            <v>-</v>
          </cell>
          <cell r="BP791" t="str">
            <v>-</v>
          </cell>
          <cell r="BQ791" t="str">
            <v>-</v>
          </cell>
          <cell r="BR791" t="str">
            <v>-</v>
          </cell>
        </row>
        <row r="792">
          <cell r="D792" t="str">
            <v>56AA77340</v>
          </cell>
          <cell r="AO792">
            <v>1</v>
          </cell>
          <cell r="AY792">
            <v>-4</v>
          </cell>
          <cell r="BO792" t="str">
            <v>-</v>
          </cell>
          <cell r="BP792" t="str">
            <v>-</v>
          </cell>
          <cell r="BQ792" t="str">
            <v>-</v>
          </cell>
          <cell r="BR792" t="str">
            <v>-</v>
          </cell>
        </row>
        <row r="793">
          <cell r="D793" t="str">
            <v>56AA77831</v>
          </cell>
          <cell r="AO793">
            <v>0</v>
          </cell>
          <cell r="AY793" t="str">
            <v>-</v>
          </cell>
          <cell r="BO793" t="str">
            <v>-</v>
          </cell>
          <cell r="BP793" t="str">
            <v>-</v>
          </cell>
          <cell r="BQ793" t="str">
            <v>-</v>
          </cell>
          <cell r="BR793" t="str">
            <v>-</v>
          </cell>
        </row>
        <row r="794">
          <cell r="D794" t="str">
            <v>56AA77940</v>
          </cell>
          <cell r="AO794">
            <v>0</v>
          </cell>
          <cell r="AY794" t="str">
            <v>-</v>
          </cell>
          <cell r="BO794" t="str">
            <v>-</v>
          </cell>
          <cell r="BP794" t="str">
            <v>-</v>
          </cell>
          <cell r="BQ794" t="str">
            <v>-</v>
          </cell>
          <cell r="BR794" t="str">
            <v>-</v>
          </cell>
        </row>
        <row r="795">
          <cell r="D795" t="str">
            <v>56AA80112</v>
          </cell>
          <cell r="AO795">
            <v>0.16666666666666666</v>
          </cell>
          <cell r="AY795">
            <v>44</v>
          </cell>
          <cell r="BO795" t="str">
            <v>56AA80110</v>
          </cell>
          <cell r="BP795" t="str">
            <v>-</v>
          </cell>
          <cell r="BQ795" t="str">
            <v>-</v>
          </cell>
          <cell r="BR795" t="str">
            <v>-</v>
          </cell>
        </row>
        <row r="796">
          <cell r="D796" t="str">
            <v>56AA80551</v>
          </cell>
          <cell r="AO796">
            <v>0</v>
          </cell>
          <cell r="AY796" t="str">
            <v>-</v>
          </cell>
          <cell r="BO796" t="str">
            <v>56AA80550</v>
          </cell>
          <cell r="BP796" t="str">
            <v>-</v>
          </cell>
          <cell r="BQ796" t="str">
            <v>-</v>
          </cell>
          <cell r="BR796" t="str">
            <v>-</v>
          </cell>
        </row>
        <row r="797">
          <cell r="D797" t="str">
            <v>56AA82012</v>
          </cell>
          <cell r="AO797">
            <v>21.416666666666668</v>
          </cell>
          <cell r="AY797">
            <v>6.5525291828793764</v>
          </cell>
          <cell r="BO797" t="str">
            <v>-</v>
          </cell>
          <cell r="BP797" t="str">
            <v>-</v>
          </cell>
          <cell r="BQ797" t="str">
            <v>-</v>
          </cell>
          <cell r="BR797" t="str">
            <v>-</v>
          </cell>
        </row>
        <row r="798">
          <cell r="D798" t="str">
            <v>56AA82022</v>
          </cell>
          <cell r="AO798">
            <v>0</v>
          </cell>
          <cell r="AY798" t="str">
            <v>-</v>
          </cell>
          <cell r="BO798" t="str">
            <v>56AA82021</v>
          </cell>
          <cell r="BP798" t="str">
            <v>-</v>
          </cell>
          <cell r="BQ798" t="str">
            <v>-</v>
          </cell>
          <cell r="BR798" t="str">
            <v>-</v>
          </cell>
        </row>
        <row r="799">
          <cell r="D799" t="str">
            <v>56AA85511</v>
          </cell>
          <cell r="AO799">
            <v>0.66666666666666663</v>
          </cell>
          <cell r="AY799">
            <v>2.0000000000000004</v>
          </cell>
          <cell r="BO799" t="str">
            <v>56AA85510</v>
          </cell>
          <cell r="BP799" t="str">
            <v>-</v>
          </cell>
          <cell r="BQ799" t="str">
            <v>-</v>
          </cell>
          <cell r="BR799" t="str">
            <v>-</v>
          </cell>
        </row>
        <row r="800">
          <cell r="D800" t="str">
            <v>56AA85521</v>
          </cell>
          <cell r="AO800">
            <v>0</v>
          </cell>
          <cell r="AY800" t="str">
            <v>-</v>
          </cell>
          <cell r="BO800" t="str">
            <v>56AA85520</v>
          </cell>
          <cell r="BP800" t="str">
            <v>-</v>
          </cell>
          <cell r="BQ800" t="str">
            <v>-</v>
          </cell>
          <cell r="BR800" t="str">
            <v>-</v>
          </cell>
        </row>
        <row r="801">
          <cell r="D801" t="str">
            <v>56AA85601</v>
          </cell>
          <cell r="AO801">
            <v>0</v>
          </cell>
          <cell r="AY801" t="str">
            <v>-</v>
          </cell>
          <cell r="BO801" t="str">
            <v>56AA85600</v>
          </cell>
          <cell r="BP801" t="str">
            <v>-</v>
          </cell>
          <cell r="BQ801" t="str">
            <v>-</v>
          </cell>
          <cell r="BR801" t="str">
            <v>-</v>
          </cell>
        </row>
        <row r="802">
          <cell r="D802" t="str">
            <v>56AAR70600</v>
          </cell>
          <cell r="AO802">
            <v>0.33333333333333331</v>
          </cell>
          <cell r="AY802">
            <v>-4</v>
          </cell>
          <cell r="BO802" t="str">
            <v>56AA-2170</v>
          </cell>
          <cell r="BP802" t="str">
            <v>-</v>
          </cell>
          <cell r="BQ802" t="str">
            <v>-</v>
          </cell>
          <cell r="BR802" t="str">
            <v>-</v>
          </cell>
        </row>
        <row r="803">
          <cell r="D803" t="str">
            <v>56AAR70700</v>
          </cell>
          <cell r="AO803">
            <v>8.3333333333333329E-2</v>
          </cell>
          <cell r="AY803">
            <v>-4</v>
          </cell>
          <cell r="BO803" t="str">
            <v>56AA-2531</v>
          </cell>
          <cell r="BP803" t="str">
            <v>-</v>
          </cell>
          <cell r="BQ803" t="str">
            <v>-</v>
          </cell>
          <cell r="BR803" t="str">
            <v>-</v>
          </cell>
        </row>
        <row r="804">
          <cell r="D804" t="str">
            <v>56AAR71000</v>
          </cell>
          <cell r="AO804">
            <v>0</v>
          </cell>
          <cell r="AY804" t="str">
            <v>-</v>
          </cell>
          <cell r="BO804" t="str">
            <v>56AA-2640</v>
          </cell>
          <cell r="BP804" t="str">
            <v>-</v>
          </cell>
          <cell r="BQ804" t="str">
            <v>-</v>
          </cell>
          <cell r="BR804" t="str">
            <v>-</v>
          </cell>
        </row>
        <row r="805">
          <cell r="D805" t="str">
            <v>56AAR71100</v>
          </cell>
          <cell r="AO805">
            <v>0.16666666666666666</v>
          </cell>
          <cell r="AY805">
            <v>-4</v>
          </cell>
          <cell r="BO805" t="str">
            <v>56AA-2671</v>
          </cell>
          <cell r="BP805" t="str">
            <v>-</v>
          </cell>
          <cell r="BQ805" t="str">
            <v>-</v>
          </cell>
          <cell r="BR805" t="str">
            <v>-</v>
          </cell>
        </row>
        <row r="806">
          <cell r="D806" t="str">
            <v>56AAR71200</v>
          </cell>
          <cell r="AO806">
            <v>0</v>
          </cell>
          <cell r="AY806" t="str">
            <v>-</v>
          </cell>
          <cell r="BO806" t="str">
            <v>56AA-3060</v>
          </cell>
          <cell r="BP806" t="str">
            <v>-</v>
          </cell>
          <cell r="BQ806" t="str">
            <v>-</v>
          </cell>
          <cell r="BR806" t="str">
            <v>-</v>
          </cell>
        </row>
        <row r="807">
          <cell r="D807" t="str">
            <v>56AAR71500</v>
          </cell>
          <cell r="AO807">
            <v>0</v>
          </cell>
          <cell r="AY807" t="str">
            <v>-</v>
          </cell>
          <cell r="BO807" t="str">
            <v>56AA-3891</v>
          </cell>
          <cell r="BP807" t="str">
            <v>56AA-3890</v>
          </cell>
          <cell r="BQ807" t="str">
            <v>-</v>
          </cell>
          <cell r="BR807" t="str">
            <v>-</v>
          </cell>
        </row>
        <row r="808">
          <cell r="D808" t="str">
            <v>56AAR71600</v>
          </cell>
          <cell r="AO808">
            <v>1</v>
          </cell>
          <cell r="AY808">
            <v>1</v>
          </cell>
          <cell r="BO808" t="str">
            <v>56AA-4080</v>
          </cell>
          <cell r="BP808" t="str">
            <v>-</v>
          </cell>
          <cell r="BQ808" t="str">
            <v>-</v>
          </cell>
          <cell r="BR808" t="str">
            <v>-</v>
          </cell>
        </row>
        <row r="809">
          <cell r="D809" t="str">
            <v>56AAR72000</v>
          </cell>
          <cell r="AO809">
            <v>0</v>
          </cell>
          <cell r="AY809" t="str">
            <v>-</v>
          </cell>
          <cell r="BO809" t="str">
            <v>56AA-4570</v>
          </cell>
          <cell r="BP809" t="str">
            <v>-</v>
          </cell>
          <cell r="BQ809" t="str">
            <v>-</v>
          </cell>
          <cell r="BR809" t="str">
            <v>-</v>
          </cell>
        </row>
        <row r="810">
          <cell r="D810" t="str">
            <v>56AAR72100</v>
          </cell>
          <cell r="AO810">
            <v>0</v>
          </cell>
          <cell r="AY810" t="str">
            <v>-</v>
          </cell>
          <cell r="BO810" t="str">
            <v>56AA-4580</v>
          </cell>
          <cell r="BP810" t="str">
            <v>-</v>
          </cell>
          <cell r="BQ810" t="str">
            <v>-</v>
          </cell>
          <cell r="BR810" t="str">
            <v>-</v>
          </cell>
        </row>
        <row r="811">
          <cell r="D811" t="str">
            <v>56AAR73100</v>
          </cell>
          <cell r="AO811">
            <v>0.16666666666666666</v>
          </cell>
          <cell r="AY811">
            <v>-4</v>
          </cell>
          <cell r="BO811" t="str">
            <v>56AA-8120</v>
          </cell>
          <cell r="BP811" t="str">
            <v>-</v>
          </cell>
          <cell r="BQ811" t="str">
            <v>-</v>
          </cell>
          <cell r="BR811" t="str">
            <v>-</v>
          </cell>
        </row>
        <row r="812">
          <cell r="D812" t="str">
            <v>56AE43090</v>
          </cell>
          <cell r="AO812">
            <v>0</v>
          </cell>
          <cell r="AY812" t="str">
            <v>-</v>
          </cell>
          <cell r="BO812" t="str">
            <v>-</v>
          </cell>
          <cell r="BP812" t="str">
            <v>-</v>
          </cell>
          <cell r="BQ812" t="str">
            <v>-</v>
          </cell>
          <cell r="BR812" t="str">
            <v>-</v>
          </cell>
        </row>
        <row r="813">
          <cell r="D813" t="str">
            <v>56AE83031</v>
          </cell>
          <cell r="AO813">
            <v>8.3333333333333329E-2</v>
          </cell>
          <cell r="AY813">
            <v>-4</v>
          </cell>
          <cell r="BO813" t="str">
            <v>56AE83030</v>
          </cell>
          <cell r="BP813" t="str">
            <v>-</v>
          </cell>
          <cell r="BQ813" t="str">
            <v>-</v>
          </cell>
          <cell r="BR813" t="str">
            <v>-</v>
          </cell>
        </row>
        <row r="814">
          <cell r="D814" t="str">
            <v>56AE83041</v>
          </cell>
          <cell r="AO814">
            <v>0</v>
          </cell>
          <cell r="AY814" t="str">
            <v>-</v>
          </cell>
          <cell r="BO814" t="str">
            <v>56AE83040</v>
          </cell>
          <cell r="BP814" t="str">
            <v>-</v>
          </cell>
          <cell r="BQ814" t="str">
            <v>-</v>
          </cell>
          <cell r="BR814" t="str">
            <v>-</v>
          </cell>
        </row>
        <row r="815">
          <cell r="D815" t="str">
            <v>56AE83051</v>
          </cell>
          <cell r="AO815">
            <v>8.3333333333333329E-2</v>
          </cell>
          <cell r="AY815">
            <v>-4</v>
          </cell>
          <cell r="BO815" t="str">
            <v>56AE83050</v>
          </cell>
          <cell r="BP815" t="str">
            <v>-</v>
          </cell>
          <cell r="BQ815" t="str">
            <v>-</v>
          </cell>
          <cell r="BR815" t="str">
            <v>-</v>
          </cell>
        </row>
        <row r="816">
          <cell r="D816" t="str">
            <v>56GA-5560</v>
          </cell>
          <cell r="AO816">
            <v>0</v>
          </cell>
          <cell r="AY816" t="str">
            <v>-</v>
          </cell>
          <cell r="BO816" t="str">
            <v>-</v>
          </cell>
          <cell r="BP816" t="str">
            <v>-</v>
          </cell>
          <cell r="BQ816" t="str">
            <v>-</v>
          </cell>
          <cell r="BR816" t="str">
            <v>-</v>
          </cell>
        </row>
        <row r="817">
          <cell r="D817" t="str">
            <v>56GA26180</v>
          </cell>
          <cell r="AO817">
            <v>0</v>
          </cell>
          <cell r="AY817" t="str">
            <v>-</v>
          </cell>
          <cell r="BO817" t="str">
            <v>-</v>
          </cell>
          <cell r="BP817" t="str">
            <v>-</v>
          </cell>
          <cell r="BQ817" t="str">
            <v>-</v>
          </cell>
          <cell r="BR817" t="str">
            <v>-</v>
          </cell>
        </row>
        <row r="818">
          <cell r="D818" t="str">
            <v>56GA26190</v>
          </cell>
          <cell r="AO818">
            <v>0</v>
          </cell>
          <cell r="AY818" t="str">
            <v>-</v>
          </cell>
          <cell r="BO818" t="str">
            <v>-</v>
          </cell>
          <cell r="BP818" t="str">
            <v>-</v>
          </cell>
          <cell r="BQ818" t="str">
            <v>-</v>
          </cell>
          <cell r="BR818" t="str">
            <v>-</v>
          </cell>
        </row>
        <row r="819">
          <cell r="D819" t="str">
            <v>56GA29130D</v>
          </cell>
          <cell r="AO819">
            <v>0</v>
          </cell>
          <cell r="AY819" t="str">
            <v>-</v>
          </cell>
          <cell r="BO819" t="str">
            <v>56GA29130</v>
          </cell>
          <cell r="BP819">
            <v>3121</v>
          </cell>
          <cell r="BQ819" t="str">
            <v>-</v>
          </cell>
          <cell r="BR819" t="str">
            <v>-</v>
          </cell>
        </row>
        <row r="820">
          <cell r="D820" t="str">
            <v>56GA30290</v>
          </cell>
          <cell r="AO820">
            <v>0</v>
          </cell>
          <cell r="AY820" t="str">
            <v>-</v>
          </cell>
          <cell r="BO820">
            <v>2606</v>
          </cell>
          <cell r="BP820" t="str">
            <v>-</v>
          </cell>
          <cell r="BQ820" t="str">
            <v>-</v>
          </cell>
          <cell r="BR820" t="str">
            <v>-</v>
          </cell>
        </row>
        <row r="821">
          <cell r="D821" t="str">
            <v>56GA30700</v>
          </cell>
          <cell r="AO821">
            <v>0</v>
          </cell>
          <cell r="AY821" t="str">
            <v>-</v>
          </cell>
          <cell r="BO821" t="str">
            <v>-</v>
          </cell>
          <cell r="BP821" t="str">
            <v>-</v>
          </cell>
          <cell r="BQ821" t="str">
            <v>-</v>
          </cell>
          <cell r="BR821" t="str">
            <v>-</v>
          </cell>
        </row>
        <row r="822">
          <cell r="D822" t="str">
            <v>56GA40171</v>
          </cell>
          <cell r="AO822">
            <v>0.33333333333333331</v>
          </cell>
          <cell r="AY822">
            <v>-0.99999999999999978</v>
          </cell>
          <cell r="BO822" t="str">
            <v>-</v>
          </cell>
          <cell r="BP822" t="str">
            <v>-</v>
          </cell>
          <cell r="BQ822" t="str">
            <v>-</v>
          </cell>
          <cell r="BR822" t="str">
            <v>-</v>
          </cell>
        </row>
        <row r="823">
          <cell r="D823" t="str">
            <v>56GA76600E</v>
          </cell>
          <cell r="AO823">
            <v>0</v>
          </cell>
          <cell r="AY823" t="str">
            <v>-</v>
          </cell>
          <cell r="BO823" t="str">
            <v>56GA76600</v>
          </cell>
          <cell r="BP823" t="str">
            <v>-</v>
          </cell>
          <cell r="BQ823" t="str">
            <v>-</v>
          </cell>
          <cell r="BR823" t="str">
            <v>-</v>
          </cell>
        </row>
        <row r="824">
          <cell r="D824" t="str">
            <v>56GA77150</v>
          </cell>
          <cell r="AO824">
            <v>0.16666666666666666</v>
          </cell>
          <cell r="AY824">
            <v>56.000000000000007</v>
          </cell>
          <cell r="BO824" t="str">
            <v>-</v>
          </cell>
          <cell r="BP824" t="str">
            <v>-</v>
          </cell>
          <cell r="BQ824" t="str">
            <v>-</v>
          </cell>
          <cell r="BR824" t="str">
            <v>-</v>
          </cell>
        </row>
        <row r="825">
          <cell r="D825" t="str">
            <v>56GA80171</v>
          </cell>
          <cell r="AO825">
            <v>0</v>
          </cell>
          <cell r="AY825" t="str">
            <v>-</v>
          </cell>
          <cell r="BO825" t="str">
            <v>56GA80170</v>
          </cell>
          <cell r="BP825" t="str">
            <v>-</v>
          </cell>
          <cell r="BQ825" t="str">
            <v>-</v>
          </cell>
          <cell r="BR825" t="str">
            <v>-</v>
          </cell>
        </row>
        <row r="826">
          <cell r="D826" t="str">
            <v>56GA85531</v>
          </cell>
          <cell r="AO826">
            <v>0</v>
          </cell>
          <cell r="AY826" t="str">
            <v>-</v>
          </cell>
          <cell r="BO826" t="str">
            <v>56GA85530</v>
          </cell>
          <cell r="BP826" t="str">
            <v>-</v>
          </cell>
          <cell r="BQ826" t="str">
            <v>-</v>
          </cell>
          <cell r="BR826" t="str">
            <v>-</v>
          </cell>
        </row>
        <row r="827">
          <cell r="D827" t="str">
            <v>56GAR70300</v>
          </cell>
          <cell r="AO827">
            <v>0</v>
          </cell>
          <cell r="AY827" t="str">
            <v>-</v>
          </cell>
          <cell r="BO827" t="str">
            <v>56GA-2090</v>
          </cell>
          <cell r="BP827" t="str">
            <v>-</v>
          </cell>
          <cell r="BQ827" t="str">
            <v>-</v>
          </cell>
          <cell r="BR827" t="str">
            <v>-</v>
          </cell>
        </row>
        <row r="828">
          <cell r="D828" t="str">
            <v>56GAR70400</v>
          </cell>
          <cell r="AO828">
            <v>8.3333333333333329E-2</v>
          </cell>
          <cell r="AY828">
            <v>-4</v>
          </cell>
          <cell r="BO828" t="str">
            <v>56GA-2761</v>
          </cell>
          <cell r="BP828" t="str">
            <v>-</v>
          </cell>
          <cell r="BQ828" t="str">
            <v>-</v>
          </cell>
          <cell r="BR828" t="str">
            <v>-</v>
          </cell>
        </row>
        <row r="829">
          <cell r="D829" t="str">
            <v>56GAR70500</v>
          </cell>
          <cell r="AO829">
            <v>8.3333333333333329E-2</v>
          </cell>
          <cell r="AY829">
            <v>-4</v>
          </cell>
          <cell r="BO829" t="str">
            <v>56GA-2771</v>
          </cell>
          <cell r="BP829" t="str">
            <v>-</v>
          </cell>
          <cell r="BQ829" t="str">
            <v>-</v>
          </cell>
          <cell r="BR829" t="str">
            <v>-</v>
          </cell>
        </row>
        <row r="830">
          <cell r="D830" t="str">
            <v>56GAR70600</v>
          </cell>
          <cell r="AO830">
            <v>8.3333333333333329E-2</v>
          </cell>
          <cell r="AY830">
            <v>-4</v>
          </cell>
          <cell r="BO830" t="str">
            <v>56GA-2781</v>
          </cell>
          <cell r="BP830" t="str">
            <v>-</v>
          </cell>
          <cell r="BQ830" t="str">
            <v>-</v>
          </cell>
          <cell r="BR830" t="str">
            <v>-</v>
          </cell>
        </row>
        <row r="831">
          <cell r="D831" t="str">
            <v>56QA10570</v>
          </cell>
          <cell r="AO831">
            <v>0.16666666666666666</v>
          </cell>
          <cell r="AY831">
            <v>-4</v>
          </cell>
          <cell r="BO831" t="str">
            <v>-</v>
          </cell>
          <cell r="BP831" t="str">
            <v>-</v>
          </cell>
          <cell r="BQ831" t="str">
            <v>-</v>
          </cell>
          <cell r="BR831" t="str">
            <v>-</v>
          </cell>
        </row>
        <row r="832">
          <cell r="D832" t="str">
            <v>56QA46030</v>
          </cell>
          <cell r="AO832">
            <v>0.25</v>
          </cell>
          <cell r="AY832">
            <v>-4</v>
          </cell>
          <cell r="BO832" t="str">
            <v>-</v>
          </cell>
          <cell r="BP832" t="str">
            <v>-</v>
          </cell>
          <cell r="BQ832" t="str">
            <v>-</v>
          </cell>
          <cell r="BR832" t="str">
            <v>-</v>
          </cell>
        </row>
        <row r="833">
          <cell r="D833" t="str">
            <v>56QA46090</v>
          </cell>
          <cell r="AO833">
            <v>0</v>
          </cell>
          <cell r="AY833" t="str">
            <v>-</v>
          </cell>
          <cell r="BO833" t="str">
            <v>-</v>
          </cell>
          <cell r="BP833" t="str">
            <v>-</v>
          </cell>
          <cell r="BQ833" t="str">
            <v>-</v>
          </cell>
          <cell r="BR833" t="str">
            <v>-</v>
          </cell>
        </row>
        <row r="834">
          <cell r="D834" t="str">
            <v>56QA48160</v>
          </cell>
          <cell r="AO834">
            <v>0</v>
          </cell>
          <cell r="AY834" t="str">
            <v>-</v>
          </cell>
          <cell r="BO834" t="str">
            <v>-</v>
          </cell>
          <cell r="BP834" t="str">
            <v>-</v>
          </cell>
          <cell r="BQ834" t="str">
            <v>-</v>
          </cell>
          <cell r="BR834" t="str">
            <v>-</v>
          </cell>
        </row>
        <row r="835">
          <cell r="D835" t="str">
            <v>56QA51271</v>
          </cell>
          <cell r="AO835">
            <v>0</v>
          </cell>
          <cell r="AY835" t="str">
            <v>-</v>
          </cell>
          <cell r="BO835" t="str">
            <v>-</v>
          </cell>
          <cell r="BP835" t="str">
            <v>-</v>
          </cell>
          <cell r="BQ835" t="str">
            <v>-</v>
          </cell>
          <cell r="BR835" t="str">
            <v>-</v>
          </cell>
        </row>
        <row r="836">
          <cell r="D836" t="str">
            <v>56QA54420</v>
          </cell>
          <cell r="AO836">
            <v>0</v>
          </cell>
          <cell r="AY836" t="str">
            <v>-</v>
          </cell>
          <cell r="BO836" t="str">
            <v>-</v>
          </cell>
          <cell r="BP836" t="str">
            <v>-</v>
          </cell>
          <cell r="BQ836" t="str">
            <v>-</v>
          </cell>
          <cell r="BR836" t="str">
            <v>-</v>
          </cell>
        </row>
        <row r="837">
          <cell r="D837" t="str">
            <v>56QA75060</v>
          </cell>
          <cell r="AO837">
            <v>0</v>
          </cell>
          <cell r="AY837" t="str">
            <v>-</v>
          </cell>
          <cell r="BO837" t="str">
            <v>-</v>
          </cell>
          <cell r="BP837" t="str">
            <v>-</v>
          </cell>
          <cell r="BQ837" t="str">
            <v>-</v>
          </cell>
          <cell r="BR837" t="str">
            <v>-</v>
          </cell>
        </row>
        <row r="838">
          <cell r="D838" t="str">
            <v>56QA75070</v>
          </cell>
          <cell r="AO838">
            <v>0</v>
          </cell>
          <cell r="AY838" t="str">
            <v>-</v>
          </cell>
          <cell r="BO838" t="str">
            <v>-</v>
          </cell>
          <cell r="BP838" t="str">
            <v>-</v>
          </cell>
          <cell r="BQ838" t="str">
            <v>-</v>
          </cell>
          <cell r="BR838" t="str">
            <v>-</v>
          </cell>
        </row>
        <row r="839">
          <cell r="D839" t="str">
            <v>56QA77111</v>
          </cell>
          <cell r="AO839">
            <v>0</v>
          </cell>
          <cell r="AY839" t="str">
            <v>-</v>
          </cell>
          <cell r="BO839" t="str">
            <v>-</v>
          </cell>
          <cell r="BP839" t="str">
            <v>-</v>
          </cell>
          <cell r="BQ839" t="str">
            <v>-</v>
          </cell>
          <cell r="BR839" t="str">
            <v>-</v>
          </cell>
        </row>
        <row r="840">
          <cell r="D840" t="str">
            <v>56QA77210</v>
          </cell>
          <cell r="AO840">
            <v>0.33333333333333331</v>
          </cell>
          <cell r="AY840">
            <v>-4</v>
          </cell>
          <cell r="BO840" t="str">
            <v>-</v>
          </cell>
          <cell r="BP840" t="str">
            <v>-</v>
          </cell>
          <cell r="BQ840" t="str">
            <v>-</v>
          </cell>
          <cell r="BR840" t="str">
            <v>-</v>
          </cell>
        </row>
        <row r="841">
          <cell r="D841" t="str">
            <v>56QA80570</v>
          </cell>
          <cell r="AO841">
            <v>0</v>
          </cell>
          <cell r="AY841" t="str">
            <v>-</v>
          </cell>
          <cell r="BO841" t="str">
            <v>-</v>
          </cell>
          <cell r="BP841" t="str">
            <v>-</v>
          </cell>
          <cell r="BQ841" t="str">
            <v>-</v>
          </cell>
          <cell r="BR841" t="str">
            <v>-</v>
          </cell>
        </row>
        <row r="842">
          <cell r="D842" t="str">
            <v>56UA-7040</v>
          </cell>
          <cell r="AO842">
            <v>0</v>
          </cell>
          <cell r="AY842" t="str">
            <v>-</v>
          </cell>
          <cell r="BO842" t="str">
            <v>-</v>
          </cell>
          <cell r="BP842" t="str">
            <v>-</v>
          </cell>
          <cell r="BQ842" t="str">
            <v>-</v>
          </cell>
          <cell r="BR842" t="str">
            <v>-</v>
          </cell>
        </row>
        <row r="843">
          <cell r="D843" t="str">
            <v>56UA-9073H</v>
          </cell>
          <cell r="AO843">
            <v>0</v>
          </cell>
          <cell r="AY843" t="str">
            <v>-</v>
          </cell>
          <cell r="BO843" t="str">
            <v>56UA-9072G</v>
          </cell>
          <cell r="BP843" t="str">
            <v>56UA-9072F</v>
          </cell>
          <cell r="BQ843" t="str">
            <v>56UA-9071</v>
          </cell>
          <cell r="BR843" t="str">
            <v>56UA-9070</v>
          </cell>
        </row>
        <row r="844">
          <cell r="D844" t="str">
            <v>56UA11010</v>
          </cell>
          <cell r="AO844">
            <v>0</v>
          </cell>
          <cell r="AY844" t="str">
            <v>-</v>
          </cell>
          <cell r="BO844" t="str">
            <v>-</v>
          </cell>
          <cell r="BP844" t="str">
            <v>-</v>
          </cell>
          <cell r="BQ844" t="str">
            <v>-</v>
          </cell>
          <cell r="BR844" t="str">
            <v>-</v>
          </cell>
        </row>
        <row r="845">
          <cell r="D845" t="str">
            <v>56UA11210</v>
          </cell>
          <cell r="AO845">
            <v>0</v>
          </cell>
          <cell r="AY845" t="str">
            <v>-</v>
          </cell>
          <cell r="BO845" t="str">
            <v>-</v>
          </cell>
          <cell r="BP845" t="str">
            <v>-</v>
          </cell>
          <cell r="BQ845" t="str">
            <v>-</v>
          </cell>
          <cell r="BR845" t="str">
            <v>-</v>
          </cell>
        </row>
        <row r="846">
          <cell r="D846" t="str">
            <v>56UA11220</v>
          </cell>
          <cell r="AO846">
            <v>0.66666666666666663</v>
          </cell>
          <cell r="AY846">
            <v>21.500000000000004</v>
          </cell>
          <cell r="BO846" t="str">
            <v>-</v>
          </cell>
          <cell r="BP846" t="str">
            <v>-</v>
          </cell>
          <cell r="BQ846" t="str">
            <v>-</v>
          </cell>
          <cell r="BR846" t="str">
            <v>-</v>
          </cell>
        </row>
        <row r="847">
          <cell r="D847" t="str">
            <v>56UA11280</v>
          </cell>
          <cell r="AO847">
            <v>0</v>
          </cell>
          <cell r="AY847" t="str">
            <v>-</v>
          </cell>
          <cell r="BO847" t="str">
            <v>-</v>
          </cell>
          <cell r="BP847" t="str">
            <v>-</v>
          </cell>
          <cell r="BQ847" t="str">
            <v>-</v>
          </cell>
          <cell r="BR847" t="str">
            <v>-</v>
          </cell>
        </row>
        <row r="848">
          <cell r="D848" t="str">
            <v>56UA11290</v>
          </cell>
          <cell r="AO848">
            <v>0</v>
          </cell>
          <cell r="AY848" t="str">
            <v>-</v>
          </cell>
          <cell r="BO848" t="str">
            <v>-</v>
          </cell>
          <cell r="BP848" t="str">
            <v>-</v>
          </cell>
          <cell r="BQ848" t="str">
            <v>-</v>
          </cell>
          <cell r="BR848" t="str">
            <v>-</v>
          </cell>
        </row>
        <row r="849">
          <cell r="D849" t="str">
            <v>56UA12570</v>
          </cell>
          <cell r="AO849">
            <v>1.6666666666666667</v>
          </cell>
          <cell r="AY849">
            <v>3.8</v>
          </cell>
          <cell r="BO849">
            <v>3725</v>
          </cell>
          <cell r="BP849" t="str">
            <v>-</v>
          </cell>
          <cell r="BQ849" t="str">
            <v>-</v>
          </cell>
          <cell r="BR849" t="str">
            <v>-</v>
          </cell>
        </row>
        <row r="850">
          <cell r="D850" t="str">
            <v>56UA15420</v>
          </cell>
          <cell r="AO850">
            <v>0</v>
          </cell>
          <cell r="AY850" t="str">
            <v>-</v>
          </cell>
          <cell r="BO850" t="str">
            <v>-</v>
          </cell>
          <cell r="BP850" t="str">
            <v>-</v>
          </cell>
          <cell r="BQ850" t="str">
            <v>-</v>
          </cell>
          <cell r="BR850" t="str">
            <v>-</v>
          </cell>
        </row>
        <row r="851">
          <cell r="D851" t="str">
            <v>56UA15510</v>
          </cell>
          <cell r="AO851">
            <v>0</v>
          </cell>
          <cell r="AY851" t="str">
            <v>-</v>
          </cell>
          <cell r="BO851" t="str">
            <v>-</v>
          </cell>
          <cell r="BP851" t="str">
            <v>-</v>
          </cell>
          <cell r="BQ851" t="str">
            <v>-</v>
          </cell>
          <cell r="BR851" t="str">
            <v>-</v>
          </cell>
        </row>
        <row r="852">
          <cell r="D852" t="str">
            <v>56UA15690</v>
          </cell>
          <cell r="AO852">
            <v>0.66666666666666663</v>
          </cell>
          <cell r="AY852">
            <v>9.5000000000000018</v>
          </cell>
          <cell r="BO852" t="str">
            <v>-</v>
          </cell>
          <cell r="BP852" t="str">
            <v>-</v>
          </cell>
          <cell r="BQ852" t="str">
            <v>-</v>
          </cell>
          <cell r="BR852" t="str">
            <v>-</v>
          </cell>
        </row>
        <row r="853">
          <cell r="D853" t="str">
            <v>56UA20200</v>
          </cell>
          <cell r="AO853">
            <v>0.16666666666666666</v>
          </cell>
          <cell r="AY853">
            <v>338.00000000000006</v>
          </cell>
          <cell r="BO853" t="str">
            <v>-</v>
          </cell>
          <cell r="BP853" t="str">
            <v>-</v>
          </cell>
          <cell r="BQ853" t="str">
            <v>-</v>
          </cell>
          <cell r="BR853" t="str">
            <v>-</v>
          </cell>
        </row>
        <row r="854">
          <cell r="D854" t="str">
            <v>56UA227100</v>
          </cell>
          <cell r="AO854">
            <v>0</v>
          </cell>
          <cell r="AY854" t="str">
            <v>-</v>
          </cell>
          <cell r="BO854" t="str">
            <v>-</v>
          </cell>
          <cell r="BP854" t="str">
            <v>-</v>
          </cell>
          <cell r="BQ854" t="str">
            <v>-</v>
          </cell>
          <cell r="BR854" t="str">
            <v>-</v>
          </cell>
        </row>
        <row r="855">
          <cell r="D855" t="str">
            <v>56UA25040</v>
          </cell>
          <cell r="AO855">
            <v>0</v>
          </cell>
          <cell r="AY855" t="str">
            <v>-</v>
          </cell>
          <cell r="BO855">
            <v>4288</v>
          </cell>
          <cell r="BP855" t="str">
            <v>-</v>
          </cell>
          <cell r="BQ855" t="str">
            <v>-</v>
          </cell>
          <cell r="BR855" t="str">
            <v>-</v>
          </cell>
        </row>
        <row r="856">
          <cell r="D856" t="str">
            <v>56UA25050</v>
          </cell>
          <cell r="AO856">
            <v>0</v>
          </cell>
          <cell r="AY856" t="str">
            <v>-</v>
          </cell>
          <cell r="BO856">
            <v>4289</v>
          </cell>
          <cell r="BP856" t="str">
            <v>-</v>
          </cell>
          <cell r="BQ856" t="str">
            <v>-</v>
          </cell>
          <cell r="BR856" t="str">
            <v>-</v>
          </cell>
        </row>
        <row r="857">
          <cell r="D857" t="str">
            <v>56UA25080E</v>
          </cell>
          <cell r="AO857">
            <v>1.6666666666666667</v>
          </cell>
          <cell r="AY857">
            <v>-2.8000000000000003</v>
          </cell>
          <cell r="BO857" t="str">
            <v>56UA25080</v>
          </cell>
          <cell r="BP857" t="str">
            <v>-</v>
          </cell>
          <cell r="BQ857" t="str">
            <v>-</v>
          </cell>
          <cell r="BR857" t="str">
            <v>-</v>
          </cell>
        </row>
        <row r="858">
          <cell r="D858" t="str">
            <v>56UA25090</v>
          </cell>
          <cell r="AO858">
            <v>105.66666666666667</v>
          </cell>
          <cell r="AY858">
            <v>5.3312302839116708</v>
          </cell>
          <cell r="BO858" t="str">
            <v>-</v>
          </cell>
          <cell r="BP858" t="str">
            <v>-</v>
          </cell>
          <cell r="BQ858" t="str">
            <v>-</v>
          </cell>
          <cell r="BR858" t="str">
            <v>-</v>
          </cell>
        </row>
        <row r="859">
          <cell r="D859" t="str">
            <v>56UA26130</v>
          </cell>
          <cell r="AO859">
            <v>0</v>
          </cell>
          <cell r="AY859" t="str">
            <v>-</v>
          </cell>
          <cell r="BO859" t="str">
            <v>-</v>
          </cell>
          <cell r="BP859" t="str">
            <v>-</v>
          </cell>
          <cell r="BQ859" t="str">
            <v>-</v>
          </cell>
          <cell r="BR859" t="str">
            <v>-</v>
          </cell>
        </row>
        <row r="860">
          <cell r="D860" t="str">
            <v>56UA31030</v>
          </cell>
          <cell r="AO860">
            <v>1</v>
          </cell>
          <cell r="AY860">
            <v>82</v>
          </cell>
          <cell r="BO860" t="str">
            <v>-</v>
          </cell>
          <cell r="BP860" t="str">
            <v>-</v>
          </cell>
          <cell r="BQ860" t="str">
            <v>-</v>
          </cell>
          <cell r="BR860" t="str">
            <v>-</v>
          </cell>
        </row>
        <row r="861">
          <cell r="D861" t="str">
            <v>56UA31060</v>
          </cell>
          <cell r="AO861">
            <v>0.33333333333333331</v>
          </cell>
          <cell r="AY861">
            <v>86.000000000000014</v>
          </cell>
          <cell r="BO861" t="str">
            <v>-</v>
          </cell>
          <cell r="BP861" t="str">
            <v>-</v>
          </cell>
          <cell r="BQ861" t="str">
            <v>-</v>
          </cell>
          <cell r="BR861" t="str">
            <v>-</v>
          </cell>
        </row>
        <row r="862">
          <cell r="D862" t="str">
            <v>56UA31081E</v>
          </cell>
          <cell r="AO862">
            <v>0</v>
          </cell>
          <cell r="AY862" t="str">
            <v>-</v>
          </cell>
          <cell r="BO862" t="str">
            <v>56UA31080</v>
          </cell>
          <cell r="BP862" t="str">
            <v>-</v>
          </cell>
          <cell r="BQ862" t="str">
            <v>-</v>
          </cell>
          <cell r="BR862" t="str">
            <v>-</v>
          </cell>
        </row>
        <row r="863">
          <cell r="D863" t="str">
            <v>56UA32200</v>
          </cell>
          <cell r="AO863">
            <v>0</v>
          </cell>
          <cell r="AY863" t="str">
            <v>-</v>
          </cell>
          <cell r="BO863" t="str">
            <v>-</v>
          </cell>
          <cell r="BP863" t="str">
            <v>-</v>
          </cell>
          <cell r="BQ863" t="str">
            <v>-</v>
          </cell>
          <cell r="BR863" t="str">
            <v>-</v>
          </cell>
        </row>
        <row r="864">
          <cell r="D864" t="str">
            <v>56UA32260</v>
          </cell>
          <cell r="AO864">
            <v>0</v>
          </cell>
          <cell r="AY864" t="str">
            <v>-</v>
          </cell>
          <cell r="BO864" t="str">
            <v>-</v>
          </cell>
          <cell r="BP864" t="str">
            <v>-</v>
          </cell>
          <cell r="BQ864" t="str">
            <v>-</v>
          </cell>
          <cell r="BR864" t="str">
            <v>-</v>
          </cell>
        </row>
        <row r="865">
          <cell r="D865" t="str">
            <v>56UA32270</v>
          </cell>
          <cell r="AO865">
            <v>0</v>
          </cell>
          <cell r="AY865" t="str">
            <v>-</v>
          </cell>
          <cell r="BO865" t="str">
            <v>-</v>
          </cell>
          <cell r="BP865" t="str">
            <v>-</v>
          </cell>
          <cell r="BQ865" t="str">
            <v>-</v>
          </cell>
          <cell r="BR865" t="str">
            <v>-</v>
          </cell>
        </row>
        <row r="866">
          <cell r="D866" t="str">
            <v>56UA32850</v>
          </cell>
          <cell r="AO866">
            <v>0</v>
          </cell>
          <cell r="AY866" t="str">
            <v>-</v>
          </cell>
          <cell r="BO866" t="str">
            <v>-</v>
          </cell>
          <cell r="BP866" t="str">
            <v>-</v>
          </cell>
          <cell r="BQ866" t="str">
            <v>-</v>
          </cell>
          <cell r="BR866" t="str">
            <v>-</v>
          </cell>
        </row>
        <row r="867">
          <cell r="D867" t="str">
            <v>56UA33060</v>
          </cell>
          <cell r="AO867">
            <v>0</v>
          </cell>
          <cell r="AY867" t="str">
            <v>-</v>
          </cell>
          <cell r="BO867" t="str">
            <v>-</v>
          </cell>
          <cell r="BP867" t="str">
            <v>-</v>
          </cell>
          <cell r="BQ867" t="str">
            <v>-</v>
          </cell>
          <cell r="BR867" t="str">
            <v>-</v>
          </cell>
        </row>
        <row r="868">
          <cell r="D868" t="str">
            <v>56UA34071</v>
          </cell>
          <cell r="AO868">
            <v>0</v>
          </cell>
          <cell r="AY868" t="str">
            <v>-</v>
          </cell>
          <cell r="BO868" t="str">
            <v>-</v>
          </cell>
          <cell r="BP868" t="str">
            <v>-</v>
          </cell>
          <cell r="BQ868" t="str">
            <v>-</v>
          </cell>
          <cell r="BR868" t="str">
            <v>-</v>
          </cell>
        </row>
        <row r="869">
          <cell r="D869" t="str">
            <v>56UA34452</v>
          </cell>
          <cell r="AO869">
            <v>0</v>
          </cell>
          <cell r="AY869" t="str">
            <v>-</v>
          </cell>
          <cell r="BO869" t="str">
            <v>-</v>
          </cell>
          <cell r="BP869" t="str">
            <v>-</v>
          </cell>
          <cell r="BQ869" t="str">
            <v>-</v>
          </cell>
          <cell r="BR869" t="str">
            <v>-</v>
          </cell>
        </row>
        <row r="870">
          <cell r="D870" t="str">
            <v>56UA375200</v>
          </cell>
          <cell r="AO870">
            <v>0.5</v>
          </cell>
          <cell r="AY870">
            <v>2</v>
          </cell>
          <cell r="BO870" t="str">
            <v>-</v>
          </cell>
          <cell r="BP870" t="str">
            <v>-</v>
          </cell>
          <cell r="BQ870" t="str">
            <v>-</v>
          </cell>
          <cell r="BR870" t="str">
            <v>-</v>
          </cell>
        </row>
        <row r="871">
          <cell r="D871" t="str">
            <v>56UA40240</v>
          </cell>
          <cell r="AO871">
            <v>0.16666666666666666</v>
          </cell>
          <cell r="AY871">
            <v>26</v>
          </cell>
          <cell r="BO871">
            <v>1393</v>
          </cell>
          <cell r="BP871" t="str">
            <v>-</v>
          </cell>
          <cell r="BQ871" t="str">
            <v>-</v>
          </cell>
          <cell r="BR871" t="str">
            <v>-</v>
          </cell>
        </row>
        <row r="872">
          <cell r="D872" t="str">
            <v>56UA40250</v>
          </cell>
          <cell r="AO872">
            <v>0</v>
          </cell>
          <cell r="AY872" t="str">
            <v>-</v>
          </cell>
          <cell r="BO872">
            <v>3247</v>
          </cell>
          <cell r="BP872" t="str">
            <v>-</v>
          </cell>
          <cell r="BQ872" t="str">
            <v>-</v>
          </cell>
          <cell r="BR872" t="str">
            <v>-</v>
          </cell>
        </row>
        <row r="873">
          <cell r="D873" t="str">
            <v>56UA40450E</v>
          </cell>
          <cell r="AO873">
            <v>0</v>
          </cell>
          <cell r="AY873" t="str">
            <v>-</v>
          </cell>
          <cell r="BO873" t="str">
            <v>56UA40450</v>
          </cell>
          <cell r="BP873" t="str">
            <v>-</v>
          </cell>
          <cell r="BQ873" t="str">
            <v>-</v>
          </cell>
          <cell r="BR873" t="str">
            <v>-</v>
          </cell>
        </row>
        <row r="874">
          <cell r="D874" t="str">
            <v>56UA40600</v>
          </cell>
          <cell r="AO874">
            <v>1.6666666666666667</v>
          </cell>
          <cell r="AY874">
            <v>4.3999999999999995</v>
          </cell>
          <cell r="BO874">
            <v>4498</v>
          </cell>
          <cell r="BP874" t="str">
            <v>-</v>
          </cell>
          <cell r="BQ874" t="str">
            <v>-</v>
          </cell>
          <cell r="BR874" t="str">
            <v>-</v>
          </cell>
        </row>
        <row r="875">
          <cell r="D875" t="str">
            <v>56UA40680</v>
          </cell>
          <cell r="AO875">
            <v>1</v>
          </cell>
          <cell r="AY875">
            <v>2</v>
          </cell>
          <cell r="BO875" t="str">
            <v>-</v>
          </cell>
          <cell r="BP875" t="str">
            <v>-</v>
          </cell>
          <cell r="BQ875" t="str">
            <v>-</v>
          </cell>
          <cell r="BR875" t="str">
            <v>-</v>
          </cell>
        </row>
        <row r="876">
          <cell r="D876" t="str">
            <v>56UA40690</v>
          </cell>
          <cell r="AO876">
            <v>0</v>
          </cell>
          <cell r="AY876" t="str">
            <v>-</v>
          </cell>
          <cell r="BO876" t="str">
            <v>-</v>
          </cell>
          <cell r="BP876" t="str">
            <v>-</v>
          </cell>
          <cell r="BQ876" t="str">
            <v>-</v>
          </cell>
          <cell r="BR876" t="str">
            <v>-</v>
          </cell>
        </row>
        <row r="877">
          <cell r="D877" t="str">
            <v>56UA40700</v>
          </cell>
          <cell r="AO877">
            <v>33.200000000000003</v>
          </cell>
          <cell r="AY877">
            <v>4.0120481927710836</v>
          </cell>
          <cell r="BO877" t="str">
            <v>56GA42420</v>
          </cell>
          <cell r="BP877" t="str">
            <v>-</v>
          </cell>
          <cell r="BQ877" t="str">
            <v>-</v>
          </cell>
          <cell r="BR877" t="str">
            <v>-</v>
          </cell>
        </row>
        <row r="878">
          <cell r="D878" t="str">
            <v>56UA408100</v>
          </cell>
          <cell r="AO878">
            <v>0</v>
          </cell>
          <cell r="AY878" t="str">
            <v>-</v>
          </cell>
          <cell r="BO878" t="str">
            <v>56UA32810</v>
          </cell>
          <cell r="BP878" t="str">
            <v>-</v>
          </cell>
          <cell r="BQ878" t="str">
            <v>-</v>
          </cell>
          <cell r="BR878" t="str">
            <v>-</v>
          </cell>
        </row>
        <row r="879">
          <cell r="D879" t="str">
            <v>56UA41130</v>
          </cell>
          <cell r="AO879">
            <v>0</v>
          </cell>
          <cell r="AY879" t="str">
            <v>-</v>
          </cell>
          <cell r="BO879">
            <v>1935</v>
          </cell>
          <cell r="BP879" t="str">
            <v>-</v>
          </cell>
          <cell r="BQ879" t="str">
            <v>-</v>
          </cell>
          <cell r="BR879" t="str">
            <v>-</v>
          </cell>
        </row>
        <row r="880">
          <cell r="D880" t="str">
            <v>56UA41140</v>
          </cell>
          <cell r="AO880">
            <v>0</v>
          </cell>
          <cell r="AY880" t="str">
            <v>-</v>
          </cell>
          <cell r="BO880">
            <v>3545</v>
          </cell>
          <cell r="BP880" t="str">
            <v>-</v>
          </cell>
          <cell r="BQ880" t="str">
            <v>-</v>
          </cell>
          <cell r="BR880" t="str">
            <v>-</v>
          </cell>
        </row>
        <row r="881">
          <cell r="D881" t="str">
            <v>56UA41150</v>
          </cell>
          <cell r="AO881">
            <v>0</v>
          </cell>
          <cell r="AY881" t="str">
            <v>-</v>
          </cell>
          <cell r="BO881">
            <v>3571</v>
          </cell>
          <cell r="BP881" t="str">
            <v>-</v>
          </cell>
          <cell r="BQ881" t="str">
            <v>-</v>
          </cell>
          <cell r="BR881" t="str">
            <v>-</v>
          </cell>
        </row>
        <row r="882">
          <cell r="D882" t="str">
            <v>56UA41160</v>
          </cell>
          <cell r="AO882">
            <v>0</v>
          </cell>
          <cell r="AY882" t="str">
            <v>-</v>
          </cell>
          <cell r="BO882">
            <v>3568</v>
          </cell>
          <cell r="BP882" t="str">
            <v>-</v>
          </cell>
          <cell r="BQ882" t="str">
            <v>-</v>
          </cell>
          <cell r="BR882" t="str">
            <v>-</v>
          </cell>
        </row>
        <row r="883">
          <cell r="D883" t="str">
            <v>56UA41340</v>
          </cell>
          <cell r="AO883">
            <v>0</v>
          </cell>
          <cell r="AY883" t="str">
            <v>-</v>
          </cell>
          <cell r="BO883" t="str">
            <v>-</v>
          </cell>
          <cell r="BP883" t="str">
            <v>-</v>
          </cell>
          <cell r="BQ883" t="str">
            <v>-</v>
          </cell>
          <cell r="BR883" t="str">
            <v>-</v>
          </cell>
        </row>
        <row r="884">
          <cell r="D884" t="str">
            <v>56UA41540</v>
          </cell>
          <cell r="AO884">
            <v>0.16666666666666666</v>
          </cell>
          <cell r="AY884">
            <v>2.0000000000000004</v>
          </cell>
          <cell r="BO884" t="str">
            <v>-</v>
          </cell>
          <cell r="BP884" t="str">
            <v>-</v>
          </cell>
          <cell r="BQ884" t="str">
            <v>-</v>
          </cell>
          <cell r="BR884" t="str">
            <v>-</v>
          </cell>
        </row>
        <row r="885">
          <cell r="D885" t="str">
            <v>56UA42570</v>
          </cell>
          <cell r="AO885">
            <v>1.2</v>
          </cell>
          <cell r="AY885">
            <v>6.833333333333333</v>
          </cell>
          <cell r="BO885" t="str">
            <v>-</v>
          </cell>
          <cell r="BP885" t="str">
            <v>-</v>
          </cell>
          <cell r="BQ885" t="str">
            <v>-</v>
          </cell>
          <cell r="BR885" t="str">
            <v>-</v>
          </cell>
        </row>
        <row r="886">
          <cell r="D886" t="str">
            <v>56UA44111E</v>
          </cell>
          <cell r="AO886">
            <v>0</v>
          </cell>
          <cell r="AY886" t="str">
            <v>-</v>
          </cell>
          <cell r="BO886" t="str">
            <v>56UA44110</v>
          </cell>
          <cell r="BP886" t="str">
            <v>-</v>
          </cell>
          <cell r="BQ886" t="str">
            <v>-</v>
          </cell>
          <cell r="BR886" t="str">
            <v>-</v>
          </cell>
        </row>
        <row r="887">
          <cell r="D887" t="str">
            <v>56UA44120</v>
          </cell>
          <cell r="AO887">
            <v>0</v>
          </cell>
          <cell r="AY887" t="str">
            <v>-</v>
          </cell>
          <cell r="BO887" t="str">
            <v>-</v>
          </cell>
          <cell r="BP887" t="str">
            <v>-</v>
          </cell>
          <cell r="BQ887" t="str">
            <v>-</v>
          </cell>
          <cell r="BR887" t="str">
            <v>-</v>
          </cell>
        </row>
        <row r="888">
          <cell r="D888" t="str">
            <v>56UA44141E</v>
          </cell>
          <cell r="AO888">
            <v>0</v>
          </cell>
          <cell r="AY888" t="str">
            <v>-</v>
          </cell>
          <cell r="BO888" t="str">
            <v>56UA44140</v>
          </cell>
          <cell r="BP888" t="str">
            <v>-</v>
          </cell>
          <cell r="BQ888" t="str">
            <v>-</v>
          </cell>
          <cell r="BR888" t="str">
            <v>-</v>
          </cell>
        </row>
        <row r="889">
          <cell r="D889" t="str">
            <v>56UA44500</v>
          </cell>
          <cell r="AO889">
            <v>0</v>
          </cell>
          <cell r="AY889" t="str">
            <v>-</v>
          </cell>
          <cell r="BO889" t="str">
            <v>-</v>
          </cell>
          <cell r="BP889" t="str">
            <v>-</v>
          </cell>
          <cell r="BQ889" t="str">
            <v>-</v>
          </cell>
          <cell r="BR889" t="str">
            <v>-</v>
          </cell>
        </row>
        <row r="890">
          <cell r="D890" t="str">
            <v>56UA44641E</v>
          </cell>
          <cell r="AO890">
            <v>0</v>
          </cell>
          <cell r="AY890" t="str">
            <v>-</v>
          </cell>
          <cell r="BO890" t="str">
            <v>56UA44640</v>
          </cell>
          <cell r="BP890" t="str">
            <v>-</v>
          </cell>
          <cell r="BQ890" t="str">
            <v>-</v>
          </cell>
          <cell r="BR890" t="str">
            <v>-</v>
          </cell>
        </row>
        <row r="891">
          <cell r="D891" t="str">
            <v>56UA44680</v>
          </cell>
          <cell r="AO891">
            <v>0</v>
          </cell>
          <cell r="AY891" t="str">
            <v>-</v>
          </cell>
          <cell r="BO891" t="str">
            <v>-</v>
          </cell>
          <cell r="BP891" t="str">
            <v>-</v>
          </cell>
          <cell r="BQ891" t="str">
            <v>-</v>
          </cell>
          <cell r="BR891" t="str">
            <v>-</v>
          </cell>
        </row>
        <row r="892">
          <cell r="D892" t="str">
            <v>56UA45571E</v>
          </cell>
          <cell r="AO892">
            <v>0.33333333333333331</v>
          </cell>
          <cell r="AY892">
            <v>74.000000000000014</v>
          </cell>
          <cell r="BO892" t="str">
            <v>56UA45570</v>
          </cell>
          <cell r="BP892" t="str">
            <v>-</v>
          </cell>
          <cell r="BQ892" t="str">
            <v>-</v>
          </cell>
          <cell r="BR892" t="str">
            <v>-</v>
          </cell>
        </row>
        <row r="893">
          <cell r="D893" t="str">
            <v>56UA45600</v>
          </cell>
          <cell r="AO893">
            <v>0</v>
          </cell>
          <cell r="AY893" t="str">
            <v>-</v>
          </cell>
          <cell r="BO893" t="str">
            <v>-</v>
          </cell>
          <cell r="BP893" t="str">
            <v>-</v>
          </cell>
          <cell r="BQ893" t="str">
            <v>-</v>
          </cell>
          <cell r="BR893" t="str">
            <v>-</v>
          </cell>
        </row>
        <row r="894">
          <cell r="D894" t="str">
            <v>56UA45820</v>
          </cell>
          <cell r="AO894">
            <v>0</v>
          </cell>
          <cell r="AY894" t="str">
            <v>-</v>
          </cell>
          <cell r="BO894" t="str">
            <v>-</v>
          </cell>
          <cell r="BP894" t="str">
            <v>-</v>
          </cell>
          <cell r="BQ894" t="str">
            <v>-</v>
          </cell>
          <cell r="BR894" t="str">
            <v>-</v>
          </cell>
        </row>
        <row r="895">
          <cell r="D895" t="str">
            <v>56UA45950</v>
          </cell>
          <cell r="AO895">
            <v>2.1666666666666665</v>
          </cell>
          <cell r="AY895">
            <v>18.615384615384617</v>
          </cell>
          <cell r="BO895">
            <v>3851</v>
          </cell>
          <cell r="BP895" t="str">
            <v>-</v>
          </cell>
          <cell r="BQ895" t="str">
            <v>-</v>
          </cell>
          <cell r="BR895" t="str">
            <v>-</v>
          </cell>
        </row>
        <row r="896">
          <cell r="D896" t="str">
            <v>56UA45960</v>
          </cell>
          <cell r="AO896">
            <v>0.16666666666666666</v>
          </cell>
          <cell r="AY896">
            <v>26</v>
          </cell>
          <cell r="BO896" t="str">
            <v>-</v>
          </cell>
          <cell r="BP896" t="str">
            <v>-</v>
          </cell>
          <cell r="BQ896" t="str">
            <v>-</v>
          </cell>
          <cell r="BR896" t="str">
            <v>-</v>
          </cell>
        </row>
        <row r="897">
          <cell r="D897" t="str">
            <v>56UA46030G</v>
          </cell>
          <cell r="AO897">
            <v>0.5</v>
          </cell>
          <cell r="AY897">
            <v>20</v>
          </cell>
          <cell r="BO897" t="str">
            <v>56UA46030F</v>
          </cell>
          <cell r="BP897" t="str">
            <v>56UA46030</v>
          </cell>
          <cell r="BQ897" t="str">
            <v>-</v>
          </cell>
          <cell r="BR897" t="str">
            <v>-</v>
          </cell>
        </row>
        <row r="898">
          <cell r="D898" t="str">
            <v>56UA46061E</v>
          </cell>
          <cell r="AO898">
            <v>2</v>
          </cell>
          <cell r="AY898">
            <v>0</v>
          </cell>
          <cell r="BO898" t="str">
            <v>56UA46061</v>
          </cell>
          <cell r="BP898" t="str">
            <v>56UA46060</v>
          </cell>
          <cell r="BQ898" t="str">
            <v>-</v>
          </cell>
          <cell r="BR898" t="str">
            <v>-</v>
          </cell>
        </row>
        <row r="899">
          <cell r="D899" t="str">
            <v>56UA46140</v>
          </cell>
          <cell r="AO899">
            <v>0</v>
          </cell>
          <cell r="AY899" t="str">
            <v>-</v>
          </cell>
          <cell r="BO899" t="str">
            <v>-</v>
          </cell>
          <cell r="BP899" t="str">
            <v>-</v>
          </cell>
          <cell r="BQ899" t="str">
            <v>-</v>
          </cell>
          <cell r="BR899" t="str">
            <v>-</v>
          </cell>
        </row>
        <row r="900">
          <cell r="D900" t="str">
            <v>56UA46170</v>
          </cell>
          <cell r="AO900">
            <v>0.33333333333333331</v>
          </cell>
          <cell r="AY900">
            <v>17.000000000000004</v>
          </cell>
          <cell r="BO900">
            <v>3244</v>
          </cell>
          <cell r="BP900" t="str">
            <v>-</v>
          </cell>
          <cell r="BQ900" t="str">
            <v>-</v>
          </cell>
          <cell r="BR900" t="str">
            <v>-</v>
          </cell>
        </row>
        <row r="901">
          <cell r="D901" t="str">
            <v>56UA46820</v>
          </cell>
          <cell r="AO901">
            <v>0</v>
          </cell>
          <cell r="AY901" t="str">
            <v>-</v>
          </cell>
          <cell r="BO901" t="str">
            <v>-</v>
          </cell>
          <cell r="BP901" t="str">
            <v>-</v>
          </cell>
          <cell r="BQ901" t="str">
            <v>-</v>
          </cell>
          <cell r="BR901" t="str">
            <v>-</v>
          </cell>
        </row>
        <row r="902">
          <cell r="D902" t="str">
            <v>56UA46890</v>
          </cell>
          <cell r="AO902">
            <v>0</v>
          </cell>
          <cell r="AY902" t="str">
            <v>-</v>
          </cell>
          <cell r="BO902" t="str">
            <v>-</v>
          </cell>
          <cell r="BP902" t="str">
            <v>-</v>
          </cell>
          <cell r="BQ902" t="str">
            <v>-</v>
          </cell>
          <cell r="BR902" t="str">
            <v>-</v>
          </cell>
        </row>
        <row r="903">
          <cell r="D903" t="str">
            <v>56UA46921</v>
          </cell>
          <cell r="AO903">
            <v>0.5</v>
          </cell>
          <cell r="AY903">
            <v>50</v>
          </cell>
          <cell r="BO903" t="str">
            <v>56UA46920</v>
          </cell>
          <cell r="BP903" t="str">
            <v>-</v>
          </cell>
          <cell r="BQ903" t="str">
            <v>-</v>
          </cell>
          <cell r="BR903" t="str">
            <v>-</v>
          </cell>
        </row>
        <row r="904">
          <cell r="D904" t="str">
            <v>56UA47031G</v>
          </cell>
          <cell r="AO904">
            <v>0</v>
          </cell>
          <cell r="AY904" t="str">
            <v>-</v>
          </cell>
          <cell r="BO904" t="str">
            <v>56UA47031E</v>
          </cell>
          <cell r="BP904" t="str">
            <v>56UA47030</v>
          </cell>
          <cell r="BQ904" t="str">
            <v>-</v>
          </cell>
          <cell r="BR904" t="str">
            <v>-</v>
          </cell>
        </row>
        <row r="905">
          <cell r="D905" t="str">
            <v>56UA47250E</v>
          </cell>
          <cell r="AO905">
            <v>0</v>
          </cell>
          <cell r="AY905" t="str">
            <v>-</v>
          </cell>
          <cell r="BO905" t="str">
            <v>56UA47250</v>
          </cell>
          <cell r="BP905" t="str">
            <v>-</v>
          </cell>
          <cell r="BQ905" t="str">
            <v>-</v>
          </cell>
          <cell r="BR905" t="str">
            <v>-</v>
          </cell>
        </row>
        <row r="906">
          <cell r="D906" t="str">
            <v>56UA47260</v>
          </cell>
          <cell r="AO906">
            <v>0</v>
          </cell>
          <cell r="AY906" t="str">
            <v>-</v>
          </cell>
          <cell r="BO906" t="str">
            <v>-</v>
          </cell>
          <cell r="BP906" t="str">
            <v>-</v>
          </cell>
          <cell r="BQ906" t="str">
            <v>-</v>
          </cell>
          <cell r="BR906" t="str">
            <v>-</v>
          </cell>
        </row>
        <row r="907">
          <cell r="D907" t="str">
            <v>56UA47270</v>
          </cell>
          <cell r="AO907">
            <v>0.16666666666666666</v>
          </cell>
          <cell r="AY907">
            <v>8.0000000000000018</v>
          </cell>
          <cell r="BO907" t="str">
            <v>-</v>
          </cell>
          <cell r="BP907" t="str">
            <v>-</v>
          </cell>
          <cell r="BQ907" t="str">
            <v>-</v>
          </cell>
          <cell r="BR907" t="str">
            <v>-</v>
          </cell>
        </row>
        <row r="908">
          <cell r="D908" t="str">
            <v>56UA47412E</v>
          </cell>
          <cell r="AO908">
            <v>0</v>
          </cell>
          <cell r="AY908" t="str">
            <v>-</v>
          </cell>
          <cell r="BO908" t="str">
            <v>56UA47411</v>
          </cell>
          <cell r="BP908" t="str">
            <v>56UA47410</v>
          </cell>
          <cell r="BQ908" t="str">
            <v>-</v>
          </cell>
          <cell r="BR908" t="str">
            <v>-</v>
          </cell>
        </row>
        <row r="909">
          <cell r="D909" t="str">
            <v>56UA47442E</v>
          </cell>
          <cell r="AO909">
            <v>0</v>
          </cell>
          <cell r="AY909" t="str">
            <v>-</v>
          </cell>
          <cell r="BO909" t="str">
            <v>56UA47441</v>
          </cell>
          <cell r="BP909" t="str">
            <v>56UA47440</v>
          </cell>
          <cell r="BQ909" t="str">
            <v>-</v>
          </cell>
          <cell r="BR909" t="str">
            <v>-</v>
          </cell>
        </row>
        <row r="910">
          <cell r="D910" t="str">
            <v>56UA47600</v>
          </cell>
          <cell r="AO910">
            <v>0</v>
          </cell>
          <cell r="AY910" t="str">
            <v>-</v>
          </cell>
          <cell r="BO910" t="str">
            <v>-</v>
          </cell>
          <cell r="BP910" t="str">
            <v>-</v>
          </cell>
          <cell r="BQ910" t="str">
            <v>-</v>
          </cell>
          <cell r="BR910" t="str">
            <v>-</v>
          </cell>
        </row>
        <row r="911">
          <cell r="D911" t="str">
            <v>56UA53070</v>
          </cell>
          <cell r="AO911">
            <v>6.666666666666667</v>
          </cell>
          <cell r="AY911">
            <v>4.25</v>
          </cell>
          <cell r="BO911" t="str">
            <v>-</v>
          </cell>
          <cell r="BP911" t="str">
            <v>-</v>
          </cell>
          <cell r="BQ911" t="str">
            <v>-</v>
          </cell>
          <cell r="BR911" t="str">
            <v>-</v>
          </cell>
        </row>
        <row r="912">
          <cell r="D912" t="str">
            <v>56UA53090</v>
          </cell>
          <cell r="AO912">
            <v>0</v>
          </cell>
          <cell r="AY912" t="str">
            <v>-</v>
          </cell>
          <cell r="BO912" t="str">
            <v>-</v>
          </cell>
          <cell r="BP912" t="str">
            <v>-</v>
          </cell>
          <cell r="BQ912" t="str">
            <v>-</v>
          </cell>
          <cell r="BR912" t="str">
            <v>-</v>
          </cell>
        </row>
        <row r="913">
          <cell r="D913" t="str">
            <v>56UA53320</v>
          </cell>
          <cell r="AO913">
            <v>0</v>
          </cell>
          <cell r="AY913" t="str">
            <v>-</v>
          </cell>
          <cell r="BO913" t="str">
            <v>-</v>
          </cell>
          <cell r="BP913" t="str">
            <v>-</v>
          </cell>
          <cell r="BQ913" t="str">
            <v>-</v>
          </cell>
          <cell r="BR913" t="str">
            <v>-</v>
          </cell>
        </row>
        <row r="914">
          <cell r="D914" t="str">
            <v>56UA53370</v>
          </cell>
          <cell r="AO914">
            <v>0</v>
          </cell>
          <cell r="AY914" t="str">
            <v>-</v>
          </cell>
          <cell r="BO914" t="str">
            <v>-</v>
          </cell>
          <cell r="BP914" t="str">
            <v>-</v>
          </cell>
          <cell r="BQ914" t="str">
            <v>-</v>
          </cell>
          <cell r="BR914" t="str">
            <v>-</v>
          </cell>
        </row>
        <row r="915">
          <cell r="D915" t="str">
            <v>56UA53460</v>
          </cell>
          <cell r="AO915">
            <v>0</v>
          </cell>
          <cell r="AY915" t="str">
            <v>-</v>
          </cell>
          <cell r="BO915">
            <v>1613</v>
          </cell>
          <cell r="BP915" t="str">
            <v>-</v>
          </cell>
          <cell r="BQ915" t="str">
            <v>-</v>
          </cell>
          <cell r="BR915" t="str">
            <v>-</v>
          </cell>
        </row>
        <row r="916">
          <cell r="D916" t="str">
            <v>56UA53511E</v>
          </cell>
          <cell r="AO916">
            <v>0</v>
          </cell>
          <cell r="AY916" t="str">
            <v>-</v>
          </cell>
          <cell r="BO916" t="str">
            <v>56UA53510</v>
          </cell>
          <cell r="BP916" t="str">
            <v>-</v>
          </cell>
          <cell r="BQ916" t="str">
            <v>-</v>
          </cell>
          <cell r="BR916" t="str">
            <v>-</v>
          </cell>
        </row>
        <row r="917">
          <cell r="D917" t="str">
            <v>56UA53530</v>
          </cell>
          <cell r="AO917">
            <v>3.5</v>
          </cell>
          <cell r="AY917">
            <v>4</v>
          </cell>
          <cell r="BO917" t="str">
            <v>-</v>
          </cell>
          <cell r="BP917" t="str">
            <v>-</v>
          </cell>
          <cell r="BQ917" t="str">
            <v>-</v>
          </cell>
          <cell r="BR917" t="str">
            <v>-</v>
          </cell>
        </row>
        <row r="918">
          <cell r="D918" t="str">
            <v>56UA53830</v>
          </cell>
          <cell r="AO918">
            <v>0</v>
          </cell>
          <cell r="AY918" t="str">
            <v>-</v>
          </cell>
          <cell r="BO918" t="str">
            <v>-</v>
          </cell>
          <cell r="BP918" t="str">
            <v>-</v>
          </cell>
          <cell r="BQ918" t="str">
            <v>-</v>
          </cell>
          <cell r="BR918" t="str">
            <v>-</v>
          </cell>
        </row>
        <row r="919">
          <cell r="D919" t="str">
            <v>56UA54050</v>
          </cell>
          <cell r="AO919">
            <v>0</v>
          </cell>
          <cell r="AY919" t="str">
            <v>-</v>
          </cell>
          <cell r="BO919" t="str">
            <v>-</v>
          </cell>
          <cell r="BP919" t="str">
            <v>-</v>
          </cell>
          <cell r="BQ919" t="str">
            <v>-</v>
          </cell>
          <cell r="BR919" t="str">
            <v>-</v>
          </cell>
        </row>
        <row r="920">
          <cell r="D920" t="str">
            <v>56UA54120</v>
          </cell>
          <cell r="AO920">
            <v>0</v>
          </cell>
          <cell r="AY920" t="str">
            <v>-</v>
          </cell>
          <cell r="BO920" t="str">
            <v>-</v>
          </cell>
          <cell r="BP920" t="str">
            <v>-</v>
          </cell>
          <cell r="BQ920" t="str">
            <v>-</v>
          </cell>
          <cell r="BR920" t="str">
            <v>-</v>
          </cell>
        </row>
        <row r="921">
          <cell r="D921" t="str">
            <v>56UA54530</v>
          </cell>
          <cell r="AO921">
            <v>112.5</v>
          </cell>
          <cell r="AY921">
            <v>5.7155555555555555</v>
          </cell>
          <cell r="BO921" t="str">
            <v>-</v>
          </cell>
          <cell r="BP921" t="str">
            <v>-</v>
          </cell>
          <cell r="BQ921" t="str">
            <v>-</v>
          </cell>
          <cell r="BR921" t="str">
            <v>-</v>
          </cell>
        </row>
        <row r="922">
          <cell r="D922" t="str">
            <v>56UA54540</v>
          </cell>
          <cell r="AO922">
            <v>1.6666666666666667</v>
          </cell>
          <cell r="AY922">
            <v>211.39999999999998</v>
          </cell>
          <cell r="BO922">
            <v>4070</v>
          </cell>
          <cell r="BP922" t="str">
            <v>-</v>
          </cell>
          <cell r="BQ922" t="str">
            <v>-</v>
          </cell>
          <cell r="BR922" t="str">
            <v>-</v>
          </cell>
        </row>
        <row r="923">
          <cell r="D923" t="str">
            <v>56UA54550F</v>
          </cell>
          <cell r="AO923">
            <v>0</v>
          </cell>
          <cell r="AY923" t="str">
            <v>-</v>
          </cell>
          <cell r="BO923" t="str">
            <v>-</v>
          </cell>
          <cell r="BP923" t="str">
            <v>-</v>
          </cell>
          <cell r="BQ923" t="str">
            <v>-</v>
          </cell>
          <cell r="BR923" t="str">
            <v>-</v>
          </cell>
        </row>
        <row r="924">
          <cell r="D924" t="str">
            <v>56UA54580</v>
          </cell>
          <cell r="AO924">
            <v>0.33333333333333331</v>
          </cell>
          <cell r="AY924">
            <v>2.0000000000000004</v>
          </cell>
          <cell r="BO924" t="str">
            <v>-</v>
          </cell>
          <cell r="BP924" t="str">
            <v>-</v>
          </cell>
          <cell r="BQ924" t="str">
            <v>-</v>
          </cell>
          <cell r="BR924" t="str">
            <v>-</v>
          </cell>
        </row>
        <row r="925">
          <cell r="D925" t="str">
            <v>56UA54600</v>
          </cell>
          <cell r="AO925">
            <v>0.33333333333333331</v>
          </cell>
          <cell r="AY925">
            <v>5.0000000000000009</v>
          </cell>
          <cell r="BO925" t="str">
            <v>-</v>
          </cell>
          <cell r="BP925" t="str">
            <v>-</v>
          </cell>
          <cell r="BQ925" t="str">
            <v>-</v>
          </cell>
          <cell r="BR925" t="str">
            <v>-</v>
          </cell>
        </row>
        <row r="926">
          <cell r="D926" t="str">
            <v>56UA54700</v>
          </cell>
          <cell r="AO926">
            <v>0</v>
          </cell>
          <cell r="AY926" t="str">
            <v>-</v>
          </cell>
          <cell r="BO926" t="str">
            <v>-</v>
          </cell>
          <cell r="BP926" t="str">
            <v>-</v>
          </cell>
          <cell r="BQ926" t="str">
            <v>-</v>
          </cell>
          <cell r="BR926" t="str">
            <v>-</v>
          </cell>
        </row>
        <row r="927">
          <cell r="D927" t="str">
            <v>56UA55230</v>
          </cell>
          <cell r="AO927">
            <v>0</v>
          </cell>
          <cell r="AY927" t="str">
            <v>-</v>
          </cell>
          <cell r="BO927" t="str">
            <v>-</v>
          </cell>
          <cell r="BP927" t="str">
            <v>-</v>
          </cell>
          <cell r="BQ927" t="str">
            <v>-</v>
          </cell>
          <cell r="BR927" t="str">
            <v>-</v>
          </cell>
        </row>
        <row r="928">
          <cell r="D928" t="str">
            <v>56UA55740</v>
          </cell>
          <cell r="AO928">
            <v>0.16666666666666666</v>
          </cell>
          <cell r="AY928">
            <v>74.000000000000014</v>
          </cell>
          <cell r="BO928" t="str">
            <v>-</v>
          </cell>
          <cell r="BP928" t="str">
            <v>-</v>
          </cell>
          <cell r="BQ928" t="str">
            <v>-</v>
          </cell>
          <cell r="BR928" t="str">
            <v>-</v>
          </cell>
        </row>
        <row r="929">
          <cell r="D929" t="str">
            <v>56UA70330</v>
          </cell>
          <cell r="AO929">
            <v>0</v>
          </cell>
          <cell r="AY929" t="str">
            <v>-</v>
          </cell>
          <cell r="BO929" t="str">
            <v>-</v>
          </cell>
          <cell r="BP929" t="str">
            <v>-</v>
          </cell>
          <cell r="BQ929" t="str">
            <v>-</v>
          </cell>
          <cell r="BR929" t="str">
            <v>-</v>
          </cell>
        </row>
        <row r="930">
          <cell r="D930" t="str">
            <v>56UA70720</v>
          </cell>
          <cell r="AO930">
            <v>0</v>
          </cell>
          <cell r="AY930" t="str">
            <v>-</v>
          </cell>
          <cell r="BO930" t="str">
            <v>-</v>
          </cell>
          <cell r="BP930" t="str">
            <v>-</v>
          </cell>
          <cell r="BQ930" t="str">
            <v>-</v>
          </cell>
          <cell r="BR930" t="str">
            <v>-</v>
          </cell>
        </row>
        <row r="931">
          <cell r="D931" t="str">
            <v>56UA73160</v>
          </cell>
          <cell r="AO931">
            <v>0</v>
          </cell>
          <cell r="AY931" t="str">
            <v>-</v>
          </cell>
          <cell r="BO931" t="str">
            <v>-</v>
          </cell>
          <cell r="BP931" t="str">
            <v>-</v>
          </cell>
          <cell r="BQ931" t="str">
            <v>-</v>
          </cell>
          <cell r="BR931" t="str">
            <v>-</v>
          </cell>
        </row>
        <row r="932">
          <cell r="D932" t="str">
            <v>56UA75030</v>
          </cell>
          <cell r="AO932">
            <v>0.66666666666666663</v>
          </cell>
          <cell r="AY932">
            <v>6.5000000000000009</v>
          </cell>
          <cell r="BO932" t="str">
            <v>-</v>
          </cell>
          <cell r="BP932" t="str">
            <v>-</v>
          </cell>
          <cell r="BQ932" t="str">
            <v>-</v>
          </cell>
          <cell r="BR932" t="str">
            <v>-</v>
          </cell>
        </row>
        <row r="933">
          <cell r="D933" t="str">
            <v>56UA75050</v>
          </cell>
          <cell r="AO933">
            <v>17.333333333333332</v>
          </cell>
          <cell r="AY933">
            <v>4.0192307692307701</v>
          </cell>
          <cell r="BO933">
            <v>66077010</v>
          </cell>
          <cell r="BP933" t="str">
            <v>-</v>
          </cell>
          <cell r="BQ933" t="str">
            <v>-</v>
          </cell>
          <cell r="BR933" t="str">
            <v>-</v>
          </cell>
        </row>
        <row r="934">
          <cell r="D934" t="str">
            <v>56UA75070</v>
          </cell>
          <cell r="AO934">
            <v>21.333333333333332</v>
          </cell>
          <cell r="AY934">
            <v>4.5312500000000009</v>
          </cell>
          <cell r="BO934" t="str">
            <v>-</v>
          </cell>
          <cell r="BP934" t="str">
            <v>-</v>
          </cell>
          <cell r="BQ934" t="str">
            <v>-</v>
          </cell>
          <cell r="BR934" t="str">
            <v>-</v>
          </cell>
        </row>
        <row r="935">
          <cell r="D935" t="str">
            <v>56UA76020</v>
          </cell>
          <cell r="AO935">
            <v>0.33333333333333331</v>
          </cell>
          <cell r="AY935">
            <v>152</v>
          </cell>
          <cell r="BO935" t="str">
            <v>-</v>
          </cell>
          <cell r="BP935" t="str">
            <v>-</v>
          </cell>
          <cell r="BQ935" t="str">
            <v>-</v>
          </cell>
          <cell r="BR935" t="str">
            <v>-</v>
          </cell>
        </row>
        <row r="936">
          <cell r="D936" t="str">
            <v>56UA76030</v>
          </cell>
          <cell r="AO936">
            <v>2.6666666666666665</v>
          </cell>
          <cell r="AY936">
            <v>25.625</v>
          </cell>
          <cell r="BO936" t="str">
            <v>-</v>
          </cell>
          <cell r="BP936" t="str">
            <v>-</v>
          </cell>
          <cell r="BQ936" t="str">
            <v>-</v>
          </cell>
          <cell r="BR936" t="str">
            <v>-</v>
          </cell>
        </row>
        <row r="937">
          <cell r="D937" t="str">
            <v>56UA760900</v>
          </cell>
          <cell r="AO937">
            <v>4.333333333333333</v>
          </cell>
          <cell r="AY937">
            <v>2.9230769230769234</v>
          </cell>
          <cell r="BO937" t="str">
            <v>-</v>
          </cell>
          <cell r="BP937" t="str">
            <v>-</v>
          </cell>
          <cell r="BQ937" t="str">
            <v>-</v>
          </cell>
          <cell r="BR937" t="str">
            <v>-</v>
          </cell>
        </row>
        <row r="938">
          <cell r="D938" t="str">
            <v>56UA76520</v>
          </cell>
          <cell r="AO938">
            <v>0</v>
          </cell>
          <cell r="AY938" t="str">
            <v>-</v>
          </cell>
          <cell r="BO938" t="str">
            <v>-</v>
          </cell>
          <cell r="BP938" t="str">
            <v>-</v>
          </cell>
          <cell r="BQ938" t="str">
            <v>-</v>
          </cell>
          <cell r="BR938" t="str">
            <v>-</v>
          </cell>
        </row>
        <row r="939">
          <cell r="D939" t="str">
            <v>56UA76530</v>
          </cell>
          <cell r="AO939">
            <v>0</v>
          </cell>
          <cell r="AY939" t="str">
            <v>-</v>
          </cell>
          <cell r="BO939" t="str">
            <v>-</v>
          </cell>
          <cell r="BP939" t="str">
            <v>-</v>
          </cell>
          <cell r="BQ939" t="str">
            <v>-</v>
          </cell>
          <cell r="BR939" t="str">
            <v>-</v>
          </cell>
        </row>
        <row r="940">
          <cell r="D940" t="str">
            <v>56UA77030</v>
          </cell>
          <cell r="AO940">
            <v>0</v>
          </cell>
          <cell r="AY940" t="str">
            <v>-</v>
          </cell>
          <cell r="BO940" t="str">
            <v>-</v>
          </cell>
          <cell r="BP940" t="str">
            <v>-</v>
          </cell>
          <cell r="BQ940" t="str">
            <v>-</v>
          </cell>
          <cell r="BR940" t="str">
            <v>-</v>
          </cell>
        </row>
        <row r="941">
          <cell r="D941" t="str">
            <v>56UA77040</v>
          </cell>
          <cell r="AO941">
            <v>0</v>
          </cell>
          <cell r="AY941" t="str">
            <v>-</v>
          </cell>
          <cell r="BO941">
            <v>4331</v>
          </cell>
          <cell r="BP941" t="str">
            <v>-</v>
          </cell>
          <cell r="BQ941" t="str">
            <v>-</v>
          </cell>
          <cell r="BR941" t="str">
            <v>-</v>
          </cell>
        </row>
        <row r="942">
          <cell r="D942" t="str">
            <v>56UA77061E</v>
          </cell>
          <cell r="AO942">
            <v>8.3333333333333329E-2</v>
          </cell>
          <cell r="AY942">
            <v>452</v>
          </cell>
          <cell r="BO942" t="str">
            <v>56UA77060</v>
          </cell>
          <cell r="BP942" t="str">
            <v>-</v>
          </cell>
          <cell r="BQ942" t="str">
            <v>-</v>
          </cell>
          <cell r="BR942" t="str">
            <v>-</v>
          </cell>
        </row>
        <row r="943">
          <cell r="D943" t="str">
            <v>56UA77070F</v>
          </cell>
          <cell r="AO943">
            <v>0.75</v>
          </cell>
          <cell r="AY943">
            <v>24</v>
          </cell>
          <cell r="BO943" t="str">
            <v>56UA77070E</v>
          </cell>
          <cell r="BP943" t="str">
            <v>56UA77070</v>
          </cell>
          <cell r="BQ943" t="str">
            <v>-</v>
          </cell>
          <cell r="BR943" t="str">
            <v>-</v>
          </cell>
        </row>
        <row r="944">
          <cell r="D944" t="str">
            <v>56UA77111</v>
          </cell>
          <cell r="AO944">
            <v>1.1666666666666667</v>
          </cell>
          <cell r="AY944">
            <v>-3.1428571428571428</v>
          </cell>
          <cell r="BO944" t="str">
            <v>56UA77110</v>
          </cell>
          <cell r="BP944" t="str">
            <v>-</v>
          </cell>
          <cell r="BQ944" t="str">
            <v>-</v>
          </cell>
          <cell r="BR944" t="str">
            <v>-</v>
          </cell>
        </row>
        <row r="945">
          <cell r="D945" t="str">
            <v>56UA77160</v>
          </cell>
          <cell r="AO945">
            <v>0.58333333333333337</v>
          </cell>
          <cell r="AY945">
            <v>13.142857142857141</v>
          </cell>
          <cell r="BO945" t="str">
            <v>-</v>
          </cell>
          <cell r="BP945" t="str">
            <v>-</v>
          </cell>
          <cell r="BQ945" t="str">
            <v>-</v>
          </cell>
          <cell r="BR945" t="str">
            <v>-</v>
          </cell>
        </row>
        <row r="946">
          <cell r="D946" t="str">
            <v>56UA77170E</v>
          </cell>
          <cell r="AO946">
            <v>3.6666666666666665</v>
          </cell>
          <cell r="AY946">
            <v>5.2727272727272734</v>
          </cell>
          <cell r="BO946" t="str">
            <v>56UA77170</v>
          </cell>
          <cell r="BP946" t="str">
            <v>-</v>
          </cell>
          <cell r="BQ946" t="str">
            <v>-</v>
          </cell>
          <cell r="BR946" t="str">
            <v>-</v>
          </cell>
        </row>
        <row r="947">
          <cell r="D947" t="str">
            <v>56UA77180E</v>
          </cell>
          <cell r="AO947">
            <v>0.75</v>
          </cell>
          <cell r="AY947">
            <v>74.666666666666671</v>
          </cell>
          <cell r="BO947" t="str">
            <v>56UA77180</v>
          </cell>
          <cell r="BP947" t="str">
            <v>-</v>
          </cell>
          <cell r="BQ947" t="str">
            <v>-</v>
          </cell>
          <cell r="BR947" t="str">
            <v>-</v>
          </cell>
        </row>
        <row r="948">
          <cell r="D948" t="str">
            <v>56UA77190</v>
          </cell>
          <cell r="AO948">
            <v>0</v>
          </cell>
          <cell r="AY948" t="str">
            <v>-</v>
          </cell>
          <cell r="BO948" t="str">
            <v>-</v>
          </cell>
          <cell r="BP948" t="str">
            <v>-</v>
          </cell>
          <cell r="BQ948" t="str">
            <v>-</v>
          </cell>
          <cell r="BR948" t="str">
            <v>-</v>
          </cell>
        </row>
        <row r="949">
          <cell r="D949" t="str">
            <v>56UA77260</v>
          </cell>
          <cell r="AO949">
            <v>2</v>
          </cell>
          <cell r="AY949">
            <v>-2.5</v>
          </cell>
          <cell r="BO949" t="str">
            <v>-</v>
          </cell>
          <cell r="BP949" t="str">
            <v>-</v>
          </cell>
          <cell r="BQ949" t="str">
            <v>-</v>
          </cell>
          <cell r="BR949" t="str">
            <v>-</v>
          </cell>
        </row>
        <row r="950">
          <cell r="D950" t="str">
            <v>56UA77270</v>
          </cell>
          <cell r="AO950">
            <v>0</v>
          </cell>
          <cell r="AY950" t="str">
            <v>-</v>
          </cell>
          <cell r="BO950" t="str">
            <v>-</v>
          </cell>
          <cell r="BP950" t="str">
            <v>-</v>
          </cell>
          <cell r="BQ950" t="str">
            <v>-</v>
          </cell>
          <cell r="BR950" t="str">
            <v>-</v>
          </cell>
        </row>
        <row r="951">
          <cell r="D951" t="str">
            <v>56UA77280</v>
          </cell>
          <cell r="AO951">
            <v>0</v>
          </cell>
          <cell r="AY951" t="str">
            <v>-</v>
          </cell>
          <cell r="BO951" t="str">
            <v>-</v>
          </cell>
          <cell r="BP951" t="str">
            <v>-</v>
          </cell>
          <cell r="BQ951" t="str">
            <v>-</v>
          </cell>
          <cell r="BR951" t="str">
            <v>-</v>
          </cell>
        </row>
        <row r="952">
          <cell r="D952" t="str">
            <v>56UA77290</v>
          </cell>
          <cell r="AO952">
            <v>0</v>
          </cell>
          <cell r="AY952" t="str">
            <v>-</v>
          </cell>
          <cell r="BO952" t="str">
            <v>-</v>
          </cell>
          <cell r="BP952" t="str">
            <v>-</v>
          </cell>
          <cell r="BQ952" t="str">
            <v>-</v>
          </cell>
          <cell r="BR952" t="str">
            <v>-</v>
          </cell>
        </row>
        <row r="953">
          <cell r="D953" t="str">
            <v>56UA77330</v>
          </cell>
          <cell r="AO953">
            <v>0.66666666666666663</v>
          </cell>
          <cell r="AY953">
            <v>-4</v>
          </cell>
          <cell r="BO953" t="str">
            <v>-</v>
          </cell>
          <cell r="BP953" t="str">
            <v>-</v>
          </cell>
          <cell r="BQ953" t="str">
            <v>-</v>
          </cell>
          <cell r="BR953" t="str">
            <v>-</v>
          </cell>
        </row>
        <row r="954">
          <cell r="D954" t="str">
            <v>56UA77400</v>
          </cell>
          <cell r="AO954">
            <v>0.83333333333333337</v>
          </cell>
          <cell r="AY954">
            <v>30.8</v>
          </cell>
          <cell r="BO954" t="str">
            <v>-</v>
          </cell>
          <cell r="BP954" t="str">
            <v>-</v>
          </cell>
          <cell r="BQ954" t="str">
            <v>-</v>
          </cell>
          <cell r="BR954" t="str">
            <v>-</v>
          </cell>
        </row>
        <row r="955">
          <cell r="D955" t="str">
            <v>56UA77430</v>
          </cell>
          <cell r="AO955">
            <v>12</v>
          </cell>
          <cell r="AY955">
            <v>4.416666666666667</v>
          </cell>
          <cell r="BO955" t="str">
            <v>-</v>
          </cell>
          <cell r="BP955" t="str">
            <v>-</v>
          </cell>
          <cell r="BQ955" t="str">
            <v>-</v>
          </cell>
          <cell r="BR955" t="str">
            <v>-</v>
          </cell>
        </row>
        <row r="956">
          <cell r="D956" t="str">
            <v>56UA77510</v>
          </cell>
          <cell r="AO956">
            <v>0</v>
          </cell>
          <cell r="AY956" t="str">
            <v>-</v>
          </cell>
          <cell r="BO956" t="str">
            <v>-</v>
          </cell>
          <cell r="BP956" t="str">
            <v>-</v>
          </cell>
          <cell r="BQ956" t="str">
            <v>-</v>
          </cell>
          <cell r="BR956" t="str">
            <v>-</v>
          </cell>
        </row>
        <row r="957">
          <cell r="D957" t="str">
            <v>56UA77560</v>
          </cell>
          <cell r="AO957">
            <v>0.66666666666666663</v>
          </cell>
          <cell r="AY957">
            <v>3.5000000000000004</v>
          </cell>
          <cell r="BO957">
            <v>1982</v>
          </cell>
          <cell r="BP957" t="str">
            <v>-</v>
          </cell>
          <cell r="BQ957" t="str">
            <v>-</v>
          </cell>
          <cell r="BR957" t="str">
            <v>-</v>
          </cell>
        </row>
        <row r="958">
          <cell r="D958" t="str">
            <v>56UA77570</v>
          </cell>
          <cell r="AO958">
            <v>0</v>
          </cell>
          <cell r="AY958" t="str">
            <v>-</v>
          </cell>
          <cell r="BO958">
            <v>3097</v>
          </cell>
          <cell r="BP958" t="str">
            <v>-</v>
          </cell>
          <cell r="BQ958" t="str">
            <v>-</v>
          </cell>
          <cell r="BR958" t="str">
            <v>-</v>
          </cell>
        </row>
        <row r="959">
          <cell r="D959" t="str">
            <v>56UA77600</v>
          </cell>
          <cell r="AO959">
            <v>0</v>
          </cell>
          <cell r="AY959" t="str">
            <v>-</v>
          </cell>
          <cell r="BO959">
            <v>4344</v>
          </cell>
          <cell r="BP959" t="str">
            <v>-</v>
          </cell>
          <cell r="BQ959" t="str">
            <v>-</v>
          </cell>
          <cell r="BR959" t="str">
            <v>-</v>
          </cell>
        </row>
        <row r="960">
          <cell r="D960" t="str">
            <v>56UA77630</v>
          </cell>
          <cell r="AO960">
            <v>0</v>
          </cell>
          <cell r="AY960" t="str">
            <v>-</v>
          </cell>
          <cell r="BO960" t="str">
            <v>-</v>
          </cell>
          <cell r="BP960" t="str">
            <v>-</v>
          </cell>
          <cell r="BQ960" t="str">
            <v>-</v>
          </cell>
          <cell r="BR960" t="str">
            <v>-</v>
          </cell>
        </row>
        <row r="961">
          <cell r="D961" t="str">
            <v>56UA77640F</v>
          </cell>
          <cell r="AO961">
            <v>0.33333333333333331</v>
          </cell>
          <cell r="AY961">
            <v>23.000000000000004</v>
          </cell>
          <cell r="BO961" t="str">
            <v>56UA77640E</v>
          </cell>
          <cell r="BP961" t="str">
            <v>56UA77640</v>
          </cell>
          <cell r="BQ961">
            <v>1406</v>
          </cell>
          <cell r="BR961" t="str">
            <v>-</v>
          </cell>
        </row>
        <row r="962">
          <cell r="D962" t="str">
            <v>56UA77650E</v>
          </cell>
          <cell r="AO962">
            <v>0.33333333333333331</v>
          </cell>
          <cell r="AY962">
            <v>62.000000000000007</v>
          </cell>
          <cell r="BO962" t="str">
            <v>56UA77650</v>
          </cell>
          <cell r="BP962" t="str">
            <v>-</v>
          </cell>
          <cell r="BQ962" t="str">
            <v>-</v>
          </cell>
          <cell r="BR962" t="str">
            <v>-</v>
          </cell>
        </row>
        <row r="963">
          <cell r="D963" t="str">
            <v>56UA77660</v>
          </cell>
          <cell r="AO963">
            <v>0.33333333333333331</v>
          </cell>
          <cell r="AY963">
            <v>23.000000000000004</v>
          </cell>
          <cell r="BO963" t="str">
            <v>-</v>
          </cell>
          <cell r="BP963" t="str">
            <v>-</v>
          </cell>
          <cell r="BQ963" t="str">
            <v>-</v>
          </cell>
          <cell r="BR963" t="str">
            <v>-</v>
          </cell>
        </row>
        <row r="964">
          <cell r="D964" t="str">
            <v>56UA77700</v>
          </cell>
          <cell r="AO964">
            <v>1.1666666666666667</v>
          </cell>
          <cell r="AY964">
            <v>6.2857142857142847</v>
          </cell>
          <cell r="BO964" t="str">
            <v>-</v>
          </cell>
          <cell r="BP964" t="str">
            <v>-</v>
          </cell>
          <cell r="BQ964" t="str">
            <v>-</v>
          </cell>
          <cell r="BR964" t="str">
            <v>-</v>
          </cell>
        </row>
        <row r="965">
          <cell r="D965" t="str">
            <v>56UA77730</v>
          </cell>
          <cell r="AO965">
            <v>0</v>
          </cell>
          <cell r="AY965" t="str">
            <v>-</v>
          </cell>
          <cell r="BO965" t="str">
            <v>-</v>
          </cell>
          <cell r="BP965" t="str">
            <v>-</v>
          </cell>
          <cell r="BQ965" t="str">
            <v>-</v>
          </cell>
          <cell r="BR965" t="str">
            <v>-</v>
          </cell>
        </row>
        <row r="966">
          <cell r="D966" t="str">
            <v>56UA77750</v>
          </cell>
          <cell r="AO966">
            <v>0</v>
          </cell>
          <cell r="AY966" t="str">
            <v>-</v>
          </cell>
          <cell r="BO966" t="str">
            <v>-</v>
          </cell>
          <cell r="BP966" t="str">
            <v>-</v>
          </cell>
          <cell r="BQ966" t="str">
            <v>-</v>
          </cell>
          <cell r="BR966" t="str">
            <v>-</v>
          </cell>
        </row>
        <row r="967">
          <cell r="D967" t="str">
            <v>56UA77800</v>
          </cell>
          <cell r="AO967">
            <v>0</v>
          </cell>
          <cell r="AY967" t="str">
            <v>-</v>
          </cell>
          <cell r="BO967" t="str">
            <v>-</v>
          </cell>
          <cell r="BP967" t="str">
            <v>-</v>
          </cell>
          <cell r="BQ967" t="str">
            <v>-</v>
          </cell>
          <cell r="BR967" t="str">
            <v>-</v>
          </cell>
        </row>
        <row r="968">
          <cell r="D968" t="str">
            <v>56UA77830</v>
          </cell>
          <cell r="AO968">
            <v>0</v>
          </cell>
          <cell r="AY968" t="str">
            <v>-</v>
          </cell>
          <cell r="BO968" t="str">
            <v>-</v>
          </cell>
          <cell r="BP968" t="str">
            <v>-</v>
          </cell>
          <cell r="BQ968" t="str">
            <v>-</v>
          </cell>
          <cell r="BR968" t="str">
            <v>-</v>
          </cell>
        </row>
        <row r="969">
          <cell r="D969" t="str">
            <v>56UA77860</v>
          </cell>
          <cell r="AO969">
            <v>0.5</v>
          </cell>
          <cell r="AY969">
            <v>12</v>
          </cell>
          <cell r="BO969" t="str">
            <v>-</v>
          </cell>
          <cell r="BP969" t="str">
            <v>-</v>
          </cell>
          <cell r="BQ969" t="str">
            <v>-</v>
          </cell>
          <cell r="BR969" t="str">
            <v>-</v>
          </cell>
        </row>
        <row r="970">
          <cell r="D970" t="str">
            <v>56UA77930</v>
          </cell>
          <cell r="AO970">
            <v>0</v>
          </cell>
          <cell r="AY970" t="str">
            <v>-</v>
          </cell>
          <cell r="BO970" t="str">
            <v>-</v>
          </cell>
          <cell r="BP970" t="str">
            <v>-</v>
          </cell>
          <cell r="BQ970" t="str">
            <v>-</v>
          </cell>
          <cell r="BR970" t="str">
            <v>-</v>
          </cell>
        </row>
        <row r="971">
          <cell r="D971" t="str">
            <v>56UA78020</v>
          </cell>
          <cell r="AO971">
            <v>0</v>
          </cell>
          <cell r="AY971" t="str">
            <v>-</v>
          </cell>
          <cell r="BO971" t="str">
            <v>-</v>
          </cell>
          <cell r="BP971" t="str">
            <v>-</v>
          </cell>
          <cell r="BQ971" t="str">
            <v>-</v>
          </cell>
          <cell r="BR971" t="str">
            <v>-</v>
          </cell>
        </row>
        <row r="972">
          <cell r="D972" t="str">
            <v>56UA78030</v>
          </cell>
          <cell r="AO972">
            <v>0</v>
          </cell>
          <cell r="AY972" t="str">
            <v>-</v>
          </cell>
          <cell r="BO972" t="str">
            <v>-</v>
          </cell>
          <cell r="BP972" t="str">
            <v>-</v>
          </cell>
          <cell r="BQ972" t="str">
            <v>-</v>
          </cell>
          <cell r="BR972" t="str">
            <v>-</v>
          </cell>
        </row>
        <row r="973">
          <cell r="D973" t="str">
            <v>56UA78060</v>
          </cell>
          <cell r="AO973">
            <v>8.3333333333333329E-2</v>
          </cell>
          <cell r="AY973">
            <v>44</v>
          </cell>
          <cell r="BO973" t="str">
            <v>-</v>
          </cell>
          <cell r="BP973" t="str">
            <v>-</v>
          </cell>
          <cell r="BQ973" t="str">
            <v>-</v>
          </cell>
          <cell r="BR973" t="str">
            <v>-</v>
          </cell>
        </row>
        <row r="974">
          <cell r="D974" t="str">
            <v>56UA78070</v>
          </cell>
          <cell r="AO974">
            <v>0</v>
          </cell>
          <cell r="AY974" t="str">
            <v>-</v>
          </cell>
          <cell r="BO974" t="str">
            <v>-</v>
          </cell>
          <cell r="BP974" t="str">
            <v>-</v>
          </cell>
          <cell r="BQ974" t="str">
            <v>-</v>
          </cell>
          <cell r="BR974" t="str">
            <v>-</v>
          </cell>
        </row>
        <row r="975">
          <cell r="D975" t="str">
            <v>56UA78080</v>
          </cell>
          <cell r="AO975">
            <v>8.3333333333333329E-2</v>
          </cell>
          <cell r="AY975">
            <v>68.000000000000014</v>
          </cell>
          <cell r="BO975" t="str">
            <v>-</v>
          </cell>
          <cell r="BP975" t="str">
            <v>-</v>
          </cell>
          <cell r="BQ975" t="str">
            <v>-</v>
          </cell>
          <cell r="BR975" t="str">
            <v>-</v>
          </cell>
        </row>
        <row r="976">
          <cell r="D976" t="str">
            <v>56UA78090</v>
          </cell>
          <cell r="AO976">
            <v>0.33333333333333331</v>
          </cell>
          <cell r="AY976">
            <v>5.0000000000000009</v>
          </cell>
          <cell r="BO976" t="str">
            <v>-</v>
          </cell>
          <cell r="BP976" t="str">
            <v>-</v>
          </cell>
          <cell r="BQ976" t="str">
            <v>-</v>
          </cell>
          <cell r="BR976" t="str">
            <v>-</v>
          </cell>
        </row>
        <row r="977">
          <cell r="D977" t="str">
            <v>56UA84021</v>
          </cell>
          <cell r="AO977">
            <v>0.16666666666666666</v>
          </cell>
          <cell r="AY977">
            <v>-4</v>
          </cell>
          <cell r="BO977" t="str">
            <v>56UA84020</v>
          </cell>
          <cell r="BP977" t="str">
            <v>-</v>
          </cell>
          <cell r="BQ977" t="str">
            <v>-</v>
          </cell>
          <cell r="BR977" t="str">
            <v>-</v>
          </cell>
        </row>
        <row r="978">
          <cell r="D978" t="str">
            <v>56UA85530</v>
          </cell>
          <cell r="AO978">
            <v>0</v>
          </cell>
          <cell r="AY978" t="str">
            <v>-</v>
          </cell>
          <cell r="BO978" t="str">
            <v>-</v>
          </cell>
          <cell r="BP978" t="str">
            <v>-</v>
          </cell>
          <cell r="BQ978" t="str">
            <v>-</v>
          </cell>
          <cell r="BR978" t="str">
            <v>-</v>
          </cell>
        </row>
        <row r="979">
          <cell r="D979" t="str">
            <v>56UA87550</v>
          </cell>
          <cell r="AO979">
            <v>0</v>
          </cell>
          <cell r="AY979" t="str">
            <v>-</v>
          </cell>
          <cell r="BO979" t="str">
            <v>-</v>
          </cell>
          <cell r="BP979" t="str">
            <v>-</v>
          </cell>
          <cell r="BQ979" t="str">
            <v>-</v>
          </cell>
          <cell r="BR979" t="str">
            <v>-</v>
          </cell>
        </row>
        <row r="980">
          <cell r="D980" t="str">
            <v>56UA886100</v>
          </cell>
          <cell r="AO980">
            <v>0</v>
          </cell>
          <cell r="AY980" t="str">
            <v>-</v>
          </cell>
          <cell r="BO980" t="str">
            <v>-</v>
          </cell>
          <cell r="BP980" t="str">
            <v>-</v>
          </cell>
          <cell r="BQ980" t="str">
            <v>-</v>
          </cell>
          <cell r="BR980" t="str">
            <v>-</v>
          </cell>
        </row>
        <row r="981">
          <cell r="D981" t="str">
            <v>56UA886200</v>
          </cell>
          <cell r="AO981">
            <v>0</v>
          </cell>
          <cell r="AY981" t="str">
            <v>-</v>
          </cell>
          <cell r="BO981" t="str">
            <v>-</v>
          </cell>
          <cell r="BP981" t="str">
            <v>-</v>
          </cell>
          <cell r="BQ981" t="str">
            <v>-</v>
          </cell>
          <cell r="BR981" t="str">
            <v>-</v>
          </cell>
        </row>
        <row r="982">
          <cell r="D982" t="str">
            <v>56UAR73900</v>
          </cell>
          <cell r="AO982">
            <v>1.1666666666666667</v>
          </cell>
          <cell r="AY982">
            <v>-1.4285714285714288</v>
          </cell>
          <cell r="BO982" t="str">
            <v>56UA-1910</v>
          </cell>
          <cell r="BP982" t="str">
            <v>-</v>
          </cell>
          <cell r="BQ982" t="str">
            <v>-</v>
          </cell>
          <cell r="BR982" t="str">
            <v>-</v>
          </cell>
        </row>
        <row r="983">
          <cell r="D983" t="str">
            <v>56UAR78700</v>
          </cell>
          <cell r="AO983">
            <v>0</v>
          </cell>
          <cell r="AY983" t="str">
            <v>-</v>
          </cell>
          <cell r="BO983" t="str">
            <v>56UA-3880</v>
          </cell>
          <cell r="BP983" t="str">
            <v>-</v>
          </cell>
          <cell r="BQ983" t="str">
            <v>-</v>
          </cell>
          <cell r="BR983" t="str">
            <v>-</v>
          </cell>
        </row>
        <row r="984">
          <cell r="D984" t="str">
            <v>56UAR79700</v>
          </cell>
          <cell r="AO984">
            <v>0</v>
          </cell>
          <cell r="AY984" t="str">
            <v>-</v>
          </cell>
          <cell r="BO984" t="str">
            <v>56UA-4450</v>
          </cell>
          <cell r="BP984">
            <v>1930</v>
          </cell>
          <cell r="BQ984" t="str">
            <v>-</v>
          </cell>
          <cell r="BR984" t="str">
            <v>-</v>
          </cell>
        </row>
        <row r="985">
          <cell r="D985" t="str">
            <v>56UAR7C300</v>
          </cell>
          <cell r="AO985">
            <v>0</v>
          </cell>
          <cell r="AY985" t="str">
            <v>-</v>
          </cell>
          <cell r="BO985" t="str">
            <v>56UA-5580</v>
          </cell>
          <cell r="BP985" t="str">
            <v>-</v>
          </cell>
          <cell r="BQ985" t="str">
            <v>-</v>
          </cell>
          <cell r="BR985" t="str">
            <v>-</v>
          </cell>
        </row>
        <row r="986">
          <cell r="D986" t="str">
            <v>56UAR7C400</v>
          </cell>
          <cell r="AO986">
            <v>0</v>
          </cell>
          <cell r="AY986" t="str">
            <v>-</v>
          </cell>
          <cell r="BO986" t="str">
            <v>56UA-5590</v>
          </cell>
          <cell r="BP986" t="str">
            <v>-</v>
          </cell>
          <cell r="BQ986" t="str">
            <v>-</v>
          </cell>
          <cell r="BR986" t="str">
            <v>-</v>
          </cell>
        </row>
        <row r="987">
          <cell r="D987" t="str">
            <v>56UAR7C900</v>
          </cell>
          <cell r="AO987">
            <v>0</v>
          </cell>
          <cell r="AY987" t="str">
            <v>-</v>
          </cell>
          <cell r="BO987" t="str">
            <v>56UA-5740</v>
          </cell>
          <cell r="BP987" t="str">
            <v>-</v>
          </cell>
          <cell r="BQ987" t="str">
            <v>-</v>
          </cell>
          <cell r="BR987" t="str">
            <v>-</v>
          </cell>
        </row>
        <row r="988">
          <cell r="D988" t="str">
            <v>56UAR7F612</v>
          </cell>
          <cell r="AO988">
            <v>8.3333333333333329E-2</v>
          </cell>
          <cell r="AY988">
            <v>80.000000000000014</v>
          </cell>
          <cell r="BO988" t="str">
            <v>56UAR7F600</v>
          </cell>
          <cell r="BP988" t="str">
            <v>56UAR75200</v>
          </cell>
          <cell r="BQ988" t="str">
            <v>56UA-2500</v>
          </cell>
          <cell r="BR988" t="str">
            <v>-</v>
          </cell>
        </row>
        <row r="989">
          <cell r="D989" t="str">
            <v>56UER70200</v>
          </cell>
          <cell r="AO989">
            <v>0</v>
          </cell>
          <cell r="AY989" t="str">
            <v>-</v>
          </cell>
          <cell r="BO989" t="str">
            <v>56UE-9910</v>
          </cell>
          <cell r="BP989" t="str">
            <v>-</v>
          </cell>
          <cell r="BQ989" t="str">
            <v>-</v>
          </cell>
          <cell r="BR989" t="str">
            <v>-</v>
          </cell>
        </row>
        <row r="990">
          <cell r="D990" t="str">
            <v>56UER71000</v>
          </cell>
          <cell r="AO990">
            <v>8.3333333333333329E-2</v>
          </cell>
          <cell r="AY990">
            <v>-4</v>
          </cell>
          <cell r="BO990" t="str">
            <v>56UE-2700</v>
          </cell>
          <cell r="BP990" t="str">
            <v>-</v>
          </cell>
          <cell r="BQ990" t="str">
            <v>-</v>
          </cell>
          <cell r="BR990" t="str">
            <v>-</v>
          </cell>
        </row>
        <row r="991">
          <cell r="D991" t="str">
            <v>57AA17010</v>
          </cell>
          <cell r="AO991">
            <v>0.33333333333333331</v>
          </cell>
          <cell r="AY991">
            <v>-4</v>
          </cell>
          <cell r="BO991" t="str">
            <v>-</v>
          </cell>
          <cell r="BP991" t="str">
            <v>-</v>
          </cell>
          <cell r="BQ991" t="str">
            <v>-</v>
          </cell>
          <cell r="BR991" t="str">
            <v>-</v>
          </cell>
        </row>
        <row r="992">
          <cell r="D992" t="str">
            <v>57AA20080</v>
          </cell>
          <cell r="AO992">
            <v>3.3333333333333335</v>
          </cell>
          <cell r="AY992">
            <v>-4</v>
          </cell>
          <cell r="BO992">
            <v>2713</v>
          </cell>
          <cell r="BP992" t="str">
            <v>-</v>
          </cell>
          <cell r="BQ992" t="str">
            <v>-</v>
          </cell>
          <cell r="BR992" t="str">
            <v>-</v>
          </cell>
        </row>
        <row r="993">
          <cell r="D993" t="str">
            <v>57AA20250</v>
          </cell>
          <cell r="AO993">
            <v>0</v>
          </cell>
          <cell r="AY993" t="str">
            <v>-</v>
          </cell>
          <cell r="BO993" t="str">
            <v>-</v>
          </cell>
          <cell r="BP993" t="str">
            <v>-</v>
          </cell>
          <cell r="BQ993" t="str">
            <v>-</v>
          </cell>
          <cell r="BR993" t="str">
            <v>-</v>
          </cell>
        </row>
        <row r="994">
          <cell r="D994" t="str">
            <v>57AA30260</v>
          </cell>
          <cell r="AO994">
            <v>0.66666666666666663</v>
          </cell>
          <cell r="AY994">
            <v>3.5000000000000004</v>
          </cell>
          <cell r="BO994" t="str">
            <v>-</v>
          </cell>
          <cell r="BP994" t="str">
            <v>-</v>
          </cell>
          <cell r="BQ994" t="str">
            <v>-</v>
          </cell>
          <cell r="BR994" t="str">
            <v>-</v>
          </cell>
        </row>
        <row r="995">
          <cell r="D995" t="str">
            <v>57AA50760</v>
          </cell>
          <cell r="AO995">
            <v>0.33333333333333331</v>
          </cell>
          <cell r="AY995">
            <v>5.0000000000000009</v>
          </cell>
          <cell r="BO995" t="str">
            <v>-</v>
          </cell>
          <cell r="BP995" t="str">
            <v>-</v>
          </cell>
          <cell r="BQ995" t="str">
            <v>-</v>
          </cell>
          <cell r="BR995" t="str">
            <v>-</v>
          </cell>
        </row>
        <row r="996">
          <cell r="D996" t="str">
            <v>57AA51090</v>
          </cell>
          <cell r="AO996">
            <v>0</v>
          </cell>
          <cell r="AY996" t="str">
            <v>-</v>
          </cell>
          <cell r="BO996" t="str">
            <v>-</v>
          </cell>
          <cell r="BP996" t="str">
            <v>-</v>
          </cell>
          <cell r="BQ996" t="str">
            <v>-</v>
          </cell>
          <cell r="BR996" t="str">
            <v>-</v>
          </cell>
        </row>
        <row r="997">
          <cell r="D997" t="str">
            <v>57AA51130</v>
          </cell>
          <cell r="AO997">
            <v>0</v>
          </cell>
          <cell r="AY997" t="str">
            <v>-</v>
          </cell>
          <cell r="BO997" t="str">
            <v>-</v>
          </cell>
          <cell r="BP997" t="str">
            <v>-</v>
          </cell>
          <cell r="BQ997" t="str">
            <v>-</v>
          </cell>
          <cell r="BR997" t="str">
            <v>-</v>
          </cell>
        </row>
        <row r="998">
          <cell r="D998" t="str">
            <v>57AA51160</v>
          </cell>
          <cell r="AO998">
            <v>0</v>
          </cell>
          <cell r="AY998" t="str">
            <v>-</v>
          </cell>
          <cell r="BO998" t="str">
            <v>-</v>
          </cell>
          <cell r="BP998" t="str">
            <v>-</v>
          </cell>
          <cell r="BQ998" t="str">
            <v>-</v>
          </cell>
          <cell r="BR998" t="str">
            <v>-</v>
          </cell>
        </row>
        <row r="999">
          <cell r="D999" t="str">
            <v>57AA51170</v>
          </cell>
          <cell r="AO999">
            <v>0</v>
          </cell>
          <cell r="AY999" t="str">
            <v>-</v>
          </cell>
          <cell r="BO999" t="str">
            <v>-</v>
          </cell>
          <cell r="BP999" t="str">
            <v>-</v>
          </cell>
          <cell r="BQ999" t="str">
            <v>-</v>
          </cell>
          <cell r="BR999" t="str">
            <v>-</v>
          </cell>
        </row>
        <row r="1000">
          <cell r="D1000" t="str">
            <v>57AA51570</v>
          </cell>
          <cell r="AO1000">
            <v>0</v>
          </cell>
          <cell r="AY1000" t="str">
            <v>-</v>
          </cell>
          <cell r="BO1000" t="str">
            <v>-</v>
          </cell>
          <cell r="BP1000" t="str">
            <v>-</v>
          </cell>
          <cell r="BQ1000" t="str">
            <v>-</v>
          </cell>
          <cell r="BR1000" t="str">
            <v>-</v>
          </cell>
        </row>
        <row r="1001">
          <cell r="D1001" t="str">
            <v>57AA51590</v>
          </cell>
          <cell r="AO1001">
            <v>0</v>
          </cell>
          <cell r="AY1001" t="str">
            <v>-</v>
          </cell>
          <cell r="BO1001" t="str">
            <v>-</v>
          </cell>
          <cell r="BP1001" t="str">
            <v>-</v>
          </cell>
          <cell r="BQ1001" t="str">
            <v>-</v>
          </cell>
          <cell r="BR1001" t="str">
            <v>-</v>
          </cell>
        </row>
        <row r="1002">
          <cell r="D1002" t="str">
            <v>57AA77120</v>
          </cell>
          <cell r="AO1002">
            <v>0</v>
          </cell>
          <cell r="AY1002" t="str">
            <v>-</v>
          </cell>
          <cell r="BO1002" t="str">
            <v>-</v>
          </cell>
          <cell r="BP1002" t="str">
            <v>-</v>
          </cell>
          <cell r="BQ1002" t="str">
            <v>-</v>
          </cell>
          <cell r="BR1002" t="str">
            <v>-</v>
          </cell>
        </row>
        <row r="1003">
          <cell r="D1003" t="str">
            <v>57AA77130</v>
          </cell>
          <cell r="AO1003">
            <v>0</v>
          </cell>
          <cell r="AY1003" t="str">
            <v>-</v>
          </cell>
          <cell r="BO1003" t="str">
            <v>-</v>
          </cell>
          <cell r="BP1003" t="str">
            <v>-</v>
          </cell>
          <cell r="BQ1003" t="str">
            <v>-</v>
          </cell>
          <cell r="BR1003" t="str">
            <v>-</v>
          </cell>
        </row>
        <row r="1004">
          <cell r="D1004" t="str">
            <v>57AA77770</v>
          </cell>
          <cell r="AO1004">
            <v>9</v>
          </cell>
          <cell r="AY1004">
            <v>-4</v>
          </cell>
          <cell r="BO1004">
            <v>3672</v>
          </cell>
          <cell r="BP1004" t="str">
            <v>-</v>
          </cell>
          <cell r="BQ1004" t="str">
            <v>-</v>
          </cell>
          <cell r="BR1004" t="str">
            <v>-</v>
          </cell>
        </row>
        <row r="1005">
          <cell r="D1005" t="str">
            <v>57AA77780</v>
          </cell>
          <cell r="AO1005">
            <v>0.66666666666666663</v>
          </cell>
          <cell r="AY1005">
            <v>-4</v>
          </cell>
          <cell r="BO1005" t="str">
            <v>-</v>
          </cell>
          <cell r="BP1005" t="str">
            <v>-</v>
          </cell>
          <cell r="BQ1005" t="str">
            <v>-</v>
          </cell>
          <cell r="BR1005" t="str">
            <v>-</v>
          </cell>
        </row>
        <row r="1006">
          <cell r="D1006" t="str">
            <v>57AA77790</v>
          </cell>
          <cell r="AO1006">
            <v>1.6666666666666667</v>
          </cell>
          <cell r="AY1006">
            <v>-4</v>
          </cell>
          <cell r="BO1006" t="str">
            <v>-</v>
          </cell>
          <cell r="BP1006" t="str">
            <v>-</v>
          </cell>
          <cell r="BQ1006" t="str">
            <v>-</v>
          </cell>
          <cell r="BR1006" t="str">
            <v>-</v>
          </cell>
        </row>
        <row r="1007">
          <cell r="D1007" t="str">
            <v>57AA77800</v>
          </cell>
          <cell r="AO1007">
            <v>0</v>
          </cell>
          <cell r="AY1007" t="str">
            <v>-</v>
          </cell>
          <cell r="BO1007">
            <v>4006</v>
          </cell>
          <cell r="BP1007" t="str">
            <v>-</v>
          </cell>
          <cell r="BQ1007" t="str">
            <v>-</v>
          </cell>
          <cell r="BR1007" t="str">
            <v>-</v>
          </cell>
        </row>
        <row r="1008">
          <cell r="D1008" t="str">
            <v>57AA77820</v>
          </cell>
          <cell r="AO1008">
            <v>0</v>
          </cell>
          <cell r="AY1008" t="str">
            <v>-</v>
          </cell>
          <cell r="BO1008" t="str">
            <v>-</v>
          </cell>
          <cell r="BP1008" t="str">
            <v>-</v>
          </cell>
          <cell r="BQ1008" t="str">
            <v>-</v>
          </cell>
          <cell r="BR1008" t="str">
            <v>-</v>
          </cell>
        </row>
        <row r="1009">
          <cell r="D1009" t="str">
            <v>57AA80080</v>
          </cell>
          <cell r="AO1009">
            <v>0</v>
          </cell>
          <cell r="AY1009" t="str">
            <v>-</v>
          </cell>
          <cell r="BO1009" t="str">
            <v>-</v>
          </cell>
          <cell r="BP1009" t="str">
            <v>-</v>
          </cell>
          <cell r="BQ1009" t="str">
            <v>-</v>
          </cell>
          <cell r="BR1009" t="str">
            <v>-</v>
          </cell>
        </row>
        <row r="1010">
          <cell r="D1010" t="str">
            <v>57AA82030</v>
          </cell>
          <cell r="AO1010">
            <v>0.16666666666666666</v>
          </cell>
          <cell r="AY1010">
            <v>20.000000000000004</v>
          </cell>
          <cell r="BO1010" t="str">
            <v>A00JM20100</v>
          </cell>
          <cell r="BP1010" t="str">
            <v>-</v>
          </cell>
          <cell r="BQ1010" t="str">
            <v>-</v>
          </cell>
          <cell r="BR1010" t="str">
            <v>-</v>
          </cell>
        </row>
        <row r="1011">
          <cell r="D1011" t="str">
            <v>57AA97211E</v>
          </cell>
          <cell r="AO1011">
            <v>0</v>
          </cell>
          <cell r="AY1011" t="str">
            <v>-</v>
          </cell>
          <cell r="BO1011" t="str">
            <v>57AA97210</v>
          </cell>
          <cell r="BP1011" t="str">
            <v>-</v>
          </cell>
          <cell r="BQ1011" t="str">
            <v>-</v>
          </cell>
          <cell r="BR1011" t="str">
            <v>-</v>
          </cell>
        </row>
        <row r="1012">
          <cell r="D1012" t="str">
            <v>57AAR71100</v>
          </cell>
          <cell r="AO1012">
            <v>0</v>
          </cell>
          <cell r="AY1012" t="str">
            <v>-</v>
          </cell>
          <cell r="BO1012" t="str">
            <v>57AA-2130</v>
          </cell>
          <cell r="BP1012" t="str">
            <v>-</v>
          </cell>
          <cell r="BQ1012" t="str">
            <v>-</v>
          </cell>
          <cell r="BR1012" t="str">
            <v>-</v>
          </cell>
        </row>
        <row r="1013">
          <cell r="D1013" t="str">
            <v>57AAR71300</v>
          </cell>
          <cell r="AO1013">
            <v>0.16666666666666666</v>
          </cell>
          <cell r="AY1013">
            <v>-4</v>
          </cell>
          <cell r="BO1013" t="str">
            <v>57AA-2230</v>
          </cell>
          <cell r="BP1013" t="str">
            <v>-</v>
          </cell>
          <cell r="BQ1013" t="str">
            <v>-</v>
          </cell>
          <cell r="BR1013" t="str">
            <v>-</v>
          </cell>
        </row>
        <row r="1014">
          <cell r="D1014" t="str">
            <v>57AAR71400</v>
          </cell>
          <cell r="AO1014">
            <v>0</v>
          </cell>
          <cell r="AY1014" t="str">
            <v>-</v>
          </cell>
          <cell r="BO1014" t="str">
            <v>57AA-2500</v>
          </cell>
          <cell r="BP1014" t="str">
            <v>-</v>
          </cell>
          <cell r="BQ1014" t="str">
            <v>-</v>
          </cell>
          <cell r="BR1014" t="str">
            <v>-</v>
          </cell>
        </row>
        <row r="1015">
          <cell r="D1015" t="str">
            <v>57AAR71500</v>
          </cell>
          <cell r="AO1015">
            <v>0.16666666666666666</v>
          </cell>
          <cell r="AY1015">
            <v>-4</v>
          </cell>
          <cell r="BO1015" t="str">
            <v>57AA-2600</v>
          </cell>
          <cell r="BP1015" t="str">
            <v>-</v>
          </cell>
          <cell r="BQ1015" t="str">
            <v>-</v>
          </cell>
          <cell r="BR1015" t="str">
            <v>-</v>
          </cell>
        </row>
        <row r="1016">
          <cell r="D1016" t="str">
            <v>57AAR71600</v>
          </cell>
          <cell r="AO1016">
            <v>0.25</v>
          </cell>
          <cell r="AY1016">
            <v>-4</v>
          </cell>
          <cell r="BO1016" t="str">
            <v>57AA-3001</v>
          </cell>
          <cell r="BP1016" t="str">
            <v>-</v>
          </cell>
          <cell r="BQ1016" t="str">
            <v>-</v>
          </cell>
          <cell r="BR1016" t="str">
            <v>-</v>
          </cell>
        </row>
        <row r="1017">
          <cell r="D1017" t="str">
            <v>57AAR71700</v>
          </cell>
          <cell r="AO1017">
            <v>0</v>
          </cell>
          <cell r="AY1017" t="str">
            <v>-</v>
          </cell>
          <cell r="BO1017" t="str">
            <v>57AA-3010</v>
          </cell>
          <cell r="BP1017" t="str">
            <v>-</v>
          </cell>
          <cell r="BQ1017" t="str">
            <v>-</v>
          </cell>
          <cell r="BR1017" t="str">
            <v>-</v>
          </cell>
        </row>
        <row r="1018">
          <cell r="D1018" t="str">
            <v>57AAR72800</v>
          </cell>
          <cell r="AO1018">
            <v>0</v>
          </cell>
          <cell r="AY1018" t="str">
            <v>-</v>
          </cell>
          <cell r="BO1018" t="str">
            <v>57AA-7150</v>
          </cell>
          <cell r="BP1018" t="str">
            <v>-</v>
          </cell>
          <cell r="BQ1018" t="str">
            <v>-</v>
          </cell>
          <cell r="BR1018" t="str">
            <v>-</v>
          </cell>
        </row>
        <row r="1019">
          <cell r="D1019" t="str">
            <v>57AE53060</v>
          </cell>
          <cell r="AO1019">
            <v>0</v>
          </cell>
          <cell r="AY1019" t="str">
            <v>-</v>
          </cell>
          <cell r="BO1019" t="str">
            <v>-</v>
          </cell>
          <cell r="BP1019" t="str">
            <v>-</v>
          </cell>
          <cell r="BQ1019" t="str">
            <v>-</v>
          </cell>
          <cell r="BR1019" t="str">
            <v>-</v>
          </cell>
        </row>
        <row r="1020">
          <cell r="D1020" t="str">
            <v>57AE77010</v>
          </cell>
          <cell r="AO1020">
            <v>0.16666666666666666</v>
          </cell>
          <cell r="AY1020">
            <v>-4</v>
          </cell>
          <cell r="BO1020" t="str">
            <v>-</v>
          </cell>
          <cell r="BP1020" t="str">
            <v>-</v>
          </cell>
          <cell r="BQ1020" t="str">
            <v>-</v>
          </cell>
          <cell r="BR1020" t="str">
            <v>-</v>
          </cell>
        </row>
        <row r="1021">
          <cell r="D1021" t="str">
            <v>57AE88010</v>
          </cell>
          <cell r="AO1021">
            <v>4.5</v>
          </cell>
          <cell r="AY1021">
            <v>4.4444444444444446</v>
          </cell>
          <cell r="BO1021" t="str">
            <v>-</v>
          </cell>
          <cell r="BP1021" t="str">
            <v>-</v>
          </cell>
          <cell r="BQ1021" t="str">
            <v>-</v>
          </cell>
          <cell r="BR1021" t="str">
            <v>-</v>
          </cell>
        </row>
        <row r="1022">
          <cell r="D1022" t="str">
            <v>57AE88040</v>
          </cell>
          <cell r="AO1022">
            <v>0.83333333333333337</v>
          </cell>
          <cell r="AY1022">
            <v>-4</v>
          </cell>
          <cell r="BO1022" t="str">
            <v>-</v>
          </cell>
          <cell r="BP1022" t="str">
            <v>-</v>
          </cell>
          <cell r="BQ1022" t="str">
            <v>-</v>
          </cell>
          <cell r="BR1022" t="str">
            <v>-</v>
          </cell>
        </row>
        <row r="1023">
          <cell r="D1023" t="str">
            <v>57AER70300</v>
          </cell>
          <cell r="AO1023">
            <v>0</v>
          </cell>
          <cell r="AY1023" t="str">
            <v>-</v>
          </cell>
          <cell r="BO1023" t="str">
            <v>57AE-5430</v>
          </cell>
          <cell r="BP1023" t="str">
            <v>-</v>
          </cell>
          <cell r="BQ1023" t="str">
            <v>-</v>
          </cell>
          <cell r="BR1023" t="str">
            <v>-</v>
          </cell>
        </row>
        <row r="1024">
          <cell r="D1024" t="str">
            <v>57AER70400</v>
          </cell>
          <cell r="AO1024">
            <v>0</v>
          </cell>
          <cell r="AY1024" t="str">
            <v>-</v>
          </cell>
          <cell r="BO1024" t="str">
            <v>57AE-7160</v>
          </cell>
          <cell r="BP1024" t="str">
            <v>-</v>
          </cell>
          <cell r="BQ1024" t="str">
            <v>-</v>
          </cell>
          <cell r="BR1024" t="str">
            <v>-</v>
          </cell>
        </row>
        <row r="1025">
          <cell r="D1025" t="str">
            <v>57AER70500</v>
          </cell>
          <cell r="AO1025">
            <v>0</v>
          </cell>
          <cell r="AY1025" t="str">
            <v>-</v>
          </cell>
          <cell r="BO1025" t="str">
            <v>57AER70200</v>
          </cell>
          <cell r="BP1025" t="str">
            <v>57AE-3200</v>
          </cell>
          <cell r="BQ1025" t="str">
            <v>-</v>
          </cell>
          <cell r="BR1025" t="str">
            <v>-</v>
          </cell>
        </row>
        <row r="1026">
          <cell r="D1026" t="str">
            <v>57GA29190</v>
          </cell>
          <cell r="AO1026">
            <v>3.1666666666666665</v>
          </cell>
          <cell r="AY1026">
            <v>-3.3684210526315788</v>
          </cell>
          <cell r="BO1026" t="str">
            <v>55VA29191</v>
          </cell>
          <cell r="BP1026">
            <v>4014301301</v>
          </cell>
          <cell r="BQ1026" t="str">
            <v>-</v>
          </cell>
          <cell r="BR1026" t="str">
            <v>-</v>
          </cell>
        </row>
        <row r="1027">
          <cell r="D1027" t="str">
            <v>57GA44300</v>
          </cell>
          <cell r="AO1027">
            <v>0.5</v>
          </cell>
          <cell r="AY1027">
            <v>34</v>
          </cell>
          <cell r="BO1027" t="str">
            <v>-</v>
          </cell>
          <cell r="BP1027" t="str">
            <v>-</v>
          </cell>
          <cell r="BQ1027" t="str">
            <v>-</v>
          </cell>
          <cell r="BR1027" t="str">
            <v>-</v>
          </cell>
        </row>
        <row r="1028">
          <cell r="D1028" t="str">
            <v>57GA47640</v>
          </cell>
          <cell r="AO1028">
            <v>0</v>
          </cell>
          <cell r="AY1028" t="str">
            <v>-</v>
          </cell>
          <cell r="BO1028" t="str">
            <v>-</v>
          </cell>
          <cell r="BP1028" t="str">
            <v>-</v>
          </cell>
          <cell r="BQ1028" t="str">
            <v>-</v>
          </cell>
          <cell r="BR1028" t="str">
            <v>-</v>
          </cell>
        </row>
        <row r="1029">
          <cell r="D1029" t="str">
            <v>57GA79430</v>
          </cell>
          <cell r="AO1029">
            <v>0</v>
          </cell>
          <cell r="AY1029" t="str">
            <v>-</v>
          </cell>
          <cell r="BO1029" t="str">
            <v>-</v>
          </cell>
          <cell r="BP1029" t="str">
            <v>-</v>
          </cell>
          <cell r="BQ1029" t="str">
            <v>-</v>
          </cell>
          <cell r="BR1029" t="str">
            <v>-</v>
          </cell>
        </row>
        <row r="1030">
          <cell r="D1030" t="str">
            <v>57GA82010</v>
          </cell>
          <cell r="AO1030">
            <v>10.333333333333334</v>
          </cell>
          <cell r="AY1030">
            <v>4.225806451612903</v>
          </cell>
          <cell r="BO1030" t="str">
            <v>-</v>
          </cell>
          <cell r="BP1030" t="str">
            <v>-</v>
          </cell>
          <cell r="BQ1030" t="str">
            <v>-</v>
          </cell>
          <cell r="BR1030" t="str">
            <v>-</v>
          </cell>
        </row>
        <row r="1031">
          <cell r="D1031" t="str">
            <v>58UAR70200</v>
          </cell>
          <cell r="AO1031">
            <v>1.3333333333333333</v>
          </cell>
          <cell r="AY1031">
            <v>-4</v>
          </cell>
          <cell r="BO1031" t="str">
            <v>58UA-3000</v>
          </cell>
          <cell r="BP1031" t="str">
            <v>56UAR75600</v>
          </cell>
          <cell r="BQ1031" t="str">
            <v>56UA-3002</v>
          </cell>
          <cell r="BR1031" t="str">
            <v>56UA-3001</v>
          </cell>
        </row>
        <row r="1032">
          <cell r="D1032" t="str">
            <v>65AA-9061E</v>
          </cell>
          <cell r="AO1032">
            <v>0</v>
          </cell>
          <cell r="AY1032" t="str">
            <v>-</v>
          </cell>
          <cell r="BO1032" t="str">
            <v>65AA-9060</v>
          </cell>
          <cell r="BP1032" t="str">
            <v>-</v>
          </cell>
          <cell r="BQ1032" t="str">
            <v>-</v>
          </cell>
          <cell r="BR1032" t="str">
            <v>-</v>
          </cell>
        </row>
        <row r="1033">
          <cell r="D1033" t="str">
            <v>65AA-9091E</v>
          </cell>
          <cell r="AO1033">
            <v>0.33333333333333331</v>
          </cell>
          <cell r="AY1033">
            <v>-0.99999999999999978</v>
          </cell>
          <cell r="BO1033" t="str">
            <v>65AA-9090</v>
          </cell>
          <cell r="BP1033" t="str">
            <v>-</v>
          </cell>
          <cell r="BQ1033" t="str">
            <v>-</v>
          </cell>
          <cell r="BR1033" t="str">
            <v>-</v>
          </cell>
        </row>
        <row r="1034">
          <cell r="D1034" t="str">
            <v>65AA-9920</v>
          </cell>
          <cell r="AO1034">
            <v>1.1666666666666667</v>
          </cell>
          <cell r="AY1034">
            <v>5.4285714285714279</v>
          </cell>
          <cell r="BO1034" t="str">
            <v>-</v>
          </cell>
          <cell r="BP1034" t="str">
            <v>-</v>
          </cell>
          <cell r="BQ1034" t="str">
            <v>-</v>
          </cell>
          <cell r="BR1034" t="str">
            <v>-</v>
          </cell>
        </row>
        <row r="1035">
          <cell r="D1035" t="str">
            <v>65AA10230D</v>
          </cell>
          <cell r="AO1035">
            <v>0</v>
          </cell>
          <cell r="AY1035" t="str">
            <v>-</v>
          </cell>
          <cell r="BO1035" t="str">
            <v>-</v>
          </cell>
          <cell r="BP1035" t="str">
            <v>-</v>
          </cell>
          <cell r="BQ1035" t="str">
            <v>-</v>
          </cell>
          <cell r="BR1035" t="str">
            <v>-</v>
          </cell>
        </row>
        <row r="1036">
          <cell r="D1036" t="str">
            <v>65AA10440</v>
          </cell>
          <cell r="AO1036">
            <v>0.66666666666666663</v>
          </cell>
          <cell r="AY1036">
            <v>-4</v>
          </cell>
          <cell r="BO1036" t="str">
            <v>-</v>
          </cell>
          <cell r="BP1036" t="str">
            <v>-</v>
          </cell>
          <cell r="BQ1036" t="str">
            <v>-</v>
          </cell>
          <cell r="BR1036" t="str">
            <v>-</v>
          </cell>
        </row>
        <row r="1037">
          <cell r="D1037" t="str">
            <v>65AA10520</v>
          </cell>
          <cell r="AO1037">
            <v>0</v>
          </cell>
          <cell r="AY1037" t="str">
            <v>-</v>
          </cell>
          <cell r="BO1037" t="str">
            <v>-</v>
          </cell>
          <cell r="BP1037" t="str">
            <v>-</v>
          </cell>
          <cell r="BQ1037" t="str">
            <v>-</v>
          </cell>
          <cell r="BR1037" t="str">
            <v>-</v>
          </cell>
        </row>
        <row r="1038">
          <cell r="D1038" t="str">
            <v>65AA10640</v>
          </cell>
          <cell r="AO1038">
            <v>0</v>
          </cell>
          <cell r="AY1038" t="str">
            <v>-</v>
          </cell>
          <cell r="BO1038" t="str">
            <v>-</v>
          </cell>
          <cell r="BP1038" t="str">
            <v>-</v>
          </cell>
          <cell r="BQ1038" t="str">
            <v>-</v>
          </cell>
          <cell r="BR1038" t="str">
            <v>-</v>
          </cell>
        </row>
        <row r="1039">
          <cell r="D1039" t="str">
            <v>65AA10740D</v>
          </cell>
          <cell r="AO1039">
            <v>0</v>
          </cell>
          <cell r="AY1039" t="str">
            <v>-</v>
          </cell>
          <cell r="BO1039" t="str">
            <v>-</v>
          </cell>
          <cell r="BP1039" t="str">
            <v>-</v>
          </cell>
          <cell r="BQ1039" t="str">
            <v>-</v>
          </cell>
          <cell r="BR1039" t="str">
            <v>-</v>
          </cell>
        </row>
        <row r="1040">
          <cell r="D1040" t="str">
            <v>65AA11320</v>
          </cell>
          <cell r="AO1040">
            <v>0</v>
          </cell>
          <cell r="AY1040" t="str">
            <v>-</v>
          </cell>
          <cell r="BO1040" t="str">
            <v>-</v>
          </cell>
          <cell r="BP1040" t="str">
            <v>-</v>
          </cell>
          <cell r="BQ1040" t="str">
            <v>-</v>
          </cell>
          <cell r="BR1040" t="str">
            <v>-</v>
          </cell>
        </row>
        <row r="1041">
          <cell r="D1041" t="str">
            <v>65AA11590</v>
          </cell>
          <cell r="AO1041">
            <v>0</v>
          </cell>
          <cell r="AY1041" t="str">
            <v>-</v>
          </cell>
          <cell r="BO1041" t="str">
            <v>-</v>
          </cell>
          <cell r="BP1041" t="str">
            <v>-</v>
          </cell>
          <cell r="BQ1041" t="str">
            <v>-</v>
          </cell>
          <cell r="BR1041" t="str">
            <v>-</v>
          </cell>
        </row>
        <row r="1042">
          <cell r="D1042" t="str">
            <v>65AA12720</v>
          </cell>
          <cell r="AO1042">
            <v>0</v>
          </cell>
          <cell r="AY1042" t="str">
            <v>-</v>
          </cell>
          <cell r="BO1042" t="str">
            <v>-</v>
          </cell>
          <cell r="BP1042" t="str">
            <v>-</v>
          </cell>
          <cell r="BQ1042" t="str">
            <v>-</v>
          </cell>
          <cell r="BR1042" t="str">
            <v>-</v>
          </cell>
        </row>
        <row r="1043">
          <cell r="D1043" t="str">
            <v>65AA12730</v>
          </cell>
          <cell r="AO1043">
            <v>0</v>
          </cell>
          <cell r="AY1043" t="str">
            <v>-</v>
          </cell>
          <cell r="BO1043" t="str">
            <v>-</v>
          </cell>
          <cell r="BP1043" t="str">
            <v>-</v>
          </cell>
          <cell r="BQ1043" t="str">
            <v>-</v>
          </cell>
          <cell r="BR1043" t="str">
            <v>-</v>
          </cell>
        </row>
        <row r="1044">
          <cell r="D1044" t="str">
            <v>65AA16080</v>
          </cell>
          <cell r="AO1044">
            <v>0</v>
          </cell>
          <cell r="AY1044" t="str">
            <v>-</v>
          </cell>
          <cell r="BO1044" t="str">
            <v>-</v>
          </cell>
          <cell r="BP1044" t="str">
            <v>-</v>
          </cell>
          <cell r="BQ1044" t="str">
            <v>-</v>
          </cell>
          <cell r="BR1044" t="str">
            <v>-</v>
          </cell>
        </row>
        <row r="1045">
          <cell r="D1045" t="str">
            <v>65AA18060</v>
          </cell>
          <cell r="AO1045">
            <v>2.75</v>
          </cell>
          <cell r="AY1045">
            <v>-1.0909090909090908</v>
          </cell>
          <cell r="BO1045" t="str">
            <v>-</v>
          </cell>
          <cell r="BP1045" t="str">
            <v>-</v>
          </cell>
          <cell r="BQ1045" t="str">
            <v>-</v>
          </cell>
          <cell r="BR1045" t="str">
            <v>-</v>
          </cell>
        </row>
        <row r="1046">
          <cell r="D1046" t="str">
            <v>65AA18070</v>
          </cell>
          <cell r="AO1046">
            <v>0</v>
          </cell>
          <cell r="AY1046" t="str">
            <v>-</v>
          </cell>
          <cell r="BO1046" t="str">
            <v>-</v>
          </cell>
          <cell r="BP1046" t="str">
            <v>-</v>
          </cell>
          <cell r="BQ1046" t="str">
            <v>-</v>
          </cell>
          <cell r="BR1046" t="str">
            <v>-</v>
          </cell>
        </row>
        <row r="1047">
          <cell r="D1047" t="str">
            <v>65AA22360</v>
          </cell>
          <cell r="AO1047">
            <v>1</v>
          </cell>
          <cell r="AY1047">
            <v>-2</v>
          </cell>
          <cell r="BO1047" t="str">
            <v>-</v>
          </cell>
          <cell r="BP1047" t="str">
            <v>-</v>
          </cell>
          <cell r="BQ1047" t="str">
            <v>-</v>
          </cell>
          <cell r="BR1047" t="str">
            <v>-</v>
          </cell>
        </row>
        <row r="1048">
          <cell r="D1048" t="str">
            <v>65AA22370E</v>
          </cell>
          <cell r="AO1048">
            <v>0</v>
          </cell>
          <cell r="AY1048" t="str">
            <v>-</v>
          </cell>
          <cell r="BO1048" t="str">
            <v>65AA22370</v>
          </cell>
          <cell r="BP1048">
            <v>3380</v>
          </cell>
          <cell r="BQ1048" t="str">
            <v>-</v>
          </cell>
          <cell r="BR1048" t="str">
            <v>-</v>
          </cell>
        </row>
        <row r="1049">
          <cell r="D1049" t="str">
            <v>65AA24040</v>
          </cell>
          <cell r="AO1049">
            <v>0</v>
          </cell>
          <cell r="AY1049" t="str">
            <v>-</v>
          </cell>
          <cell r="BO1049" t="str">
            <v>-</v>
          </cell>
          <cell r="BP1049" t="str">
            <v>-</v>
          </cell>
          <cell r="BQ1049" t="str">
            <v>-</v>
          </cell>
          <cell r="BR1049" t="str">
            <v>-</v>
          </cell>
        </row>
        <row r="1050">
          <cell r="D1050" t="str">
            <v>65AA24060</v>
          </cell>
          <cell r="AO1050">
            <v>0</v>
          </cell>
          <cell r="AY1050" t="str">
            <v>-</v>
          </cell>
          <cell r="BO1050" t="str">
            <v>-</v>
          </cell>
          <cell r="BP1050" t="str">
            <v>-</v>
          </cell>
          <cell r="BQ1050" t="str">
            <v>-</v>
          </cell>
          <cell r="BR1050" t="str">
            <v>-</v>
          </cell>
        </row>
        <row r="1051">
          <cell r="D1051" t="str">
            <v>65AA24070</v>
          </cell>
          <cell r="AO1051">
            <v>0</v>
          </cell>
          <cell r="AY1051" t="str">
            <v>-</v>
          </cell>
          <cell r="BO1051" t="str">
            <v>-</v>
          </cell>
          <cell r="BP1051" t="str">
            <v>-</v>
          </cell>
          <cell r="BQ1051" t="str">
            <v>-</v>
          </cell>
          <cell r="BR1051" t="str">
            <v>-</v>
          </cell>
        </row>
        <row r="1052">
          <cell r="D1052" t="str">
            <v>65AA24120</v>
          </cell>
          <cell r="AO1052">
            <v>0</v>
          </cell>
          <cell r="AY1052" t="str">
            <v>-</v>
          </cell>
          <cell r="BO1052" t="str">
            <v>-</v>
          </cell>
          <cell r="BP1052" t="str">
            <v>-</v>
          </cell>
          <cell r="BQ1052" t="str">
            <v>-</v>
          </cell>
          <cell r="BR1052" t="str">
            <v>-</v>
          </cell>
        </row>
        <row r="1053">
          <cell r="D1053" t="str">
            <v>65AA24130</v>
          </cell>
          <cell r="AO1053">
            <v>0</v>
          </cell>
          <cell r="AY1053" t="str">
            <v>-</v>
          </cell>
          <cell r="BO1053" t="str">
            <v>-</v>
          </cell>
          <cell r="BP1053" t="str">
            <v>-</v>
          </cell>
          <cell r="BQ1053" t="str">
            <v>-</v>
          </cell>
          <cell r="BR1053" t="str">
            <v>-</v>
          </cell>
        </row>
        <row r="1054">
          <cell r="D1054" t="str">
            <v>65AA24210</v>
          </cell>
          <cell r="AO1054">
            <v>0</v>
          </cell>
          <cell r="AY1054" t="str">
            <v>-</v>
          </cell>
          <cell r="BO1054" t="str">
            <v>-</v>
          </cell>
          <cell r="BP1054" t="str">
            <v>-</v>
          </cell>
          <cell r="BQ1054" t="str">
            <v>-</v>
          </cell>
          <cell r="BR1054" t="str">
            <v>-</v>
          </cell>
        </row>
        <row r="1055">
          <cell r="D1055" t="str">
            <v>65AA24220</v>
          </cell>
          <cell r="AO1055">
            <v>0</v>
          </cell>
          <cell r="AY1055" t="str">
            <v>-</v>
          </cell>
          <cell r="BO1055" t="str">
            <v>-</v>
          </cell>
          <cell r="BP1055" t="str">
            <v>-</v>
          </cell>
          <cell r="BQ1055" t="str">
            <v>-</v>
          </cell>
          <cell r="BR1055" t="str">
            <v>-</v>
          </cell>
        </row>
        <row r="1056">
          <cell r="D1056" t="str">
            <v>65AA24310</v>
          </cell>
          <cell r="AO1056">
            <v>0</v>
          </cell>
          <cell r="AY1056" t="str">
            <v>-</v>
          </cell>
          <cell r="BO1056" t="str">
            <v>-</v>
          </cell>
          <cell r="BP1056" t="str">
            <v>-</v>
          </cell>
          <cell r="BQ1056" t="str">
            <v>-</v>
          </cell>
          <cell r="BR1056" t="str">
            <v>-</v>
          </cell>
        </row>
        <row r="1057">
          <cell r="D1057" t="str">
            <v>65AA24330</v>
          </cell>
          <cell r="AO1057">
            <v>0</v>
          </cell>
          <cell r="AY1057" t="str">
            <v>-</v>
          </cell>
          <cell r="BO1057" t="str">
            <v>-</v>
          </cell>
          <cell r="BP1057" t="str">
            <v>-</v>
          </cell>
          <cell r="BQ1057" t="str">
            <v>-</v>
          </cell>
          <cell r="BR1057" t="str">
            <v>-</v>
          </cell>
        </row>
        <row r="1058">
          <cell r="D1058" t="str">
            <v>65AA24400</v>
          </cell>
          <cell r="AO1058">
            <v>0</v>
          </cell>
          <cell r="AY1058" t="str">
            <v>-</v>
          </cell>
          <cell r="BO1058" t="str">
            <v>-</v>
          </cell>
          <cell r="BP1058" t="str">
            <v>-</v>
          </cell>
          <cell r="BQ1058" t="str">
            <v>-</v>
          </cell>
          <cell r="BR1058" t="str">
            <v>-</v>
          </cell>
        </row>
        <row r="1059">
          <cell r="D1059" t="str">
            <v>65AA24410</v>
          </cell>
          <cell r="AO1059">
            <v>0</v>
          </cell>
          <cell r="AY1059" t="str">
            <v>-</v>
          </cell>
          <cell r="BO1059" t="str">
            <v>-</v>
          </cell>
          <cell r="BP1059" t="str">
            <v>-</v>
          </cell>
          <cell r="BQ1059" t="str">
            <v>-</v>
          </cell>
          <cell r="BR1059" t="str">
            <v>-</v>
          </cell>
        </row>
        <row r="1060">
          <cell r="D1060" t="str">
            <v>65AA24420</v>
          </cell>
          <cell r="AO1060">
            <v>0</v>
          </cell>
          <cell r="AY1060" t="str">
            <v>-</v>
          </cell>
          <cell r="BO1060" t="str">
            <v>-</v>
          </cell>
          <cell r="BP1060" t="str">
            <v>-</v>
          </cell>
          <cell r="BQ1060" t="str">
            <v>-</v>
          </cell>
          <cell r="BR1060" t="str">
            <v>-</v>
          </cell>
        </row>
        <row r="1061">
          <cell r="D1061" t="str">
            <v>65AA24430</v>
          </cell>
          <cell r="AO1061">
            <v>0</v>
          </cell>
          <cell r="AY1061" t="str">
            <v>-</v>
          </cell>
          <cell r="BO1061" t="str">
            <v>-</v>
          </cell>
          <cell r="BP1061" t="str">
            <v>-</v>
          </cell>
          <cell r="BQ1061" t="str">
            <v>-</v>
          </cell>
          <cell r="BR1061" t="str">
            <v>-</v>
          </cell>
        </row>
        <row r="1062">
          <cell r="D1062" t="str">
            <v>65AA24440</v>
          </cell>
          <cell r="AO1062">
            <v>0</v>
          </cell>
          <cell r="AY1062" t="str">
            <v>-</v>
          </cell>
          <cell r="BO1062" t="str">
            <v>-</v>
          </cell>
          <cell r="BP1062" t="str">
            <v>-</v>
          </cell>
          <cell r="BQ1062" t="str">
            <v>-</v>
          </cell>
          <cell r="BR1062" t="str">
            <v>-</v>
          </cell>
        </row>
        <row r="1063">
          <cell r="D1063" t="str">
            <v>65AA26050D</v>
          </cell>
          <cell r="AO1063">
            <v>2.6</v>
          </cell>
          <cell r="AY1063">
            <v>4.0769230769230766</v>
          </cell>
          <cell r="BO1063" t="str">
            <v>-</v>
          </cell>
          <cell r="BP1063" t="str">
            <v>-</v>
          </cell>
          <cell r="BQ1063" t="str">
            <v>-</v>
          </cell>
          <cell r="BR1063" t="str">
            <v>-</v>
          </cell>
        </row>
        <row r="1064">
          <cell r="D1064" t="str">
            <v>65AA26100E</v>
          </cell>
          <cell r="AO1064">
            <v>0</v>
          </cell>
          <cell r="AY1064" t="str">
            <v>-</v>
          </cell>
          <cell r="BO1064" t="str">
            <v>65AA26100</v>
          </cell>
          <cell r="BP1064" t="str">
            <v>-</v>
          </cell>
          <cell r="BQ1064" t="str">
            <v>-</v>
          </cell>
          <cell r="BR1064" t="str">
            <v>-</v>
          </cell>
        </row>
        <row r="1065">
          <cell r="D1065" t="str">
            <v>65AA26111</v>
          </cell>
          <cell r="AO1065">
            <v>2</v>
          </cell>
          <cell r="AY1065">
            <v>0</v>
          </cell>
          <cell r="BO1065" t="str">
            <v>-</v>
          </cell>
          <cell r="BP1065" t="str">
            <v>-</v>
          </cell>
          <cell r="BQ1065" t="str">
            <v>-</v>
          </cell>
          <cell r="BR1065" t="str">
            <v>-</v>
          </cell>
        </row>
        <row r="1066">
          <cell r="D1066" t="str">
            <v>65AA26141F</v>
          </cell>
          <cell r="AO1066">
            <v>0</v>
          </cell>
          <cell r="AY1066" t="str">
            <v>-</v>
          </cell>
          <cell r="BO1066" t="str">
            <v>65AA26140E</v>
          </cell>
          <cell r="BP1066" t="str">
            <v>65AA26140</v>
          </cell>
          <cell r="BQ1066" t="str">
            <v>-</v>
          </cell>
          <cell r="BR1066" t="str">
            <v>-</v>
          </cell>
        </row>
        <row r="1067">
          <cell r="D1067" t="str">
            <v>65AA26380</v>
          </cell>
          <cell r="AO1067">
            <v>31.333333333333332</v>
          </cell>
          <cell r="AY1067">
            <v>4.4574468085106389</v>
          </cell>
          <cell r="BO1067" t="str">
            <v>-</v>
          </cell>
          <cell r="BP1067" t="str">
            <v>-</v>
          </cell>
          <cell r="BQ1067" t="str">
            <v>-</v>
          </cell>
          <cell r="BR1067" t="str">
            <v>-</v>
          </cell>
        </row>
        <row r="1068">
          <cell r="D1068" t="str">
            <v>65AA26600</v>
          </cell>
          <cell r="AO1068">
            <v>0.5</v>
          </cell>
          <cell r="AY1068">
            <v>14</v>
          </cell>
          <cell r="BO1068" t="str">
            <v>-</v>
          </cell>
          <cell r="BP1068" t="str">
            <v>-</v>
          </cell>
          <cell r="BQ1068" t="str">
            <v>-</v>
          </cell>
          <cell r="BR1068" t="str">
            <v>-</v>
          </cell>
        </row>
        <row r="1069">
          <cell r="D1069" t="str">
            <v>65AA26690D</v>
          </cell>
          <cell r="AO1069">
            <v>1</v>
          </cell>
          <cell r="AY1069">
            <v>4</v>
          </cell>
          <cell r="BO1069" t="str">
            <v>-</v>
          </cell>
          <cell r="BP1069" t="str">
            <v>-</v>
          </cell>
          <cell r="BQ1069" t="str">
            <v>-</v>
          </cell>
          <cell r="BR1069" t="str">
            <v>-</v>
          </cell>
        </row>
        <row r="1070">
          <cell r="D1070" t="str">
            <v>65AA26750</v>
          </cell>
          <cell r="AO1070">
            <v>3.6</v>
          </cell>
          <cell r="AY1070">
            <v>3.7777777777777777</v>
          </cell>
          <cell r="BO1070" t="str">
            <v>-</v>
          </cell>
          <cell r="BP1070" t="str">
            <v>-</v>
          </cell>
          <cell r="BQ1070" t="str">
            <v>-</v>
          </cell>
          <cell r="BR1070" t="str">
            <v>-</v>
          </cell>
        </row>
        <row r="1071">
          <cell r="D1071" t="str">
            <v>65AA26810D</v>
          </cell>
          <cell r="AO1071">
            <v>2</v>
          </cell>
          <cell r="AY1071">
            <v>-4</v>
          </cell>
          <cell r="BO1071" t="str">
            <v>-</v>
          </cell>
          <cell r="BP1071" t="str">
            <v>-</v>
          </cell>
          <cell r="BQ1071" t="str">
            <v>-</v>
          </cell>
          <cell r="BR1071" t="str">
            <v>-</v>
          </cell>
        </row>
        <row r="1072">
          <cell r="D1072" t="str">
            <v>65AA26840</v>
          </cell>
          <cell r="AO1072">
            <v>0</v>
          </cell>
          <cell r="AY1072" t="str">
            <v>-</v>
          </cell>
          <cell r="BO1072" t="str">
            <v>-</v>
          </cell>
          <cell r="BP1072" t="str">
            <v>-</v>
          </cell>
          <cell r="BQ1072" t="str">
            <v>-</v>
          </cell>
          <cell r="BR1072" t="str">
            <v>-</v>
          </cell>
        </row>
        <row r="1073">
          <cell r="D1073" t="str">
            <v>65AA26870</v>
          </cell>
          <cell r="AO1073">
            <v>0</v>
          </cell>
          <cell r="AY1073" t="str">
            <v>-</v>
          </cell>
          <cell r="BO1073" t="str">
            <v>-</v>
          </cell>
          <cell r="BP1073" t="str">
            <v>-</v>
          </cell>
          <cell r="BQ1073" t="str">
            <v>-</v>
          </cell>
          <cell r="BR1073" t="str">
            <v>-</v>
          </cell>
        </row>
        <row r="1074">
          <cell r="D1074" t="str">
            <v>65AA26890</v>
          </cell>
          <cell r="AO1074">
            <v>4.833333333333333</v>
          </cell>
          <cell r="AY1074">
            <v>6.5517241379310347</v>
          </cell>
          <cell r="BO1074" t="str">
            <v>-</v>
          </cell>
          <cell r="BP1074" t="str">
            <v>-</v>
          </cell>
          <cell r="BQ1074" t="str">
            <v>-</v>
          </cell>
          <cell r="BR1074" t="str">
            <v>-</v>
          </cell>
        </row>
        <row r="1075">
          <cell r="D1075" t="str">
            <v>65AA26900D</v>
          </cell>
          <cell r="AO1075">
            <v>7.4</v>
          </cell>
          <cell r="AY1075">
            <v>5.4594594594594588</v>
          </cell>
          <cell r="BO1075" t="str">
            <v>-</v>
          </cell>
          <cell r="BP1075" t="str">
            <v>-</v>
          </cell>
          <cell r="BQ1075" t="str">
            <v>-</v>
          </cell>
          <cell r="BR1075" t="str">
            <v>-</v>
          </cell>
        </row>
        <row r="1076">
          <cell r="D1076" t="str">
            <v>65AA26920E</v>
          </cell>
          <cell r="AO1076">
            <v>0.16666666666666666</v>
          </cell>
          <cell r="AY1076">
            <v>140</v>
          </cell>
          <cell r="BO1076" t="str">
            <v>-</v>
          </cell>
          <cell r="BP1076" t="str">
            <v>-</v>
          </cell>
          <cell r="BQ1076" t="str">
            <v>-</v>
          </cell>
          <cell r="BR1076" t="str">
            <v>-</v>
          </cell>
        </row>
        <row r="1077">
          <cell r="D1077" t="str">
            <v>65AA26930D</v>
          </cell>
          <cell r="AO1077">
            <v>0.33333333333333331</v>
          </cell>
          <cell r="AY1077">
            <v>68.000000000000014</v>
          </cell>
          <cell r="BO1077" t="str">
            <v>-</v>
          </cell>
          <cell r="BP1077" t="str">
            <v>-</v>
          </cell>
          <cell r="BQ1077" t="str">
            <v>-</v>
          </cell>
          <cell r="BR1077" t="str">
            <v>-</v>
          </cell>
        </row>
        <row r="1078">
          <cell r="D1078" t="str">
            <v>65AA26950D</v>
          </cell>
          <cell r="AO1078">
            <v>2.0909090909090908</v>
          </cell>
          <cell r="AY1078">
            <v>4.1304347826086962</v>
          </cell>
          <cell r="BO1078" t="str">
            <v>-</v>
          </cell>
          <cell r="BP1078" t="str">
            <v>-</v>
          </cell>
          <cell r="BQ1078" t="str">
            <v>-</v>
          </cell>
          <cell r="BR1078" t="str">
            <v>-</v>
          </cell>
        </row>
        <row r="1079">
          <cell r="D1079" t="str">
            <v>65AA27180</v>
          </cell>
          <cell r="AO1079">
            <v>4</v>
          </cell>
          <cell r="AY1079">
            <v>-4</v>
          </cell>
          <cell r="BO1079" t="str">
            <v>-</v>
          </cell>
          <cell r="BP1079" t="str">
            <v>-</v>
          </cell>
          <cell r="BQ1079" t="str">
            <v>-</v>
          </cell>
          <cell r="BR1079" t="str">
            <v>-</v>
          </cell>
        </row>
        <row r="1080">
          <cell r="D1080" t="str">
            <v>65AA272100</v>
          </cell>
          <cell r="AO1080">
            <v>0</v>
          </cell>
          <cell r="AY1080" t="str">
            <v>-</v>
          </cell>
          <cell r="BO1080" t="str">
            <v>-</v>
          </cell>
          <cell r="BP1080" t="str">
            <v>-</v>
          </cell>
          <cell r="BQ1080" t="str">
            <v>-</v>
          </cell>
          <cell r="BR1080" t="str">
            <v>-</v>
          </cell>
        </row>
        <row r="1081">
          <cell r="D1081" t="str">
            <v>65AA27240</v>
          </cell>
          <cell r="AO1081">
            <v>0</v>
          </cell>
          <cell r="AY1081" t="str">
            <v>-</v>
          </cell>
          <cell r="BO1081" t="str">
            <v>-</v>
          </cell>
          <cell r="BP1081" t="str">
            <v>-</v>
          </cell>
          <cell r="BQ1081" t="str">
            <v>-</v>
          </cell>
          <cell r="BR1081" t="str">
            <v>-</v>
          </cell>
        </row>
        <row r="1082">
          <cell r="D1082" t="str">
            <v>65AA27320</v>
          </cell>
          <cell r="AO1082">
            <v>0</v>
          </cell>
          <cell r="AY1082" t="str">
            <v>-</v>
          </cell>
          <cell r="BO1082" t="str">
            <v>-</v>
          </cell>
          <cell r="BP1082" t="str">
            <v>-</v>
          </cell>
          <cell r="BQ1082" t="str">
            <v>-</v>
          </cell>
          <cell r="BR1082" t="str">
            <v>-</v>
          </cell>
        </row>
        <row r="1083">
          <cell r="D1083" t="str">
            <v>65AA32501</v>
          </cell>
          <cell r="AO1083">
            <v>0</v>
          </cell>
          <cell r="AY1083" t="str">
            <v>-</v>
          </cell>
          <cell r="BO1083" t="str">
            <v>-</v>
          </cell>
          <cell r="BP1083" t="str">
            <v>-</v>
          </cell>
          <cell r="BQ1083" t="str">
            <v>-</v>
          </cell>
          <cell r="BR1083" t="str">
            <v>-</v>
          </cell>
        </row>
        <row r="1084">
          <cell r="D1084" t="str">
            <v>65AA32720D</v>
          </cell>
          <cell r="AO1084">
            <v>0</v>
          </cell>
          <cell r="AY1084" t="str">
            <v>-</v>
          </cell>
          <cell r="BO1084" t="str">
            <v>-</v>
          </cell>
          <cell r="BP1084" t="str">
            <v>-</v>
          </cell>
          <cell r="BQ1084" t="str">
            <v>-</v>
          </cell>
          <cell r="BR1084" t="str">
            <v>-</v>
          </cell>
        </row>
        <row r="1085">
          <cell r="D1085" t="str">
            <v>65AA33360</v>
          </cell>
          <cell r="AO1085">
            <v>0</v>
          </cell>
          <cell r="AY1085" t="str">
            <v>-</v>
          </cell>
          <cell r="BO1085" t="str">
            <v>-</v>
          </cell>
          <cell r="BP1085" t="str">
            <v>-</v>
          </cell>
          <cell r="BQ1085" t="str">
            <v>-</v>
          </cell>
          <cell r="BR1085" t="str">
            <v>-</v>
          </cell>
        </row>
        <row r="1086">
          <cell r="D1086" t="str">
            <v>65AA40080E</v>
          </cell>
          <cell r="AO1086">
            <v>0</v>
          </cell>
          <cell r="AY1086" t="str">
            <v>-</v>
          </cell>
          <cell r="BO1086" t="str">
            <v>-</v>
          </cell>
          <cell r="BP1086" t="str">
            <v>-</v>
          </cell>
          <cell r="BQ1086" t="str">
            <v>-</v>
          </cell>
          <cell r="BR1086" t="str">
            <v>-</v>
          </cell>
        </row>
        <row r="1087">
          <cell r="D1087" t="str">
            <v>65AA42040</v>
          </cell>
          <cell r="AO1087">
            <v>0</v>
          </cell>
          <cell r="AY1087" t="str">
            <v>-</v>
          </cell>
          <cell r="BO1087" t="str">
            <v>-</v>
          </cell>
          <cell r="BP1087" t="str">
            <v>-</v>
          </cell>
          <cell r="BQ1087" t="str">
            <v>-</v>
          </cell>
          <cell r="BR1087" t="str">
            <v>-</v>
          </cell>
        </row>
        <row r="1088">
          <cell r="D1088" t="str">
            <v>65AA42060</v>
          </cell>
          <cell r="AO1088">
            <v>0</v>
          </cell>
          <cell r="AY1088" t="str">
            <v>-</v>
          </cell>
          <cell r="BO1088" t="str">
            <v>-</v>
          </cell>
          <cell r="BP1088" t="str">
            <v>-</v>
          </cell>
          <cell r="BQ1088" t="str">
            <v>-</v>
          </cell>
          <cell r="BR1088" t="str">
            <v>-</v>
          </cell>
        </row>
        <row r="1089">
          <cell r="D1089" t="str">
            <v>65AA42070</v>
          </cell>
          <cell r="AO1089">
            <v>0</v>
          </cell>
          <cell r="AY1089" t="str">
            <v>-</v>
          </cell>
          <cell r="BO1089" t="str">
            <v>-</v>
          </cell>
          <cell r="BP1089" t="str">
            <v>-</v>
          </cell>
          <cell r="BQ1089" t="str">
            <v>-</v>
          </cell>
          <cell r="BR1089" t="str">
            <v>-</v>
          </cell>
        </row>
        <row r="1090">
          <cell r="D1090" t="str">
            <v>65AA42080D</v>
          </cell>
          <cell r="AO1090">
            <v>0</v>
          </cell>
          <cell r="AY1090" t="str">
            <v>-</v>
          </cell>
          <cell r="BO1090" t="str">
            <v>-</v>
          </cell>
          <cell r="BP1090" t="str">
            <v>-</v>
          </cell>
          <cell r="BQ1090" t="str">
            <v>-</v>
          </cell>
          <cell r="BR1090" t="str">
            <v>-</v>
          </cell>
        </row>
        <row r="1091">
          <cell r="D1091" t="str">
            <v>65AA42121F</v>
          </cell>
          <cell r="AO1091">
            <v>0</v>
          </cell>
          <cell r="AY1091" t="str">
            <v>-</v>
          </cell>
          <cell r="BO1091" t="str">
            <v>-</v>
          </cell>
          <cell r="BP1091" t="str">
            <v>-</v>
          </cell>
          <cell r="BQ1091" t="str">
            <v>-</v>
          </cell>
          <cell r="BR1091" t="str">
            <v>-</v>
          </cell>
        </row>
        <row r="1092">
          <cell r="D1092" t="str">
            <v>65AA42170</v>
          </cell>
          <cell r="AO1092">
            <v>0.16666666666666666</v>
          </cell>
          <cell r="AY1092">
            <v>20.000000000000004</v>
          </cell>
          <cell r="BO1092" t="str">
            <v>-</v>
          </cell>
          <cell r="BP1092" t="str">
            <v>-</v>
          </cell>
          <cell r="BQ1092" t="str">
            <v>-</v>
          </cell>
          <cell r="BR1092" t="str">
            <v>-</v>
          </cell>
        </row>
        <row r="1093">
          <cell r="D1093" t="str">
            <v>65AA42221E</v>
          </cell>
          <cell r="AO1093">
            <v>0.16666666666666666</v>
          </cell>
          <cell r="AY1093">
            <v>-4</v>
          </cell>
          <cell r="BO1093" t="str">
            <v>-</v>
          </cell>
          <cell r="BP1093" t="str">
            <v>-</v>
          </cell>
          <cell r="BQ1093" t="str">
            <v>-</v>
          </cell>
          <cell r="BR1093" t="str">
            <v>-</v>
          </cell>
        </row>
        <row r="1094">
          <cell r="D1094" t="str">
            <v>65AA42230D</v>
          </cell>
          <cell r="AO1094">
            <v>0</v>
          </cell>
          <cell r="AY1094" t="str">
            <v>-</v>
          </cell>
          <cell r="BO1094" t="str">
            <v>-</v>
          </cell>
          <cell r="BP1094" t="str">
            <v>-</v>
          </cell>
          <cell r="BQ1094" t="str">
            <v>-</v>
          </cell>
          <cell r="BR1094" t="str">
            <v>-</v>
          </cell>
        </row>
        <row r="1095">
          <cell r="D1095" t="str">
            <v>65AA42280</v>
          </cell>
          <cell r="AO1095">
            <v>0</v>
          </cell>
          <cell r="AY1095" t="str">
            <v>-</v>
          </cell>
          <cell r="BO1095" t="str">
            <v>-</v>
          </cell>
          <cell r="BP1095" t="str">
            <v>-</v>
          </cell>
          <cell r="BQ1095" t="str">
            <v>-</v>
          </cell>
          <cell r="BR1095" t="str">
            <v>-</v>
          </cell>
        </row>
        <row r="1096">
          <cell r="D1096" t="str">
            <v>65AA42330</v>
          </cell>
          <cell r="AO1096">
            <v>0</v>
          </cell>
          <cell r="AY1096" t="str">
            <v>-</v>
          </cell>
          <cell r="BO1096" t="str">
            <v>-</v>
          </cell>
          <cell r="BP1096" t="str">
            <v>-</v>
          </cell>
          <cell r="BQ1096" t="str">
            <v>-</v>
          </cell>
          <cell r="BR1096" t="str">
            <v>-</v>
          </cell>
        </row>
        <row r="1097">
          <cell r="D1097" t="str">
            <v>65AA42340</v>
          </cell>
          <cell r="AO1097">
            <v>0</v>
          </cell>
          <cell r="AY1097" t="str">
            <v>-</v>
          </cell>
          <cell r="BO1097" t="str">
            <v>-</v>
          </cell>
          <cell r="BP1097" t="str">
            <v>-</v>
          </cell>
          <cell r="BQ1097" t="str">
            <v>-</v>
          </cell>
          <cell r="BR1097" t="str">
            <v>-</v>
          </cell>
        </row>
        <row r="1098">
          <cell r="D1098" t="str">
            <v>65AA42350</v>
          </cell>
          <cell r="AO1098">
            <v>0</v>
          </cell>
          <cell r="AY1098" t="str">
            <v>-</v>
          </cell>
          <cell r="BO1098" t="str">
            <v>-</v>
          </cell>
          <cell r="BP1098" t="str">
            <v>-</v>
          </cell>
          <cell r="BQ1098" t="str">
            <v>-</v>
          </cell>
          <cell r="BR1098" t="str">
            <v>-</v>
          </cell>
        </row>
        <row r="1099">
          <cell r="D1099" t="str">
            <v>65AA42430</v>
          </cell>
          <cell r="AO1099">
            <v>0.33333333333333331</v>
          </cell>
          <cell r="AY1099">
            <v>-4</v>
          </cell>
          <cell r="BO1099" t="str">
            <v>-</v>
          </cell>
          <cell r="BP1099" t="str">
            <v>-</v>
          </cell>
          <cell r="BQ1099" t="str">
            <v>-</v>
          </cell>
          <cell r="BR1099" t="str">
            <v>-</v>
          </cell>
        </row>
        <row r="1100">
          <cell r="D1100" t="str">
            <v>65AA42470</v>
          </cell>
          <cell r="AO1100">
            <v>0</v>
          </cell>
          <cell r="AY1100" t="str">
            <v>-</v>
          </cell>
          <cell r="BO1100" t="str">
            <v>-</v>
          </cell>
          <cell r="BP1100" t="str">
            <v>-</v>
          </cell>
          <cell r="BQ1100" t="str">
            <v>-</v>
          </cell>
          <cell r="BR1100" t="str">
            <v>-</v>
          </cell>
        </row>
        <row r="1101">
          <cell r="D1101" t="str">
            <v>65AA42560</v>
          </cell>
          <cell r="AO1101">
            <v>0</v>
          </cell>
          <cell r="AY1101" t="str">
            <v>-</v>
          </cell>
          <cell r="BO1101" t="str">
            <v>-</v>
          </cell>
          <cell r="BP1101" t="str">
            <v>-</v>
          </cell>
          <cell r="BQ1101" t="str">
            <v>-</v>
          </cell>
          <cell r="BR1101" t="str">
            <v>-</v>
          </cell>
        </row>
        <row r="1102">
          <cell r="D1102" t="str">
            <v>65AA42761</v>
          </cell>
          <cell r="AO1102">
            <v>0</v>
          </cell>
          <cell r="AY1102" t="str">
            <v>-</v>
          </cell>
          <cell r="BO1102" t="str">
            <v>-</v>
          </cell>
          <cell r="BP1102" t="str">
            <v>-</v>
          </cell>
          <cell r="BQ1102" t="str">
            <v>-</v>
          </cell>
          <cell r="BR1102" t="str">
            <v>-</v>
          </cell>
        </row>
        <row r="1103">
          <cell r="D1103" t="str">
            <v>65AA42790</v>
          </cell>
          <cell r="AO1103">
            <v>1.6666666666666667</v>
          </cell>
          <cell r="AY1103">
            <v>1.9999999999999998</v>
          </cell>
          <cell r="BO1103" t="str">
            <v>-</v>
          </cell>
          <cell r="BP1103" t="str">
            <v>-</v>
          </cell>
          <cell r="BQ1103" t="str">
            <v>-</v>
          </cell>
          <cell r="BR1103" t="str">
            <v>-</v>
          </cell>
        </row>
        <row r="1104">
          <cell r="D1104" t="str">
            <v>65AA42800</v>
          </cell>
          <cell r="AO1104">
            <v>0</v>
          </cell>
          <cell r="AY1104" t="str">
            <v>-</v>
          </cell>
          <cell r="BO1104" t="str">
            <v>-</v>
          </cell>
          <cell r="BP1104" t="str">
            <v>-</v>
          </cell>
          <cell r="BQ1104" t="str">
            <v>-</v>
          </cell>
          <cell r="BR1104" t="str">
            <v>-</v>
          </cell>
        </row>
        <row r="1105">
          <cell r="D1105" t="str">
            <v>65AA42810</v>
          </cell>
          <cell r="AO1105">
            <v>0</v>
          </cell>
          <cell r="AY1105" t="str">
            <v>-</v>
          </cell>
          <cell r="BO1105" t="str">
            <v>-</v>
          </cell>
          <cell r="BP1105" t="str">
            <v>-</v>
          </cell>
          <cell r="BQ1105" t="str">
            <v>-</v>
          </cell>
          <cell r="BR1105" t="str">
            <v>-</v>
          </cell>
        </row>
        <row r="1106">
          <cell r="D1106" t="str">
            <v>65AA44200</v>
          </cell>
          <cell r="AO1106">
            <v>0</v>
          </cell>
          <cell r="AY1106" t="str">
            <v>-</v>
          </cell>
          <cell r="BO1106" t="str">
            <v>-</v>
          </cell>
          <cell r="BP1106" t="str">
            <v>-</v>
          </cell>
          <cell r="BQ1106" t="str">
            <v>-</v>
          </cell>
          <cell r="BR1106" t="str">
            <v>-</v>
          </cell>
        </row>
        <row r="1107">
          <cell r="D1107" t="str">
            <v>65AA45011</v>
          </cell>
          <cell r="AO1107">
            <v>1.6666666666666667</v>
          </cell>
          <cell r="AY1107">
            <v>5.5999999999999988</v>
          </cell>
          <cell r="BO1107" t="str">
            <v>-</v>
          </cell>
          <cell r="BP1107" t="str">
            <v>-</v>
          </cell>
          <cell r="BQ1107" t="str">
            <v>-</v>
          </cell>
          <cell r="BR1107" t="str">
            <v>-</v>
          </cell>
        </row>
        <row r="1108">
          <cell r="D1108" t="str">
            <v>65AA46030</v>
          </cell>
          <cell r="AO1108">
            <v>0.16666666666666666</v>
          </cell>
          <cell r="AY1108">
            <v>50.000000000000007</v>
          </cell>
          <cell r="BO1108" t="str">
            <v>-</v>
          </cell>
          <cell r="BP1108" t="str">
            <v>-</v>
          </cell>
          <cell r="BQ1108" t="str">
            <v>-</v>
          </cell>
          <cell r="BR1108" t="str">
            <v>-</v>
          </cell>
        </row>
        <row r="1109">
          <cell r="D1109" t="str">
            <v>65AA46080</v>
          </cell>
          <cell r="AO1109">
            <v>0</v>
          </cell>
          <cell r="AY1109" t="str">
            <v>-</v>
          </cell>
          <cell r="BO1109" t="str">
            <v>-</v>
          </cell>
          <cell r="BP1109" t="str">
            <v>-</v>
          </cell>
          <cell r="BQ1109" t="str">
            <v>-</v>
          </cell>
          <cell r="BR1109" t="str">
            <v>-</v>
          </cell>
        </row>
        <row r="1110">
          <cell r="D1110" t="str">
            <v>65AA46180</v>
          </cell>
          <cell r="AO1110">
            <v>2</v>
          </cell>
          <cell r="AY1110">
            <v>4</v>
          </cell>
          <cell r="BO1110" t="str">
            <v>-</v>
          </cell>
          <cell r="BP1110" t="str">
            <v>-</v>
          </cell>
          <cell r="BQ1110" t="str">
            <v>-</v>
          </cell>
          <cell r="BR1110" t="str">
            <v>-</v>
          </cell>
        </row>
        <row r="1111">
          <cell r="D1111" t="str">
            <v>65AA47290</v>
          </cell>
          <cell r="AO1111">
            <v>0</v>
          </cell>
          <cell r="AY1111" t="str">
            <v>-</v>
          </cell>
          <cell r="BO1111" t="str">
            <v>-</v>
          </cell>
          <cell r="BP1111" t="str">
            <v>-</v>
          </cell>
          <cell r="BQ1111" t="str">
            <v>-</v>
          </cell>
          <cell r="BR1111" t="str">
            <v>-</v>
          </cell>
        </row>
        <row r="1112">
          <cell r="D1112" t="str">
            <v>65AA48171</v>
          </cell>
          <cell r="AO1112">
            <v>1.8333333333333333</v>
          </cell>
          <cell r="AY1112">
            <v>2.0000000000000004</v>
          </cell>
          <cell r="BO1112" t="str">
            <v>65AA48170</v>
          </cell>
          <cell r="BP1112" t="str">
            <v>-</v>
          </cell>
          <cell r="BQ1112" t="str">
            <v>-</v>
          </cell>
          <cell r="BR1112" t="str">
            <v>-</v>
          </cell>
        </row>
        <row r="1113">
          <cell r="D1113" t="str">
            <v>65AA48182</v>
          </cell>
          <cell r="AO1113">
            <v>5.166666666666667</v>
          </cell>
          <cell r="AY1113">
            <v>28.70967741935484</v>
          </cell>
          <cell r="BO1113" t="str">
            <v>65AA48181</v>
          </cell>
          <cell r="BP1113" t="str">
            <v>-</v>
          </cell>
          <cell r="BQ1113" t="str">
            <v>-</v>
          </cell>
          <cell r="BR1113" t="str">
            <v>-</v>
          </cell>
        </row>
        <row r="1114">
          <cell r="D1114" t="str">
            <v>65AA48360</v>
          </cell>
          <cell r="AO1114">
            <v>0.33333333333333331</v>
          </cell>
          <cell r="AY1114">
            <v>71.000000000000014</v>
          </cell>
          <cell r="BO1114" t="str">
            <v>-</v>
          </cell>
          <cell r="BP1114" t="str">
            <v>-</v>
          </cell>
          <cell r="BQ1114" t="str">
            <v>-</v>
          </cell>
          <cell r="BR1114" t="str">
            <v>-</v>
          </cell>
        </row>
        <row r="1115">
          <cell r="D1115" t="str">
            <v>65AA48460</v>
          </cell>
          <cell r="AO1115">
            <v>0</v>
          </cell>
          <cell r="AY1115" t="str">
            <v>-</v>
          </cell>
          <cell r="BO1115" t="str">
            <v>-</v>
          </cell>
          <cell r="BP1115" t="str">
            <v>-</v>
          </cell>
          <cell r="BQ1115" t="str">
            <v>-</v>
          </cell>
          <cell r="BR1115" t="str">
            <v>-</v>
          </cell>
        </row>
        <row r="1116">
          <cell r="D1116" t="str">
            <v>65AA48470</v>
          </cell>
          <cell r="AO1116">
            <v>0.33333333333333331</v>
          </cell>
          <cell r="AY1116">
            <v>5.0000000000000009</v>
          </cell>
          <cell r="BO1116" t="str">
            <v>-</v>
          </cell>
          <cell r="BP1116" t="str">
            <v>-</v>
          </cell>
          <cell r="BQ1116" t="str">
            <v>-</v>
          </cell>
          <cell r="BR1116" t="str">
            <v>-</v>
          </cell>
        </row>
        <row r="1117">
          <cell r="D1117" t="str">
            <v>65AA48490</v>
          </cell>
          <cell r="AO1117">
            <v>2.6666666666666665</v>
          </cell>
          <cell r="AY1117">
            <v>31.25</v>
          </cell>
          <cell r="BO1117" t="str">
            <v>-</v>
          </cell>
          <cell r="BP1117" t="str">
            <v>-</v>
          </cell>
          <cell r="BQ1117" t="str">
            <v>-</v>
          </cell>
          <cell r="BR1117" t="str">
            <v>-</v>
          </cell>
        </row>
        <row r="1118">
          <cell r="D1118" t="str">
            <v>65AA48500</v>
          </cell>
          <cell r="AO1118">
            <v>0</v>
          </cell>
          <cell r="AY1118" t="str">
            <v>-</v>
          </cell>
          <cell r="BO1118" t="str">
            <v>-</v>
          </cell>
          <cell r="BP1118" t="str">
            <v>-</v>
          </cell>
          <cell r="BQ1118" t="str">
            <v>-</v>
          </cell>
          <cell r="BR1118" t="str">
            <v>-</v>
          </cell>
        </row>
        <row r="1119">
          <cell r="D1119" t="str">
            <v>65AA49270</v>
          </cell>
          <cell r="AO1119">
            <v>0</v>
          </cell>
          <cell r="AY1119" t="str">
            <v>-</v>
          </cell>
          <cell r="BO1119" t="str">
            <v>-</v>
          </cell>
          <cell r="BP1119" t="str">
            <v>-</v>
          </cell>
          <cell r="BQ1119" t="str">
            <v>-</v>
          </cell>
          <cell r="BR1119" t="str">
            <v>-</v>
          </cell>
        </row>
        <row r="1120">
          <cell r="D1120" t="str">
            <v>65AA49410</v>
          </cell>
          <cell r="AO1120">
            <v>0</v>
          </cell>
          <cell r="AY1120" t="str">
            <v>-</v>
          </cell>
          <cell r="BO1120" t="str">
            <v>-</v>
          </cell>
          <cell r="BP1120" t="str">
            <v>-</v>
          </cell>
          <cell r="BQ1120" t="str">
            <v>-</v>
          </cell>
          <cell r="BR1120" t="str">
            <v>-</v>
          </cell>
        </row>
        <row r="1121">
          <cell r="D1121" t="str">
            <v>65AA49510F</v>
          </cell>
          <cell r="AO1121">
            <v>0</v>
          </cell>
          <cell r="AY1121" t="str">
            <v>-</v>
          </cell>
          <cell r="BO1121" t="str">
            <v>-</v>
          </cell>
          <cell r="BP1121" t="str">
            <v>-</v>
          </cell>
          <cell r="BQ1121" t="str">
            <v>-</v>
          </cell>
          <cell r="BR1121" t="str">
            <v>-</v>
          </cell>
        </row>
        <row r="1122">
          <cell r="D1122" t="str">
            <v>65AA49520</v>
          </cell>
          <cell r="AO1122">
            <v>0</v>
          </cell>
          <cell r="AY1122" t="str">
            <v>-</v>
          </cell>
          <cell r="BO1122" t="str">
            <v>-</v>
          </cell>
          <cell r="BP1122" t="str">
            <v>-</v>
          </cell>
          <cell r="BQ1122" t="str">
            <v>-</v>
          </cell>
          <cell r="BR1122" t="str">
            <v>-</v>
          </cell>
        </row>
        <row r="1123">
          <cell r="D1123" t="str">
            <v>65AA50080F</v>
          </cell>
          <cell r="AO1123">
            <v>0</v>
          </cell>
          <cell r="AY1123" t="str">
            <v>-</v>
          </cell>
          <cell r="BO1123" t="str">
            <v>65AA50080E</v>
          </cell>
          <cell r="BP1123" t="str">
            <v>-</v>
          </cell>
          <cell r="BQ1123" t="str">
            <v>-</v>
          </cell>
          <cell r="BR1123" t="str">
            <v>-</v>
          </cell>
        </row>
        <row r="1124">
          <cell r="D1124" t="str">
            <v>65AA50320</v>
          </cell>
          <cell r="AO1124">
            <v>0</v>
          </cell>
          <cell r="AY1124" t="str">
            <v>-</v>
          </cell>
          <cell r="BO1124" t="str">
            <v>-</v>
          </cell>
          <cell r="BP1124" t="str">
            <v>-</v>
          </cell>
          <cell r="BQ1124" t="str">
            <v>-</v>
          </cell>
          <cell r="BR1124" t="str">
            <v>-</v>
          </cell>
        </row>
        <row r="1125">
          <cell r="D1125" t="str">
            <v>65AA50350</v>
          </cell>
          <cell r="AO1125">
            <v>0</v>
          </cell>
          <cell r="AY1125" t="str">
            <v>-</v>
          </cell>
          <cell r="BO1125" t="str">
            <v>-</v>
          </cell>
          <cell r="BP1125" t="str">
            <v>-</v>
          </cell>
          <cell r="BQ1125" t="str">
            <v>-</v>
          </cell>
          <cell r="BR1125" t="str">
            <v>-</v>
          </cell>
        </row>
        <row r="1126">
          <cell r="D1126" t="str">
            <v>65AA50810</v>
          </cell>
          <cell r="AO1126">
            <v>0</v>
          </cell>
          <cell r="AY1126" t="str">
            <v>-</v>
          </cell>
          <cell r="BO1126" t="str">
            <v>-</v>
          </cell>
          <cell r="BP1126" t="str">
            <v>-</v>
          </cell>
          <cell r="BQ1126" t="str">
            <v>-</v>
          </cell>
          <cell r="BR1126" t="str">
            <v>-</v>
          </cell>
        </row>
        <row r="1127">
          <cell r="D1127" t="str">
            <v>65AA51311</v>
          </cell>
          <cell r="AO1127">
            <v>0</v>
          </cell>
          <cell r="AY1127" t="str">
            <v>-</v>
          </cell>
          <cell r="BO1127" t="str">
            <v>65AA51310</v>
          </cell>
          <cell r="BP1127" t="str">
            <v>-</v>
          </cell>
          <cell r="BQ1127" t="str">
            <v>-</v>
          </cell>
          <cell r="BR1127" t="str">
            <v>-</v>
          </cell>
        </row>
        <row r="1128">
          <cell r="D1128" t="str">
            <v>65AA51400</v>
          </cell>
          <cell r="AO1128">
            <v>0</v>
          </cell>
          <cell r="AY1128" t="str">
            <v>-</v>
          </cell>
          <cell r="BO1128" t="str">
            <v>-</v>
          </cell>
          <cell r="BP1128" t="str">
            <v>-</v>
          </cell>
          <cell r="BQ1128" t="str">
            <v>-</v>
          </cell>
          <cell r="BR1128" t="str">
            <v>-</v>
          </cell>
        </row>
        <row r="1129">
          <cell r="D1129" t="str">
            <v>65AA51500</v>
          </cell>
          <cell r="AO1129">
            <v>0</v>
          </cell>
          <cell r="AY1129" t="str">
            <v>-</v>
          </cell>
          <cell r="BO1129" t="str">
            <v>-</v>
          </cell>
          <cell r="BP1129" t="str">
            <v>-</v>
          </cell>
          <cell r="BQ1129" t="str">
            <v>-</v>
          </cell>
          <cell r="BR1129" t="str">
            <v>-</v>
          </cell>
        </row>
        <row r="1130">
          <cell r="D1130" t="str">
            <v>65AA51510</v>
          </cell>
          <cell r="AO1130">
            <v>0.33333333333333331</v>
          </cell>
          <cell r="AY1130">
            <v>2.0000000000000004</v>
          </cell>
          <cell r="BO1130" t="str">
            <v>-</v>
          </cell>
          <cell r="BP1130" t="str">
            <v>-</v>
          </cell>
          <cell r="BQ1130" t="str">
            <v>-</v>
          </cell>
          <cell r="BR1130" t="str">
            <v>-</v>
          </cell>
        </row>
        <row r="1131">
          <cell r="D1131" t="str">
            <v>65AA51730</v>
          </cell>
          <cell r="AO1131">
            <v>0.33333333333333331</v>
          </cell>
          <cell r="AY1131">
            <v>17.000000000000004</v>
          </cell>
          <cell r="BO1131">
            <v>4399</v>
          </cell>
          <cell r="BP1131" t="str">
            <v>-</v>
          </cell>
          <cell r="BQ1131" t="str">
            <v>-</v>
          </cell>
          <cell r="BR1131" t="str">
            <v>-</v>
          </cell>
        </row>
        <row r="1132">
          <cell r="D1132" t="str">
            <v>65AA53371</v>
          </cell>
          <cell r="AO1132">
            <v>0</v>
          </cell>
          <cell r="AY1132" t="str">
            <v>-</v>
          </cell>
          <cell r="BO1132" t="str">
            <v>-</v>
          </cell>
          <cell r="BP1132" t="str">
            <v>-</v>
          </cell>
          <cell r="BQ1132" t="str">
            <v>-</v>
          </cell>
          <cell r="BR1132" t="str">
            <v>-</v>
          </cell>
        </row>
        <row r="1133">
          <cell r="D1133" t="str">
            <v>65AA53380</v>
          </cell>
          <cell r="AO1133">
            <v>0</v>
          </cell>
          <cell r="AY1133" t="str">
            <v>-</v>
          </cell>
          <cell r="BO1133" t="str">
            <v>-</v>
          </cell>
          <cell r="BP1133" t="str">
            <v>-</v>
          </cell>
          <cell r="BQ1133" t="str">
            <v>-</v>
          </cell>
          <cell r="BR1133" t="str">
            <v>-</v>
          </cell>
        </row>
        <row r="1134">
          <cell r="D1134" t="str">
            <v>65AA53420</v>
          </cell>
          <cell r="AO1134">
            <v>0</v>
          </cell>
          <cell r="AY1134" t="str">
            <v>-</v>
          </cell>
          <cell r="BO1134" t="str">
            <v>-</v>
          </cell>
          <cell r="BP1134" t="str">
            <v>-</v>
          </cell>
          <cell r="BQ1134" t="str">
            <v>-</v>
          </cell>
          <cell r="BR1134" t="str">
            <v>-</v>
          </cell>
        </row>
        <row r="1135">
          <cell r="D1135" t="str">
            <v>65AA53520F</v>
          </cell>
          <cell r="AO1135">
            <v>0</v>
          </cell>
          <cell r="AY1135" t="str">
            <v>-</v>
          </cell>
          <cell r="BO1135" t="str">
            <v>65AA53520</v>
          </cell>
          <cell r="BP1135" t="str">
            <v>-</v>
          </cell>
          <cell r="BQ1135" t="str">
            <v>-</v>
          </cell>
          <cell r="BR1135" t="str">
            <v>-</v>
          </cell>
        </row>
        <row r="1136">
          <cell r="D1136" t="str">
            <v>65AA53560</v>
          </cell>
          <cell r="AO1136">
            <v>0</v>
          </cell>
          <cell r="AY1136" t="str">
            <v>-</v>
          </cell>
          <cell r="BO1136" t="str">
            <v>-</v>
          </cell>
          <cell r="BP1136" t="str">
            <v>-</v>
          </cell>
          <cell r="BQ1136" t="str">
            <v>-</v>
          </cell>
          <cell r="BR1136" t="str">
            <v>-</v>
          </cell>
        </row>
        <row r="1137">
          <cell r="D1137" t="str">
            <v>65AA53651</v>
          </cell>
          <cell r="AO1137">
            <v>0</v>
          </cell>
          <cell r="AY1137" t="str">
            <v>-</v>
          </cell>
          <cell r="BO1137" t="str">
            <v>-</v>
          </cell>
          <cell r="BP1137" t="str">
            <v>-</v>
          </cell>
          <cell r="BQ1137" t="str">
            <v>-</v>
          </cell>
          <cell r="BR1137" t="str">
            <v>-</v>
          </cell>
        </row>
        <row r="1138">
          <cell r="D1138" t="str">
            <v>65AA53991</v>
          </cell>
          <cell r="AO1138">
            <v>0</v>
          </cell>
          <cell r="AY1138" t="str">
            <v>-</v>
          </cell>
          <cell r="BO1138" t="str">
            <v>65AA53990</v>
          </cell>
          <cell r="BP1138" t="str">
            <v>-</v>
          </cell>
          <cell r="BQ1138" t="str">
            <v>-</v>
          </cell>
          <cell r="BR1138" t="str">
            <v>-</v>
          </cell>
        </row>
        <row r="1139">
          <cell r="D1139" t="str">
            <v>65AA54070</v>
          </cell>
          <cell r="AO1139">
            <v>0</v>
          </cell>
          <cell r="AY1139" t="str">
            <v>-</v>
          </cell>
          <cell r="BO1139" t="str">
            <v>-</v>
          </cell>
          <cell r="BP1139" t="str">
            <v>-</v>
          </cell>
          <cell r="BQ1139" t="str">
            <v>-</v>
          </cell>
          <cell r="BR1139" t="str">
            <v>-</v>
          </cell>
        </row>
        <row r="1140">
          <cell r="D1140" t="str">
            <v>65AA75060</v>
          </cell>
          <cell r="AO1140">
            <v>0</v>
          </cell>
          <cell r="AY1140" t="str">
            <v>-</v>
          </cell>
          <cell r="BO1140" t="str">
            <v>-</v>
          </cell>
          <cell r="BP1140" t="str">
            <v>-</v>
          </cell>
          <cell r="BQ1140" t="str">
            <v>-</v>
          </cell>
          <cell r="BR1140" t="str">
            <v>-</v>
          </cell>
        </row>
        <row r="1141">
          <cell r="D1141" t="str">
            <v>65AA75070</v>
          </cell>
          <cell r="AO1141">
            <v>0</v>
          </cell>
          <cell r="AY1141" t="str">
            <v>-</v>
          </cell>
          <cell r="BO1141" t="str">
            <v>-</v>
          </cell>
          <cell r="BP1141" t="str">
            <v>-</v>
          </cell>
          <cell r="BQ1141" t="str">
            <v>-</v>
          </cell>
          <cell r="BR1141" t="str">
            <v>-</v>
          </cell>
        </row>
        <row r="1142">
          <cell r="D1142" t="str">
            <v>65AA75081</v>
          </cell>
          <cell r="AO1142">
            <v>1</v>
          </cell>
          <cell r="AY1142">
            <v>4</v>
          </cell>
          <cell r="BO1142" t="str">
            <v>-</v>
          </cell>
          <cell r="BP1142" t="str">
            <v>-</v>
          </cell>
          <cell r="BQ1142" t="str">
            <v>-</v>
          </cell>
          <cell r="BR1142" t="str">
            <v>-</v>
          </cell>
        </row>
        <row r="1143">
          <cell r="D1143" t="str">
            <v>65AA75090</v>
          </cell>
          <cell r="AO1143">
            <v>0</v>
          </cell>
          <cell r="AY1143" t="str">
            <v>-</v>
          </cell>
          <cell r="BO1143" t="str">
            <v>-</v>
          </cell>
          <cell r="BP1143" t="str">
            <v>-</v>
          </cell>
          <cell r="BQ1143" t="str">
            <v>-</v>
          </cell>
          <cell r="BR1143" t="str">
            <v>-</v>
          </cell>
        </row>
        <row r="1144">
          <cell r="D1144" t="str">
            <v>65AA77010</v>
          </cell>
          <cell r="AO1144">
            <v>0.16666666666666666</v>
          </cell>
          <cell r="AY1144">
            <v>62.000000000000007</v>
          </cell>
          <cell r="BO1144" t="str">
            <v>-</v>
          </cell>
          <cell r="BP1144" t="str">
            <v>-</v>
          </cell>
          <cell r="BQ1144" t="str">
            <v>-</v>
          </cell>
          <cell r="BR1144" t="str">
            <v>-</v>
          </cell>
        </row>
        <row r="1145">
          <cell r="D1145" t="str">
            <v>65AA77300</v>
          </cell>
          <cell r="AO1145">
            <v>0.33333333333333331</v>
          </cell>
          <cell r="AY1145">
            <v>-4</v>
          </cell>
          <cell r="BO1145" t="str">
            <v>-</v>
          </cell>
          <cell r="BP1145" t="str">
            <v>-</v>
          </cell>
          <cell r="BQ1145" t="str">
            <v>-</v>
          </cell>
          <cell r="BR1145" t="str">
            <v>-</v>
          </cell>
        </row>
        <row r="1146">
          <cell r="D1146" t="str">
            <v>65AA77380</v>
          </cell>
          <cell r="AO1146">
            <v>2</v>
          </cell>
          <cell r="AY1146">
            <v>5.5</v>
          </cell>
          <cell r="BO1146" t="str">
            <v>-</v>
          </cell>
          <cell r="BP1146" t="str">
            <v>-</v>
          </cell>
          <cell r="BQ1146" t="str">
            <v>-</v>
          </cell>
          <cell r="BR1146" t="str">
            <v>-</v>
          </cell>
        </row>
        <row r="1147">
          <cell r="D1147" t="str">
            <v>65AA77470</v>
          </cell>
          <cell r="AO1147">
            <v>1.3333333333333333</v>
          </cell>
          <cell r="AY1147">
            <v>9.5000000000000018</v>
          </cell>
          <cell r="BO1147">
            <v>1681</v>
          </cell>
          <cell r="BP1147" t="str">
            <v>-</v>
          </cell>
          <cell r="BQ1147" t="str">
            <v>-</v>
          </cell>
          <cell r="BR1147" t="str">
            <v>-</v>
          </cell>
        </row>
        <row r="1148">
          <cell r="D1148" t="str">
            <v>65AA77480</v>
          </cell>
          <cell r="AO1148">
            <v>0</v>
          </cell>
          <cell r="AY1148" t="str">
            <v>-</v>
          </cell>
          <cell r="BO1148" t="str">
            <v>-</v>
          </cell>
          <cell r="BP1148" t="str">
            <v>-</v>
          </cell>
          <cell r="BQ1148" t="str">
            <v>-</v>
          </cell>
          <cell r="BR1148" t="str">
            <v>-</v>
          </cell>
        </row>
        <row r="1149">
          <cell r="D1149" t="str">
            <v>65AA77510</v>
          </cell>
          <cell r="AO1149">
            <v>0</v>
          </cell>
          <cell r="AY1149" t="str">
            <v>-</v>
          </cell>
          <cell r="BO1149" t="str">
            <v>-</v>
          </cell>
          <cell r="BP1149" t="str">
            <v>-</v>
          </cell>
          <cell r="BQ1149" t="str">
            <v>-</v>
          </cell>
          <cell r="BR1149" t="str">
            <v>-</v>
          </cell>
        </row>
        <row r="1150">
          <cell r="D1150" t="str">
            <v>65AA77540</v>
          </cell>
          <cell r="AO1150">
            <v>0</v>
          </cell>
          <cell r="AY1150" t="str">
            <v>-</v>
          </cell>
          <cell r="BO1150" t="str">
            <v>-</v>
          </cell>
          <cell r="BP1150" t="str">
            <v>-</v>
          </cell>
          <cell r="BQ1150" t="str">
            <v>-</v>
          </cell>
          <cell r="BR1150" t="str">
            <v>-</v>
          </cell>
        </row>
        <row r="1151">
          <cell r="D1151" t="str">
            <v>65AA77640</v>
          </cell>
          <cell r="AO1151">
            <v>0</v>
          </cell>
          <cell r="AY1151" t="str">
            <v>-</v>
          </cell>
          <cell r="BO1151" t="str">
            <v>-</v>
          </cell>
          <cell r="BP1151" t="str">
            <v>-</v>
          </cell>
          <cell r="BQ1151" t="str">
            <v>-</v>
          </cell>
          <cell r="BR1151" t="str">
            <v>-</v>
          </cell>
        </row>
        <row r="1152">
          <cell r="D1152" t="str">
            <v>65AA77720</v>
          </cell>
          <cell r="AO1152">
            <v>0</v>
          </cell>
          <cell r="AY1152" t="str">
            <v>-</v>
          </cell>
          <cell r="BO1152" t="str">
            <v>-</v>
          </cell>
          <cell r="BP1152" t="str">
            <v>-</v>
          </cell>
          <cell r="BQ1152" t="str">
            <v>-</v>
          </cell>
          <cell r="BR1152" t="str">
            <v>-</v>
          </cell>
        </row>
        <row r="1153">
          <cell r="D1153" t="str">
            <v>65AA77730</v>
          </cell>
          <cell r="AO1153">
            <v>0</v>
          </cell>
          <cell r="AY1153" t="str">
            <v>-</v>
          </cell>
          <cell r="BO1153" t="str">
            <v>-</v>
          </cell>
          <cell r="BP1153" t="str">
            <v>-</v>
          </cell>
          <cell r="BQ1153" t="str">
            <v>-</v>
          </cell>
          <cell r="BR1153" t="str">
            <v>-</v>
          </cell>
        </row>
        <row r="1154">
          <cell r="D1154" t="str">
            <v>65AA77790</v>
          </cell>
          <cell r="AO1154">
            <v>0</v>
          </cell>
          <cell r="AY1154" t="str">
            <v>-</v>
          </cell>
          <cell r="BO1154" t="str">
            <v>-</v>
          </cell>
          <cell r="BP1154" t="str">
            <v>-</v>
          </cell>
          <cell r="BQ1154" t="str">
            <v>-</v>
          </cell>
          <cell r="BR1154" t="str">
            <v>-</v>
          </cell>
        </row>
        <row r="1155">
          <cell r="D1155" t="str">
            <v>65AA77800</v>
          </cell>
          <cell r="AO1155">
            <v>0.33333333333333331</v>
          </cell>
          <cell r="AY1155">
            <v>-4</v>
          </cell>
          <cell r="BO1155" t="str">
            <v>-</v>
          </cell>
          <cell r="BP1155" t="str">
            <v>-</v>
          </cell>
          <cell r="BQ1155" t="str">
            <v>-</v>
          </cell>
          <cell r="BR1155" t="str">
            <v>-</v>
          </cell>
        </row>
        <row r="1156">
          <cell r="D1156" t="str">
            <v>65AA77830</v>
          </cell>
          <cell r="AO1156">
            <v>0</v>
          </cell>
          <cell r="AY1156" t="str">
            <v>-</v>
          </cell>
          <cell r="BO1156" t="str">
            <v>-</v>
          </cell>
          <cell r="BP1156" t="str">
            <v>-</v>
          </cell>
          <cell r="BQ1156" t="str">
            <v>-</v>
          </cell>
          <cell r="BR1156" t="str">
            <v>-</v>
          </cell>
        </row>
        <row r="1157">
          <cell r="D1157" t="str">
            <v>65AA77840</v>
          </cell>
          <cell r="AO1157">
            <v>0.33333333333333331</v>
          </cell>
          <cell r="AY1157">
            <v>8.0000000000000018</v>
          </cell>
          <cell r="BO1157" t="str">
            <v>-</v>
          </cell>
          <cell r="BP1157" t="str">
            <v>-</v>
          </cell>
          <cell r="BQ1157" t="str">
            <v>-</v>
          </cell>
          <cell r="BR1157" t="str">
            <v>-</v>
          </cell>
        </row>
        <row r="1158">
          <cell r="D1158" t="str">
            <v>65AA77850</v>
          </cell>
          <cell r="AO1158">
            <v>0</v>
          </cell>
          <cell r="AY1158" t="str">
            <v>-</v>
          </cell>
          <cell r="BO1158" t="str">
            <v>-</v>
          </cell>
          <cell r="BP1158" t="str">
            <v>-</v>
          </cell>
          <cell r="BQ1158" t="str">
            <v>-</v>
          </cell>
          <cell r="BR1158" t="str">
            <v>-</v>
          </cell>
        </row>
        <row r="1159">
          <cell r="D1159" t="str">
            <v>65AA77860</v>
          </cell>
          <cell r="AO1159">
            <v>0</v>
          </cell>
          <cell r="AY1159" t="str">
            <v>-</v>
          </cell>
          <cell r="BO1159" t="str">
            <v>-</v>
          </cell>
          <cell r="BP1159" t="str">
            <v>-</v>
          </cell>
          <cell r="BQ1159" t="str">
            <v>-</v>
          </cell>
          <cell r="BR1159" t="str">
            <v>-</v>
          </cell>
        </row>
        <row r="1160">
          <cell r="D1160" t="str">
            <v>65AA77960</v>
          </cell>
          <cell r="AO1160">
            <v>0</v>
          </cell>
          <cell r="AY1160" t="str">
            <v>-</v>
          </cell>
          <cell r="BO1160" t="str">
            <v>-</v>
          </cell>
          <cell r="BP1160" t="str">
            <v>-</v>
          </cell>
          <cell r="BQ1160" t="str">
            <v>-</v>
          </cell>
          <cell r="BR1160" t="str">
            <v>-</v>
          </cell>
        </row>
        <row r="1161">
          <cell r="D1161" t="str">
            <v>65AA77970</v>
          </cell>
          <cell r="AO1161">
            <v>0</v>
          </cell>
          <cell r="AY1161" t="str">
            <v>-</v>
          </cell>
          <cell r="BO1161" t="str">
            <v>-</v>
          </cell>
          <cell r="BP1161" t="str">
            <v>-</v>
          </cell>
          <cell r="BQ1161" t="str">
            <v>-</v>
          </cell>
          <cell r="BR1161" t="str">
            <v>-</v>
          </cell>
        </row>
        <row r="1162">
          <cell r="D1162" t="str">
            <v>65AA78010</v>
          </cell>
          <cell r="AO1162">
            <v>0</v>
          </cell>
          <cell r="AY1162" t="str">
            <v>-</v>
          </cell>
          <cell r="BO1162" t="str">
            <v>-</v>
          </cell>
          <cell r="BP1162" t="str">
            <v>-</v>
          </cell>
          <cell r="BQ1162" t="str">
            <v>-</v>
          </cell>
          <cell r="BR1162" t="str">
            <v>-</v>
          </cell>
        </row>
        <row r="1163">
          <cell r="D1163" t="str">
            <v>65AA78020</v>
          </cell>
          <cell r="AO1163">
            <v>0</v>
          </cell>
          <cell r="AY1163" t="str">
            <v>-</v>
          </cell>
          <cell r="BO1163" t="str">
            <v>-</v>
          </cell>
          <cell r="BP1163" t="str">
            <v>-</v>
          </cell>
          <cell r="BQ1163" t="str">
            <v>-</v>
          </cell>
          <cell r="BR1163" t="str">
            <v>-</v>
          </cell>
        </row>
        <row r="1164">
          <cell r="D1164" t="str">
            <v>65AA78040</v>
          </cell>
          <cell r="AO1164">
            <v>0</v>
          </cell>
          <cell r="AY1164" t="str">
            <v>-</v>
          </cell>
          <cell r="BO1164" t="str">
            <v>-</v>
          </cell>
          <cell r="BP1164" t="str">
            <v>-</v>
          </cell>
          <cell r="BQ1164" t="str">
            <v>-</v>
          </cell>
          <cell r="BR1164" t="str">
            <v>-</v>
          </cell>
        </row>
        <row r="1165">
          <cell r="D1165" t="str">
            <v>65AA80021</v>
          </cell>
          <cell r="AO1165">
            <v>0.16666666666666666</v>
          </cell>
          <cell r="AY1165">
            <v>8.0000000000000018</v>
          </cell>
          <cell r="BO1165" t="str">
            <v>65AA80020</v>
          </cell>
          <cell r="BP1165" t="str">
            <v>-</v>
          </cell>
          <cell r="BQ1165" t="str">
            <v>-</v>
          </cell>
          <cell r="BR1165" t="str">
            <v>-</v>
          </cell>
        </row>
        <row r="1166">
          <cell r="D1166" t="str">
            <v>65AA80112</v>
          </cell>
          <cell r="AO1166">
            <v>0.33333333333333331</v>
          </cell>
          <cell r="AY1166">
            <v>17.000000000000004</v>
          </cell>
          <cell r="BO1166" t="str">
            <v>65AA80111</v>
          </cell>
          <cell r="BP1166" t="str">
            <v>65AA8011</v>
          </cell>
          <cell r="BQ1166">
            <v>3600</v>
          </cell>
          <cell r="BR1166" t="str">
            <v>-</v>
          </cell>
        </row>
        <row r="1167">
          <cell r="D1167" t="str">
            <v>65AA80131</v>
          </cell>
          <cell r="AO1167">
            <v>0</v>
          </cell>
          <cell r="AY1167" t="str">
            <v>-</v>
          </cell>
          <cell r="BO1167" t="str">
            <v>65AA80130</v>
          </cell>
          <cell r="BP1167" t="str">
            <v>-</v>
          </cell>
          <cell r="BQ1167" t="str">
            <v>-</v>
          </cell>
          <cell r="BR1167" t="str">
            <v>-</v>
          </cell>
        </row>
        <row r="1168">
          <cell r="D1168" t="str">
            <v>65AA80582</v>
          </cell>
          <cell r="AO1168">
            <v>0</v>
          </cell>
          <cell r="AY1168" t="str">
            <v>-</v>
          </cell>
          <cell r="BO1168" t="str">
            <v>-</v>
          </cell>
          <cell r="BP1168" t="str">
            <v>-</v>
          </cell>
          <cell r="BQ1168" t="str">
            <v>-</v>
          </cell>
          <cell r="BR1168" t="str">
            <v>-</v>
          </cell>
        </row>
        <row r="1169">
          <cell r="D1169" t="str">
            <v>65AA83070</v>
          </cell>
          <cell r="AO1169">
            <v>0</v>
          </cell>
          <cell r="AY1169" t="str">
            <v>-</v>
          </cell>
          <cell r="BO1169" t="str">
            <v>-</v>
          </cell>
          <cell r="BP1169" t="str">
            <v>-</v>
          </cell>
          <cell r="BQ1169" t="str">
            <v>-</v>
          </cell>
          <cell r="BR1169" t="str">
            <v>-</v>
          </cell>
        </row>
        <row r="1170">
          <cell r="D1170" t="str">
            <v>65AA88010</v>
          </cell>
          <cell r="AO1170">
            <v>10</v>
          </cell>
          <cell r="AY1170">
            <v>4</v>
          </cell>
          <cell r="BO1170" t="str">
            <v>-</v>
          </cell>
          <cell r="BP1170" t="str">
            <v>-</v>
          </cell>
          <cell r="BQ1170" t="str">
            <v>-</v>
          </cell>
          <cell r="BR1170" t="str">
            <v>-</v>
          </cell>
        </row>
        <row r="1171">
          <cell r="D1171" t="str">
            <v>65AA88020</v>
          </cell>
          <cell r="AO1171">
            <v>5</v>
          </cell>
          <cell r="AY1171">
            <v>4</v>
          </cell>
          <cell r="BO1171">
            <v>3952</v>
          </cell>
          <cell r="BP1171" t="str">
            <v>-</v>
          </cell>
          <cell r="BQ1171" t="str">
            <v>-</v>
          </cell>
          <cell r="BR1171" t="str">
            <v>-</v>
          </cell>
        </row>
        <row r="1172">
          <cell r="D1172" t="str">
            <v>65AA90150E</v>
          </cell>
          <cell r="AO1172">
            <v>0.16666666666666666</v>
          </cell>
          <cell r="AY1172">
            <v>8.0000000000000018</v>
          </cell>
          <cell r="BO1172" t="str">
            <v>65AA90150</v>
          </cell>
          <cell r="BP1172" t="str">
            <v>-</v>
          </cell>
          <cell r="BQ1172" t="str">
            <v>-</v>
          </cell>
          <cell r="BR1172" t="str">
            <v>-</v>
          </cell>
        </row>
        <row r="1173">
          <cell r="D1173" t="str">
            <v>65AA90160</v>
          </cell>
          <cell r="AO1173">
            <v>0</v>
          </cell>
          <cell r="AY1173" t="str">
            <v>-</v>
          </cell>
          <cell r="BO1173" t="str">
            <v>-</v>
          </cell>
          <cell r="BP1173" t="str">
            <v>-</v>
          </cell>
          <cell r="BQ1173" t="str">
            <v>-</v>
          </cell>
          <cell r="BR1173" t="str">
            <v>-</v>
          </cell>
        </row>
        <row r="1174">
          <cell r="D1174" t="str">
            <v>65AA90170E</v>
          </cell>
          <cell r="AO1174">
            <v>0</v>
          </cell>
          <cell r="AY1174" t="str">
            <v>-</v>
          </cell>
          <cell r="BO1174" t="str">
            <v>65AA90170</v>
          </cell>
          <cell r="BP1174" t="str">
            <v>-</v>
          </cell>
          <cell r="BQ1174" t="str">
            <v>-</v>
          </cell>
          <cell r="BR1174" t="str">
            <v>-</v>
          </cell>
        </row>
        <row r="1175">
          <cell r="D1175" t="str">
            <v>65AA90860E</v>
          </cell>
          <cell r="AO1175">
            <v>0</v>
          </cell>
          <cell r="AY1175" t="str">
            <v>-</v>
          </cell>
          <cell r="BO1175" t="str">
            <v>65AA90860</v>
          </cell>
          <cell r="BP1175" t="str">
            <v>-</v>
          </cell>
          <cell r="BQ1175" t="str">
            <v>-</v>
          </cell>
          <cell r="BR1175" t="str">
            <v>-</v>
          </cell>
        </row>
        <row r="1176">
          <cell r="D1176" t="str">
            <v>65AA99500</v>
          </cell>
          <cell r="AO1176">
            <v>0</v>
          </cell>
          <cell r="AY1176" t="str">
            <v>-</v>
          </cell>
          <cell r="BO1176" t="str">
            <v>-</v>
          </cell>
          <cell r="BP1176" t="str">
            <v>-</v>
          </cell>
          <cell r="BQ1176" t="str">
            <v>-</v>
          </cell>
          <cell r="BR1176" t="str">
            <v>-</v>
          </cell>
        </row>
        <row r="1177">
          <cell r="D1177" t="str">
            <v>65AAR70700</v>
          </cell>
          <cell r="AO1177">
            <v>0</v>
          </cell>
          <cell r="AY1177" t="str">
            <v>-</v>
          </cell>
          <cell r="BO1177" t="str">
            <v>65AA-0960</v>
          </cell>
          <cell r="BP1177" t="str">
            <v>-</v>
          </cell>
          <cell r="BQ1177" t="str">
            <v>-</v>
          </cell>
          <cell r="BR1177" t="str">
            <v>-</v>
          </cell>
        </row>
        <row r="1178">
          <cell r="D1178" t="str">
            <v>65AAR71800</v>
          </cell>
          <cell r="AO1178">
            <v>0.16666666666666666</v>
          </cell>
          <cell r="AY1178">
            <v>-4</v>
          </cell>
          <cell r="BO1178" t="str">
            <v>65AA-1421</v>
          </cell>
          <cell r="BP1178" t="str">
            <v>65AA-1420</v>
          </cell>
          <cell r="BQ1178" t="str">
            <v>-</v>
          </cell>
          <cell r="BR1178" t="str">
            <v>-</v>
          </cell>
        </row>
        <row r="1179">
          <cell r="D1179" t="str">
            <v>65AAR72600</v>
          </cell>
          <cell r="AO1179">
            <v>0</v>
          </cell>
          <cell r="AY1179" t="str">
            <v>-</v>
          </cell>
          <cell r="BO1179" t="str">
            <v>65AA-1780</v>
          </cell>
          <cell r="BP1179" t="str">
            <v>-</v>
          </cell>
          <cell r="BQ1179" t="str">
            <v>-</v>
          </cell>
          <cell r="BR1179" t="str">
            <v>-</v>
          </cell>
        </row>
        <row r="1180">
          <cell r="D1180" t="str">
            <v>65AAR73200</v>
          </cell>
          <cell r="AO1180">
            <v>0</v>
          </cell>
          <cell r="AY1180" t="str">
            <v>-</v>
          </cell>
          <cell r="BO1180" t="str">
            <v>65AA-2360</v>
          </cell>
          <cell r="BP1180" t="str">
            <v>-</v>
          </cell>
          <cell r="BQ1180" t="str">
            <v>-</v>
          </cell>
          <cell r="BR1180" t="str">
            <v>-</v>
          </cell>
        </row>
        <row r="1181">
          <cell r="D1181" t="str">
            <v>65AAR73400</v>
          </cell>
          <cell r="AO1181">
            <v>0</v>
          </cell>
          <cell r="AY1181" t="str">
            <v>-</v>
          </cell>
          <cell r="BO1181" t="str">
            <v>65AA-2400</v>
          </cell>
          <cell r="BP1181" t="str">
            <v>-</v>
          </cell>
          <cell r="BQ1181" t="str">
            <v>-</v>
          </cell>
          <cell r="BR1181" t="str">
            <v>-</v>
          </cell>
        </row>
        <row r="1182">
          <cell r="D1182" t="str">
            <v>65AAR73800</v>
          </cell>
          <cell r="AO1182">
            <v>1.75</v>
          </cell>
          <cell r="AY1182">
            <v>10.285714285714286</v>
          </cell>
          <cell r="BO1182" t="str">
            <v>65AA-2510</v>
          </cell>
          <cell r="BP1182" t="str">
            <v>-</v>
          </cell>
          <cell r="BQ1182" t="str">
            <v>-</v>
          </cell>
          <cell r="BR1182" t="str">
            <v>-</v>
          </cell>
        </row>
        <row r="1183">
          <cell r="D1183" t="str">
            <v>65AAR74100</v>
          </cell>
          <cell r="AO1183">
            <v>0</v>
          </cell>
          <cell r="AY1183" t="str">
            <v>-</v>
          </cell>
          <cell r="BO1183" t="str">
            <v>65AA-2560</v>
          </cell>
          <cell r="BP1183" t="str">
            <v>-</v>
          </cell>
          <cell r="BQ1183" t="str">
            <v>-</v>
          </cell>
          <cell r="BR1183" t="str">
            <v>-</v>
          </cell>
        </row>
        <row r="1184">
          <cell r="D1184" t="str">
            <v>65AAR74300</v>
          </cell>
          <cell r="AO1184">
            <v>0</v>
          </cell>
          <cell r="AY1184" t="str">
            <v>-</v>
          </cell>
          <cell r="BO1184" t="str">
            <v>65AA-2660</v>
          </cell>
          <cell r="BP1184" t="str">
            <v>-</v>
          </cell>
          <cell r="BQ1184" t="str">
            <v>-</v>
          </cell>
          <cell r="BR1184" t="str">
            <v>-</v>
          </cell>
        </row>
        <row r="1185">
          <cell r="D1185" t="str">
            <v>65AAR74600</v>
          </cell>
          <cell r="AO1185">
            <v>0</v>
          </cell>
          <cell r="AY1185" t="str">
            <v>-</v>
          </cell>
          <cell r="BO1185" t="str">
            <v>65AA-2770</v>
          </cell>
          <cell r="BP1185" t="str">
            <v>-</v>
          </cell>
          <cell r="BQ1185" t="str">
            <v>-</v>
          </cell>
          <cell r="BR1185" t="str">
            <v>-</v>
          </cell>
        </row>
        <row r="1186">
          <cell r="D1186" t="str">
            <v>65AAR75300</v>
          </cell>
          <cell r="AO1186">
            <v>13.333333333333334</v>
          </cell>
          <cell r="AY1186">
            <v>5.2249999999999988</v>
          </cell>
          <cell r="BO1186" t="str">
            <v>65AA-2870</v>
          </cell>
          <cell r="BP1186" t="str">
            <v>-</v>
          </cell>
          <cell r="BQ1186" t="str">
            <v>-</v>
          </cell>
          <cell r="BR1186" t="str">
            <v>-</v>
          </cell>
        </row>
        <row r="1187">
          <cell r="D1187" t="str">
            <v>65AAR75600</v>
          </cell>
          <cell r="AO1187">
            <v>24.666666666666668</v>
          </cell>
          <cell r="AY1187">
            <v>4.5135135135135132</v>
          </cell>
          <cell r="BO1187" t="str">
            <v>65AA-2930</v>
          </cell>
          <cell r="BP1187" t="str">
            <v>-</v>
          </cell>
          <cell r="BQ1187" t="str">
            <v>-</v>
          </cell>
          <cell r="BR1187" t="str">
            <v>-</v>
          </cell>
        </row>
        <row r="1188">
          <cell r="D1188" t="str">
            <v>65AAR76000</v>
          </cell>
          <cell r="AO1188">
            <v>0</v>
          </cell>
          <cell r="AY1188" t="str">
            <v>-</v>
          </cell>
          <cell r="BO1188" t="str">
            <v>65AA-3540</v>
          </cell>
          <cell r="BP1188" t="str">
            <v>-</v>
          </cell>
          <cell r="BQ1188" t="str">
            <v>-</v>
          </cell>
          <cell r="BR1188" t="str">
            <v>-</v>
          </cell>
        </row>
        <row r="1189">
          <cell r="D1189" t="str">
            <v>65AAR76300</v>
          </cell>
          <cell r="AO1189">
            <v>0</v>
          </cell>
          <cell r="AY1189" t="str">
            <v>-</v>
          </cell>
          <cell r="BO1189" t="str">
            <v>65AA-3641</v>
          </cell>
          <cell r="BP1189" t="str">
            <v>-</v>
          </cell>
          <cell r="BQ1189" t="str">
            <v>-</v>
          </cell>
          <cell r="BR1189" t="str">
            <v>-</v>
          </cell>
        </row>
        <row r="1190">
          <cell r="D1190" t="str">
            <v>65AAR7A700</v>
          </cell>
          <cell r="AO1190">
            <v>0</v>
          </cell>
          <cell r="AY1190" t="str">
            <v>-</v>
          </cell>
          <cell r="BO1190" t="str">
            <v>65AA-2460</v>
          </cell>
          <cell r="BP1190" t="str">
            <v>-</v>
          </cell>
          <cell r="BQ1190" t="str">
            <v>-</v>
          </cell>
          <cell r="BR1190" t="str">
            <v>-</v>
          </cell>
        </row>
        <row r="1191">
          <cell r="D1191" t="str">
            <v>65AAR7A800</v>
          </cell>
          <cell r="AO1191">
            <v>0</v>
          </cell>
          <cell r="AY1191" t="str">
            <v>-</v>
          </cell>
          <cell r="BO1191" t="str">
            <v>65AA-2470</v>
          </cell>
          <cell r="BP1191" t="str">
            <v>-</v>
          </cell>
          <cell r="BQ1191" t="str">
            <v>-</v>
          </cell>
          <cell r="BR1191" t="str">
            <v>-</v>
          </cell>
        </row>
        <row r="1192">
          <cell r="D1192" t="str">
            <v>65AAR7B000</v>
          </cell>
          <cell r="AO1192">
            <v>0</v>
          </cell>
          <cell r="AY1192" t="str">
            <v>-</v>
          </cell>
          <cell r="BO1192" t="str">
            <v>65AA-2480</v>
          </cell>
          <cell r="BP1192" t="str">
            <v>-</v>
          </cell>
          <cell r="BQ1192" t="str">
            <v>-</v>
          </cell>
          <cell r="BR1192" t="str">
            <v>-</v>
          </cell>
        </row>
        <row r="1193">
          <cell r="D1193" t="str">
            <v>65AAR7B200</v>
          </cell>
          <cell r="AO1193">
            <v>0</v>
          </cell>
          <cell r="AY1193" t="str">
            <v>-</v>
          </cell>
          <cell r="BO1193" t="str">
            <v>65AA-5180</v>
          </cell>
          <cell r="BP1193" t="str">
            <v>-</v>
          </cell>
          <cell r="BQ1193" t="str">
            <v>-</v>
          </cell>
          <cell r="BR1193" t="str">
            <v>-</v>
          </cell>
        </row>
        <row r="1194">
          <cell r="D1194" t="str">
            <v>7050K0020</v>
          </cell>
          <cell r="AO1194">
            <v>0</v>
          </cell>
          <cell r="AY1194" t="str">
            <v>-</v>
          </cell>
          <cell r="BO1194" t="str">
            <v>-</v>
          </cell>
          <cell r="BP1194" t="str">
            <v>-</v>
          </cell>
          <cell r="BQ1194" t="str">
            <v>-</v>
          </cell>
          <cell r="BR1194" t="str">
            <v>-</v>
          </cell>
        </row>
        <row r="1195">
          <cell r="D1195" t="str">
            <v>9J03M10000</v>
          </cell>
          <cell r="AO1195">
            <v>0</v>
          </cell>
          <cell r="AY1195" t="str">
            <v>-</v>
          </cell>
          <cell r="BO1195">
            <v>9313130012</v>
          </cell>
          <cell r="BP1195" t="str">
            <v>-</v>
          </cell>
          <cell r="BQ1195" t="str">
            <v>-</v>
          </cell>
          <cell r="BR1195" t="str">
            <v>-</v>
          </cell>
        </row>
        <row r="1196">
          <cell r="D1196" t="str">
            <v>9J06210100</v>
          </cell>
          <cell r="AO1196">
            <v>0</v>
          </cell>
          <cell r="AY1196" t="str">
            <v>-</v>
          </cell>
          <cell r="BO1196">
            <v>4036252301</v>
          </cell>
          <cell r="BP1196">
            <v>1200312002</v>
          </cell>
          <cell r="BQ1196" t="str">
            <v>-</v>
          </cell>
          <cell r="BR1196" t="str">
            <v>-</v>
          </cell>
        </row>
        <row r="1197">
          <cell r="D1197" t="str">
            <v>9J06254601</v>
          </cell>
          <cell r="AO1197">
            <v>0</v>
          </cell>
          <cell r="AY1197" t="str">
            <v>-</v>
          </cell>
          <cell r="BO1197" t="str">
            <v>-</v>
          </cell>
          <cell r="BP1197" t="str">
            <v>-</v>
          </cell>
          <cell r="BQ1197" t="str">
            <v>-</v>
          </cell>
          <cell r="BR1197" t="str">
            <v>-</v>
          </cell>
        </row>
        <row r="1198">
          <cell r="D1198" t="str">
            <v>9J06257401</v>
          </cell>
          <cell r="AO1198">
            <v>0</v>
          </cell>
          <cell r="AY1198" t="str">
            <v>-</v>
          </cell>
          <cell r="BO1198" t="str">
            <v>-</v>
          </cell>
          <cell r="BP1198" t="str">
            <v>-</v>
          </cell>
          <cell r="BQ1198" t="str">
            <v>-</v>
          </cell>
          <cell r="BR1198" t="str">
            <v>-</v>
          </cell>
        </row>
        <row r="1199">
          <cell r="D1199" t="str">
            <v>9J06M10000</v>
          </cell>
          <cell r="AO1199">
            <v>1.3333333333333333</v>
          </cell>
          <cell r="AY1199">
            <v>4.2500000000000009</v>
          </cell>
          <cell r="BO1199">
            <v>9313130041</v>
          </cell>
          <cell r="BP1199" t="str">
            <v>-</v>
          </cell>
          <cell r="BQ1199" t="str">
            <v>-</v>
          </cell>
          <cell r="BR1199" t="str">
            <v>-</v>
          </cell>
        </row>
        <row r="1200">
          <cell r="D1200" t="str">
            <v>9J06M10300</v>
          </cell>
          <cell r="AO1200">
            <v>0.66666666666666663</v>
          </cell>
          <cell r="AY1200">
            <v>3.5000000000000004</v>
          </cell>
          <cell r="BO1200" t="str">
            <v>65JA80060</v>
          </cell>
          <cell r="BP1200">
            <v>9312120031</v>
          </cell>
          <cell r="BQ1200" t="str">
            <v>-</v>
          </cell>
          <cell r="BR1200" t="str">
            <v>-</v>
          </cell>
        </row>
        <row r="1201">
          <cell r="D1201" t="str">
            <v>9J06M20000</v>
          </cell>
          <cell r="AO1201">
            <v>0.5</v>
          </cell>
          <cell r="AY1201">
            <v>18</v>
          </cell>
          <cell r="BO1201">
            <v>9321240061</v>
          </cell>
          <cell r="BP1201">
            <v>9321210041</v>
          </cell>
          <cell r="BQ1201" t="str">
            <v>-</v>
          </cell>
          <cell r="BR1201" t="str">
            <v>-</v>
          </cell>
        </row>
        <row r="1202">
          <cell r="D1202" t="str">
            <v>9J06M20100</v>
          </cell>
          <cell r="AO1202">
            <v>0</v>
          </cell>
          <cell r="AY1202" t="str">
            <v>-</v>
          </cell>
          <cell r="BO1202">
            <v>9322120032</v>
          </cell>
          <cell r="BP1202">
            <v>9322120031</v>
          </cell>
          <cell r="BQ1202" t="str">
            <v>-</v>
          </cell>
          <cell r="BR1202" t="str">
            <v>-</v>
          </cell>
        </row>
        <row r="1203">
          <cell r="D1203" t="str">
            <v>9J06M60100</v>
          </cell>
          <cell r="AO1203">
            <v>0.16666666666666666</v>
          </cell>
          <cell r="AY1203">
            <v>2.0000000000000004</v>
          </cell>
          <cell r="BO1203">
            <v>9331220021</v>
          </cell>
          <cell r="BP1203" t="str">
            <v>-</v>
          </cell>
          <cell r="BQ1203" t="str">
            <v>-</v>
          </cell>
          <cell r="BR1203" t="str">
            <v>-</v>
          </cell>
        </row>
        <row r="1204">
          <cell r="D1204" t="str">
            <v>9J06PJG100</v>
          </cell>
          <cell r="AO1204">
            <v>0.16666666666666666</v>
          </cell>
          <cell r="AY1204">
            <v>2.0000000000000004</v>
          </cell>
          <cell r="BO1204" t="str">
            <v>-</v>
          </cell>
          <cell r="BP1204" t="str">
            <v>-</v>
          </cell>
          <cell r="BQ1204" t="str">
            <v>-</v>
          </cell>
          <cell r="BR1204" t="str">
            <v>-</v>
          </cell>
        </row>
        <row r="1205">
          <cell r="D1205" t="str">
            <v>9J06PJP100</v>
          </cell>
          <cell r="AO1205">
            <v>0</v>
          </cell>
          <cell r="AY1205" t="str">
            <v>-</v>
          </cell>
          <cell r="BO1205" t="str">
            <v>-</v>
          </cell>
          <cell r="BP1205" t="str">
            <v>-</v>
          </cell>
          <cell r="BQ1205" t="str">
            <v>-</v>
          </cell>
          <cell r="BR1205" t="str">
            <v>-</v>
          </cell>
        </row>
        <row r="1206">
          <cell r="D1206" t="str">
            <v>9J06R71800</v>
          </cell>
          <cell r="AO1206">
            <v>0</v>
          </cell>
          <cell r="AY1206" t="str">
            <v>-</v>
          </cell>
          <cell r="BO1206" t="str">
            <v>-</v>
          </cell>
          <cell r="BP1206" t="str">
            <v>-</v>
          </cell>
          <cell r="BQ1206" t="str">
            <v>-</v>
          </cell>
          <cell r="BR1206" t="str">
            <v>-</v>
          </cell>
        </row>
        <row r="1207">
          <cell r="D1207" t="str">
            <v>9J07310313</v>
          </cell>
          <cell r="AO1207">
            <v>0</v>
          </cell>
          <cell r="AY1207" t="str">
            <v>-</v>
          </cell>
          <cell r="BO1207" t="str">
            <v>9J07310302</v>
          </cell>
          <cell r="BP1207" t="str">
            <v>-</v>
          </cell>
          <cell r="BQ1207" t="str">
            <v>-</v>
          </cell>
          <cell r="BR1207" t="str">
            <v>-</v>
          </cell>
        </row>
        <row r="1208">
          <cell r="D1208" t="str">
            <v>9J07310502</v>
          </cell>
          <cell r="AO1208">
            <v>0</v>
          </cell>
          <cell r="AY1208" t="str">
            <v>-</v>
          </cell>
          <cell r="BO1208" t="str">
            <v>-</v>
          </cell>
          <cell r="BP1208" t="str">
            <v>-</v>
          </cell>
          <cell r="BQ1208" t="str">
            <v>-</v>
          </cell>
          <cell r="BR1208" t="str">
            <v>-</v>
          </cell>
        </row>
        <row r="1209">
          <cell r="D1209" t="str">
            <v>9J07310604</v>
          </cell>
          <cell r="AO1209">
            <v>0</v>
          </cell>
          <cell r="AY1209" t="str">
            <v>-</v>
          </cell>
          <cell r="BO1209" t="str">
            <v>9J07310603</v>
          </cell>
          <cell r="BP1209" t="str">
            <v>-</v>
          </cell>
          <cell r="BQ1209" t="str">
            <v>-</v>
          </cell>
          <cell r="BR1209" t="str">
            <v>-</v>
          </cell>
        </row>
        <row r="1210">
          <cell r="D1210" t="str">
            <v>9J07330102</v>
          </cell>
          <cell r="AO1210">
            <v>1.6666666666666667</v>
          </cell>
          <cell r="AY1210">
            <v>7.3999999999999986</v>
          </cell>
          <cell r="BO1210" t="str">
            <v>9J07330101</v>
          </cell>
          <cell r="BP1210" t="str">
            <v>-</v>
          </cell>
          <cell r="BQ1210" t="str">
            <v>-</v>
          </cell>
          <cell r="BR1210" t="str">
            <v>-</v>
          </cell>
        </row>
        <row r="1211">
          <cell r="D1211" t="str">
            <v>9J07330801</v>
          </cell>
          <cell r="AO1211">
            <v>0.33333333333333331</v>
          </cell>
          <cell r="AY1211">
            <v>-0.99999999999999978</v>
          </cell>
          <cell r="BO1211" t="str">
            <v>-</v>
          </cell>
          <cell r="BP1211" t="str">
            <v>-</v>
          </cell>
          <cell r="BQ1211" t="str">
            <v>-</v>
          </cell>
          <cell r="BR1211" t="str">
            <v>-</v>
          </cell>
        </row>
        <row r="1212">
          <cell r="D1212" t="str">
            <v>9J07331801</v>
          </cell>
          <cell r="AO1212">
            <v>0</v>
          </cell>
          <cell r="AY1212" t="str">
            <v>-</v>
          </cell>
          <cell r="BO1212" t="str">
            <v>-</v>
          </cell>
          <cell r="BP1212" t="str">
            <v>-</v>
          </cell>
          <cell r="BQ1212" t="str">
            <v>-</v>
          </cell>
          <cell r="BR1212" t="str">
            <v>-</v>
          </cell>
        </row>
        <row r="1213">
          <cell r="D1213" t="str">
            <v>9J07332102</v>
          </cell>
          <cell r="AO1213">
            <v>0</v>
          </cell>
          <cell r="AY1213" t="str">
            <v>-</v>
          </cell>
          <cell r="BO1213" t="str">
            <v>-</v>
          </cell>
          <cell r="BP1213" t="str">
            <v>-</v>
          </cell>
          <cell r="BQ1213" t="str">
            <v>-</v>
          </cell>
          <cell r="BR1213" t="str">
            <v>-</v>
          </cell>
        </row>
        <row r="1214">
          <cell r="D1214" t="str">
            <v>9J07340401</v>
          </cell>
          <cell r="AO1214">
            <v>0</v>
          </cell>
          <cell r="AY1214" t="str">
            <v>-</v>
          </cell>
          <cell r="BO1214" t="str">
            <v>-</v>
          </cell>
          <cell r="BP1214" t="str">
            <v>-</v>
          </cell>
          <cell r="BQ1214" t="str">
            <v>-</v>
          </cell>
          <cell r="BR1214" t="str">
            <v>-</v>
          </cell>
        </row>
        <row r="1215">
          <cell r="D1215" t="str">
            <v>9J07340901</v>
          </cell>
          <cell r="AO1215">
            <v>0</v>
          </cell>
          <cell r="AY1215" t="str">
            <v>-</v>
          </cell>
          <cell r="BO1215" t="str">
            <v>-</v>
          </cell>
          <cell r="BP1215" t="str">
            <v>-</v>
          </cell>
          <cell r="BQ1215" t="str">
            <v>-</v>
          </cell>
          <cell r="BR1215" t="str">
            <v>-</v>
          </cell>
        </row>
        <row r="1216">
          <cell r="D1216" t="str">
            <v>9J07401601</v>
          </cell>
          <cell r="AO1216">
            <v>0</v>
          </cell>
          <cell r="AY1216" t="str">
            <v>-</v>
          </cell>
          <cell r="BO1216" t="str">
            <v>-</v>
          </cell>
          <cell r="BP1216" t="str">
            <v>-</v>
          </cell>
          <cell r="BQ1216" t="str">
            <v>-</v>
          </cell>
          <cell r="BR1216" t="str">
            <v>-</v>
          </cell>
        </row>
        <row r="1217">
          <cell r="D1217" t="str">
            <v>9J07401701</v>
          </cell>
          <cell r="AO1217">
            <v>0</v>
          </cell>
          <cell r="AY1217" t="str">
            <v>-</v>
          </cell>
          <cell r="BO1217" t="str">
            <v>-</v>
          </cell>
          <cell r="BP1217" t="str">
            <v>-</v>
          </cell>
          <cell r="BQ1217" t="str">
            <v>-</v>
          </cell>
          <cell r="BR1217" t="str">
            <v>-</v>
          </cell>
        </row>
        <row r="1218">
          <cell r="D1218" t="str">
            <v>9J07411601</v>
          </cell>
          <cell r="AO1218">
            <v>0</v>
          </cell>
          <cell r="AY1218" t="str">
            <v>-</v>
          </cell>
          <cell r="BO1218" t="str">
            <v>-</v>
          </cell>
          <cell r="BP1218" t="str">
            <v>-</v>
          </cell>
          <cell r="BQ1218" t="str">
            <v>-</v>
          </cell>
          <cell r="BR1218" t="str">
            <v>-</v>
          </cell>
        </row>
        <row r="1219">
          <cell r="D1219" t="str">
            <v>9J07441001</v>
          </cell>
          <cell r="AO1219">
            <v>0</v>
          </cell>
          <cell r="AY1219" t="str">
            <v>-</v>
          </cell>
          <cell r="BO1219" t="str">
            <v>-</v>
          </cell>
          <cell r="BP1219" t="str">
            <v>-</v>
          </cell>
          <cell r="BQ1219" t="str">
            <v>-</v>
          </cell>
          <cell r="BR1219" t="str">
            <v>-</v>
          </cell>
        </row>
        <row r="1220">
          <cell r="D1220" t="str">
            <v>9J07444301</v>
          </cell>
          <cell r="AO1220">
            <v>0.16666666666666666</v>
          </cell>
          <cell r="AY1220">
            <v>2.0000000000000004</v>
          </cell>
          <cell r="BO1220" t="str">
            <v>-</v>
          </cell>
          <cell r="BP1220" t="str">
            <v>-</v>
          </cell>
          <cell r="BQ1220" t="str">
            <v>-</v>
          </cell>
          <cell r="BR1220" t="str">
            <v>-</v>
          </cell>
        </row>
        <row r="1221">
          <cell r="D1221" t="str">
            <v>9J07470301</v>
          </cell>
          <cell r="AO1221">
            <v>0</v>
          </cell>
          <cell r="AY1221" t="str">
            <v>-</v>
          </cell>
          <cell r="BO1221" t="str">
            <v>-</v>
          </cell>
          <cell r="BP1221" t="str">
            <v>-</v>
          </cell>
          <cell r="BQ1221" t="str">
            <v>-</v>
          </cell>
          <cell r="BR1221" t="str">
            <v>-</v>
          </cell>
        </row>
        <row r="1222">
          <cell r="D1222" t="str">
            <v>9J07500201</v>
          </cell>
          <cell r="AO1222">
            <v>0</v>
          </cell>
          <cell r="AY1222" t="str">
            <v>-</v>
          </cell>
          <cell r="BO1222" t="str">
            <v>-</v>
          </cell>
          <cell r="BP1222" t="str">
            <v>-</v>
          </cell>
          <cell r="BQ1222" t="str">
            <v>-</v>
          </cell>
          <cell r="BR1222" t="str">
            <v>-</v>
          </cell>
        </row>
        <row r="1223">
          <cell r="D1223" t="str">
            <v>9J07M20100</v>
          </cell>
          <cell r="AO1223">
            <v>0</v>
          </cell>
          <cell r="AY1223" t="str">
            <v>-</v>
          </cell>
          <cell r="BO1223" t="str">
            <v>-</v>
          </cell>
          <cell r="BP1223" t="str">
            <v>-</v>
          </cell>
          <cell r="BQ1223" t="str">
            <v>-</v>
          </cell>
          <cell r="BR1223" t="str">
            <v>-</v>
          </cell>
        </row>
        <row r="1224">
          <cell r="D1224" t="str">
            <v>9J08137601</v>
          </cell>
          <cell r="AO1224">
            <v>0</v>
          </cell>
          <cell r="AY1224" t="str">
            <v>-</v>
          </cell>
          <cell r="BO1224" t="str">
            <v>-</v>
          </cell>
          <cell r="BP1224" t="str">
            <v>-</v>
          </cell>
          <cell r="BQ1224" t="str">
            <v>-</v>
          </cell>
          <cell r="BR1224" t="str">
            <v>-</v>
          </cell>
        </row>
        <row r="1225">
          <cell r="D1225" t="str">
            <v>9J08210401</v>
          </cell>
          <cell r="AO1225">
            <v>0.16666666666666666</v>
          </cell>
          <cell r="AY1225">
            <v>2.0000000000000004</v>
          </cell>
          <cell r="BO1225" t="str">
            <v>-</v>
          </cell>
          <cell r="BP1225" t="str">
            <v>-</v>
          </cell>
          <cell r="BQ1225" t="str">
            <v>-</v>
          </cell>
          <cell r="BR1225" t="str">
            <v>-</v>
          </cell>
        </row>
        <row r="1226">
          <cell r="D1226" t="str">
            <v>A00F623201</v>
          </cell>
          <cell r="AO1226">
            <v>58.333333333333336</v>
          </cell>
          <cell r="AY1226">
            <v>4.5199999999999996</v>
          </cell>
          <cell r="BO1226" t="str">
            <v>A00F623200</v>
          </cell>
          <cell r="BP1226" t="str">
            <v>-</v>
          </cell>
          <cell r="BQ1226" t="str">
            <v>-</v>
          </cell>
          <cell r="BR1226" t="str">
            <v>-</v>
          </cell>
        </row>
        <row r="1227">
          <cell r="D1227" t="str">
            <v>A00F942000</v>
          </cell>
          <cell r="AO1227">
            <v>0.16666666666666666</v>
          </cell>
          <cell r="AY1227">
            <v>50.000000000000007</v>
          </cell>
          <cell r="BO1227" t="str">
            <v>-</v>
          </cell>
          <cell r="BP1227" t="str">
            <v>-</v>
          </cell>
          <cell r="BQ1227" t="str">
            <v>-</v>
          </cell>
          <cell r="BR1227" t="str">
            <v>-</v>
          </cell>
        </row>
        <row r="1228">
          <cell r="D1228" t="str">
            <v>A00FM20000</v>
          </cell>
          <cell r="AO1228">
            <v>4</v>
          </cell>
          <cell r="AY1228">
            <v>8</v>
          </cell>
          <cell r="BO1228" t="str">
            <v>-</v>
          </cell>
          <cell r="BP1228" t="str">
            <v>-</v>
          </cell>
          <cell r="BQ1228" t="str">
            <v>-</v>
          </cell>
          <cell r="BR1228" t="str">
            <v>-</v>
          </cell>
        </row>
        <row r="1229">
          <cell r="D1229" t="str">
            <v>A00H816800</v>
          </cell>
          <cell r="AO1229">
            <v>0</v>
          </cell>
          <cell r="AY1229" t="str">
            <v>-</v>
          </cell>
          <cell r="BO1229" t="str">
            <v>-</v>
          </cell>
          <cell r="BP1229" t="str">
            <v>-</v>
          </cell>
          <cell r="BQ1229" t="str">
            <v>-</v>
          </cell>
          <cell r="BR1229" t="str">
            <v>-</v>
          </cell>
        </row>
        <row r="1230">
          <cell r="D1230" t="str">
            <v>A00J106202</v>
          </cell>
          <cell r="AO1230">
            <v>75</v>
          </cell>
          <cell r="AY1230">
            <v>4.3600000000000003</v>
          </cell>
          <cell r="BO1230" t="str">
            <v>-</v>
          </cell>
          <cell r="BP1230" t="str">
            <v>-</v>
          </cell>
          <cell r="BQ1230" t="str">
            <v>-</v>
          </cell>
          <cell r="BR1230" t="str">
            <v>-</v>
          </cell>
        </row>
        <row r="1231">
          <cell r="D1231" t="str">
            <v>A00J106400</v>
          </cell>
          <cell r="AO1231">
            <v>0</v>
          </cell>
          <cell r="AY1231" t="str">
            <v>-</v>
          </cell>
          <cell r="BO1231" t="str">
            <v>-</v>
          </cell>
          <cell r="BP1231" t="str">
            <v>-</v>
          </cell>
          <cell r="BQ1231" t="str">
            <v>-</v>
          </cell>
          <cell r="BR1231" t="str">
            <v>-</v>
          </cell>
        </row>
        <row r="1232">
          <cell r="D1232" t="str">
            <v>A00J123300</v>
          </cell>
          <cell r="AO1232">
            <v>0</v>
          </cell>
          <cell r="AY1232" t="str">
            <v>-</v>
          </cell>
          <cell r="BO1232" t="str">
            <v>-</v>
          </cell>
          <cell r="BP1232" t="str">
            <v>-</v>
          </cell>
          <cell r="BQ1232" t="str">
            <v>-</v>
          </cell>
          <cell r="BR1232" t="str">
            <v>-</v>
          </cell>
        </row>
        <row r="1233">
          <cell r="D1233" t="str">
            <v>A00J164701</v>
          </cell>
          <cell r="AO1233">
            <v>0</v>
          </cell>
          <cell r="AY1233" t="str">
            <v>-</v>
          </cell>
          <cell r="BO1233" t="str">
            <v>A00J164700</v>
          </cell>
          <cell r="BP1233" t="str">
            <v>-</v>
          </cell>
          <cell r="BQ1233" t="str">
            <v>-</v>
          </cell>
          <cell r="BR1233" t="str">
            <v>-</v>
          </cell>
        </row>
        <row r="1234">
          <cell r="D1234" t="str">
            <v>A00J211200</v>
          </cell>
          <cell r="AO1234">
            <v>0</v>
          </cell>
          <cell r="AY1234" t="str">
            <v>-</v>
          </cell>
          <cell r="BO1234" t="str">
            <v>-</v>
          </cell>
          <cell r="BP1234" t="str">
            <v>-</v>
          </cell>
          <cell r="BQ1234" t="str">
            <v>-</v>
          </cell>
          <cell r="BR1234" t="str">
            <v>-</v>
          </cell>
        </row>
        <row r="1235">
          <cell r="D1235" t="str">
            <v>A00J228111</v>
          </cell>
          <cell r="AO1235">
            <v>0</v>
          </cell>
          <cell r="AY1235" t="str">
            <v>-</v>
          </cell>
          <cell r="BO1235" t="str">
            <v>A00J228100</v>
          </cell>
          <cell r="BP1235" t="str">
            <v>-</v>
          </cell>
          <cell r="BQ1235" t="str">
            <v>-</v>
          </cell>
          <cell r="BR1235" t="str">
            <v>-</v>
          </cell>
        </row>
        <row r="1236">
          <cell r="D1236" t="str">
            <v>A00J228200</v>
          </cell>
          <cell r="AO1236">
            <v>0</v>
          </cell>
          <cell r="AY1236" t="str">
            <v>-</v>
          </cell>
          <cell r="BO1236" t="str">
            <v>-</v>
          </cell>
          <cell r="BP1236" t="str">
            <v>-</v>
          </cell>
          <cell r="BQ1236" t="str">
            <v>-</v>
          </cell>
          <cell r="BR1236" t="str">
            <v>-</v>
          </cell>
        </row>
        <row r="1237">
          <cell r="D1237" t="str">
            <v>A00J228711</v>
          </cell>
          <cell r="AO1237">
            <v>0.16666666666666666</v>
          </cell>
          <cell r="AY1237">
            <v>2.0000000000000004</v>
          </cell>
          <cell r="BO1237" t="str">
            <v>A00J228700</v>
          </cell>
          <cell r="BP1237" t="str">
            <v>-</v>
          </cell>
          <cell r="BQ1237" t="str">
            <v>-</v>
          </cell>
          <cell r="BR1237" t="str">
            <v>-</v>
          </cell>
        </row>
        <row r="1238">
          <cell r="D1238" t="str">
            <v>A00J230000</v>
          </cell>
          <cell r="AO1238">
            <v>0</v>
          </cell>
          <cell r="AY1238" t="str">
            <v>-</v>
          </cell>
          <cell r="BO1238" t="str">
            <v>-</v>
          </cell>
          <cell r="BP1238" t="str">
            <v>-</v>
          </cell>
          <cell r="BQ1238" t="str">
            <v>-</v>
          </cell>
          <cell r="BR1238" t="str">
            <v>-</v>
          </cell>
        </row>
        <row r="1239">
          <cell r="D1239" t="str">
            <v>A00J230200</v>
          </cell>
          <cell r="AO1239">
            <v>0</v>
          </cell>
          <cell r="AY1239" t="str">
            <v>-</v>
          </cell>
          <cell r="BO1239" t="str">
            <v>-</v>
          </cell>
          <cell r="BP1239" t="str">
            <v>-</v>
          </cell>
          <cell r="BQ1239" t="str">
            <v>-</v>
          </cell>
          <cell r="BR1239" t="str">
            <v>-</v>
          </cell>
        </row>
        <row r="1240">
          <cell r="D1240" t="str">
            <v>A00J230300</v>
          </cell>
          <cell r="AO1240">
            <v>0</v>
          </cell>
          <cell r="AY1240" t="str">
            <v>-</v>
          </cell>
          <cell r="BO1240" t="str">
            <v>-</v>
          </cell>
          <cell r="BP1240" t="str">
            <v>-</v>
          </cell>
          <cell r="BQ1240" t="str">
            <v>-</v>
          </cell>
          <cell r="BR1240" t="str">
            <v>-</v>
          </cell>
        </row>
        <row r="1241">
          <cell r="D1241" t="str">
            <v>A00J230500</v>
          </cell>
          <cell r="AO1241">
            <v>0</v>
          </cell>
          <cell r="AY1241" t="str">
            <v>-</v>
          </cell>
          <cell r="BO1241" t="str">
            <v>-</v>
          </cell>
          <cell r="BP1241" t="str">
            <v>-</v>
          </cell>
          <cell r="BQ1241" t="str">
            <v>-</v>
          </cell>
          <cell r="BR1241" t="str">
            <v>-</v>
          </cell>
        </row>
        <row r="1242">
          <cell r="D1242" t="str">
            <v>A00J230600</v>
          </cell>
          <cell r="AO1242">
            <v>0</v>
          </cell>
          <cell r="AY1242" t="str">
            <v>-</v>
          </cell>
          <cell r="BO1242" t="str">
            <v>-</v>
          </cell>
          <cell r="BP1242" t="str">
            <v>-</v>
          </cell>
          <cell r="BQ1242" t="str">
            <v>-</v>
          </cell>
          <cell r="BR1242" t="str">
            <v>-</v>
          </cell>
        </row>
        <row r="1243">
          <cell r="D1243" t="str">
            <v>A00J232111</v>
          </cell>
          <cell r="AO1243">
            <v>0</v>
          </cell>
          <cell r="AY1243" t="str">
            <v>-</v>
          </cell>
          <cell r="BO1243" t="str">
            <v>A00J232100</v>
          </cell>
          <cell r="BP1243" t="str">
            <v>-</v>
          </cell>
          <cell r="BQ1243" t="str">
            <v>-</v>
          </cell>
          <cell r="BR1243" t="str">
            <v>-</v>
          </cell>
        </row>
        <row r="1244">
          <cell r="D1244" t="str">
            <v>A00J235800</v>
          </cell>
          <cell r="AO1244">
            <v>0</v>
          </cell>
          <cell r="AY1244" t="str">
            <v>-</v>
          </cell>
          <cell r="BO1244" t="str">
            <v>-</v>
          </cell>
          <cell r="BP1244" t="str">
            <v>-</v>
          </cell>
          <cell r="BQ1244" t="str">
            <v>-</v>
          </cell>
          <cell r="BR1244" t="str">
            <v>-</v>
          </cell>
        </row>
        <row r="1245">
          <cell r="D1245" t="str">
            <v>A00J235900</v>
          </cell>
          <cell r="AO1245">
            <v>0.16666666666666666</v>
          </cell>
          <cell r="AY1245">
            <v>-4</v>
          </cell>
          <cell r="BO1245" t="str">
            <v>-</v>
          </cell>
          <cell r="BP1245" t="str">
            <v>-</v>
          </cell>
          <cell r="BQ1245" t="str">
            <v>-</v>
          </cell>
          <cell r="BR1245" t="str">
            <v>-</v>
          </cell>
        </row>
        <row r="1246">
          <cell r="D1246" t="str">
            <v>A00J401200</v>
          </cell>
          <cell r="AO1246">
            <v>0</v>
          </cell>
          <cell r="AY1246" t="str">
            <v>-</v>
          </cell>
          <cell r="BO1246" t="str">
            <v>-</v>
          </cell>
          <cell r="BP1246" t="str">
            <v>-</v>
          </cell>
          <cell r="BQ1246" t="str">
            <v>-</v>
          </cell>
          <cell r="BR1246" t="str">
            <v>-</v>
          </cell>
        </row>
        <row r="1247">
          <cell r="D1247" t="str">
            <v>A00J402601</v>
          </cell>
          <cell r="AO1247">
            <v>0</v>
          </cell>
          <cell r="AY1247" t="str">
            <v>-</v>
          </cell>
          <cell r="BO1247" t="str">
            <v>A00J402600</v>
          </cell>
          <cell r="BP1247" t="str">
            <v>-</v>
          </cell>
          <cell r="BQ1247" t="str">
            <v>-</v>
          </cell>
          <cell r="BR1247" t="str">
            <v>-</v>
          </cell>
        </row>
        <row r="1248">
          <cell r="D1248" t="str">
            <v>A00J407500</v>
          </cell>
          <cell r="AO1248">
            <v>0.16666666666666666</v>
          </cell>
          <cell r="AY1248">
            <v>-4</v>
          </cell>
          <cell r="BO1248" t="str">
            <v>-</v>
          </cell>
          <cell r="BP1248" t="str">
            <v>-</v>
          </cell>
          <cell r="BQ1248" t="str">
            <v>-</v>
          </cell>
          <cell r="BR1248" t="str">
            <v>-</v>
          </cell>
        </row>
        <row r="1249">
          <cell r="D1249" t="str">
            <v>A00J562200</v>
          </cell>
          <cell r="AO1249">
            <v>0.16666666666666666</v>
          </cell>
          <cell r="AY1249">
            <v>-4</v>
          </cell>
          <cell r="BO1249" t="str">
            <v>-</v>
          </cell>
          <cell r="BP1249" t="str">
            <v>-</v>
          </cell>
          <cell r="BQ1249" t="str">
            <v>-</v>
          </cell>
          <cell r="BR1249" t="str">
            <v>-</v>
          </cell>
        </row>
        <row r="1250">
          <cell r="D1250" t="str">
            <v>A00J562300</v>
          </cell>
          <cell r="AO1250">
            <v>0</v>
          </cell>
          <cell r="AY1250" t="str">
            <v>-</v>
          </cell>
          <cell r="BO1250" t="str">
            <v>-</v>
          </cell>
          <cell r="BP1250" t="str">
            <v>-</v>
          </cell>
          <cell r="BQ1250" t="str">
            <v>-</v>
          </cell>
          <cell r="BR1250" t="str">
            <v>-</v>
          </cell>
        </row>
        <row r="1251">
          <cell r="D1251" t="str">
            <v>A00J562400</v>
          </cell>
          <cell r="AO1251">
            <v>0</v>
          </cell>
          <cell r="AY1251" t="str">
            <v>-</v>
          </cell>
          <cell r="BO1251" t="str">
            <v>-</v>
          </cell>
          <cell r="BP1251" t="str">
            <v>-</v>
          </cell>
          <cell r="BQ1251" t="str">
            <v>-</v>
          </cell>
          <cell r="BR1251" t="str">
            <v>-</v>
          </cell>
        </row>
        <row r="1252">
          <cell r="D1252" t="str">
            <v>A00J563500</v>
          </cell>
          <cell r="AO1252">
            <v>1.3333333333333333</v>
          </cell>
          <cell r="AY1252">
            <v>8.0000000000000018</v>
          </cell>
          <cell r="BO1252" t="str">
            <v>-</v>
          </cell>
          <cell r="BP1252" t="str">
            <v>-</v>
          </cell>
          <cell r="BQ1252" t="str">
            <v>-</v>
          </cell>
          <cell r="BR1252" t="str">
            <v>-</v>
          </cell>
        </row>
        <row r="1253">
          <cell r="D1253" t="str">
            <v>A00J563600</v>
          </cell>
          <cell r="AO1253">
            <v>723.66666666666663</v>
          </cell>
          <cell r="AY1253">
            <v>4.5633348687240911</v>
          </cell>
          <cell r="BO1253" t="str">
            <v>-</v>
          </cell>
          <cell r="BP1253" t="str">
            <v>-</v>
          </cell>
          <cell r="BQ1253" t="str">
            <v>-</v>
          </cell>
          <cell r="BR1253" t="str">
            <v>-</v>
          </cell>
        </row>
        <row r="1254">
          <cell r="D1254" t="str">
            <v>A00J564000</v>
          </cell>
          <cell r="AO1254">
            <v>0</v>
          </cell>
          <cell r="AY1254" t="str">
            <v>-</v>
          </cell>
          <cell r="BO1254" t="str">
            <v>-</v>
          </cell>
          <cell r="BP1254" t="str">
            <v>-</v>
          </cell>
          <cell r="BQ1254" t="str">
            <v>-</v>
          </cell>
          <cell r="BR1254" t="str">
            <v>-</v>
          </cell>
        </row>
        <row r="1255">
          <cell r="D1255" t="str">
            <v>A00J565400</v>
          </cell>
          <cell r="AO1255">
            <v>0</v>
          </cell>
          <cell r="AY1255" t="str">
            <v>-</v>
          </cell>
          <cell r="BO1255" t="str">
            <v>-</v>
          </cell>
          <cell r="BP1255" t="str">
            <v>-</v>
          </cell>
          <cell r="BQ1255" t="str">
            <v>-</v>
          </cell>
          <cell r="BR1255" t="str">
            <v>-</v>
          </cell>
        </row>
        <row r="1256">
          <cell r="D1256" t="str">
            <v>A00J565500</v>
          </cell>
          <cell r="AO1256">
            <v>0</v>
          </cell>
          <cell r="AY1256" t="str">
            <v>-</v>
          </cell>
          <cell r="BO1256" t="str">
            <v>-</v>
          </cell>
          <cell r="BP1256" t="str">
            <v>-</v>
          </cell>
          <cell r="BQ1256" t="str">
            <v>-</v>
          </cell>
          <cell r="BR1256" t="str">
            <v>-</v>
          </cell>
        </row>
        <row r="1257">
          <cell r="D1257" t="str">
            <v>A00J566000</v>
          </cell>
          <cell r="AO1257">
            <v>0</v>
          </cell>
          <cell r="AY1257" t="str">
            <v>-</v>
          </cell>
          <cell r="BO1257" t="str">
            <v>-</v>
          </cell>
          <cell r="BP1257" t="str">
            <v>-</v>
          </cell>
          <cell r="BQ1257" t="str">
            <v>-</v>
          </cell>
          <cell r="BR1257" t="str">
            <v>-</v>
          </cell>
        </row>
        <row r="1258">
          <cell r="D1258" t="str">
            <v>A00J566300</v>
          </cell>
          <cell r="AO1258">
            <v>0.16666666666666666</v>
          </cell>
          <cell r="AY1258">
            <v>-4</v>
          </cell>
          <cell r="BO1258" t="str">
            <v>-</v>
          </cell>
          <cell r="BP1258" t="str">
            <v>-</v>
          </cell>
          <cell r="BQ1258" t="str">
            <v>-</v>
          </cell>
          <cell r="BR1258" t="str">
            <v>-</v>
          </cell>
        </row>
        <row r="1259">
          <cell r="D1259" t="str">
            <v>A00J566600</v>
          </cell>
          <cell r="AO1259">
            <v>0</v>
          </cell>
          <cell r="AY1259" t="str">
            <v>-</v>
          </cell>
          <cell r="BO1259" t="str">
            <v>-</v>
          </cell>
          <cell r="BP1259" t="str">
            <v>-</v>
          </cell>
          <cell r="BQ1259" t="str">
            <v>-</v>
          </cell>
          <cell r="BR1259" t="str">
            <v>-</v>
          </cell>
        </row>
        <row r="1260">
          <cell r="D1260" t="str">
            <v>A00J566801</v>
          </cell>
          <cell r="AO1260">
            <v>0</v>
          </cell>
          <cell r="AY1260" t="str">
            <v>-</v>
          </cell>
          <cell r="BO1260" t="str">
            <v>A00J566800</v>
          </cell>
          <cell r="BP1260" t="str">
            <v>-</v>
          </cell>
          <cell r="BQ1260" t="str">
            <v>-</v>
          </cell>
          <cell r="BR1260" t="str">
            <v>-</v>
          </cell>
        </row>
        <row r="1261">
          <cell r="D1261" t="str">
            <v>A00J567311</v>
          </cell>
          <cell r="AO1261">
            <v>0</v>
          </cell>
          <cell r="AY1261" t="str">
            <v>-</v>
          </cell>
          <cell r="BO1261" t="str">
            <v>-</v>
          </cell>
          <cell r="BP1261" t="str">
            <v>-</v>
          </cell>
          <cell r="BQ1261" t="str">
            <v>-</v>
          </cell>
          <cell r="BR1261" t="str">
            <v>-</v>
          </cell>
        </row>
        <row r="1262">
          <cell r="D1262" t="str">
            <v>A00J571715</v>
          </cell>
          <cell r="AO1262">
            <v>0</v>
          </cell>
          <cell r="AY1262" t="str">
            <v>-</v>
          </cell>
          <cell r="BO1262" t="str">
            <v>A00J571712</v>
          </cell>
          <cell r="BP1262" t="str">
            <v>A00J571701</v>
          </cell>
          <cell r="BQ1262" t="str">
            <v>-</v>
          </cell>
          <cell r="BR1262" t="str">
            <v>-</v>
          </cell>
        </row>
        <row r="1263">
          <cell r="D1263" t="str">
            <v>A00J572200</v>
          </cell>
          <cell r="AO1263">
            <v>0</v>
          </cell>
          <cell r="AY1263" t="str">
            <v>-</v>
          </cell>
          <cell r="BO1263" t="str">
            <v>-</v>
          </cell>
          <cell r="BP1263" t="str">
            <v>-</v>
          </cell>
          <cell r="BQ1263" t="str">
            <v>-</v>
          </cell>
          <cell r="BR1263" t="str">
            <v>-</v>
          </cell>
        </row>
        <row r="1264">
          <cell r="D1264" t="str">
            <v>A00J573601</v>
          </cell>
          <cell r="AO1264">
            <v>0</v>
          </cell>
          <cell r="AY1264" t="str">
            <v>-</v>
          </cell>
          <cell r="BO1264" t="str">
            <v>-</v>
          </cell>
          <cell r="BP1264" t="str">
            <v>-</v>
          </cell>
          <cell r="BQ1264" t="str">
            <v>-</v>
          </cell>
          <cell r="BR1264" t="str">
            <v>-</v>
          </cell>
        </row>
        <row r="1265">
          <cell r="D1265" t="str">
            <v>A00J573712</v>
          </cell>
          <cell r="AO1265">
            <v>0</v>
          </cell>
          <cell r="AY1265" t="str">
            <v>-</v>
          </cell>
          <cell r="BO1265" t="str">
            <v>A00J573701</v>
          </cell>
          <cell r="BP1265" t="str">
            <v>-</v>
          </cell>
          <cell r="BQ1265" t="str">
            <v>-</v>
          </cell>
          <cell r="BR1265" t="str">
            <v>-</v>
          </cell>
        </row>
        <row r="1266">
          <cell r="D1266" t="str">
            <v>A00J573801</v>
          </cell>
          <cell r="AO1266">
            <v>0</v>
          </cell>
          <cell r="AY1266" t="str">
            <v>-</v>
          </cell>
          <cell r="BO1266" t="str">
            <v>A00J573800</v>
          </cell>
          <cell r="BP1266" t="str">
            <v>-</v>
          </cell>
          <cell r="BQ1266" t="str">
            <v>-</v>
          </cell>
          <cell r="BR1266" t="str">
            <v>-</v>
          </cell>
        </row>
        <row r="1267">
          <cell r="D1267" t="str">
            <v>A00J574400</v>
          </cell>
          <cell r="AO1267">
            <v>0</v>
          </cell>
          <cell r="AY1267" t="str">
            <v>-</v>
          </cell>
          <cell r="BO1267" t="str">
            <v>-</v>
          </cell>
          <cell r="BP1267" t="str">
            <v>-</v>
          </cell>
          <cell r="BQ1267" t="str">
            <v>-</v>
          </cell>
          <cell r="BR1267" t="str">
            <v>-</v>
          </cell>
        </row>
        <row r="1268">
          <cell r="D1268" t="str">
            <v>A00J574611</v>
          </cell>
          <cell r="AO1268">
            <v>0</v>
          </cell>
          <cell r="AY1268" t="str">
            <v>-</v>
          </cell>
          <cell r="BO1268" t="str">
            <v>A00J574600</v>
          </cell>
          <cell r="BP1268" t="str">
            <v>-</v>
          </cell>
          <cell r="BQ1268" t="str">
            <v>-</v>
          </cell>
          <cell r="BR1268" t="str">
            <v>-</v>
          </cell>
        </row>
        <row r="1269">
          <cell r="D1269" t="str">
            <v>A00J590300</v>
          </cell>
          <cell r="AO1269">
            <v>0</v>
          </cell>
          <cell r="AY1269" t="str">
            <v>-</v>
          </cell>
          <cell r="BO1269" t="str">
            <v>-</v>
          </cell>
          <cell r="BP1269" t="str">
            <v>-</v>
          </cell>
          <cell r="BQ1269" t="str">
            <v>-</v>
          </cell>
          <cell r="BR1269" t="str">
            <v>-</v>
          </cell>
        </row>
        <row r="1270">
          <cell r="D1270" t="str">
            <v>A00J592001</v>
          </cell>
          <cell r="AO1270">
            <v>0</v>
          </cell>
          <cell r="AY1270" t="str">
            <v>-</v>
          </cell>
          <cell r="BO1270" t="str">
            <v>-</v>
          </cell>
          <cell r="BP1270" t="str">
            <v>-</v>
          </cell>
          <cell r="BQ1270" t="str">
            <v>-</v>
          </cell>
          <cell r="BR1270" t="str">
            <v>-</v>
          </cell>
        </row>
        <row r="1271">
          <cell r="D1271" t="str">
            <v>A00J593101</v>
          </cell>
          <cell r="AO1271">
            <v>0</v>
          </cell>
          <cell r="AY1271" t="str">
            <v>-</v>
          </cell>
          <cell r="BO1271">
            <v>3964</v>
          </cell>
          <cell r="BP1271" t="str">
            <v>-</v>
          </cell>
          <cell r="BQ1271" t="str">
            <v>-</v>
          </cell>
          <cell r="BR1271" t="str">
            <v>-</v>
          </cell>
        </row>
        <row r="1272">
          <cell r="D1272" t="str">
            <v>A00J593300</v>
          </cell>
          <cell r="AO1272">
            <v>0</v>
          </cell>
          <cell r="AY1272" t="str">
            <v>-</v>
          </cell>
          <cell r="BO1272">
            <v>3253</v>
          </cell>
          <cell r="BP1272" t="str">
            <v>-</v>
          </cell>
          <cell r="BQ1272" t="str">
            <v>-</v>
          </cell>
          <cell r="BR1272" t="str">
            <v>-</v>
          </cell>
        </row>
        <row r="1273">
          <cell r="D1273" t="str">
            <v>A00J595600</v>
          </cell>
          <cell r="AO1273">
            <v>0</v>
          </cell>
          <cell r="AY1273" t="str">
            <v>-</v>
          </cell>
          <cell r="BO1273" t="str">
            <v>-</v>
          </cell>
          <cell r="BP1273" t="str">
            <v>-</v>
          </cell>
          <cell r="BQ1273" t="str">
            <v>-</v>
          </cell>
          <cell r="BR1273" t="str">
            <v>-</v>
          </cell>
        </row>
        <row r="1274">
          <cell r="D1274" t="str">
            <v>A00J597201</v>
          </cell>
          <cell r="AO1274">
            <v>0</v>
          </cell>
          <cell r="AY1274" t="str">
            <v>-</v>
          </cell>
          <cell r="BO1274" t="str">
            <v>-</v>
          </cell>
          <cell r="BP1274" t="str">
            <v>-</v>
          </cell>
          <cell r="BQ1274" t="str">
            <v>-</v>
          </cell>
          <cell r="BR1274" t="str">
            <v>-</v>
          </cell>
        </row>
        <row r="1275">
          <cell r="D1275" t="str">
            <v>A00J598401</v>
          </cell>
          <cell r="AO1275">
            <v>0</v>
          </cell>
          <cell r="AY1275" t="str">
            <v>-</v>
          </cell>
          <cell r="BO1275" t="str">
            <v>-</v>
          </cell>
          <cell r="BP1275" t="str">
            <v>-</v>
          </cell>
          <cell r="BQ1275" t="str">
            <v>-</v>
          </cell>
          <cell r="BR1275" t="str">
            <v>-</v>
          </cell>
        </row>
        <row r="1276">
          <cell r="D1276" t="str">
            <v>A00J598800</v>
          </cell>
          <cell r="AO1276">
            <v>0</v>
          </cell>
          <cell r="AY1276" t="str">
            <v>-</v>
          </cell>
          <cell r="BO1276" t="str">
            <v>-</v>
          </cell>
          <cell r="BP1276" t="str">
            <v>-</v>
          </cell>
          <cell r="BQ1276" t="str">
            <v>-</v>
          </cell>
          <cell r="BR1276" t="str">
            <v>-</v>
          </cell>
        </row>
        <row r="1277">
          <cell r="D1277" t="str">
            <v>A00J600600</v>
          </cell>
          <cell r="AO1277">
            <v>0</v>
          </cell>
          <cell r="AY1277" t="str">
            <v>-</v>
          </cell>
          <cell r="BO1277" t="str">
            <v>-</v>
          </cell>
          <cell r="BP1277" t="str">
            <v>-</v>
          </cell>
          <cell r="BQ1277" t="str">
            <v>-</v>
          </cell>
          <cell r="BR1277" t="str">
            <v>-</v>
          </cell>
        </row>
        <row r="1278">
          <cell r="D1278" t="str">
            <v>A00J601111</v>
          </cell>
          <cell r="AO1278">
            <v>0</v>
          </cell>
          <cell r="AY1278" t="str">
            <v>-</v>
          </cell>
          <cell r="BO1278" t="str">
            <v>A00J601100</v>
          </cell>
          <cell r="BP1278" t="str">
            <v>-</v>
          </cell>
          <cell r="BQ1278" t="str">
            <v>-</v>
          </cell>
          <cell r="BR1278" t="str">
            <v>-</v>
          </cell>
        </row>
        <row r="1279">
          <cell r="D1279" t="str">
            <v>A00J602700</v>
          </cell>
          <cell r="AO1279">
            <v>0</v>
          </cell>
          <cell r="AY1279" t="str">
            <v>-</v>
          </cell>
          <cell r="BO1279" t="str">
            <v>-</v>
          </cell>
          <cell r="BP1279" t="str">
            <v>-</v>
          </cell>
          <cell r="BQ1279" t="str">
            <v>-</v>
          </cell>
          <cell r="BR1279" t="str">
            <v>-</v>
          </cell>
        </row>
        <row r="1280">
          <cell r="D1280" t="str">
            <v>A00J602800</v>
          </cell>
          <cell r="AO1280">
            <v>0</v>
          </cell>
          <cell r="AY1280" t="str">
            <v>-</v>
          </cell>
          <cell r="BO1280" t="str">
            <v>-</v>
          </cell>
          <cell r="BP1280" t="str">
            <v>-</v>
          </cell>
          <cell r="BQ1280" t="str">
            <v>-</v>
          </cell>
          <cell r="BR1280" t="str">
            <v>-</v>
          </cell>
        </row>
        <row r="1281">
          <cell r="D1281" t="str">
            <v>A00J604701</v>
          </cell>
          <cell r="AO1281">
            <v>0</v>
          </cell>
          <cell r="AY1281" t="str">
            <v>-</v>
          </cell>
          <cell r="BO1281" t="str">
            <v>-</v>
          </cell>
          <cell r="BP1281" t="str">
            <v>-</v>
          </cell>
          <cell r="BQ1281" t="str">
            <v>-</v>
          </cell>
          <cell r="BR1281" t="str">
            <v>-</v>
          </cell>
        </row>
        <row r="1282">
          <cell r="D1282" t="str">
            <v>A00J605522</v>
          </cell>
          <cell r="AO1282">
            <v>0</v>
          </cell>
          <cell r="AY1282" t="str">
            <v>-</v>
          </cell>
          <cell r="BO1282" t="str">
            <v>A00J605511</v>
          </cell>
          <cell r="BP1282" t="str">
            <v>A00J605500</v>
          </cell>
          <cell r="BQ1282" t="str">
            <v>-</v>
          </cell>
          <cell r="BR1282" t="str">
            <v>-</v>
          </cell>
        </row>
        <row r="1283">
          <cell r="D1283" t="str">
            <v>A00J609800</v>
          </cell>
          <cell r="AO1283">
            <v>0</v>
          </cell>
          <cell r="AY1283" t="str">
            <v>-</v>
          </cell>
          <cell r="BO1283" t="str">
            <v>-</v>
          </cell>
          <cell r="BP1283" t="str">
            <v>-</v>
          </cell>
          <cell r="BQ1283" t="str">
            <v>-</v>
          </cell>
          <cell r="BR1283" t="str">
            <v>-</v>
          </cell>
        </row>
        <row r="1284">
          <cell r="D1284" t="str">
            <v>A00J610600</v>
          </cell>
          <cell r="AO1284">
            <v>0</v>
          </cell>
          <cell r="AY1284" t="str">
            <v>-</v>
          </cell>
          <cell r="BO1284" t="str">
            <v>-</v>
          </cell>
          <cell r="BP1284" t="str">
            <v>-</v>
          </cell>
          <cell r="BQ1284" t="str">
            <v>-</v>
          </cell>
          <cell r="BR1284" t="str">
            <v>-</v>
          </cell>
        </row>
        <row r="1285">
          <cell r="D1285" t="str">
            <v>A00J611600</v>
          </cell>
          <cell r="AO1285">
            <v>0</v>
          </cell>
          <cell r="AY1285" t="str">
            <v>-</v>
          </cell>
          <cell r="BO1285" t="str">
            <v>-</v>
          </cell>
          <cell r="BP1285" t="str">
            <v>-</v>
          </cell>
          <cell r="BQ1285" t="str">
            <v>-</v>
          </cell>
          <cell r="BR1285" t="str">
            <v>-</v>
          </cell>
        </row>
        <row r="1286">
          <cell r="D1286" t="str">
            <v>A00J612100</v>
          </cell>
          <cell r="AO1286">
            <v>0.66666666666666663</v>
          </cell>
          <cell r="AY1286">
            <v>-0.99999999999999978</v>
          </cell>
          <cell r="BO1286" t="str">
            <v>-</v>
          </cell>
          <cell r="BP1286" t="str">
            <v>-</v>
          </cell>
          <cell r="BQ1286" t="str">
            <v>-</v>
          </cell>
          <cell r="BR1286" t="str">
            <v>-</v>
          </cell>
        </row>
        <row r="1287">
          <cell r="D1287" t="str">
            <v>A00J617800</v>
          </cell>
          <cell r="AO1287">
            <v>59.166666666666664</v>
          </cell>
          <cell r="AY1287">
            <v>5.9549295774647897</v>
          </cell>
          <cell r="BO1287" t="str">
            <v>-</v>
          </cell>
          <cell r="BP1287" t="str">
            <v>-</v>
          </cell>
          <cell r="BQ1287" t="str">
            <v>-</v>
          </cell>
          <cell r="BR1287" t="str">
            <v>-</v>
          </cell>
        </row>
        <row r="1288">
          <cell r="D1288" t="str">
            <v>A00J617900</v>
          </cell>
          <cell r="AO1288">
            <v>4.333333333333333</v>
          </cell>
          <cell r="AY1288">
            <v>9.1538461538461551</v>
          </cell>
          <cell r="BO1288" t="str">
            <v>25AA75090</v>
          </cell>
          <cell r="BP1288" t="str">
            <v>-</v>
          </cell>
          <cell r="BQ1288" t="str">
            <v>-</v>
          </cell>
          <cell r="BR1288" t="str">
            <v>-</v>
          </cell>
        </row>
        <row r="1289">
          <cell r="D1289" t="str">
            <v>A00J618500</v>
          </cell>
          <cell r="AO1289">
            <v>0</v>
          </cell>
          <cell r="AY1289" t="str">
            <v>-</v>
          </cell>
          <cell r="BO1289">
            <v>3638</v>
          </cell>
          <cell r="BP1289" t="str">
            <v>-</v>
          </cell>
          <cell r="BQ1289" t="str">
            <v>-</v>
          </cell>
          <cell r="BR1289" t="str">
            <v>-</v>
          </cell>
        </row>
        <row r="1290">
          <cell r="D1290" t="str">
            <v>A00J619700</v>
          </cell>
          <cell r="AO1290">
            <v>0</v>
          </cell>
          <cell r="AY1290" t="str">
            <v>-</v>
          </cell>
          <cell r="BO1290" t="str">
            <v>-</v>
          </cell>
          <cell r="BP1290" t="str">
            <v>-</v>
          </cell>
          <cell r="BQ1290" t="str">
            <v>-</v>
          </cell>
          <cell r="BR1290" t="str">
            <v>-</v>
          </cell>
        </row>
        <row r="1291">
          <cell r="D1291" t="str">
            <v>A00J631204</v>
          </cell>
          <cell r="AO1291">
            <v>0</v>
          </cell>
          <cell r="AY1291" t="str">
            <v>-</v>
          </cell>
          <cell r="BO1291" t="str">
            <v>A00J990800</v>
          </cell>
          <cell r="BP1291" t="str">
            <v>A00J631202</v>
          </cell>
          <cell r="BQ1291" t="str">
            <v>A00J631201</v>
          </cell>
          <cell r="BR1291" t="str">
            <v>-</v>
          </cell>
        </row>
        <row r="1292">
          <cell r="D1292" t="str">
            <v>A00J663200</v>
          </cell>
          <cell r="AO1292">
            <v>0</v>
          </cell>
          <cell r="AY1292" t="str">
            <v>-</v>
          </cell>
          <cell r="BO1292" t="str">
            <v>07BA75140</v>
          </cell>
          <cell r="BP1292" t="str">
            <v>-</v>
          </cell>
          <cell r="BQ1292" t="str">
            <v>-</v>
          </cell>
          <cell r="BR1292" t="str">
            <v>-</v>
          </cell>
        </row>
        <row r="1293">
          <cell r="D1293" t="str">
            <v>A00J700100</v>
          </cell>
          <cell r="AO1293">
            <v>0</v>
          </cell>
          <cell r="AY1293" t="str">
            <v>-</v>
          </cell>
          <cell r="BO1293" t="str">
            <v>-</v>
          </cell>
          <cell r="BP1293" t="str">
            <v>-</v>
          </cell>
          <cell r="BQ1293" t="str">
            <v>-</v>
          </cell>
          <cell r="BR1293" t="str">
            <v>-</v>
          </cell>
        </row>
        <row r="1294">
          <cell r="D1294" t="str">
            <v>A00J702901</v>
          </cell>
          <cell r="AO1294">
            <v>0</v>
          </cell>
          <cell r="AY1294" t="str">
            <v>-</v>
          </cell>
          <cell r="BO1294" t="str">
            <v>-</v>
          </cell>
          <cell r="BP1294" t="str">
            <v>-</v>
          </cell>
          <cell r="BQ1294" t="str">
            <v>-</v>
          </cell>
          <cell r="BR1294" t="str">
            <v>-</v>
          </cell>
        </row>
        <row r="1295">
          <cell r="D1295" t="str">
            <v>A00J703001</v>
          </cell>
          <cell r="AO1295">
            <v>0</v>
          </cell>
          <cell r="AY1295" t="str">
            <v>-</v>
          </cell>
          <cell r="BO1295" t="str">
            <v>A00J703000</v>
          </cell>
          <cell r="BP1295" t="str">
            <v>-</v>
          </cell>
          <cell r="BQ1295" t="str">
            <v>-</v>
          </cell>
          <cell r="BR1295" t="str">
            <v>-</v>
          </cell>
        </row>
        <row r="1296">
          <cell r="D1296" t="str">
            <v>A00J703600</v>
          </cell>
          <cell r="AO1296">
            <v>0</v>
          </cell>
          <cell r="AY1296" t="str">
            <v>-</v>
          </cell>
          <cell r="BO1296" t="str">
            <v>-</v>
          </cell>
          <cell r="BP1296" t="str">
            <v>-</v>
          </cell>
          <cell r="BQ1296" t="str">
            <v>-</v>
          </cell>
          <cell r="BR1296" t="str">
            <v>-</v>
          </cell>
        </row>
        <row r="1297">
          <cell r="D1297" t="str">
            <v>A00J705114</v>
          </cell>
          <cell r="AO1297">
            <v>0</v>
          </cell>
          <cell r="AY1297" t="str">
            <v>-</v>
          </cell>
          <cell r="BO1297" t="str">
            <v>A00J705103</v>
          </cell>
          <cell r="BP1297" t="str">
            <v>-</v>
          </cell>
          <cell r="BQ1297" t="str">
            <v>-</v>
          </cell>
          <cell r="BR1297" t="str">
            <v>-</v>
          </cell>
        </row>
        <row r="1298">
          <cell r="D1298" t="str">
            <v>A00J707102</v>
          </cell>
          <cell r="AO1298">
            <v>0</v>
          </cell>
          <cell r="AY1298" t="str">
            <v>-</v>
          </cell>
          <cell r="BO1298" t="str">
            <v>-</v>
          </cell>
          <cell r="BP1298" t="str">
            <v>-</v>
          </cell>
          <cell r="BQ1298" t="str">
            <v>-</v>
          </cell>
          <cell r="BR1298" t="str">
            <v>-</v>
          </cell>
        </row>
        <row r="1299">
          <cell r="D1299" t="str">
            <v>A00J707200</v>
          </cell>
          <cell r="AO1299">
            <v>0</v>
          </cell>
          <cell r="AY1299" t="str">
            <v>-</v>
          </cell>
          <cell r="BO1299" t="str">
            <v>-</v>
          </cell>
          <cell r="BP1299" t="str">
            <v>-</v>
          </cell>
          <cell r="BQ1299" t="str">
            <v>-</v>
          </cell>
          <cell r="BR1299" t="str">
            <v>-</v>
          </cell>
        </row>
        <row r="1300">
          <cell r="D1300" t="str">
            <v>A00J709000</v>
          </cell>
          <cell r="AO1300">
            <v>0</v>
          </cell>
          <cell r="AY1300" t="str">
            <v>-</v>
          </cell>
          <cell r="BO1300" t="str">
            <v>-</v>
          </cell>
          <cell r="BP1300" t="str">
            <v>-</v>
          </cell>
          <cell r="BQ1300" t="str">
            <v>-</v>
          </cell>
          <cell r="BR1300" t="str">
            <v>-</v>
          </cell>
        </row>
        <row r="1301">
          <cell r="D1301" t="str">
            <v>A00J710600</v>
          </cell>
          <cell r="AO1301">
            <v>0</v>
          </cell>
          <cell r="AY1301" t="str">
            <v>-</v>
          </cell>
          <cell r="BO1301" t="str">
            <v>-</v>
          </cell>
          <cell r="BP1301" t="str">
            <v>-</v>
          </cell>
          <cell r="BQ1301" t="str">
            <v>-</v>
          </cell>
          <cell r="BR1301" t="str">
            <v>-</v>
          </cell>
        </row>
        <row r="1302">
          <cell r="D1302" t="str">
            <v>A00J710800</v>
          </cell>
          <cell r="AO1302">
            <v>0</v>
          </cell>
          <cell r="AY1302" t="str">
            <v>-</v>
          </cell>
          <cell r="BO1302" t="str">
            <v>-</v>
          </cell>
          <cell r="BP1302" t="str">
            <v>-</v>
          </cell>
          <cell r="BQ1302" t="str">
            <v>-</v>
          </cell>
          <cell r="BR1302" t="str">
            <v>-</v>
          </cell>
        </row>
        <row r="1303">
          <cell r="D1303" t="str">
            <v>A00J892300</v>
          </cell>
          <cell r="AO1303">
            <v>0</v>
          </cell>
          <cell r="AY1303" t="str">
            <v>-</v>
          </cell>
          <cell r="BO1303" t="str">
            <v>-</v>
          </cell>
          <cell r="BP1303" t="str">
            <v>-</v>
          </cell>
          <cell r="BQ1303" t="str">
            <v>-</v>
          </cell>
          <cell r="BR1303" t="str">
            <v>-</v>
          </cell>
        </row>
        <row r="1304">
          <cell r="D1304" t="str">
            <v>A00J894400</v>
          </cell>
          <cell r="AO1304">
            <v>0</v>
          </cell>
          <cell r="AY1304" t="str">
            <v>-</v>
          </cell>
          <cell r="BO1304" t="str">
            <v>-</v>
          </cell>
          <cell r="BP1304" t="str">
            <v>-</v>
          </cell>
          <cell r="BQ1304" t="str">
            <v>-</v>
          </cell>
          <cell r="BR1304" t="str">
            <v>-</v>
          </cell>
        </row>
        <row r="1305">
          <cell r="D1305" t="str">
            <v>A00J894500</v>
          </cell>
          <cell r="AO1305">
            <v>0</v>
          </cell>
          <cell r="AY1305" t="str">
            <v>-</v>
          </cell>
          <cell r="BO1305" t="str">
            <v>-</v>
          </cell>
          <cell r="BP1305" t="str">
            <v>-</v>
          </cell>
          <cell r="BQ1305" t="str">
            <v>-</v>
          </cell>
          <cell r="BR1305" t="str">
            <v>-</v>
          </cell>
        </row>
        <row r="1306">
          <cell r="D1306" t="str">
            <v>A00J894600</v>
          </cell>
          <cell r="AO1306">
            <v>0</v>
          </cell>
          <cell r="AY1306" t="str">
            <v>-</v>
          </cell>
          <cell r="BO1306" t="str">
            <v>-</v>
          </cell>
          <cell r="BP1306" t="str">
            <v>-</v>
          </cell>
          <cell r="BQ1306" t="str">
            <v>-</v>
          </cell>
          <cell r="BR1306" t="str">
            <v>-</v>
          </cell>
        </row>
        <row r="1307">
          <cell r="D1307" t="str">
            <v>A00J894800</v>
          </cell>
          <cell r="AO1307">
            <v>0</v>
          </cell>
          <cell r="AY1307" t="str">
            <v>-</v>
          </cell>
          <cell r="BO1307" t="str">
            <v>-</v>
          </cell>
          <cell r="BP1307" t="str">
            <v>-</v>
          </cell>
          <cell r="BQ1307" t="str">
            <v>-</v>
          </cell>
          <cell r="BR1307" t="str">
            <v>-</v>
          </cell>
        </row>
        <row r="1308">
          <cell r="D1308" t="str">
            <v>A00J895300</v>
          </cell>
          <cell r="AO1308">
            <v>0</v>
          </cell>
          <cell r="AY1308" t="str">
            <v>-</v>
          </cell>
          <cell r="BO1308" t="str">
            <v>-</v>
          </cell>
          <cell r="BP1308" t="str">
            <v>-</v>
          </cell>
          <cell r="BQ1308" t="str">
            <v>-</v>
          </cell>
          <cell r="BR1308" t="str">
            <v>-</v>
          </cell>
        </row>
        <row r="1309">
          <cell r="D1309" t="str">
            <v>A00J896100</v>
          </cell>
          <cell r="AO1309">
            <v>0</v>
          </cell>
          <cell r="AY1309" t="str">
            <v>-</v>
          </cell>
          <cell r="BO1309" t="str">
            <v>-</v>
          </cell>
          <cell r="BP1309" t="str">
            <v>-</v>
          </cell>
          <cell r="BQ1309" t="str">
            <v>-</v>
          </cell>
          <cell r="BR1309" t="str">
            <v>-</v>
          </cell>
        </row>
        <row r="1310">
          <cell r="D1310" t="str">
            <v>A00J896300</v>
          </cell>
          <cell r="AO1310">
            <v>0</v>
          </cell>
          <cell r="AY1310" t="str">
            <v>-</v>
          </cell>
          <cell r="BO1310" t="str">
            <v>-</v>
          </cell>
          <cell r="BP1310" t="str">
            <v>-</v>
          </cell>
          <cell r="BQ1310" t="str">
            <v>-</v>
          </cell>
          <cell r="BR1310" t="str">
            <v>-</v>
          </cell>
        </row>
        <row r="1311">
          <cell r="D1311" t="str">
            <v>A00J945500</v>
          </cell>
          <cell r="AO1311">
            <v>0.33333333333333331</v>
          </cell>
          <cell r="AY1311">
            <v>14.000000000000002</v>
          </cell>
          <cell r="BO1311" t="str">
            <v>-</v>
          </cell>
          <cell r="BP1311" t="str">
            <v>-</v>
          </cell>
          <cell r="BQ1311" t="str">
            <v>-</v>
          </cell>
          <cell r="BR1311" t="str">
            <v>-</v>
          </cell>
        </row>
        <row r="1312">
          <cell r="D1312" t="str">
            <v>A00JM11000</v>
          </cell>
          <cell r="AO1312">
            <v>0</v>
          </cell>
          <cell r="AY1312" t="str">
            <v>-</v>
          </cell>
          <cell r="BO1312" t="str">
            <v>-</v>
          </cell>
          <cell r="BP1312" t="str">
            <v>-</v>
          </cell>
          <cell r="BQ1312" t="str">
            <v>-</v>
          </cell>
          <cell r="BR1312" t="str">
            <v>-</v>
          </cell>
        </row>
        <row r="1313">
          <cell r="D1313" t="str">
            <v>A00JM12100</v>
          </cell>
          <cell r="AO1313">
            <v>0.33333333333333331</v>
          </cell>
          <cell r="AY1313">
            <v>44</v>
          </cell>
          <cell r="BO1313" t="str">
            <v>-</v>
          </cell>
          <cell r="BP1313" t="str">
            <v>-</v>
          </cell>
          <cell r="BQ1313" t="str">
            <v>-</v>
          </cell>
          <cell r="BR1313" t="str">
            <v>-</v>
          </cell>
        </row>
        <row r="1314">
          <cell r="D1314" t="str">
            <v>A00JM20000</v>
          </cell>
          <cell r="AO1314">
            <v>0</v>
          </cell>
          <cell r="AY1314" t="str">
            <v>-</v>
          </cell>
          <cell r="BO1314" t="str">
            <v>-</v>
          </cell>
          <cell r="BP1314" t="str">
            <v>-</v>
          </cell>
          <cell r="BQ1314" t="str">
            <v>-</v>
          </cell>
          <cell r="BR1314" t="str">
            <v>-</v>
          </cell>
        </row>
        <row r="1315">
          <cell r="D1315" t="str">
            <v>A00JM40701</v>
          </cell>
          <cell r="AO1315">
            <v>0</v>
          </cell>
          <cell r="AY1315" t="str">
            <v>-</v>
          </cell>
          <cell r="BO1315" t="str">
            <v>-</v>
          </cell>
          <cell r="BP1315" t="str">
            <v>-</v>
          </cell>
          <cell r="BQ1315" t="str">
            <v>-</v>
          </cell>
          <cell r="BR1315" t="str">
            <v>-</v>
          </cell>
        </row>
        <row r="1316">
          <cell r="D1316" t="str">
            <v>A00JN11101</v>
          </cell>
          <cell r="AO1316">
            <v>0</v>
          </cell>
          <cell r="AY1316" t="str">
            <v>-</v>
          </cell>
          <cell r="BO1316" t="str">
            <v>-</v>
          </cell>
          <cell r="BP1316" t="str">
            <v>-</v>
          </cell>
          <cell r="BQ1316" t="str">
            <v>-</v>
          </cell>
          <cell r="BR1316" t="str">
            <v>-</v>
          </cell>
        </row>
        <row r="1317">
          <cell r="D1317" t="str">
            <v>A00JN11D01</v>
          </cell>
          <cell r="AO1317">
            <v>0</v>
          </cell>
          <cell r="AY1317" t="str">
            <v>-</v>
          </cell>
          <cell r="BO1317" t="str">
            <v>-</v>
          </cell>
          <cell r="BP1317" t="str">
            <v>-</v>
          </cell>
          <cell r="BQ1317" t="str">
            <v>-</v>
          </cell>
          <cell r="BR1317" t="str">
            <v>-</v>
          </cell>
        </row>
        <row r="1318">
          <cell r="D1318" t="str">
            <v>A00JN11E01</v>
          </cell>
          <cell r="AO1318">
            <v>0</v>
          </cell>
          <cell r="AY1318" t="str">
            <v>-</v>
          </cell>
          <cell r="BO1318" t="str">
            <v>-</v>
          </cell>
          <cell r="BP1318" t="str">
            <v>-</v>
          </cell>
          <cell r="BQ1318" t="str">
            <v>-</v>
          </cell>
          <cell r="BR1318" t="str">
            <v>-</v>
          </cell>
        </row>
        <row r="1319">
          <cell r="D1319" t="str">
            <v>A00JR71311</v>
          </cell>
          <cell r="AO1319">
            <v>0</v>
          </cell>
          <cell r="AY1319" t="str">
            <v>-</v>
          </cell>
          <cell r="BO1319" t="str">
            <v>A00JR71300</v>
          </cell>
          <cell r="BP1319" t="str">
            <v>-</v>
          </cell>
          <cell r="BQ1319" t="str">
            <v>-</v>
          </cell>
          <cell r="BR1319" t="str">
            <v>-</v>
          </cell>
        </row>
        <row r="1320">
          <cell r="D1320" t="str">
            <v>A00JR71444</v>
          </cell>
          <cell r="AO1320">
            <v>0.5</v>
          </cell>
          <cell r="AY1320">
            <v>-4</v>
          </cell>
          <cell r="BO1320" t="str">
            <v>A00JR71433</v>
          </cell>
          <cell r="BP1320" t="str">
            <v>A00JR71422</v>
          </cell>
          <cell r="BQ1320" t="str">
            <v>A00JR71411</v>
          </cell>
          <cell r="BR1320" t="str">
            <v>A00JR71400</v>
          </cell>
        </row>
        <row r="1321">
          <cell r="D1321" t="str">
            <v>A00JR71500</v>
          </cell>
          <cell r="AO1321">
            <v>8.3333333333333329E-2</v>
          </cell>
          <cell r="AY1321">
            <v>-4</v>
          </cell>
          <cell r="BO1321" t="str">
            <v>-</v>
          </cell>
          <cell r="BP1321" t="str">
            <v>-</v>
          </cell>
          <cell r="BQ1321" t="str">
            <v>-</v>
          </cell>
          <cell r="BR1321" t="str">
            <v>-</v>
          </cell>
        </row>
        <row r="1322">
          <cell r="D1322" t="str">
            <v>A00JR72166</v>
          </cell>
          <cell r="AO1322">
            <v>0.83333333333333337</v>
          </cell>
          <cell r="AY1322">
            <v>-4</v>
          </cell>
          <cell r="BO1322" t="str">
            <v>A00JR72155</v>
          </cell>
          <cell r="BP1322" t="str">
            <v>A00JR72144</v>
          </cell>
          <cell r="BQ1322" t="str">
            <v>A00JR72133</v>
          </cell>
          <cell r="BR1322" t="str">
            <v>A00JR72122</v>
          </cell>
        </row>
        <row r="1323">
          <cell r="D1323" t="str">
            <v>A00JR72900</v>
          </cell>
          <cell r="AO1323">
            <v>0</v>
          </cell>
          <cell r="AY1323" t="str">
            <v>-</v>
          </cell>
          <cell r="BO1323" t="str">
            <v>-</v>
          </cell>
          <cell r="BP1323" t="str">
            <v>-</v>
          </cell>
          <cell r="BQ1323" t="str">
            <v>-</v>
          </cell>
          <cell r="BR1323" t="str">
            <v>-</v>
          </cell>
        </row>
        <row r="1324">
          <cell r="D1324" t="str">
            <v>A00TM10000</v>
          </cell>
          <cell r="AO1324">
            <v>0.16666666666666666</v>
          </cell>
          <cell r="AY1324">
            <v>32</v>
          </cell>
          <cell r="BO1324" t="str">
            <v>-</v>
          </cell>
          <cell r="BP1324" t="str">
            <v>-</v>
          </cell>
          <cell r="BQ1324" t="str">
            <v>-</v>
          </cell>
          <cell r="BR1324" t="str">
            <v>-</v>
          </cell>
        </row>
        <row r="1325">
          <cell r="D1325" t="str">
            <v>A00V240600</v>
          </cell>
          <cell r="AO1325">
            <v>24.166666666666668</v>
          </cell>
          <cell r="AY1325">
            <v>6.6344827586206883</v>
          </cell>
          <cell r="BO1325" t="str">
            <v>A1RF529300</v>
          </cell>
          <cell r="BP1325" t="str">
            <v>65AA45120</v>
          </cell>
          <cell r="BQ1325" t="str">
            <v>-</v>
          </cell>
          <cell r="BR1325" t="str">
            <v>-</v>
          </cell>
        </row>
        <row r="1326">
          <cell r="D1326" t="str">
            <v>A011M10001</v>
          </cell>
          <cell r="AO1326">
            <v>0.5</v>
          </cell>
          <cell r="AY1326">
            <v>-4</v>
          </cell>
          <cell r="BO1326" t="str">
            <v>A011M10000</v>
          </cell>
          <cell r="BP1326" t="str">
            <v>-</v>
          </cell>
          <cell r="BQ1326" t="str">
            <v>-</v>
          </cell>
          <cell r="BR1326" t="str">
            <v>-</v>
          </cell>
        </row>
        <row r="1327">
          <cell r="D1327" t="str">
            <v>A011M10101</v>
          </cell>
          <cell r="AO1327">
            <v>7.4285714285714288</v>
          </cell>
          <cell r="AY1327">
            <v>4.4807692307692308</v>
          </cell>
          <cell r="BO1327" t="str">
            <v>-</v>
          </cell>
          <cell r="BP1327" t="str">
            <v>-</v>
          </cell>
          <cell r="BQ1327" t="str">
            <v>-</v>
          </cell>
          <cell r="BR1327" t="str">
            <v>-</v>
          </cell>
        </row>
        <row r="1328">
          <cell r="D1328" t="str">
            <v>A011M20000</v>
          </cell>
          <cell r="AO1328">
            <v>0</v>
          </cell>
          <cell r="AY1328" t="str">
            <v>-</v>
          </cell>
          <cell r="BO1328" t="str">
            <v>-</v>
          </cell>
          <cell r="BP1328" t="str">
            <v>-</v>
          </cell>
          <cell r="BQ1328" t="str">
            <v>-</v>
          </cell>
          <cell r="BR1328" t="str">
            <v>-</v>
          </cell>
        </row>
        <row r="1329">
          <cell r="D1329" t="str">
            <v>A011R70700</v>
          </cell>
          <cell r="AO1329">
            <v>0</v>
          </cell>
          <cell r="AY1329" t="str">
            <v>-</v>
          </cell>
          <cell r="BO1329" t="str">
            <v>-</v>
          </cell>
          <cell r="BP1329" t="str">
            <v>-</v>
          </cell>
          <cell r="BQ1329" t="str">
            <v>-</v>
          </cell>
          <cell r="BR1329" t="str">
            <v>-</v>
          </cell>
        </row>
        <row r="1330">
          <cell r="D1330" t="str">
            <v>A01H560101</v>
          </cell>
          <cell r="AO1330">
            <v>0</v>
          </cell>
          <cell r="AY1330" t="str">
            <v>-</v>
          </cell>
          <cell r="BO1330" t="str">
            <v>A01H560100</v>
          </cell>
          <cell r="BP1330" t="str">
            <v>-</v>
          </cell>
          <cell r="BQ1330" t="str">
            <v>-</v>
          </cell>
          <cell r="BR1330" t="str">
            <v>-</v>
          </cell>
        </row>
        <row r="1331">
          <cell r="D1331" t="str">
            <v>A01H560502</v>
          </cell>
          <cell r="AO1331">
            <v>0</v>
          </cell>
          <cell r="AY1331" t="str">
            <v>-</v>
          </cell>
          <cell r="BO1331" t="str">
            <v>A01H560500</v>
          </cell>
          <cell r="BP1331" t="str">
            <v>-</v>
          </cell>
          <cell r="BQ1331" t="str">
            <v>-</v>
          </cell>
          <cell r="BR1331" t="str">
            <v>-</v>
          </cell>
        </row>
        <row r="1332">
          <cell r="D1332" t="str">
            <v>A01HR70411</v>
          </cell>
          <cell r="AO1332">
            <v>0.33333333333333331</v>
          </cell>
          <cell r="AY1332">
            <v>23.000000000000004</v>
          </cell>
          <cell r="BO1332" t="str">
            <v>A01HR70400</v>
          </cell>
          <cell r="BP1332" t="str">
            <v>-</v>
          </cell>
          <cell r="BQ1332" t="str">
            <v>-</v>
          </cell>
          <cell r="BR1332" t="str">
            <v>-</v>
          </cell>
        </row>
        <row r="1333">
          <cell r="D1333" t="str">
            <v>A02E117300</v>
          </cell>
          <cell r="AO1333">
            <v>0</v>
          </cell>
          <cell r="AY1333" t="str">
            <v>-</v>
          </cell>
          <cell r="BO1333" t="str">
            <v>-</v>
          </cell>
          <cell r="BP1333" t="str">
            <v>-</v>
          </cell>
          <cell r="BQ1333" t="str">
            <v>-</v>
          </cell>
          <cell r="BR1333" t="str">
            <v>-</v>
          </cell>
        </row>
        <row r="1334">
          <cell r="D1334" t="str">
            <v>A02E148400</v>
          </cell>
          <cell r="AO1334">
            <v>0</v>
          </cell>
          <cell r="AY1334" t="str">
            <v>-</v>
          </cell>
          <cell r="BO1334" t="str">
            <v>-</v>
          </cell>
          <cell r="BP1334" t="str">
            <v>-</v>
          </cell>
          <cell r="BQ1334" t="str">
            <v>-</v>
          </cell>
          <cell r="BR1334" t="str">
            <v>-</v>
          </cell>
        </row>
        <row r="1335">
          <cell r="D1335" t="str">
            <v>A02E169700</v>
          </cell>
          <cell r="AO1335">
            <v>0</v>
          </cell>
          <cell r="AY1335" t="str">
            <v>-</v>
          </cell>
          <cell r="BO1335" t="str">
            <v>-</v>
          </cell>
          <cell r="BP1335" t="str">
            <v>-</v>
          </cell>
          <cell r="BQ1335" t="str">
            <v>-</v>
          </cell>
          <cell r="BR1335" t="str">
            <v>-</v>
          </cell>
        </row>
        <row r="1336">
          <cell r="D1336" t="str">
            <v>A02E255712</v>
          </cell>
          <cell r="AO1336">
            <v>0</v>
          </cell>
          <cell r="AY1336" t="str">
            <v>-</v>
          </cell>
          <cell r="BO1336" t="str">
            <v>A02E255701</v>
          </cell>
          <cell r="BP1336" t="str">
            <v>-</v>
          </cell>
          <cell r="BQ1336" t="str">
            <v>-</v>
          </cell>
          <cell r="BR1336" t="str">
            <v>-</v>
          </cell>
        </row>
        <row r="1337">
          <cell r="D1337" t="str">
            <v>A02E362700</v>
          </cell>
          <cell r="AO1337">
            <v>0</v>
          </cell>
          <cell r="AY1337" t="str">
            <v>-</v>
          </cell>
          <cell r="BO1337" t="str">
            <v>-</v>
          </cell>
          <cell r="BP1337" t="str">
            <v>-</v>
          </cell>
          <cell r="BQ1337" t="str">
            <v>-</v>
          </cell>
          <cell r="BR1337" t="str">
            <v>-</v>
          </cell>
        </row>
        <row r="1338">
          <cell r="D1338" t="str">
            <v>A02E561100</v>
          </cell>
          <cell r="AO1338">
            <v>81.666666666666671</v>
          </cell>
          <cell r="AY1338">
            <v>4.4857142857142849</v>
          </cell>
          <cell r="BO1338" t="str">
            <v>-</v>
          </cell>
          <cell r="BP1338" t="str">
            <v>-</v>
          </cell>
          <cell r="BQ1338" t="str">
            <v>-</v>
          </cell>
          <cell r="BR1338" t="str">
            <v>-</v>
          </cell>
        </row>
        <row r="1339">
          <cell r="D1339" t="str">
            <v>A02E561300</v>
          </cell>
          <cell r="AO1339">
            <v>0</v>
          </cell>
          <cell r="AY1339" t="str">
            <v>-</v>
          </cell>
          <cell r="BO1339" t="str">
            <v>-</v>
          </cell>
          <cell r="BP1339" t="str">
            <v>-</v>
          </cell>
          <cell r="BQ1339" t="str">
            <v>-</v>
          </cell>
          <cell r="BR1339" t="str">
            <v>-</v>
          </cell>
        </row>
        <row r="1340">
          <cell r="D1340" t="str">
            <v>A02E584300</v>
          </cell>
          <cell r="AO1340">
            <v>0</v>
          </cell>
          <cell r="AY1340" t="str">
            <v>-</v>
          </cell>
          <cell r="BO1340" t="str">
            <v>-</v>
          </cell>
          <cell r="BP1340" t="str">
            <v>-</v>
          </cell>
          <cell r="BQ1340" t="str">
            <v>-</v>
          </cell>
          <cell r="BR1340" t="str">
            <v>-</v>
          </cell>
        </row>
        <row r="1341">
          <cell r="D1341" t="str">
            <v>A02E587113</v>
          </cell>
          <cell r="AO1341">
            <v>0</v>
          </cell>
          <cell r="AY1341" t="str">
            <v>-</v>
          </cell>
          <cell r="BO1341" t="str">
            <v>A02E587102</v>
          </cell>
          <cell r="BP1341" t="str">
            <v>-</v>
          </cell>
          <cell r="BQ1341" t="str">
            <v>-</v>
          </cell>
          <cell r="BR1341" t="str">
            <v>-</v>
          </cell>
        </row>
        <row r="1342">
          <cell r="D1342" t="str">
            <v>A02E592300</v>
          </cell>
          <cell r="AO1342">
            <v>0</v>
          </cell>
          <cell r="AY1342" t="str">
            <v>-</v>
          </cell>
          <cell r="BO1342" t="str">
            <v>-</v>
          </cell>
          <cell r="BP1342" t="str">
            <v>-</v>
          </cell>
          <cell r="BQ1342" t="str">
            <v>-</v>
          </cell>
          <cell r="BR1342" t="str">
            <v>-</v>
          </cell>
        </row>
        <row r="1343">
          <cell r="D1343" t="str">
            <v>A02E592400</v>
          </cell>
          <cell r="AO1343">
            <v>0</v>
          </cell>
          <cell r="AY1343" t="str">
            <v>-</v>
          </cell>
          <cell r="BO1343">
            <v>4237</v>
          </cell>
          <cell r="BP1343" t="str">
            <v>-</v>
          </cell>
          <cell r="BQ1343" t="str">
            <v>-</v>
          </cell>
          <cell r="BR1343" t="str">
            <v>-</v>
          </cell>
        </row>
        <row r="1344">
          <cell r="D1344" t="str">
            <v>A02E593200</v>
          </cell>
          <cell r="AO1344">
            <v>0</v>
          </cell>
          <cell r="AY1344" t="str">
            <v>-</v>
          </cell>
          <cell r="BO1344" t="str">
            <v>-</v>
          </cell>
          <cell r="BP1344" t="str">
            <v>-</v>
          </cell>
          <cell r="BQ1344" t="str">
            <v>-</v>
          </cell>
          <cell r="BR1344" t="str">
            <v>-</v>
          </cell>
        </row>
        <row r="1345">
          <cell r="D1345" t="str">
            <v>A02E593300</v>
          </cell>
          <cell r="AO1345">
            <v>0</v>
          </cell>
          <cell r="AY1345" t="str">
            <v>-</v>
          </cell>
          <cell r="BO1345">
            <v>4245</v>
          </cell>
          <cell r="BP1345" t="str">
            <v>-</v>
          </cell>
          <cell r="BQ1345" t="str">
            <v>-</v>
          </cell>
          <cell r="BR1345" t="str">
            <v>-</v>
          </cell>
        </row>
        <row r="1346">
          <cell r="D1346" t="str">
            <v>A02E594500</v>
          </cell>
          <cell r="AO1346">
            <v>0</v>
          </cell>
          <cell r="AY1346" t="str">
            <v>-</v>
          </cell>
          <cell r="BO1346" t="str">
            <v>-</v>
          </cell>
          <cell r="BP1346" t="str">
            <v>-</v>
          </cell>
          <cell r="BQ1346" t="str">
            <v>-</v>
          </cell>
          <cell r="BR1346" t="str">
            <v>-</v>
          </cell>
        </row>
        <row r="1347">
          <cell r="D1347" t="str">
            <v>A02E594600</v>
          </cell>
          <cell r="AO1347">
            <v>0</v>
          </cell>
          <cell r="AY1347" t="str">
            <v>-</v>
          </cell>
          <cell r="BO1347" t="str">
            <v>-</v>
          </cell>
          <cell r="BP1347" t="str">
            <v>-</v>
          </cell>
          <cell r="BQ1347" t="str">
            <v>-</v>
          </cell>
          <cell r="BR1347" t="str">
            <v>-</v>
          </cell>
        </row>
        <row r="1348">
          <cell r="D1348" t="str">
            <v>A02E594700</v>
          </cell>
          <cell r="AO1348">
            <v>0.5</v>
          </cell>
          <cell r="AY1348">
            <v>34</v>
          </cell>
          <cell r="BO1348" t="str">
            <v>-</v>
          </cell>
          <cell r="BP1348" t="str">
            <v>-</v>
          </cell>
          <cell r="BQ1348" t="str">
            <v>-</v>
          </cell>
          <cell r="BR1348" t="str">
            <v>-</v>
          </cell>
        </row>
        <row r="1349">
          <cell r="D1349" t="str">
            <v>A02E595100</v>
          </cell>
          <cell r="AO1349">
            <v>1.6666666666666667</v>
          </cell>
          <cell r="AY1349">
            <v>3.8</v>
          </cell>
          <cell r="BO1349" t="str">
            <v>-</v>
          </cell>
          <cell r="BP1349" t="str">
            <v>-</v>
          </cell>
          <cell r="BQ1349" t="str">
            <v>-</v>
          </cell>
          <cell r="BR1349" t="str">
            <v>-</v>
          </cell>
        </row>
        <row r="1350">
          <cell r="D1350" t="str">
            <v>A02E595201</v>
          </cell>
          <cell r="AO1350">
            <v>0</v>
          </cell>
          <cell r="AY1350" t="str">
            <v>-</v>
          </cell>
          <cell r="BO1350" t="str">
            <v>-</v>
          </cell>
          <cell r="BP1350" t="str">
            <v>-</v>
          </cell>
          <cell r="BQ1350" t="str">
            <v>-</v>
          </cell>
          <cell r="BR1350" t="str">
            <v>-</v>
          </cell>
        </row>
        <row r="1351">
          <cell r="D1351" t="str">
            <v>A02E595302</v>
          </cell>
          <cell r="AO1351">
            <v>0</v>
          </cell>
          <cell r="AY1351" t="str">
            <v>-</v>
          </cell>
          <cell r="BO1351" t="str">
            <v>A02E595301</v>
          </cell>
          <cell r="BP1351" t="str">
            <v>-</v>
          </cell>
          <cell r="BQ1351" t="str">
            <v>-</v>
          </cell>
          <cell r="BR1351" t="str">
            <v>-</v>
          </cell>
        </row>
        <row r="1352">
          <cell r="D1352" t="str">
            <v>A02E595700</v>
          </cell>
          <cell r="AO1352">
            <v>0</v>
          </cell>
          <cell r="AY1352" t="str">
            <v>-</v>
          </cell>
          <cell r="BO1352" t="str">
            <v>-</v>
          </cell>
          <cell r="BP1352" t="str">
            <v>-</v>
          </cell>
          <cell r="BQ1352" t="str">
            <v>-</v>
          </cell>
          <cell r="BR1352" t="str">
            <v>-</v>
          </cell>
        </row>
        <row r="1353">
          <cell r="D1353" t="str">
            <v>A02E596002</v>
          </cell>
          <cell r="AO1353">
            <v>0</v>
          </cell>
          <cell r="AY1353" t="str">
            <v>-</v>
          </cell>
          <cell r="BO1353" t="str">
            <v>A02E596001</v>
          </cell>
          <cell r="BP1353" t="str">
            <v>-</v>
          </cell>
          <cell r="BQ1353" t="str">
            <v>-</v>
          </cell>
          <cell r="BR1353" t="str">
            <v>-</v>
          </cell>
        </row>
        <row r="1354">
          <cell r="D1354" t="str">
            <v>A02E596300</v>
          </cell>
          <cell r="AO1354">
            <v>0</v>
          </cell>
          <cell r="AY1354" t="str">
            <v>-</v>
          </cell>
          <cell r="BO1354" t="str">
            <v>-</v>
          </cell>
          <cell r="BP1354" t="str">
            <v>-</v>
          </cell>
          <cell r="BQ1354" t="str">
            <v>-</v>
          </cell>
          <cell r="BR1354" t="str">
            <v>-</v>
          </cell>
        </row>
        <row r="1355">
          <cell r="D1355" t="str">
            <v>A02E597400</v>
          </cell>
          <cell r="AO1355">
            <v>0</v>
          </cell>
          <cell r="AY1355" t="str">
            <v>-</v>
          </cell>
          <cell r="BO1355" t="str">
            <v>-</v>
          </cell>
          <cell r="BP1355" t="str">
            <v>-</v>
          </cell>
          <cell r="BQ1355" t="str">
            <v>-</v>
          </cell>
          <cell r="BR1355" t="str">
            <v>-</v>
          </cell>
        </row>
        <row r="1356">
          <cell r="D1356" t="str">
            <v>A02E597600</v>
          </cell>
          <cell r="AO1356">
            <v>0.16666666666666666</v>
          </cell>
          <cell r="AY1356">
            <v>50.000000000000007</v>
          </cell>
          <cell r="BO1356">
            <v>3959</v>
          </cell>
          <cell r="BP1356" t="str">
            <v>-</v>
          </cell>
          <cell r="BQ1356" t="str">
            <v>-</v>
          </cell>
          <cell r="BR1356" t="str">
            <v>-</v>
          </cell>
        </row>
        <row r="1357">
          <cell r="D1357" t="str">
            <v>A02E811300</v>
          </cell>
          <cell r="AO1357">
            <v>0</v>
          </cell>
          <cell r="AY1357" t="str">
            <v>-</v>
          </cell>
          <cell r="BO1357" t="str">
            <v>-</v>
          </cell>
          <cell r="BP1357" t="str">
            <v>-</v>
          </cell>
          <cell r="BQ1357" t="str">
            <v>-</v>
          </cell>
          <cell r="BR1357" t="str">
            <v>-</v>
          </cell>
        </row>
        <row r="1358">
          <cell r="D1358" t="str">
            <v>A02E813100</v>
          </cell>
          <cell r="AO1358">
            <v>0</v>
          </cell>
          <cell r="AY1358" t="str">
            <v>-</v>
          </cell>
          <cell r="BO1358" t="str">
            <v>-</v>
          </cell>
          <cell r="BP1358" t="str">
            <v>-</v>
          </cell>
          <cell r="BQ1358" t="str">
            <v>-</v>
          </cell>
          <cell r="BR1358" t="str">
            <v>-</v>
          </cell>
        </row>
        <row r="1359">
          <cell r="D1359" t="str">
            <v>A02E815200</v>
          </cell>
          <cell r="AO1359">
            <v>0</v>
          </cell>
          <cell r="AY1359" t="str">
            <v>-</v>
          </cell>
          <cell r="BO1359" t="str">
            <v>-</v>
          </cell>
          <cell r="BP1359" t="str">
            <v>-</v>
          </cell>
          <cell r="BQ1359" t="str">
            <v>-</v>
          </cell>
          <cell r="BR1359" t="str">
            <v>-</v>
          </cell>
        </row>
        <row r="1360">
          <cell r="D1360" t="str">
            <v>A02E890600</v>
          </cell>
          <cell r="AO1360">
            <v>0</v>
          </cell>
          <cell r="AY1360" t="str">
            <v>-</v>
          </cell>
          <cell r="BO1360" t="str">
            <v>-</v>
          </cell>
          <cell r="BP1360" t="str">
            <v>-</v>
          </cell>
          <cell r="BQ1360" t="str">
            <v>-</v>
          </cell>
          <cell r="BR1360" t="str">
            <v>-</v>
          </cell>
        </row>
        <row r="1361">
          <cell r="D1361" t="str">
            <v>A02E940300</v>
          </cell>
          <cell r="AO1361">
            <v>0.33333333333333331</v>
          </cell>
          <cell r="AY1361">
            <v>2.0000000000000004</v>
          </cell>
          <cell r="BO1361" t="str">
            <v>-</v>
          </cell>
          <cell r="BP1361" t="str">
            <v>-</v>
          </cell>
          <cell r="BQ1361" t="str">
            <v>-</v>
          </cell>
          <cell r="BR1361" t="str">
            <v>-</v>
          </cell>
        </row>
        <row r="1362">
          <cell r="D1362" t="str">
            <v>A02E941500</v>
          </cell>
          <cell r="AO1362">
            <v>0</v>
          </cell>
          <cell r="AY1362" t="str">
            <v>-</v>
          </cell>
          <cell r="BO1362" t="str">
            <v>-</v>
          </cell>
          <cell r="BP1362" t="str">
            <v>-</v>
          </cell>
          <cell r="BQ1362" t="str">
            <v>-</v>
          </cell>
          <cell r="BR1362" t="str">
            <v>-</v>
          </cell>
        </row>
        <row r="1363">
          <cell r="D1363" t="str">
            <v>A02EF56600</v>
          </cell>
          <cell r="AO1363">
            <v>0</v>
          </cell>
          <cell r="AY1363" t="str">
            <v>-</v>
          </cell>
          <cell r="BO1363" t="str">
            <v>-</v>
          </cell>
          <cell r="BP1363" t="str">
            <v>-</v>
          </cell>
          <cell r="BQ1363" t="str">
            <v>-</v>
          </cell>
          <cell r="BR1363" t="str">
            <v>-</v>
          </cell>
        </row>
        <row r="1364">
          <cell r="D1364" t="str">
            <v>A02EM10302</v>
          </cell>
          <cell r="AO1364">
            <v>1.5</v>
          </cell>
          <cell r="AY1364">
            <v>-4</v>
          </cell>
          <cell r="BO1364" t="str">
            <v>-</v>
          </cell>
          <cell r="BP1364" t="str">
            <v>-</v>
          </cell>
          <cell r="BQ1364" t="str">
            <v>-</v>
          </cell>
          <cell r="BR1364" t="str">
            <v>-</v>
          </cell>
        </row>
        <row r="1365">
          <cell r="D1365" t="str">
            <v>A02EM10400</v>
          </cell>
          <cell r="AO1365">
            <v>0.33333333333333331</v>
          </cell>
          <cell r="AY1365">
            <v>2.0000000000000004</v>
          </cell>
          <cell r="BO1365" t="str">
            <v>-</v>
          </cell>
          <cell r="BP1365" t="str">
            <v>-</v>
          </cell>
          <cell r="BQ1365" t="str">
            <v>-</v>
          </cell>
          <cell r="BR1365" t="str">
            <v>-</v>
          </cell>
        </row>
        <row r="1366">
          <cell r="D1366" t="str">
            <v>A02EM20000</v>
          </cell>
          <cell r="AO1366">
            <v>14.363636363636363</v>
          </cell>
          <cell r="AY1366">
            <v>5.1202531645569627</v>
          </cell>
          <cell r="BO1366" t="str">
            <v>-</v>
          </cell>
          <cell r="BP1366" t="str">
            <v>-</v>
          </cell>
          <cell r="BQ1366" t="str">
            <v>-</v>
          </cell>
          <cell r="BR1366" t="str">
            <v>-</v>
          </cell>
        </row>
        <row r="1367">
          <cell r="D1367" t="str">
            <v>A02EM20100</v>
          </cell>
          <cell r="AO1367">
            <v>2</v>
          </cell>
          <cell r="AY1367">
            <v>9.5</v>
          </cell>
          <cell r="BO1367" t="str">
            <v>-</v>
          </cell>
          <cell r="BP1367" t="str">
            <v>-</v>
          </cell>
          <cell r="BQ1367" t="str">
            <v>-</v>
          </cell>
          <cell r="BR1367" t="str">
            <v>-</v>
          </cell>
        </row>
        <row r="1368">
          <cell r="D1368" t="str">
            <v>A02EM20200</v>
          </cell>
          <cell r="AO1368">
            <v>19.363636363636363</v>
          </cell>
          <cell r="AY1368">
            <v>5.708920187793427</v>
          </cell>
          <cell r="BO1368" t="str">
            <v>-</v>
          </cell>
          <cell r="BP1368" t="str">
            <v>-</v>
          </cell>
          <cell r="BQ1368" t="str">
            <v>-</v>
          </cell>
          <cell r="BR1368" t="str">
            <v>-</v>
          </cell>
        </row>
        <row r="1369">
          <cell r="D1369" t="str">
            <v>A02EM50000</v>
          </cell>
          <cell r="AO1369">
            <v>0.16666666666666666</v>
          </cell>
          <cell r="AY1369">
            <v>-4</v>
          </cell>
          <cell r="BO1369" t="str">
            <v>-</v>
          </cell>
          <cell r="BP1369" t="str">
            <v>-</v>
          </cell>
          <cell r="BQ1369" t="str">
            <v>-</v>
          </cell>
          <cell r="BR1369" t="str">
            <v>-</v>
          </cell>
        </row>
        <row r="1370">
          <cell r="D1370" t="str">
            <v>A02ER71000</v>
          </cell>
          <cell r="AO1370">
            <v>0</v>
          </cell>
          <cell r="AY1370" t="str">
            <v>-</v>
          </cell>
          <cell r="BO1370" t="str">
            <v>-</v>
          </cell>
          <cell r="BP1370" t="str">
            <v>-</v>
          </cell>
          <cell r="BQ1370" t="str">
            <v>-</v>
          </cell>
          <cell r="BR1370" t="str">
            <v>-</v>
          </cell>
        </row>
        <row r="1371">
          <cell r="D1371" t="str">
            <v>A02ER71300</v>
          </cell>
          <cell r="AO1371">
            <v>0.25</v>
          </cell>
          <cell r="AY1371">
            <v>12</v>
          </cell>
          <cell r="BO1371">
            <v>3946</v>
          </cell>
          <cell r="BP1371" t="str">
            <v>-</v>
          </cell>
          <cell r="BQ1371" t="str">
            <v>-</v>
          </cell>
          <cell r="BR1371" t="str">
            <v>-</v>
          </cell>
        </row>
        <row r="1372">
          <cell r="D1372" t="str">
            <v>A02ER72011</v>
          </cell>
          <cell r="AO1372">
            <v>0</v>
          </cell>
          <cell r="AY1372" t="str">
            <v>-</v>
          </cell>
          <cell r="BO1372" t="str">
            <v>A02ER72000</v>
          </cell>
          <cell r="BP1372" t="str">
            <v>-</v>
          </cell>
          <cell r="BQ1372" t="str">
            <v>-</v>
          </cell>
          <cell r="BR1372" t="str">
            <v>-</v>
          </cell>
        </row>
        <row r="1373">
          <cell r="D1373" t="str">
            <v>A02ER72700</v>
          </cell>
          <cell r="AO1373">
            <v>0</v>
          </cell>
          <cell r="AY1373" t="str">
            <v>-</v>
          </cell>
          <cell r="BO1373" t="str">
            <v>-</v>
          </cell>
          <cell r="BP1373" t="str">
            <v>-</v>
          </cell>
          <cell r="BQ1373" t="str">
            <v>-</v>
          </cell>
          <cell r="BR1373" t="str">
            <v>-</v>
          </cell>
        </row>
        <row r="1374">
          <cell r="D1374" t="str">
            <v>A02ER73022</v>
          </cell>
          <cell r="AO1374">
            <v>0.16666666666666666</v>
          </cell>
          <cell r="AY1374">
            <v>44</v>
          </cell>
          <cell r="BO1374" t="str">
            <v>A02ER73011</v>
          </cell>
          <cell r="BP1374" t="str">
            <v>A02ER73000</v>
          </cell>
          <cell r="BQ1374" t="str">
            <v>-</v>
          </cell>
          <cell r="BR1374" t="str">
            <v>-</v>
          </cell>
        </row>
        <row r="1375">
          <cell r="D1375" t="str">
            <v>A02F620300</v>
          </cell>
          <cell r="AO1375">
            <v>0</v>
          </cell>
          <cell r="AY1375" t="str">
            <v>-</v>
          </cell>
          <cell r="BO1375" t="str">
            <v>-</v>
          </cell>
          <cell r="BP1375" t="str">
            <v>-</v>
          </cell>
          <cell r="BQ1375" t="str">
            <v>-</v>
          </cell>
          <cell r="BR1375" t="str">
            <v>-</v>
          </cell>
        </row>
        <row r="1376">
          <cell r="D1376" t="str">
            <v>A02F897200</v>
          </cell>
          <cell r="AO1376">
            <v>0</v>
          </cell>
          <cell r="AY1376" t="str">
            <v>-</v>
          </cell>
          <cell r="BO1376" t="str">
            <v>-</v>
          </cell>
          <cell r="BP1376" t="str">
            <v>-</v>
          </cell>
          <cell r="BQ1376" t="str">
            <v>-</v>
          </cell>
          <cell r="BR1376" t="str">
            <v>-</v>
          </cell>
        </row>
        <row r="1377">
          <cell r="D1377" t="str">
            <v>A02FR70500</v>
          </cell>
          <cell r="AO1377">
            <v>0.16666666666666666</v>
          </cell>
          <cell r="AY1377">
            <v>32</v>
          </cell>
          <cell r="BO1377">
            <v>3361</v>
          </cell>
          <cell r="BP1377" t="str">
            <v>-</v>
          </cell>
          <cell r="BQ1377" t="str">
            <v>-</v>
          </cell>
          <cell r="BR1377" t="str">
            <v>-</v>
          </cell>
        </row>
        <row r="1378">
          <cell r="D1378" t="str">
            <v>A02FR70911</v>
          </cell>
          <cell r="AO1378">
            <v>0</v>
          </cell>
          <cell r="AY1378" t="str">
            <v>-</v>
          </cell>
          <cell r="BO1378" t="str">
            <v>A02FR70900</v>
          </cell>
          <cell r="BP1378" t="str">
            <v>-</v>
          </cell>
          <cell r="BQ1378" t="str">
            <v>-</v>
          </cell>
          <cell r="BR1378" t="str">
            <v>-</v>
          </cell>
        </row>
        <row r="1379">
          <cell r="D1379" t="str">
            <v>A02FR70B44</v>
          </cell>
          <cell r="AO1379">
            <v>0</v>
          </cell>
          <cell r="AY1379" t="str">
            <v>-</v>
          </cell>
          <cell r="BO1379" t="str">
            <v>A02FR70B33</v>
          </cell>
          <cell r="BP1379" t="str">
            <v>A02FR70B11</v>
          </cell>
          <cell r="BQ1379" t="str">
            <v>A02FR70B00</v>
          </cell>
          <cell r="BR1379" t="str">
            <v>-</v>
          </cell>
        </row>
        <row r="1380">
          <cell r="D1380" t="str">
            <v>A034213400</v>
          </cell>
          <cell r="AO1380">
            <v>0</v>
          </cell>
          <cell r="AY1380" t="str">
            <v>-</v>
          </cell>
          <cell r="BO1380" t="str">
            <v>-</v>
          </cell>
          <cell r="BP1380" t="str">
            <v>-</v>
          </cell>
          <cell r="BQ1380" t="str">
            <v>-</v>
          </cell>
          <cell r="BR1380" t="str">
            <v>-</v>
          </cell>
        </row>
        <row r="1381">
          <cell r="D1381" t="str">
            <v>A034220100</v>
          </cell>
          <cell r="AO1381">
            <v>0</v>
          </cell>
          <cell r="AY1381" t="str">
            <v>-</v>
          </cell>
          <cell r="BO1381" t="str">
            <v>-</v>
          </cell>
          <cell r="BP1381" t="str">
            <v>-</v>
          </cell>
          <cell r="BQ1381" t="str">
            <v>-</v>
          </cell>
          <cell r="BR1381" t="str">
            <v>-</v>
          </cell>
        </row>
        <row r="1382">
          <cell r="D1382" t="str">
            <v>A034231300</v>
          </cell>
          <cell r="AO1382">
            <v>0</v>
          </cell>
          <cell r="AY1382" t="str">
            <v>-</v>
          </cell>
          <cell r="BO1382" t="str">
            <v>A4F3899100</v>
          </cell>
          <cell r="BP1382" t="str">
            <v>-</v>
          </cell>
          <cell r="BQ1382" t="str">
            <v>-</v>
          </cell>
          <cell r="BR1382" t="str">
            <v>-</v>
          </cell>
        </row>
        <row r="1383">
          <cell r="D1383" t="str">
            <v>A034563800</v>
          </cell>
          <cell r="AO1383">
            <v>0</v>
          </cell>
          <cell r="AY1383" t="str">
            <v>-</v>
          </cell>
          <cell r="BO1383" t="str">
            <v>-</v>
          </cell>
          <cell r="BP1383" t="str">
            <v>-</v>
          </cell>
          <cell r="BQ1383" t="str">
            <v>-</v>
          </cell>
          <cell r="BR1383" t="str">
            <v>-</v>
          </cell>
        </row>
        <row r="1384">
          <cell r="D1384" t="str">
            <v>A034M20000</v>
          </cell>
          <cell r="AO1384">
            <v>0</v>
          </cell>
          <cell r="AY1384" t="str">
            <v>-</v>
          </cell>
          <cell r="BO1384" t="str">
            <v>-</v>
          </cell>
          <cell r="BP1384" t="str">
            <v>-</v>
          </cell>
          <cell r="BQ1384" t="str">
            <v>-</v>
          </cell>
          <cell r="BR1384" t="str">
            <v>-</v>
          </cell>
        </row>
        <row r="1385">
          <cell r="D1385" t="str">
            <v>A034M20100</v>
          </cell>
          <cell r="AO1385">
            <v>0</v>
          </cell>
          <cell r="AY1385" t="str">
            <v>-</v>
          </cell>
          <cell r="BO1385" t="str">
            <v>-</v>
          </cell>
          <cell r="BP1385" t="str">
            <v>-</v>
          </cell>
          <cell r="BQ1385" t="str">
            <v>-</v>
          </cell>
          <cell r="BR1385" t="str">
            <v>-</v>
          </cell>
        </row>
        <row r="1386">
          <cell r="D1386" t="str">
            <v>A03N211100</v>
          </cell>
          <cell r="AO1386">
            <v>0</v>
          </cell>
          <cell r="AY1386" t="str">
            <v>-</v>
          </cell>
          <cell r="BO1386" t="str">
            <v>-</v>
          </cell>
          <cell r="BP1386" t="str">
            <v>-</v>
          </cell>
          <cell r="BQ1386" t="str">
            <v>-</v>
          </cell>
          <cell r="BR1386" t="str">
            <v>-</v>
          </cell>
        </row>
        <row r="1387">
          <cell r="D1387" t="str">
            <v>A03TM50000</v>
          </cell>
          <cell r="AO1387">
            <v>0.16666666666666666</v>
          </cell>
          <cell r="AY1387">
            <v>74.000000000000014</v>
          </cell>
          <cell r="BO1387" t="str">
            <v>-</v>
          </cell>
          <cell r="BP1387" t="str">
            <v>-</v>
          </cell>
          <cell r="BQ1387" t="str">
            <v>-</v>
          </cell>
          <cell r="BR1387" t="str">
            <v>-</v>
          </cell>
        </row>
        <row r="1388">
          <cell r="D1388" t="str">
            <v>A03U106400</v>
          </cell>
          <cell r="AO1388">
            <v>0</v>
          </cell>
          <cell r="AY1388" t="str">
            <v>-</v>
          </cell>
          <cell r="BO1388" t="str">
            <v>-</v>
          </cell>
          <cell r="BP1388" t="str">
            <v>-</v>
          </cell>
          <cell r="BQ1388" t="str">
            <v>-</v>
          </cell>
          <cell r="BR1388" t="str">
            <v>-</v>
          </cell>
        </row>
        <row r="1389">
          <cell r="D1389" t="str">
            <v>A03U108800</v>
          </cell>
          <cell r="AO1389">
            <v>0</v>
          </cell>
          <cell r="AY1389" t="str">
            <v>-</v>
          </cell>
          <cell r="BO1389" t="str">
            <v>-</v>
          </cell>
          <cell r="BP1389" t="str">
            <v>-</v>
          </cell>
          <cell r="BQ1389" t="str">
            <v>-</v>
          </cell>
          <cell r="BR1389" t="str">
            <v>-</v>
          </cell>
        </row>
        <row r="1390">
          <cell r="D1390" t="str">
            <v>A03U136500</v>
          </cell>
          <cell r="AO1390">
            <v>0</v>
          </cell>
          <cell r="AY1390" t="str">
            <v>-</v>
          </cell>
          <cell r="BO1390" t="str">
            <v>-</v>
          </cell>
          <cell r="BP1390" t="str">
            <v>-</v>
          </cell>
          <cell r="BQ1390" t="str">
            <v>-</v>
          </cell>
          <cell r="BR1390" t="str">
            <v>-</v>
          </cell>
        </row>
        <row r="1391">
          <cell r="D1391" t="str">
            <v>A03U161000</v>
          </cell>
          <cell r="AO1391">
            <v>0</v>
          </cell>
          <cell r="AY1391" t="str">
            <v>-</v>
          </cell>
          <cell r="BO1391" t="str">
            <v>-</v>
          </cell>
          <cell r="BP1391" t="str">
            <v>-</v>
          </cell>
          <cell r="BQ1391" t="str">
            <v>-</v>
          </cell>
          <cell r="BR1391" t="str">
            <v>-</v>
          </cell>
        </row>
        <row r="1392">
          <cell r="D1392" t="str">
            <v>A03U164500</v>
          </cell>
          <cell r="AO1392">
            <v>0</v>
          </cell>
          <cell r="AY1392" t="str">
            <v>-</v>
          </cell>
          <cell r="BO1392" t="str">
            <v>-</v>
          </cell>
          <cell r="BP1392" t="str">
            <v>-</v>
          </cell>
          <cell r="BQ1392" t="str">
            <v>-</v>
          </cell>
          <cell r="BR1392" t="str">
            <v>-</v>
          </cell>
        </row>
        <row r="1393">
          <cell r="D1393" t="str">
            <v>A03U165000</v>
          </cell>
          <cell r="AO1393">
            <v>0</v>
          </cell>
          <cell r="AY1393" t="str">
            <v>-</v>
          </cell>
          <cell r="BO1393" t="str">
            <v>-</v>
          </cell>
          <cell r="BP1393" t="str">
            <v>-</v>
          </cell>
          <cell r="BQ1393" t="str">
            <v>-</v>
          </cell>
          <cell r="BR1393" t="str">
            <v>-</v>
          </cell>
        </row>
        <row r="1394">
          <cell r="D1394" t="str">
            <v>A03U168500</v>
          </cell>
          <cell r="AO1394">
            <v>0</v>
          </cell>
          <cell r="AY1394" t="str">
            <v>-</v>
          </cell>
          <cell r="BO1394" t="str">
            <v>-</v>
          </cell>
          <cell r="BP1394" t="str">
            <v>-</v>
          </cell>
          <cell r="BQ1394" t="str">
            <v>-</v>
          </cell>
          <cell r="BR1394" t="str">
            <v>-</v>
          </cell>
        </row>
        <row r="1395">
          <cell r="D1395" t="str">
            <v>A03U192300</v>
          </cell>
          <cell r="AO1395">
            <v>0</v>
          </cell>
          <cell r="AY1395" t="str">
            <v>-</v>
          </cell>
          <cell r="BO1395" t="str">
            <v>-</v>
          </cell>
          <cell r="BP1395" t="str">
            <v>-</v>
          </cell>
          <cell r="BQ1395" t="str">
            <v>-</v>
          </cell>
          <cell r="BR1395" t="str">
            <v>-</v>
          </cell>
        </row>
        <row r="1396">
          <cell r="D1396" t="str">
            <v>A03U259600</v>
          </cell>
          <cell r="AO1396">
            <v>0.16666666666666666</v>
          </cell>
          <cell r="AY1396">
            <v>524</v>
          </cell>
          <cell r="BO1396" t="str">
            <v>-</v>
          </cell>
          <cell r="BP1396" t="str">
            <v>-</v>
          </cell>
          <cell r="BQ1396" t="str">
            <v>-</v>
          </cell>
          <cell r="BR1396" t="str">
            <v>-</v>
          </cell>
        </row>
        <row r="1397">
          <cell r="D1397" t="str">
            <v>A03U259700</v>
          </cell>
          <cell r="AO1397">
            <v>0.33333333333333331</v>
          </cell>
          <cell r="AY1397">
            <v>5.0000000000000009</v>
          </cell>
          <cell r="BO1397" t="str">
            <v>-</v>
          </cell>
          <cell r="BP1397" t="str">
            <v>-</v>
          </cell>
          <cell r="BQ1397" t="str">
            <v>-</v>
          </cell>
          <cell r="BR1397" t="str">
            <v>-</v>
          </cell>
        </row>
        <row r="1398">
          <cell r="D1398" t="str">
            <v>A03U259900</v>
          </cell>
          <cell r="AO1398">
            <v>0.33333333333333331</v>
          </cell>
          <cell r="AY1398">
            <v>218.00000000000003</v>
          </cell>
          <cell r="BO1398" t="str">
            <v>-</v>
          </cell>
          <cell r="BP1398" t="str">
            <v>-</v>
          </cell>
          <cell r="BQ1398" t="str">
            <v>-</v>
          </cell>
          <cell r="BR1398" t="str">
            <v>-</v>
          </cell>
        </row>
        <row r="1399">
          <cell r="D1399" t="str">
            <v>A03U344300</v>
          </cell>
          <cell r="AO1399">
            <v>0</v>
          </cell>
          <cell r="AY1399" t="str">
            <v>-</v>
          </cell>
          <cell r="BO1399" t="str">
            <v>-</v>
          </cell>
          <cell r="BP1399" t="str">
            <v>-</v>
          </cell>
          <cell r="BQ1399" t="str">
            <v>-</v>
          </cell>
          <cell r="BR1399" t="str">
            <v>-</v>
          </cell>
        </row>
        <row r="1400">
          <cell r="D1400" t="str">
            <v>A03U372701</v>
          </cell>
          <cell r="AO1400">
            <v>0</v>
          </cell>
          <cell r="AY1400" t="str">
            <v>-</v>
          </cell>
          <cell r="BO1400">
            <v>4553</v>
          </cell>
          <cell r="BP1400" t="str">
            <v>-</v>
          </cell>
          <cell r="BQ1400" t="str">
            <v>-</v>
          </cell>
          <cell r="BR1400" t="str">
            <v>-</v>
          </cell>
        </row>
        <row r="1401">
          <cell r="D1401" t="str">
            <v>A03U375701</v>
          </cell>
          <cell r="AO1401">
            <v>0.33333333333333331</v>
          </cell>
          <cell r="AY1401">
            <v>188</v>
          </cell>
          <cell r="BO1401" t="str">
            <v>-</v>
          </cell>
          <cell r="BP1401" t="str">
            <v>-</v>
          </cell>
          <cell r="BQ1401" t="str">
            <v>-</v>
          </cell>
          <cell r="BR1401" t="str">
            <v>-</v>
          </cell>
        </row>
        <row r="1402">
          <cell r="D1402" t="str">
            <v>A03U375800</v>
          </cell>
          <cell r="AO1402">
            <v>0</v>
          </cell>
          <cell r="AY1402" t="str">
            <v>-</v>
          </cell>
          <cell r="BO1402" t="str">
            <v>-</v>
          </cell>
          <cell r="BP1402" t="str">
            <v>-</v>
          </cell>
          <cell r="BQ1402" t="str">
            <v>-</v>
          </cell>
          <cell r="BR1402" t="str">
            <v>-</v>
          </cell>
        </row>
        <row r="1403">
          <cell r="D1403" t="str">
            <v>A03U375901</v>
          </cell>
          <cell r="AO1403">
            <v>0</v>
          </cell>
          <cell r="AY1403" t="str">
            <v>-</v>
          </cell>
          <cell r="BO1403" t="str">
            <v>-</v>
          </cell>
          <cell r="BP1403" t="str">
            <v>-</v>
          </cell>
          <cell r="BQ1403" t="str">
            <v>-</v>
          </cell>
          <cell r="BR1403" t="str">
            <v>-</v>
          </cell>
        </row>
        <row r="1404">
          <cell r="D1404" t="str">
            <v>A03U376000</v>
          </cell>
          <cell r="AO1404">
            <v>0</v>
          </cell>
          <cell r="AY1404" t="str">
            <v>-</v>
          </cell>
          <cell r="BO1404" t="str">
            <v>-</v>
          </cell>
          <cell r="BP1404" t="str">
            <v>-</v>
          </cell>
          <cell r="BQ1404" t="str">
            <v>-</v>
          </cell>
          <cell r="BR1404" t="str">
            <v>-</v>
          </cell>
        </row>
        <row r="1405">
          <cell r="D1405" t="str">
            <v>A03U389000</v>
          </cell>
          <cell r="AO1405">
            <v>0.66666666666666663</v>
          </cell>
          <cell r="AY1405">
            <v>-4</v>
          </cell>
          <cell r="BO1405" t="str">
            <v>-</v>
          </cell>
          <cell r="BP1405" t="str">
            <v>-</v>
          </cell>
          <cell r="BQ1405" t="str">
            <v>-</v>
          </cell>
          <cell r="BR1405" t="str">
            <v>-</v>
          </cell>
        </row>
        <row r="1406">
          <cell r="D1406" t="str">
            <v>A03U389100</v>
          </cell>
          <cell r="AO1406">
            <v>0.5</v>
          </cell>
          <cell r="AY1406">
            <v>-4</v>
          </cell>
          <cell r="BO1406">
            <v>4552</v>
          </cell>
          <cell r="BP1406" t="str">
            <v>-</v>
          </cell>
          <cell r="BQ1406" t="str">
            <v>-</v>
          </cell>
          <cell r="BR1406" t="str">
            <v>-</v>
          </cell>
        </row>
        <row r="1407">
          <cell r="D1407" t="str">
            <v>A03U389200</v>
          </cell>
          <cell r="AO1407">
            <v>0.33333333333333331</v>
          </cell>
          <cell r="AY1407">
            <v>5.0000000000000009</v>
          </cell>
          <cell r="BO1407" t="str">
            <v>-</v>
          </cell>
          <cell r="BP1407" t="str">
            <v>-</v>
          </cell>
          <cell r="BQ1407" t="str">
            <v>-</v>
          </cell>
          <cell r="BR1407" t="str">
            <v>-</v>
          </cell>
        </row>
        <row r="1408">
          <cell r="D1408" t="str">
            <v>A03U389301</v>
          </cell>
          <cell r="AO1408">
            <v>0.33333333333333331</v>
          </cell>
          <cell r="AY1408">
            <v>5.0000000000000009</v>
          </cell>
          <cell r="BO1408" t="str">
            <v>-</v>
          </cell>
          <cell r="BP1408" t="str">
            <v>-</v>
          </cell>
          <cell r="BQ1408" t="str">
            <v>-</v>
          </cell>
          <cell r="BR1408" t="str">
            <v>-</v>
          </cell>
        </row>
        <row r="1409">
          <cell r="D1409" t="str">
            <v>A03U389500</v>
          </cell>
          <cell r="AO1409">
            <v>0</v>
          </cell>
          <cell r="AY1409" t="str">
            <v>-</v>
          </cell>
          <cell r="BO1409" t="str">
            <v>-</v>
          </cell>
          <cell r="BP1409" t="str">
            <v>-</v>
          </cell>
          <cell r="BQ1409" t="str">
            <v>-</v>
          </cell>
          <cell r="BR1409" t="str">
            <v>-</v>
          </cell>
        </row>
        <row r="1410">
          <cell r="D1410" t="str">
            <v>A03U389600</v>
          </cell>
          <cell r="AO1410">
            <v>0.33333333333333331</v>
          </cell>
          <cell r="AY1410">
            <v>5.0000000000000009</v>
          </cell>
          <cell r="BO1410" t="str">
            <v>-</v>
          </cell>
          <cell r="BP1410" t="str">
            <v>-</v>
          </cell>
          <cell r="BQ1410" t="str">
            <v>-</v>
          </cell>
          <cell r="BR1410" t="str">
            <v>-</v>
          </cell>
        </row>
        <row r="1411">
          <cell r="D1411" t="str">
            <v>A03U389701</v>
          </cell>
          <cell r="AO1411">
            <v>1.5</v>
          </cell>
          <cell r="AY1411">
            <v>-4</v>
          </cell>
          <cell r="BO1411" t="str">
            <v>-</v>
          </cell>
          <cell r="BP1411" t="str">
            <v>-</v>
          </cell>
          <cell r="BQ1411" t="str">
            <v>-</v>
          </cell>
          <cell r="BR1411" t="str">
            <v>-</v>
          </cell>
        </row>
        <row r="1412">
          <cell r="D1412" t="str">
            <v>A03U389800</v>
          </cell>
          <cell r="AO1412">
            <v>0</v>
          </cell>
          <cell r="AY1412" t="str">
            <v>-</v>
          </cell>
          <cell r="BO1412" t="str">
            <v>-</v>
          </cell>
          <cell r="BP1412" t="str">
            <v>-</v>
          </cell>
          <cell r="BQ1412" t="str">
            <v>-</v>
          </cell>
          <cell r="BR1412" t="str">
            <v>-</v>
          </cell>
        </row>
        <row r="1413">
          <cell r="D1413" t="str">
            <v>A03U389900</v>
          </cell>
          <cell r="AO1413">
            <v>0.33333333333333331</v>
          </cell>
          <cell r="AY1413">
            <v>5.0000000000000009</v>
          </cell>
          <cell r="BO1413" t="str">
            <v>-</v>
          </cell>
          <cell r="BP1413" t="str">
            <v>-</v>
          </cell>
          <cell r="BQ1413" t="str">
            <v>-</v>
          </cell>
          <cell r="BR1413" t="str">
            <v>-</v>
          </cell>
        </row>
        <row r="1414">
          <cell r="D1414" t="str">
            <v>A03U402100</v>
          </cell>
          <cell r="AO1414">
            <v>0</v>
          </cell>
          <cell r="AY1414" t="str">
            <v>-</v>
          </cell>
          <cell r="BO1414" t="str">
            <v>65AA33210</v>
          </cell>
          <cell r="BP1414" t="str">
            <v>-</v>
          </cell>
          <cell r="BQ1414" t="str">
            <v>-</v>
          </cell>
          <cell r="BR1414" t="str">
            <v>-</v>
          </cell>
        </row>
        <row r="1415">
          <cell r="D1415" t="str">
            <v>A03U403300</v>
          </cell>
          <cell r="AO1415">
            <v>0</v>
          </cell>
          <cell r="AY1415" t="str">
            <v>-</v>
          </cell>
          <cell r="BO1415" t="str">
            <v>-</v>
          </cell>
          <cell r="BP1415" t="str">
            <v>-</v>
          </cell>
          <cell r="BQ1415" t="str">
            <v>-</v>
          </cell>
          <cell r="BR1415" t="str">
            <v>-</v>
          </cell>
        </row>
        <row r="1416">
          <cell r="D1416" t="str">
            <v>A03U500400</v>
          </cell>
          <cell r="AO1416">
            <v>0.83333333333333337</v>
          </cell>
          <cell r="AY1416">
            <v>35.6</v>
          </cell>
          <cell r="BO1416" t="str">
            <v>-</v>
          </cell>
          <cell r="BP1416" t="str">
            <v>-</v>
          </cell>
          <cell r="BQ1416" t="str">
            <v>-</v>
          </cell>
          <cell r="BR1416" t="str">
            <v>-</v>
          </cell>
        </row>
        <row r="1417">
          <cell r="D1417" t="str">
            <v>A03U500800</v>
          </cell>
          <cell r="AO1417">
            <v>0</v>
          </cell>
          <cell r="AY1417" t="str">
            <v>-</v>
          </cell>
          <cell r="BO1417" t="str">
            <v>-</v>
          </cell>
          <cell r="BP1417" t="str">
            <v>-</v>
          </cell>
          <cell r="BQ1417" t="str">
            <v>-</v>
          </cell>
          <cell r="BR1417" t="str">
            <v>-</v>
          </cell>
        </row>
        <row r="1418">
          <cell r="D1418" t="str">
            <v>A03U500900</v>
          </cell>
          <cell r="AO1418">
            <v>0</v>
          </cell>
          <cell r="AY1418" t="str">
            <v>-</v>
          </cell>
          <cell r="BO1418" t="str">
            <v>-</v>
          </cell>
          <cell r="BP1418" t="str">
            <v>-</v>
          </cell>
          <cell r="BQ1418" t="str">
            <v>-</v>
          </cell>
          <cell r="BR1418" t="str">
            <v>-</v>
          </cell>
        </row>
        <row r="1419">
          <cell r="D1419" t="str">
            <v>A03U504200</v>
          </cell>
          <cell r="AO1419">
            <v>1.1666666666666667</v>
          </cell>
          <cell r="AY1419">
            <v>-2.285714285714286</v>
          </cell>
          <cell r="BO1419" t="str">
            <v>-</v>
          </cell>
          <cell r="BP1419" t="str">
            <v>-</v>
          </cell>
          <cell r="BQ1419" t="str">
            <v>-</v>
          </cell>
          <cell r="BR1419" t="str">
            <v>-</v>
          </cell>
        </row>
        <row r="1420">
          <cell r="D1420" t="str">
            <v>A03U507100</v>
          </cell>
          <cell r="AO1420">
            <v>0</v>
          </cell>
          <cell r="AY1420" t="str">
            <v>-</v>
          </cell>
          <cell r="BO1420" t="str">
            <v>-</v>
          </cell>
          <cell r="BP1420" t="str">
            <v>-</v>
          </cell>
          <cell r="BQ1420" t="str">
            <v>-</v>
          </cell>
          <cell r="BR1420" t="str">
            <v>-</v>
          </cell>
        </row>
        <row r="1421">
          <cell r="D1421" t="str">
            <v>A03U512400</v>
          </cell>
          <cell r="AO1421">
            <v>0</v>
          </cell>
          <cell r="AY1421" t="str">
            <v>-</v>
          </cell>
          <cell r="BO1421" t="str">
            <v>-</v>
          </cell>
          <cell r="BP1421" t="str">
            <v>-</v>
          </cell>
          <cell r="BQ1421" t="str">
            <v>-</v>
          </cell>
          <cell r="BR1421" t="str">
            <v>-</v>
          </cell>
        </row>
        <row r="1422">
          <cell r="D1422" t="str">
            <v>A03U513300</v>
          </cell>
          <cell r="AO1422">
            <v>2.125</v>
          </cell>
          <cell r="AY1422">
            <v>4</v>
          </cell>
          <cell r="BO1422" t="str">
            <v>-</v>
          </cell>
          <cell r="BP1422" t="str">
            <v>-</v>
          </cell>
          <cell r="BQ1422" t="str">
            <v>-</v>
          </cell>
          <cell r="BR1422" t="str">
            <v>-</v>
          </cell>
        </row>
        <row r="1423">
          <cell r="D1423" t="str">
            <v>A03U521800</v>
          </cell>
          <cell r="AO1423">
            <v>0</v>
          </cell>
          <cell r="AY1423" t="str">
            <v>-</v>
          </cell>
          <cell r="BO1423" t="str">
            <v>-</v>
          </cell>
          <cell r="BP1423" t="str">
            <v>-</v>
          </cell>
          <cell r="BQ1423" t="str">
            <v>-</v>
          </cell>
          <cell r="BR1423" t="str">
            <v>-</v>
          </cell>
        </row>
        <row r="1424">
          <cell r="D1424" t="str">
            <v>A03U522100</v>
          </cell>
          <cell r="AO1424">
            <v>0</v>
          </cell>
          <cell r="AY1424" t="str">
            <v>-</v>
          </cell>
          <cell r="BO1424" t="str">
            <v>-</v>
          </cell>
          <cell r="BP1424" t="str">
            <v>-</v>
          </cell>
          <cell r="BQ1424" t="str">
            <v>-</v>
          </cell>
          <cell r="BR1424" t="str">
            <v>-</v>
          </cell>
        </row>
        <row r="1425">
          <cell r="D1425" t="str">
            <v>A03U523911</v>
          </cell>
          <cell r="AO1425">
            <v>0</v>
          </cell>
          <cell r="AY1425" t="str">
            <v>-</v>
          </cell>
          <cell r="BO1425" t="str">
            <v>-</v>
          </cell>
          <cell r="BP1425" t="str">
            <v>-</v>
          </cell>
          <cell r="BQ1425" t="str">
            <v>-</v>
          </cell>
          <cell r="BR1425" t="str">
            <v>-</v>
          </cell>
        </row>
        <row r="1426">
          <cell r="D1426" t="str">
            <v>A03U552900</v>
          </cell>
          <cell r="AO1426">
            <v>0</v>
          </cell>
          <cell r="AY1426" t="str">
            <v>-</v>
          </cell>
          <cell r="BO1426">
            <v>3869</v>
          </cell>
          <cell r="BP1426" t="str">
            <v>-</v>
          </cell>
          <cell r="BQ1426" t="str">
            <v>-</v>
          </cell>
          <cell r="BR1426" t="str">
            <v>-</v>
          </cell>
        </row>
        <row r="1427">
          <cell r="D1427" t="str">
            <v>A03U553000</v>
          </cell>
          <cell r="AO1427">
            <v>3.5</v>
          </cell>
          <cell r="AY1427">
            <v>-3.7142857142857144</v>
          </cell>
          <cell r="BO1427" t="str">
            <v>-</v>
          </cell>
          <cell r="BP1427" t="str">
            <v>-</v>
          </cell>
          <cell r="BQ1427" t="str">
            <v>-</v>
          </cell>
          <cell r="BR1427" t="str">
            <v>-</v>
          </cell>
        </row>
        <row r="1428">
          <cell r="D1428" t="str">
            <v>A03U555400</v>
          </cell>
          <cell r="AO1428">
            <v>0</v>
          </cell>
          <cell r="AY1428" t="str">
            <v>-</v>
          </cell>
          <cell r="BO1428" t="str">
            <v>-</v>
          </cell>
          <cell r="BP1428" t="str">
            <v>-</v>
          </cell>
          <cell r="BQ1428" t="str">
            <v>-</v>
          </cell>
          <cell r="BR1428" t="str">
            <v>-</v>
          </cell>
        </row>
        <row r="1429">
          <cell r="D1429" t="str">
            <v>A03U559400</v>
          </cell>
          <cell r="AO1429">
            <v>0</v>
          </cell>
          <cell r="AY1429" t="str">
            <v>-</v>
          </cell>
          <cell r="BO1429" t="str">
            <v>-</v>
          </cell>
          <cell r="BP1429" t="str">
            <v>-</v>
          </cell>
          <cell r="BQ1429" t="str">
            <v>-</v>
          </cell>
          <cell r="BR1429" t="str">
            <v>-</v>
          </cell>
        </row>
        <row r="1430">
          <cell r="D1430" t="str">
            <v>A03U559500</v>
          </cell>
          <cell r="AO1430">
            <v>0.66666666666666663</v>
          </cell>
          <cell r="AY1430">
            <v>-4</v>
          </cell>
          <cell r="BO1430" t="str">
            <v>-</v>
          </cell>
          <cell r="BP1430" t="str">
            <v>-</v>
          </cell>
          <cell r="BQ1430" t="str">
            <v>-</v>
          </cell>
          <cell r="BR1430" t="str">
            <v>-</v>
          </cell>
        </row>
        <row r="1431">
          <cell r="D1431" t="str">
            <v>A03U560100</v>
          </cell>
          <cell r="AO1431">
            <v>0</v>
          </cell>
          <cell r="AY1431" t="str">
            <v>-</v>
          </cell>
          <cell r="BO1431" t="str">
            <v>-</v>
          </cell>
          <cell r="BP1431" t="str">
            <v>-</v>
          </cell>
          <cell r="BQ1431" t="str">
            <v>-</v>
          </cell>
          <cell r="BR1431" t="str">
            <v>-</v>
          </cell>
        </row>
        <row r="1432">
          <cell r="D1432" t="str">
            <v>A03U601300</v>
          </cell>
          <cell r="AO1432">
            <v>0</v>
          </cell>
          <cell r="AY1432" t="str">
            <v>-</v>
          </cell>
          <cell r="BO1432" t="str">
            <v>-</v>
          </cell>
          <cell r="BP1432" t="str">
            <v>-</v>
          </cell>
          <cell r="BQ1432" t="str">
            <v>-</v>
          </cell>
          <cell r="BR1432" t="str">
            <v>-</v>
          </cell>
        </row>
        <row r="1433">
          <cell r="D1433" t="str">
            <v>A03U601400</v>
          </cell>
          <cell r="AO1433">
            <v>0</v>
          </cell>
          <cell r="AY1433" t="str">
            <v>-</v>
          </cell>
          <cell r="BO1433" t="str">
            <v>-</v>
          </cell>
          <cell r="BP1433" t="str">
            <v>-</v>
          </cell>
          <cell r="BQ1433" t="str">
            <v>-</v>
          </cell>
          <cell r="BR1433" t="str">
            <v>-</v>
          </cell>
        </row>
        <row r="1434">
          <cell r="D1434" t="str">
            <v>A03U601500</v>
          </cell>
          <cell r="AO1434">
            <v>0</v>
          </cell>
          <cell r="AY1434" t="str">
            <v>-</v>
          </cell>
          <cell r="BO1434" t="str">
            <v>-</v>
          </cell>
          <cell r="BP1434" t="str">
            <v>-</v>
          </cell>
          <cell r="BQ1434" t="str">
            <v>-</v>
          </cell>
          <cell r="BR1434" t="str">
            <v>-</v>
          </cell>
        </row>
        <row r="1435">
          <cell r="D1435" t="str">
            <v>A03U602000</v>
          </cell>
          <cell r="AO1435">
            <v>0</v>
          </cell>
          <cell r="AY1435" t="str">
            <v>-</v>
          </cell>
          <cell r="BO1435" t="str">
            <v>-</v>
          </cell>
          <cell r="BP1435" t="str">
            <v>-</v>
          </cell>
          <cell r="BQ1435" t="str">
            <v>-</v>
          </cell>
          <cell r="BR1435" t="str">
            <v>-</v>
          </cell>
        </row>
        <row r="1436">
          <cell r="D1436" t="str">
            <v>A03U700202</v>
          </cell>
          <cell r="AO1436">
            <v>0</v>
          </cell>
          <cell r="AY1436" t="str">
            <v>-</v>
          </cell>
          <cell r="BO1436" t="str">
            <v>A03U700201</v>
          </cell>
          <cell r="BP1436" t="str">
            <v>-</v>
          </cell>
          <cell r="BQ1436" t="str">
            <v>-</v>
          </cell>
          <cell r="BR1436" t="str">
            <v>-</v>
          </cell>
        </row>
        <row r="1437">
          <cell r="D1437" t="str">
            <v>A03U712100</v>
          </cell>
          <cell r="AO1437">
            <v>7.6</v>
          </cell>
          <cell r="AY1437">
            <v>4.4210526315789478</v>
          </cell>
          <cell r="BO1437" t="str">
            <v>-</v>
          </cell>
          <cell r="BP1437" t="str">
            <v>-</v>
          </cell>
          <cell r="BQ1437" t="str">
            <v>-</v>
          </cell>
          <cell r="BR1437" t="str">
            <v>-</v>
          </cell>
        </row>
        <row r="1438">
          <cell r="D1438" t="str">
            <v>A03U720100</v>
          </cell>
          <cell r="AO1438">
            <v>2</v>
          </cell>
          <cell r="AY1438">
            <v>-4.5</v>
          </cell>
          <cell r="BO1438" t="str">
            <v>-</v>
          </cell>
          <cell r="BP1438" t="str">
            <v>-</v>
          </cell>
          <cell r="BQ1438" t="str">
            <v>-</v>
          </cell>
          <cell r="BR1438" t="str">
            <v>-</v>
          </cell>
        </row>
        <row r="1439">
          <cell r="D1439" t="str">
            <v>A03U720201</v>
          </cell>
          <cell r="AO1439">
            <v>1.8333333333333333</v>
          </cell>
          <cell r="AY1439">
            <v>-2.3636363636363638</v>
          </cell>
          <cell r="BO1439" t="str">
            <v>-</v>
          </cell>
          <cell r="BP1439" t="str">
            <v>-</v>
          </cell>
          <cell r="BQ1439" t="str">
            <v>-</v>
          </cell>
          <cell r="BR1439" t="str">
            <v>-</v>
          </cell>
        </row>
        <row r="1440">
          <cell r="D1440" t="str">
            <v>A03U720300</v>
          </cell>
          <cell r="AO1440">
            <v>1.6666666666666667</v>
          </cell>
          <cell r="AY1440">
            <v>2.5999999999999996</v>
          </cell>
          <cell r="BO1440" t="str">
            <v>-</v>
          </cell>
          <cell r="BP1440" t="str">
            <v>-</v>
          </cell>
          <cell r="BQ1440" t="str">
            <v>-</v>
          </cell>
          <cell r="BR1440" t="str">
            <v>-</v>
          </cell>
        </row>
        <row r="1441">
          <cell r="D1441" t="str">
            <v>A03U720401</v>
          </cell>
          <cell r="AO1441">
            <v>0</v>
          </cell>
          <cell r="AY1441" t="str">
            <v>-</v>
          </cell>
          <cell r="BO1441" t="str">
            <v>-</v>
          </cell>
          <cell r="BP1441" t="str">
            <v>-</v>
          </cell>
          <cell r="BQ1441" t="str">
            <v>-</v>
          </cell>
          <cell r="BR1441" t="str">
            <v>-</v>
          </cell>
        </row>
        <row r="1442">
          <cell r="D1442" t="str">
            <v>A03U720800</v>
          </cell>
          <cell r="AO1442">
            <v>0</v>
          </cell>
          <cell r="AY1442" t="str">
            <v>-</v>
          </cell>
          <cell r="BO1442" t="str">
            <v>-</v>
          </cell>
          <cell r="BP1442" t="str">
            <v>-</v>
          </cell>
          <cell r="BQ1442" t="str">
            <v>-</v>
          </cell>
          <cell r="BR1442" t="str">
            <v>-</v>
          </cell>
        </row>
        <row r="1443">
          <cell r="D1443" t="str">
            <v>A03U720900</v>
          </cell>
          <cell r="AO1443">
            <v>0</v>
          </cell>
          <cell r="AY1443" t="str">
            <v>-</v>
          </cell>
          <cell r="BO1443" t="str">
            <v>-</v>
          </cell>
          <cell r="BP1443" t="str">
            <v>-</v>
          </cell>
          <cell r="BQ1443" t="str">
            <v>-</v>
          </cell>
          <cell r="BR1443" t="str">
            <v>-</v>
          </cell>
        </row>
        <row r="1444">
          <cell r="D1444" t="str">
            <v>A03U722500</v>
          </cell>
          <cell r="AO1444">
            <v>0.66666666666666663</v>
          </cell>
          <cell r="AY1444">
            <v>38</v>
          </cell>
          <cell r="BO1444" t="str">
            <v>-</v>
          </cell>
          <cell r="BP1444" t="str">
            <v>-</v>
          </cell>
          <cell r="BQ1444" t="str">
            <v>-</v>
          </cell>
          <cell r="BR1444" t="str">
            <v>-</v>
          </cell>
        </row>
        <row r="1445">
          <cell r="D1445" t="str">
            <v>A03U724101</v>
          </cell>
          <cell r="AO1445">
            <v>0</v>
          </cell>
          <cell r="AY1445" t="str">
            <v>-</v>
          </cell>
          <cell r="BO1445" t="str">
            <v>-</v>
          </cell>
          <cell r="BP1445" t="str">
            <v>-</v>
          </cell>
          <cell r="BQ1445" t="str">
            <v>-</v>
          </cell>
          <cell r="BR1445" t="str">
            <v>-</v>
          </cell>
        </row>
        <row r="1446">
          <cell r="D1446" t="str">
            <v>A03U724400</v>
          </cell>
          <cell r="AO1446">
            <v>0</v>
          </cell>
          <cell r="AY1446" t="str">
            <v>-</v>
          </cell>
          <cell r="BO1446" t="str">
            <v>-</v>
          </cell>
          <cell r="BP1446" t="str">
            <v>-</v>
          </cell>
          <cell r="BQ1446" t="str">
            <v>-</v>
          </cell>
          <cell r="BR1446" t="str">
            <v>-</v>
          </cell>
        </row>
        <row r="1447">
          <cell r="D1447" t="str">
            <v>A03U725000</v>
          </cell>
          <cell r="AO1447">
            <v>0</v>
          </cell>
          <cell r="AY1447" t="str">
            <v>-</v>
          </cell>
          <cell r="BO1447" t="str">
            <v>-</v>
          </cell>
          <cell r="BP1447" t="str">
            <v>-</v>
          </cell>
          <cell r="BQ1447" t="str">
            <v>-</v>
          </cell>
          <cell r="BR1447" t="str">
            <v>-</v>
          </cell>
        </row>
        <row r="1448">
          <cell r="D1448" t="str">
            <v>A03U725600</v>
          </cell>
          <cell r="AO1448">
            <v>0.33333333333333331</v>
          </cell>
          <cell r="AY1448">
            <v>14.000000000000002</v>
          </cell>
          <cell r="BO1448" t="str">
            <v>-</v>
          </cell>
          <cell r="BP1448" t="str">
            <v>-</v>
          </cell>
          <cell r="BQ1448" t="str">
            <v>-</v>
          </cell>
          <cell r="BR1448" t="str">
            <v>-</v>
          </cell>
        </row>
        <row r="1449">
          <cell r="D1449" t="str">
            <v>A03U725800</v>
          </cell>
          <cell r="AO1449">
            <v>3.3333333333333335</v>
          </cell>
          <cell r="AY1449">
            <v>-3.1</v>
          </cell>
          <cell r="BO1449" t="str">
            <v>-</v>
          </cell>
          <cell r="BP1449" t="str">
            <v>-</v>
          </cell>
          <cell r="BQ1449" t="str">
            <v>-</v>
          </cell>
          <cell r="BR1449" t="str">
            <v>-</v>
          </cell>
        </row>
        <row r="1450">
          <cell r="D1450" t="str">
            <v>A03U727002</v>
          </cell>
          <cell r="AO1450">
            <v>0</v>
          </cell>
          <cell r="AY1450" t="str">
            <v>-</v>
          </cell>
          <cell r="BO1450" t="str">
            <v>A03U727000</v>
          </cell>
          <cell r="BP1450" t="str">
            <v>-</v>
          </cell>
          <cell r="BQ1450" t="str">
            <v>-</v>
          </cell>
          <cell r="BR1450" t="str">
            <v>-</v>
          </cell>
        </row>
        <row r="1451">
          <cell r="D1451" t="str">
            <v>A03U727900</v>
          </cell>
          <cell r="AO1451">
            <v>0</v>
          </cell>
          <cell r="AY1451" t="str">
            <v>-</v>
          </cell>
          <cell r="BO1451" t="str">
            <v>-</v>
          </cell>
          <cell r="BP1451" t="str">
            <v>-</v>
          </cell>
          <cell r="BQ1451" t="str">
            <v>-</v>
          </cell>
          <cell r="BR1451" t="str">
            <v>-</v>
          </cell>
        </row>
        <row r="1452">
          <cell r="D1452" t="str">
            <v>A03U728000</v>
          </cell>
          <cell r="AO1452">
            <v>0</v>
          </cell>
          <cell r="AY1452" t="str">
            <v>-</v>
          </cell>
          <cell r="BO1452" t="str">
            <v>-</v>
          </cell>
          <cell r="BP1452" t="str">
            <v>-</v>
          </cell>
          <cell r="BQ1452" t="str">
            <v>-</v>
          </cell>
          <cell r="BR1452" t="str">
            <v>-</v>
          </cell>
        </row>
        <row r="1453">
          <cell r="D1453" t="str">
            <v>A03U728100</v>
          </cell>
          <cell r="AO1453">
            <v>0</v>
          </cell>
          <cell r="AY1453" t="str">
            <v>-</v>
          </cell>
          <cell r="BO1453" t="str">
            <v>-</v>
          </cell>
          <cell r="BP1453" t="str">
            <v>-</v>
          </cell>
          <cell r="BQ1453" t="str">
            <v>-</v>
          </cell>
          <cell r="BR1453" t="str">
            <v>-</v>
          </cell>
        </row>
        <row r="1454">
          <cell r="D1454" t="str">
            <v>A03U728200</v>
          </cell>
          <cell r="AO1454">
            <v>0</v>
          </cell>
          <cell r="AY1454" t="str">
            <v>-</v>
          </cell>
          <cell r="BO1454" t="str">
            <v>-</v>
          </cell>
          <cell r="BP1454" t="str">
            <v>-</v>
          </cell>
          <cell r="BQ1454" t="str">
            <v>-</v>
          </cell>
          <cell r="BR1454" t="str">
            <v>-</v>
          </cell>
        </row>
        <row r="1455">
          <cell r="D1455" t="str">
            <v>A03U728600</v>
          </cell>
          <cell r="AO1455">
            <v>0</v>
          </cell>
          <cell r="AY1455" t="str">
            <v>-</v>
          </cell>
          <cell r="BO1455" t="str">
            <v>-</v>
          </cell>
          <cell r="BP1455" t="str">
            <v>-</v>
          </cell>
          <cell r="BQ1455" t="str">
            <v>-</v>
          </cell>
          <cell r="BR1455" t="str">
            <v>-</v>
          </cell>
        </row>
        <row r="1456">
          <cell r="D1456" t="str">
            <v>A03U728700</v>
          </cell>
          <cell r="AO1456">
            <v>0</v>
          </cell>
          <cell r="AY1456" t="str">
            <v>-</v>
          </cell>
          <cell r="BO1456" t="str">
            <v>-</v>
          </cell>
          <cell r="BP1456" t="str">
            <v>-</v>
          </cell>
          <cell r="BQ1456" t="str">
            <v>-</v>
          </cell>
          <cell r="BR1456" t="str">
            <v>-</v>
          </cell>
        </row>
        <row r="1457">
          <cell r="D1457" t="str">
            <v>A03U728800</v>
          </cell>
          <cell r="AO1457">
            <v>0</v>
          </cell>
          <cell r="AY1457" t="str">
            <v>-</v>
          </cell>
          <cell r="BO1457" t="str">
            <v>-</v>
          </cell>
          <cell r="BP1457" t="str">
            <v>-</v>
          </cell>
          <cell r="BQ1457" t="str">
            <v>-</v>
          </cell>
          <cell r="BR1457" t="str">
            <v>-</v>
          </cell>
        </row>
        <row r="1458">
          <cell r="D1458" t="str">
            <v>A03U729500</v>
          </cell>
          <cell r="AO1458">
            <v>48</v>
          </cell>
          <cell r="AY1458">
            <v>4.666666666666667</v>
          </cell>
          <cell r="BO1458" t="str">
            <v>A50U724200</v>
          </cell>
          <cell r="BP1458" t="str">
            <v>-</v>
          </cell>
          <cell r="BQ1458" t="str">
            <v>-</v>
          </cell>
          <cell r="BR1458" t="str">
            <v>-</v>
          </cell>
        </row>
        <row r="1459">
          <cell r="D1459" t="str">
            <v>A03U729800</v>
          </cell>
          <cell r="AO1459">
            <v>0</v>
          </cell>
          <cell r="AY1459" t="str">
            <v>-</v>
          </cell>
          <cell r="BO1459" t="str">
            <v>-</v>
          </cell>
          <cell r="BP1459" t="str">
            <v>-</v>
          </cell>
          <cell r="BQ1459" t="str">
            <v>-</v>
          </cell>
          <cell r="BR1459" t="str">
            <v>-</v>
          </cell>
        </row>
        <row r="1460">
          <cell r="D1460" t="str">
            <v>A03U729901</v>
          </cell>
          <cell r="AO1460">
            <v>0</v>
          </cell>
          <cell r="AY1460" t="str">
            <v>-</v>
          </cell>
          <cell r="BO1460" t="str">
            <v>-</v>
          </cell>
          <cell r="BP1460" t="str">
            <v>-</v>
          </cell>
          <cell r="BQ1460" t="str">
            <v>-</v>
          </cell>
          <cell r="BR1460" t="str">
            <v>-</v>
          </cell>
        </row>
        <row r="1461">
          <cell r="D1461" t="str">
            <v>A03U730800</v>
          </cell>
          <cell r="AO1461">
            <v>0</v>
          </cell>
          <cell r="AY1461" t="str">
            <v>-</v>
          </cell>
          <cell r="BO1461" t="str">
            <v>-</v>
          </cell>
          <cell r="BP1461" t="str">
            <v>-</v>
          </cell>
          <cell r="BQ1461" t="str">
            <v>-</v>
          </cell>
          <cell r="BR1461" t="str">
            <v>-</v>
          </cell>
        </row>
        <row r="1462">
          <cell r="D1462" t="str">
            <v>A03U731000</v>
          </cell>
          <cell r="AO1462">
            <v>0</v>
          </cell>
          <cell r="AY1462" t="str">
            <v>-</v>
          </cell>
          <cell r="BO1462" t="str">
            <v>-</v>
          </cell>
          <cell r="BP1462" t="str">
            <v>-</v>
          </cell>
          <cell r="BQ1462" t="str">
            <v>-</v>
          </cell>
          <cell r="BR1462" t="str">
            <v>-</v>
          </cell>
        </row>
        <row r="1463">
          <cell r="D1463" t="str">
            <v>A03U731600</v>
          </cell>
          <cell r="AO1463">
            <v>0.33333333333333331</v>
          </cell>
          <cell r="AY1463">
            <v>-4</v>
          </cell>
          <cell r="BO1463" t="str">
            <v>-</v>
          </cell>
          <cell r="BP1463" t="str">
            <v>-</v>
          </cell>
          <cell r="BQ1463" t="str">
            <v>-</v>
          </cell>
          <cell r="BR1463" t="str">
            <v>-</v>
          </cell>
        </row>
        <row r="1464">
          <cell r="D1464" t="str">
            <v>A03U732700</v>
          </cell>
          <cell r="AO1464">
            <v>0</v>
          </cell>
          <cell r="AY1464" t="str">
            <v>-</v>
          </cell>
          <cell r="BO1464" t="str">
            <v>-</v>
          </cell>
          <cell r="BP1464" t="str">
            <v>-</v>
          </cell>
          <cell r="BQ1464" t="str">
            <v>-</v>
          </cell>
          <cell r="BR1464" t="str">
            <v>-</v>
          </cell>
        </row>
        <row r="1465">
          <cell r="D1465" t="str">
            <v>A03U732800</v>
          </cell>
          <cell r="AO1465">
            <v>0.33333333333333331</v>
          </cell>
          <cell r="AY1465">
            <v>56.000000000000007</v>
          </cell>
          <cell r="BO1465" t="str">
            <v>-</v>
          </cell>
          <cell r="BP1465" t="str">
            <v>-</v>
          </cell>
          <cell r="BQ1465" t="str">
            <v>-</v>
          </cell>
          <cell r="BR1465" t="str">
            <v>-</v>
          </cell>
        </row>
        <row r="1466">
          <cell r="D1466" t="str">
            <v>A03U732900</v>
          </cell>
          <cell r="AO1466">
            <v>0.16666666666666666</v>
          </cell>
          <cell r="AY1466">
            <v>32</v>
          </cell>
          <cell r="BO1466" t="str">
            <v>-</v>
          </cell>
          <cell r="BP1466" t="str">
            <v>-</v>
          </cell>
          <cell r="BQ1466" t="str">
            <v>-</v>
          </cell>
          <cell r="BR1466" t="str">
            <v>-</v>
          </cell>
        </row>
        <row r="1467">
          <cell r="D1467" t="str">
            <v>A03U733100</v>
          </cell>
          <cell r="AO1467">
            <v>0</v>
          </cell>
          <cell r="AY1467" t="str">
            <v>-</v>
          </cell>
          <cell r="BO1467" t="str">
            <v>-</v>
          </cell>
          <cell r="BP1467" t="str">
            <v>-</v>
          </cell>
          <cell r="BQ1467" t="str">
            <v>-</v>
          </cell>
          <cell r="BR1467" t="str">
            <v>-</v>
          </cell>
        </row>
        <row r="1468">
          <cell r="D1468" t="str">
            <v>A03U733200</v>
          </cell>
          <cell r="AO1468">
            <v>0</v>
          </cell>
          <cell r="AY1468" t="str">
            <v>-</v>
          </cell>
          <cell r="BO1468" t="str">
            <v>-</v>
          </cell>
          <cell r="BP1468" t="str">
            <v>-</v>
          </cell>
          <cell r="BQ1468" t="str">
            <v>-</v>
          </cell>
          <cell r="BR1468" t="str">
            <v>-</v>
          </cell>
        </row>
        <row r="1469">
          <cell r="D1469" t="str">
            <v>A03U734411</v>
          </cell>
          <cell r="AO1469">
            <v>0</v>
          </cell>
          <cell r="AY1469" t="str">
            <v>-</v>
          </cell>
          <cell r="BO1469" t="str">
            <v>A03U734400</v>
          </cell>
          <cell r="BP1469" t="str">
            <v>-</v>
          </cell>
          <cell r="BQ1469" t="str">
            <v>-</v>
          </cell>
          <cell r="BR1469" t="str">
            <v>-</v>
          </cell>
        </row>
        <row r="1470">
          <cell r="D1470" t="str">
            <v>A03U734500</v>
          </cell>
          <cell r="AO1470">
            <v>0</v>
          </cell>
          <cell r="AY1470" t="str">
            <v>-</v>
          </cell>
          <cell r="BO1470" t="str">
            <v>-</v>
          </cell>
          <cell r="BP1470" t="str">
            <v>-</v>
          </cell>
          <cell r="BQ1470" t="str">
            <v>-</v>
          </cell>
          <cell r="BR1470" t="str">
            <v>-</v>
          </cell>
        </row>
        <row r="1471">
          <cell r="D1471" t="str">
            <v>A03U735100</v>
          </cell>
          <cell r="AO1471">
            <v>0</v>
          </cell>
          <cell r="AY1471" t="str">
            <v>-</v>
          </cell>
          <cell r="BO1471" t="str">
            <v>-</v>
          </cell>
          <cell r="BP1471" t="str">
            <v>-</v>
          </cell>
          <cell r="BQ1471" t="str">
            <v>-</v>
          </cell>
          <cell r="BR1471" t="str">
            <v>-</v>
          </cell>
        </row>
        <row r="1472">
          <cell r="D1472" t="str">
            <v>A03U735700</v>
          </cell>
          <cell r="AO1472">
            <v>0</v>
          </cell>
          <cell r="AY1472" t="str">
            <v>-</v>
          </cell>
          <cell r="BO1472" t="str">
            <v>-</v>
          </cell>
          <cell r="BP1472" t="str">
            <v>-</v>
          </cell>
          <cell r="BQ1472" t="str">
            <v>-</v>
          </cell>
          <cell r="BR1472" t="str">
            <v>-</v>
          </cell>
        </row>
        <row r="1473">
          <cell r="D1473" t="str">
            <v>A03U736100</v>
          </cell>
          <cell r="AO1473">
            <v>0</v>
          </cell>
          <cell r="AY1473" t="str">
            <v>-</v>
          </cell>
          <cell r="BO1473" t="str">
            <v>A1RJP72000</v>
          </cell>
          <cell r="BP1473" t="str">
            <v>A1DU736000</v>
          </cell>
          <cell r="BQ1473" t="str">
            <v>A03U720501</v>
          </cell>
          <cell r="BR1473" t="str">
            <v>-</v>
          </cell>
        </row>
        <row r="1474">
          <cell r="D1474" t="str">
            <v>A03U808100</v>
          </cell>
          <cell r="AO1474">
            <v>0.16666666666666666</v>
          </cell>
          <cell r="AY1474">
            <v>8.0000000000000018</v>
          </cell>
          <cell r="BO1474" t="str">
            <v>-</v>
          </cell>
          <cell r="BP1474" t="str">
            <v>-</v>
          </cell>
          <cell r="BQ1474" t="str">
            <v>-</v>
          </cell>
          <cell r="BR1474" t="str">
            <v>-</v>
          </cell>
        </row>
        <row r="1475">
          <cell r="D1475" t="str">
            <v>A03U808201</v>
          </cell>
          <cell r="AO1475">
            <v>0</v>
          </cell>
          <cell r="AY1475" t="str">
            <v>-</v>
          </cell>
          <cell r="BO1475" t="str">
            <v>A03U808200</v>
          </cell>
          <cell r="BP1475" t="str">
            <v>-</v>
          </cell>
          <cell r="BQ1475" t="str">
            <v>-</v>
          </cell>
          <cell r="BR1475" t="str">
            <v>-</v>
          </cell>
        </row>
        <row r="1476">
          <cell r="D1476" t="str">
            <v>A03U808300</v>
          </cell>
          <cell r="AO1476">
            <v>0</v>
          </cell>
          <cell r="AY1476" t="str">
            <v>-</v>
          </cell>
          <cell r="BO1476" t="str">
            <v>-</v>
          </cell>
          <cell r="BP1476" t="str">
            <v>-</v>
          </cell>
          <cell r="BQ1476" t="str">
            <v>-</v>
          </cell>
          <cell r="BR1476" t="str">
            <v>-</v>
          </cell>
        </row>
        <row r="1477">
          <cell r="D1477" t="str">
            <v>A03U808400</v>
          </cell>
          <cell r="AO1477">
            <v>0.16666666666666666</v>
          </cell>
          <cell r="AY1477">
            <v>14.000000000000002</v>
          </cell>
          <cell r="BO1477" t="str">
            <v>-</v>
          </cell>
          <cell r="BP1477" t="str">
            <v>-</v>
          </cell>
          <cell r="BQ1477" t="str">
            <v>-</v>
          </cell>
          <cell r="BR1477" t="str">
            <v>-</v>
          </cell>
        </row>
        <row r="1478">
          <cell r="D1478" t="str">
            <v>A03U808600</v>
          </cell>
          <cell r="AO1478">
            <v>0</v>
          </cell>
          <cell r="AY1478" t="str">
            <v>-</v>
          </cell>
          <cell r="BO1478" t="str">
            <v>-</v>
          </cell>
          <cell r="BP1478" t="str">
            <v>-</v>
          </cell>
          <cell r="BQ1478" t="str">
            <v>-</v>
          </cell>
          <cell r="BR1478" t="str">
            <v>-</v>
          </cell>
        </row>
        <row r="1479">
          <cell r="D1479" t="str">
            <v>A03U808811</v>
          </cell>
          <cell r="AO1479">
            <v>0</v>
          </cell>
          <cell r="AY1479" t="str">
            <v>-</v>
          </cell>
          <cell r="BO1479" t="str">
            <v>A03U808800</v>
          </cell>
          <cell r="BP1479" t="str">
            <v>-</v>
          </cell>
          <cell r="BQ1479" t="str">
            <v>-</v>
          </cell>
          <cell r="BR1479" t="str">
            <v>-</v>
          </cell>
        </row>
        <row r="1480">
          <cell r="D1480" t="str">
            <v>A03U809000</v>
          </cell>
          <cell r="AO1480">
            <v>0</v>
          </cell>
          <cell r="AY1480" t="str">
            <v>-</v>
          </cell>
          <cell r="BO1480" t="str">
            <v>-</v>
          </cell>
          <cell r="BP1480" t="str">
            <v>-</v>
          </cell>
          <cell r="BQ1480" t="str">
            <v>-</v>
          </cell>
          <cell r="BR1480" t="str">
            <v>-</v>
          </cell>
        </row>
        <row r="1481">
          <cell r="D1481" t="str">
            <v>A03U809100</v>
          </cell>
          <cell r="AO1481">
            <v>0</v>
          </cell>
          <cell r="AY1481" t="str">
            <v>-</v>
          </cell>
          <cell r="BO1481" t="str">
            <v>-</v>
          </cell>
          <cell r="BP1481" t="str">
            <v>-</v>
          </cell>
          <cell r="BQ1481" t="str">
            <v>-</v>
          </cell>
          <cell r="BR1481" t="str">
            <v>-</v>
          </cell>
        </row>
        <row r="1482">
          <cell r="D1482" t="str">
            <v>A03U809311</v>
          </cell>
          <cell r="AO1482">
            <v>7.666666666666667</v>
          </cell>
          <cell r="AY1482">
            <v>2.5217391304347823</v>
          </cell>
          <cell r="BO1482" t="str">
            <v>A03U809300</v>
          </cell>
          <cell r="BP1482" t="str">
            <v>-</v>
          </cell>
          <cell r="BQ1482" t="str">
            <v>-</v>
          </cell>
          <cell r="BR1482" t="str">
            <v>-</v>
          </cell>
        </row>
        <row r="1483">
          <cell r="D1483" t="str">
            <v>A03U809400</v>
          </cell>
          <cell r="AO1483">
            <v>0</v>
          </cell>
          <cell r="AY1483" t="str">
            <v>-</v>
          </cell>
          <cell r="BO1483" t="str">
            <v>-</v>
          </cell>
          <cell r="BP1483" t="str">
            <v>-</v>
          </cell>
          <cell r="BQ1483" t="str">
            <v>-</v>
          </cell>
          <cell r="BR1483" t="str">
            <v>-</v>
          </cell>
        </row>
        <row r="1484">
          <cell r="D1484" t="str">
            <v>A03U809500</v>
          </cell>
          <cell r="AO1484">
            <v>10.333333333333334</v>
          </cell>
          <cell r="AY1484">
            <v>4.7096774193548381</v>
          </cell>
          <cell r="BO1484" t="str">
            <v>-</v>
          </cell>
          <cell r="BP1484" t="str">
            <v>-</v>
          </cell>
          <cell r="BQ1484" t="str">
            <v>-</v>
          </cell>
          <cell r="BR1484" t="str">
            <v>-</v>
          </cell>
        </row>
        <row r="1485">
          <cell r="D1485" t="str">
            <v>A03U809600</v>
          </cell>
          <cell r="AO1485">
            <v>0</v>
          </cell>
          <cell r="AY1485" t="str">
            <v>-</v>
          </cell>
          <cell r="BO1485" t="str">
            <v>-</v>
          </cell>
          <cell r="BP1485" t="str">
            <v>-</v>
          </cell>
          <cell r="BQ1485" t="str">
            <v>-</v>
          </cell>
          <cell r="BR1485" t="str">
            <v>-</v>
          </cell>
        </row>
        <row r="1486">
          <cell r="D1486" t="str">
            <v>A03U811200</v>
          </cell>
          <cell r="AO1486">
            <v>0</v>
          </cell>
          <cell r="AY1486" t="str">
            <v>-</v>
          </cell>
          <cell r="BO1486" t="str">
            <v>-</v>
          </cell>
          <cell r="BP1486" t="str">
            <v>-</v>
          </cell>
          <cell r="BQ1486" t="str">
            <v>-</v>
          </cell>
          <cell r="BR1486" t="str">
            <v>-</v>
          </cell>
        </row>
        <row r="1487">
          <cell r="D1487" t="str">
            <v>A03U811600</v>
          </cell>
          <cell r="AO1487">
            <v>0.5</v>
          </cell>
          <cell r="AY1487">
            <v>4</v>
          </cell>
          <cell r="BO1487" t="str">
            <v>-</v>
          </cell>
          <cell r="BP1487" t="str">
            <v>-</v>
          </cell>
          <cell r="BQ1487" t="str">
            <v>-</v>
          </cell>
          <cell r="BR1487" t="str">
            <v>-</v>
          </cell>
        </row>
        <row r="1488">
          <cell r="D1488" t="str">
            <v>A03U812200</v>
          </cell>
          <cell r="AO1488">
            <v>0</v>
          </cell>
          <cell r="AY1488" t="str">
            <v>-</v>
          </cell>
          <cell r="BO1488" t="str">
            <v>-</v>
          </cell>
          <cell r="BP1488" t="str">
            <v>-</v>
          </cell>
          <cell r="BQ1488" t="str">
            <v>-</v>
          </cell>
          <cell r="BR1488" t="str">
            <v>-</v>
          </cell>
        </row>
        <row r="1489">
          <cell r="D1489" t="str">
            <v>A03U812800</v>
          </cell>
          <cell r="AO1489">
            <v>16</v>
          </cell>
          <cell r="AY1489">
            <v>6.0625</v>
          </cell>
          <cell r="BO1489" t="str">
            <v>-</v>
          </cell>
          <cell r="BP1489" t="str">
            <v>-</v>
          </cell>
          <cell r="BQ1489" t="str">
            <v>-</v>
          </cell>
          <cell r="BR1489" t="str">
            <v>-</v>
          </cell>
        </row>
        <row r="1490">
          <cell r="D1490" t="str">
            <v>A03U813801</v>
          </cell>
          <cell r="AO1490">
            <v>0</v>
          </cell>
          <cell r="AY1490" t="str">
            <v>-</v>
          </cell>
          <cell r="BO1490" t="str">
            <v>A03U813800</v>
          </cell>
          <cell r="BP1490" t="str">
            <v>-</v>
          </cell>
          <cell r="BQ1490" t="str">
            <v>-</v>
          </cell>
          <cell r="BR1490" t="str">
            <v>-</v>
          </cell>
        </row>
        <row r="1491">
          <cell r="D1491" t="str">
            <v>A03U814000</v>
          </cell>
          <cell r="AO1491">
            <v>0</v>
          </cell>
          <cell r="AY1491" t="str">
            <v>-</v>
          </cell>
          <cell r="BO1491" t="str">
            <v>-</v>
          </cell>
          <cell r="BP1491" t="str">
            <v>-</v>
          </cell>
          <cell r="BQ1491" t="str">
            <v>-</v>
          </cell>
          <cell r="BR1491" t="str">
            <v>-</v>
          </cell>
        </row>
        <row r="1492">
          <cell r="D1492" t="str">
            <v>A03U814200</v>
          </cell>
          <cell r="AO1492">
            <v>0</v>
          </cell>
          <cell r="AY1492" t="str">
            <v>-</v>
          </cell>
          <cell r="BO1492" t="str">
            <v>-</v>
          </cell>
          <cell r="BP1492" t="str">
            <v>-</v>
          </cell>
          <cell r="BQ1492" t="str">
            <v>-</v>
          </cell>
          <cell r="BR1492" t="str">
            <v>-</v>
          </cell>
        </row>
        <row r="1493">
          <cell r="D1493" t="str">
            <v>A03U814400</v>
          </cell>
          <cell r="AO1493">
            <v>0</v>
          </cell>
          <cell r="AY1493" t="str">
            <v>-</v>
          </cell>
          <cell r="BO1493" t="str">
            <v>-</v>
          </cell>
          <cell r="BP1493" t="str">
            <v>-</v>
          </cell>
          <cell r="BQ1493" t="str">
            <v>-</v>
          </cell>
          <cell r="BR1493" t="str">
            <v>-</v>
          </cell>
        </row>
        <row r="1494">
          <cell r="D1494" t="str">
            <v>A03U814902</v>
          </cell>
          <cell r="AO1494">
            <v>0</v>
          </cell>
          <cell r="AY1494" t="str">
            <v>-</v>
          </cell>
          <cell r="BO1494" t="str">
            <v>-</v>
          </cell>
          <cell r="BP1494" t="str">
            <v>-</v>
          </cell>
          <cell r="BQ1494" t="str">
            <v>-</v>
          </cell>
          <cell r="BR1494" t="str">
            <v>-</v>
          </cell>
        </row>
        <row r="1495">
          <cell r="D1495" t="str">
            <v>A03U815700</v>
          </cell>
          <cell r="AO1495">
            <v>1.3333333333333333</v>
          </cell>
          <cell r="AY1495">
            <v>29</v>
          </cell>
          <cell r="BO1495" t="str">
            <v>-</v>
          </cell>
          <cell r="BP1495" t="str">
            <v>-</v>
          </cell>
          <cell r="BQ1495" t="str">
            <v>-</v>
          </cell>
          <cell r="BR1495" t="str">
            <v>-</v>
          </cell>
        </row>
        <row r="1496">
          <cell r="D1496" t="str">
            <v>A03U815800</v>
          </cell>
          <cell r="AO1496">
            <v>0</v>
          </cell>
          <cell r="AY1496" t="str">
            <v>-</v>
          </cell>
          <cell r="BO1496" t="str">
            <v>-</v>
          </cell>
          <cell r="BP1496" t="str">
            <v>-</v>
          </cell>
          <cell r="BQ1496" t="str">
            <v>-</v>
          </cell>
          <cell r="BR1496" t="str">
            <v>-</v>
          </cell>
        </row>
        <row r="1497">
          <cell r="D1497" t="str">
            <v>A03U838900</v>
          </cell>
          <cell r="AO1497">
            <v>0</v>
          </cell>
          <cell r="AY1497" t="str">
            <v>-</v>
          </cell>
          <cell r="BO1497" t="str">
            <v>-</v>
          </cell>
          <cell r="BP1497" t="str">
            <v>-</v>
          </cell>
          <cell r="BQ1497" t="str">
            <v>-</v>
          </cell>
          <cell r="BR1497" t="str">
            <v>-</v>
          </cell>
        </row>
        <row r="1498">
          <cell r="D1498" t="str">
            <v>A03U839100</v>
          </cell>
          <cell r="AO1498">
            <v>0</v>
          </cell>
          <cell r="AY1498" t="str">
            <v>-</v>
          </cell>
          <cell r="BO1498" t="str">
            <v>-</v>
          </cell>
          <cell r="BP1498" t="str">
            <v>-</v>
          </cell>
          <cell r="BQ1498" t="str">
            <v>-</v>
          </cell>
          <cell r="BR1498" t="str">
            <v>-</v>
          </cell>
        </row>
        <row r="1499">
          <cell r="D1499" t="str">
            <v>A03U840101</v>
          </cell>
          <cell r="AO1499">
            <v>0</v>
          </cell>
          <cell r="AY1499" t="str">
            <v>-</v>
          </cell>
          <cell r="BO1499" t="str">
            <v>-</v>
          </cell>
          <cell r="BP1499" t="str">
            <v>-</v>
          </cell>
          <cell r="BQ1499" t="str">
            <v>-</v>
          </cell>
          <cell r="BR1499" t="str">
            <v>-</v>
          </cell>
        </row>
        <row r="1500">
          <cell r="D1500" t="str">
            <v>A03U840300</v>
          </cell>
          <cell r="AO1500">
            <v>0</v>
          </cell>
          <cell r="AY1500" t="str">
            <v>-</v>
          </cell>
          <cell r="BO1500" t="str">
            <v>-</v>
          </cell>
          <cell r="BP1500" t="str">
            <v>-</v>
          </cell>
          <cell r="BQ1500" t="str">
            <v>-</v>
          </cell>
          <cell r="BR1500" t="str">
            <v>-</v>
          </cell>
        </row>
        <row r="1501">
          <cell r="D1501" t="str">
            <v>A03U841000</v>
          </cell>
          <cell r="AO1501">
            <v>0</v>
          </cell>
          <cell r="AY1501" t="str">
            <v>-</v>
          </cell>
          <cell r="BO1501" t="str">
            <v>-</v>
          </cell>
          <cell r="BP1501" t="str">
            <v>-</v>
          </cell>
          <cell r="BQ1501" t="str">
            <v>-</v>
          </cell>
          <cell r="BR1501" t="str">
            <v>-</v>
          </cell>
        </row>
        <row r="1502">
          <cell r="D1502" t="str">
            <v>A03U841101</v>
          </cell>
          <cell r="AO1502">
            <v>0</v>
          </cell>
          <cell r="AY1502" t="str">
            <v>-</v>
          </cell>
          <cell r="BO1502" t="str">
            <v>A03U841100</v>
          </cell>
          <cell r="BP1502" t="str">
            <v>-</v>
          </cell>
          <cell r="BQ1502" t="str">
            <v>-</v>
          </cell>
          <cell r="BR1502" t="str">
            <v>-</v>
          </cell>
        </row>
        <row r="1503">
          <cell r="D1503" t="str">
            <v>A03U841500</v>
          </cell>
          <cell r="AO1503">
            <v>0</v>
          </cell>
          <cell r="AY1503" t="str">
            <v>-</v>
          </cell>
          <cell r="BO1503" t="str">
            <v>-</v>
          </cell>
          <cell r="BP1503" t="str">
            <v>-</v>
          </cell>
          <cell r="BQ1503" t="str">
            <v>-</v>
          </cell>
          <cell r="BR1503" t="str">
            <v>-</v>
          </cell>
        </row>
        <row r="1504">
          <cell r="D1504" t="str">
            <v>A03U841800</v>
          </cell>
          <cell r="AO1504">
            <v>0</v>
          </cell>
          <cell r="AY1504" t="str">
            <v>-</v>
          </cell>
          <cell r="BO1504" t="str">
            <v>-</v>
          </cell>
          <cell r="BP1504" t="str">
            <v>-</v>
          </cell>
          <cell r="BQ1504" t="str">
            <v>-</v>
          </cell>
          <cell r="BR1504" t="str">
            <v>-</v>
          </cell>
        </row>
        <row r="1505">
          <cell r="D1505" t="str">
            <v>A03U842000</v>
          </cell>
          <cell r="AO1505">
            <v>0</v>
          </cell>
          <cell r="AY1505" t="str">
            <v>-</v>
          </cell>
          <cell r="BO1505" t="str">
            <v>-</v>
          </cell>
          <cell r="BP1505" t="str">
            <v>-</v>
          </cell>
          <cell r="BQ1505" t="str">
            <v>-</v>
          </cell>
          <cell r="BR1505" t="str">
            <v>-</v>
          </cell>
        </row>
        <row r="1506">
          <cell r="D1506" t="str">
            <v>A03U842100</v>
          </cell>
          <cell r="AO1506">
            <v>0</v>
          </cell>
          <cell r="AY1506" t="str">
            <v>-</v>
          </cell>
          <cell r="BO1506" t="str">
            <v>-</v>
          </cell>
          <cell r="BP1506" t="str">
            <v>-</v>
          </cell>
          <cell r="BQ1506" t="str">
            <v>-</v>
          </cell>
          <cell r="BR1506" t="str">
            <v>-</v>
          </cell>
        </row>
        <row r="1507">
          <cell r="D1507" t="str">
            <v>A03U842200</v>
          </cell>
          <cell r="AO1507">
            <v>0</v>
          </cell>
          <cell r="AY1507" t="str">
            <v>-</v>
          </cell>
          <cell r="BO1507" t="str">
            <v>-</v>
          </cell>
          <cell r="BP1507" t="str">
            <v>-</v>
          </cell>
          <cell r="BQ1507" t="str">
            <v>-</v>
          </cell>
          <cell r="BR1507" t="str">
            <v>-</v>
          </cell>
        </row>
        <row r="1508">
          <cell r="D1508" t="str">
            <v>A03U843500</v>
          </cell>
          <cell r="AO1508">
            <v>0</v>
          </cell>
          <cell r="AY1508" t="str">
            <v>-</v>
          </cell>
          <cell r="BO1508" t="str">
            <v>-</v>
          </cell>
          <cell r="BP1508" t="str">
            <v>-</v>
          </cell>
          <cell r="BQ1508" t="str">
            <v>-</v>
          </cell>
          <cell r="BR1508" t="str">
            <v>-</v>
          </cell>
        </row>
        <row r="1509">
          <cell r="D1509" t="str">
            <v>A03U844200</v>
          </cell>
          <cell r="AO1509">
            <v>0</v>
          </cell>
          <cell r="AY1509" t="str">
            <v>-</v>
          </cell>
          <cell r="BO1509" t="str">
            <v>-</v>
          </cell>
          <cell r="BP1509" t="str">
            <v>-</v>
          </cell>
          <cell r="BQ1509" t="str">
            <v>-</v>
          </cell>
          <cell r="BR1509" t="str">
            <v>-</v>
          </cell>
        </row>
        <row r="1510">
          <cell r="D1510" t="str">
            <v>A03U844300</v>
          </cell>
          <cell r="AO1510">
            <v>0</v>
          </cell>
          <cell r="AY1510" t="str">
            <v>-</v>
          </cell>
          <cell r="BO1510" t="str">
            <v>-</v>
          </cell>
          <cell r="BP1510" t="str">
            <v>-</v>
          </cell>
          <cell r="BQ1510" t="str">
            <v>-</v>
          </cell>
          <cell r="BR1510" t="str">
            <v>-</v>
          </cell>
        </row>
        <row r="1511">
          <cell r="D1511" t="str">
            <v>A03U844400</v>
          </cell>
          <cell r="AO1511">
            <v>0.16666666666666666</v>
          </cell>
          <cell r="AY1511">
            <v>-4</v>
          </cell>
          <cell r="BO1511" t="str">
            <v>-</v>
          </cell>
          <cell r="BP1511" t="str">
            <v>-</v>
          </cell>
          <cell r="BQ1511" t="str">
            <v>-</v>
          </cell>
          <cell r="BR1511" t="str">
            <v>-</v>
          </cell>
        </row>
        <row r="1512">
          <cell r="D1512" t="str">
            <v>A03U844802</v>
          </cell>
          <cell r="AO1512">
            <v>0</v>
          </cell>
          <cell r="AY1512" t="str">
            <v>-</v>
          </cell>
          <cell r="BO1512" t="str">
            <v>-</v>
          </cell>
          <cell r="BP1512" t="str">
            <v>-</v>
          </cell>
          <cell r="BQ1512" t="str">
            <v>-</v>
          </cell>
          <cell r="BR1512" t="str">
            <v>-</v>
          </cell>
        </row>
        <row r="1513">
          <cell r="D1513" t="str">
            <v>A03U844901</v>
          </cell>
          <cell r="AO1513">
            <v>0</v>
          </cell>
          <cell r="AY1513" t="str">
            <v>-</v>
          </cell>
          <cell r="BO1513" t="str">
            <v>-</v>
          </cell>
          <cell r="BP1513" t="str">
            <v>-</v>
          </cell>
          <cell r="BQ1513" t="str">
            <v>-</v>
          </cell>
          <cell r="BR1513" t="str">
            <v>-</v>
          </cell>
        </row>
        <row r="1514">
          <cell r="D1514" t="str">
            <v>A03U845001</v>
          </cell>
          <cell r="AO1514">
            <v>0</v>
          </cell>
          <cell r="AY1514" t="str">
            <v>-</v>
          </cell>
          <cell r="BO1514" t="str">
            <v>-</v>
          </cell>
          <cell r="BP1514" t="str">
            <v>-</v>
          </cell>
          <cell r="BQ1514" t="str">
            <v>-</v>
          </cell>
          <cell r="BR1514" t="str">
            <v>-</v>
          </cell>
        </row>
        <row r="1515">
          <cell r="D1515" t="str">
            <v>A03U845301</v>
          </cell>
          <cell r="AO1515">
            <v>0</v>
          </cell>
          <cell r="AY1515" t="str">
            <v>-</v>
          </cell>
          <cell r="BO1515" t="str">
            <v>-</v>
          </cell>
          <cell r="BP1515" t="str">
            <v>-</v>
          </cell>
          <cell r="BQ1515" t="str">
            <v>-</v>
          </cell>
          <cell r="BR1515" t="str">
            <v>-</v>
          </cell>
        </row>
        <row r="1516">
          <cell r="D1516" t="str">
            <v>A03U845601</v>
          </cell>
          <cell r="AO1516">
            <v>0</v>
          </cell>
          <cell r="AY1516" t="str">
            <v>-</v>
          </cell>
          <cell r="BO1516" t="str">
            <v>-</v>
          </cell>
          <cell r="BP1516" t="str">
            <v>-</v>
          </cell>
          <cell r="BQ1516" t="str">
            <v>-</v>
          </cell>
          <cell r="BR1516" t="str">
            <v>-</v>
          </cell>
        </row>
        <row r="1517">
          <cell r="D1517" t="str">
            <v>A03U849701</v>
          </cell>
          <cell r="AO1517">
            <v>0</v>
          </cell>
          <cell r="AY1517" t="str">
            <v>-</v>
          </cell>
          <cell r="BO1517" t="str">
            <v>-</v>
          </cell>
          <cell r="BP1517" t="str">
            <v>-</v>
          </cell>
          <cell r="BQ1517" t="str">
            <v>-</v>
          </cell>
          <cell r="BR1517" t="str">
            <v>-</v>
          </cell>
        </row>
        <row r="1518">
          <cell r="D1518" t="str">
            <v>A03U850101</v>
          </cell>
          <cell r="AO1518">
            <v>3.3333333333333335</v>
          </cell>
          <cell r="AY1518">
            <v>12.2</v>
          </cell>
          <cell r="BO1518" t="str">
            <v>-</v>
          </cell>
          <cell r="BP1518" t="str">
            <v>-</v>
          </cell>
          <cell r="BQ1518" t="str">
            <v>-</v>
          </cell>
          <cell r="BR1518" t="str">
            <v>-</v>
          </cell>
        </row>
        <row r="1519">
          <cell r="D1519" t="str">
            <v>A03U850400</v>
          </cell>
          <cell r="AO1519">
            <v>0</v>
          </cell>
          <cell r="AY1519" t="str">
            <v>-</v>
          </cell>
          <cell r="BO1519" t="str">
            <v>-</v>
          </cell>
          <cell r="BP1519" t="str">
            <v>-</v>
          </cell>
          <cell r="BQ1519" t="str">
            <v>-</v>
          </cell>
          <cell r="BR1519" t="str">
            <v>-</v>
          </cell>
        </row>
        <row r="1520">
          <cell r="D1520" t="str">
            <v>A03U860201</v>
          </cell>
          <cell r="AO1520">
            <v>0</v>
          </cell>
          <cell r="AY1520" t="str">
            <v>-</v>
          </cell>
          <cell r="BO1520" t="str">
            <v>-</v>
          </cell>
          <cell r="BP1520" t="str">
            <v>-</v>
          </cell>
          <cell r="BQ1520" t="str">
            <v>-</v>
          </cell>
          <cell r="BR1520" t="str">
            <v>-</v>
          </cell>
        </row>
        <row r="1521">
          <cell r="D1521" t="str">
            <v>A03U860500</v>
          </cell>
          <cell r="AO1521">
            <v>0.66666666666666663</v>
          </cell>
          <cell r="AY1521">
            <v>56.000000000000007</v>
          </cell>
          <cell r="BO1521" t="str">
            <v>-</v>
          </cell>
          <cell r="BP1521" t="str">
            <v>-</v>
          </cell>
          <cell r="BQ1521" t="str">
            <v>-</v>
          </cell>
          <cell r="BR1521" t="str">
            <v>-</v>
          </cell>
        </row>
        <row r="1522">
          <cell r="D1522" t="str">
            <v>A03U860600</v>
          </cell>
          <cell r="AO1522">
            <v>0</v>
          </cell>
          <cell r="AY1522" t="str">
            <v>-</v>
          </cell>
          <cell r="BO1522" t="str">
            <v>-</v>
          </cell>
          <cell r="BP1522" t="str">
            <v>-</v>
          </cell>
          <cell r="BQ1522" t="str">
            <v>-</v>
          </cell>
          <cell r="BR1522" t="str">
            <v>-</v>
          </cell>
        </row>
        <row r="1523">
          <cell r="D1523" t="str">
            <v>A03U860700</v>
          </cell>
          <cell r="AO1523">
            <v>0</v>
          </cell>
          <cell r="AY1523" t="str">
            <v>-</v>
          </cell>
          <cell r="BO1523" t="str">
            <v>-</v>
          </cell>
          <cell r="BP1523" t="str">
            <v>-</v>
          </cell>
          <cell r="BQ1523" t="str">
            <v>-</v>
          </cell>
          <cell r="BR1523" t="str">
            <v>-</v>
          </cell>
        </row>
        <row r="1524">
          <cell r="D1524" t="str">
            <v>A03U860900</v>
          </cell>
          <cell r="AO1524">
            <v>0</v>
          </cell>
          <cell r="AY1524" t="str">
            <v>-</v>
          </cell>
          <cell r="BO1524" t="str">
            <v>-</v>
          </cell>
          <cell r="BP1524" t="str">
            <v>-</v>
          </cell>
          <cell r="BQ1524" t="str">
            <v>-</v>
          </cell>
          <cell r="BR1524" t="str">
            <v>-</v>
          </cell>
        </row>
        <row r="1525">
          <cell r="D1525" t="str">
            <v>A03U861002</v>
          </cell>
          <cell r="AO1525">
            <v>0</v>
          </cell>
          <cell r="AY1525" t="str">
            <v>-</v>
          </cell>
          <cell r="BO1525" t="str">
            <v>A03U861001</v>
          </cell>
          <cell r="BP1525" t="str">
            <v>-</v>
          </cell>
          <cell r="BQ1525" t="str">
            <v>-</v>
          </cell>
          <cell r="BR1525" t="str">
            <v>-</v>
          </cell>
        </row>
        <row r="1526">
          <cell r="D1526" t="str">
            <v>A03U861200</v>
          </cell>
          <cell r="AO1526">
            <v>0</v>
          </cell>
          <cell r="AY1526" t="str">
            <v>-</v>
          </cell>
          <cell r="BO1526" t="str">
            <v>-</v>
          </cell>
          <cell r="BP1526" t="str">
            <v>-</v>
          </cell>
          <cell r="BQ1526" t="str">
            <v>-</v>
          </cell>
          <cell r="BR1526" t="str">
            <v>-</v>
          </cell>
        </row>
        <row r="1527">
          <cell r="D1527" t="str">
            <v>A03U861701</v>
          </cell>
          <cell r="AO1527">
            <v>0</v>
          </cell>
          <cell r="AY1527" t="str">
            <v>-</v>
          </cell>
          <cell r="BO1527" t="str">
            <v>-</v>
          </cell>
          <cell r="BP1527" t="str">
            <v>-</v>
          </cell>
          <cell r="BQ1527" t="str">
            <v>-</v>
          </cell>
          <cell r="BR1527" t="str">
            <v>-</v>
          </cell>
        </row>
        <row r="1528">
          <cell r="D1528" t="str">
            <v>A03U861800</v>
          </cell>
          <cell r="AO1528">
            <v>0</v>
          </cell>
          <cell r="AY1528" t="str">
            <v>-</v>
          </cell>
          <cell r="BO1528" t="str">
            <v>-</v>
          </cell>
          <cell r="BP1528" t="str">
            <v>-</v>
          </cell>
          <cell r="BQ1528" t="str">
            <v>-</v>
          </cell>
          <cell r="BR1528" t="str">
            <v>-</v>
          </cell>
        </row>
        <row r="1529">
          <cell r="D1529" t="str">
            <v>A03U862300</v>
          </cell>
          <cell r="AO1529">
            <v>0</v>
          </cell>
          <cell r="AY1529" t="str">
            <v>-</v>
          </cell>
          <cell r="BO1529" t="str">
            <v>-</v>
          </cell>
          <cell r="BP1529" t="str">
            <v>-</v>
          </cell>
          <cell r="BQ1529" t="str">
            <v>-</v>
          </cell>
          <cell r="BR1529" t="str">
            <v>-</v>
          </cell>
        </row>
        <row r="1530">
          <cell r="D1530" t="str">
            <v>A03U862500</v>
          </cell>
          <cell r="AO1530">
            <v>0</v>
          </cell>
          <cell r="AY1530" t="str">
            <v>-</v>
          </cell>
          <cell r="BO1530" t="str">
            <v>-</v>
          </cell>
          <cell r="BP1530" t="str">
            <v>-</v>
          </cell>
          <cell r="BQ1530" t="str">
            <v>-</v>
          </cell>
          <cell r="BR1530" t="str">
            <v>-</v>
          </cell>
        </row>
        <row r="1531">
          <cell r="D1531" t="str">
            <v>A03U862700</v>
          </cell>
          <cell r="AO1531">
            <v>0</v>
          </cell>
          <cell r="AY1531" t="str">
            <v>-</v>
          </cell>
          <cell r="BO1531" t="str">
            <v>-</v>
          </cell>
          <cell r="BP1531" t="str">
            <v>-</v>
          </cell>
          <cell r="BQ1531" t="str">
            <v>-</v>
          </cell>
          <cell r="BR1531" t="str">
            <v>-</v>
          </cell>
        </row>
        <row r="1532">
          <cell r="D1532" t="str">
            <v>A03U863200</v>
          </cell>
          <cell r="AO1532">
            <v>0</v>
          </cell>
          <cell r="AY1532" t="str">
            <v>-</v>
          </cell>
          <cell r="BO1532" t="str">
            <v>-</v>
          </cell>
          <cell r="BP1532" t="str">
            <v>-</v>
          </cell>
          <cell r="BQ1532" t="str">
            <v>-</v>
          </cell>
          <cell r="BR1532" t="str">
            <v>-</v>
          </cell>
        </row>
        <row r="1533">
          <cell r="D1533" t="str">
            <v>A03U889500</v>
          </cell>
          <cell r="AO1533">
            <v>0.16666666666666666</v>
          </cell>
          <cell r="AY1533">
            <v>8.0000000000000018</v>
          </cell>
          <cell r="BO1533" t="str">
            <v>-</v>
          </cell>
          <cell r="BP1533" t="str">
            <v>-</v>
          </cell>
          <cell r="BQ1533" t="str">
            <v>-</v>
          </cell>
          <cell r="BR1533" t="str">
            <v>-</v>
          </cell>
        </row>
        <row r="1534">
          <cell r="D1534" t="str">
            <v>A03U889700</v>
          </cell>
          <cell r="AO1534">
            <v>0</v>
          </cell>
          <cell r="AY1534" t="str">
            <v>-</v>
          </cell>
          <cell r="BO1534" t="str">
            <v>-</v>
          </cell>
          <cell r="BP1534" t="str">
            <v>-</v>
          </cell>
          <cell r="BQ1534" t="str">
            <v>-</v>
          </cell>
          <cell r="BR1534" t="str">
            <v>-</v>
          </cell>
        </row>
        <row r="1535">
          <cell r="D1535" t="str">
            <v>A03U889800</v>
          </cell>
          <cell r="AO1535">
            <v>0</v>
          </cell>
          <cell r="AY1535" t="str">
            <v>-</v>
          </cell>
          <cell r="BO1535" t="str">
            <v>-</v>
          </cell>
          <cell r="BP1535" t="str">
            <v>-</v>
          </cell>
          <cell r="BQ1535" t="str">
            <v>-</v>
          </cell>
          <cell r="BR1535" t="str">
            <v>-</v>
          </cell>
        </row>
        <row r="1536">
          <cell r="D1536" t="str">
            <v>A03U889900</v>
          </cell>
          <cell r="AO1536">
            <v>0</v>
          </cell>
          <cell r="AY1536" t="str">
            <v>-</v>
          </cell>
          <cell r="BO1536" t="str">
            <v>-</v>
          </cell>
          <cell r="BP1536" t="str">
            <v>-</v>
          </cell>
          <cell r="BQ1536" t="str">
            <v>-</v>
          </cell>
          <cell r="BR1536" t="str">
            <v>-</v>
          </cell>
        </row>
        <row r="1537">
          <cell r="D1537" t="str">
            <v>A03U891400</v>
          </cell>
          <cell r="AO1537">
            <v>0</v>
          </cell>
          <cell r="AY1537" t="str">
            <v>-</v>
          </cell>
          <cell r="BO1537" t="str">
            <v>-</v>
          </cell>
          <cell r="BP1537" t="str">
            <v>-</v>
          </cell>
          <cell r="BQ1537" t="str">
            <v>-</v>
          </cell>
          <cell r="BR1537" t="str">
            <v>-</v>
          </cell>
        </row>
        <row r="1538">
          <cell r="D1538" t="str">
            <v>A03U892500</v>
          </cell>
          <cell r="AO1538">
            <v>0</v>
          </cell>
          <cell r="AY1538" t="str">
            <v>-</v>
          </cell>
          <cell r="BO1538" t="str">
            <v>-</v>
          </cell>
          <cell r="BP1538" t="str">
            <v>-</v>
          </cell>
          <cell r="BQ1538" t="str">
            <v>-</v>
          </cell>
          <cell r="BR1538" t="str">
            <v>-</v>
          </cell>
        </row>
        <row r="1539">
          <cell r="D1539" t="str">
            <v>A03U892600</v>
          </cell>
          <cell r="AO1539">
            <v>0</v>
          </cell>
          <cell r="AY1539" t="str">
            <v>-</v>
          </cell>
          <cell r="BO1539" t="str">
            <v>-</v>
          </cell>
          <cell r="BP1539" t="str">
            <v>-</v>
          </cell>
          <cell r="BQ1539" t="str">
            <v>-</v>
          </cell>
          <cell r="BR1539" t="str">
            <v>-</v>
          </cell>
        </row>
        <row r="1540">
          <cell r="D1540" t="str">
            <v>A03U892701</v>
          </cell>
          <cell r="AO1540">
            <v>0</v>
          </cell>
          <cell r="AY1540" t="str">
            <v>-</v>
          </cell>
          <cell r="BO1540" t="str">
            <v>-</v>
          </cell>
          <cell r="BP1540" t="str">
            <v>-</v>
          </cell>
          <cell r="BQ1540" t="str">
            <v>-</v>
          </cell>
          <cell r="BR1540" t="str">
            <v>-</v>
          </cell>
        </row>
        <row r="1541">
          <cell r="D1541" t="str">
            <v>A03U892902</v>
          </cell>
          <cell r="AO1541">
            <v>0</v>
          </cell>
          <cell r="AY1541" t="str">
            <v>-</v>
          </cell>
          <cell r="BO1541" t="str">
            <v>A03U892901</v>
          </cell>
          <cell r="BP1541" t="str">
            <v>-</v>
          </cell>
          <cell r="BQ1541" t="str">
            <v>-</v>
          </cell>
          <cell r="BR1541" t="str">
            <v>-</v>
          </cell>
        </row>
        <row r="1542">
          <cell r="D1542" t="str">
            <v>A03U893000</v>
          </cell>
          <cell r="AO1542">
            <v>0.33333333333333331</v>
          </cell>
          <cell r="AY1542">
            <v>-0.99999999999999978</v>
          </cell>
          <cell r="BO1542" t="str">
            <v>-</v>
          </cell>
          <cell r="BP1542" t="str">
            <v>-</v>
          </cell>
          <cell r="BQ1542" t="str">
            <v>-</v>
          </cell>
          <cell r="BR1542" t="str">
            <v>-</v>
          </cell>
        </row>
        <row r="1543">
          <cell r="D1543" t="str">
            <v>A03U893101</v>
          </cell>
          <cell r="AO1543">
            <v>0.33333333333333331</v>
          </cell>
          <cell r="AY1543">
            <v>-0.99999999999999978</v>
          </cell>
          <cell r="BO1543" t="str">
            <v>-</v>
          </cell>
          <cell r="BP1543" t="str">
            <v>-</v>
          </cell>
          <cell r="BQ1543" t="str">
            <v>-</v>
          </cell>
          <cell r="BR1543" t="str">
            <v>-</v>
          </cell>
        </row>
        <row r="1544">
          <cell r="D1544" t="str">
            <v>A03U893200</v>
          </cell>
          <cell r="AO1544">
            <v>0.16666666666666666</v>
          </cell>
          <cell r="AY1544">
            <v>8.0000000000000018</v>
          </cell>
          <cell r="BO1544" t="str">
            <v>-</v>
          </cell>
          <cell r="BP1544" t="str">
            <v>-</v>
          </cell>
          <cell r="BQ1544" t="str">
            <v>-</v>
          </cell>
          <cell r="BR1544" t="str">
            <v>-</v>
          </cell>
        </row>
        <row r="1545">
          <cell r="D1545" t="str">
            <v>A03U909502</v>
          </cell>
          <cell r="AO1545">
            <v>5.083333333333333</v>
          </cell>
          <cell r="AY1545">
            <v>4.8524590163934436</v>
          </cell>
          <cell r="BO1545" t="str">
            <v>-</v>
          </cell>
          <cell r="BP1545" t="str">
            <v>-</v>
          </cell>
          <cell r="BQ1545" t="str">
            <v>-</v>
          </cell>
          <cell r="BR1545" t="str">
            <v>-</v>
          </cell>
        </row>
        <row r="1546">
          <cell r="D1546" t="str">
            <v>A03U909600</v>
          </cell>
          <cell r="AO1546">
            <v>0</v>
          </cell>
          <cell r="AY1546" t="str">
            <v>-</v>
          </cell>
          <cell r="BO1546" t="str">
            <v>-</v>
          </cell>
          <cell r="BP1546" t="str">
            <v>-</v>
          </cell>
          <cell r="BQ1546" t="str">
            <v>-</v>
          </cell>
          <cell r="BR1546" t="str">
            <v>-</v>
          </cell>
        </row>
        <row r="1547">
          <cell r="D1547" t="str">
            <v>A03U909701</v>
          </cell>
          <cell r="AO1547">
            <v>0.16666666666666666</v>
          </cell>
          <cell r="AY1547">
            <v>2.0000000000000004</v>
          </cell>
          <cell r="BO1547" t="str">
            <v>-</v>
          </cell>
          <cell r="BP1547" t="str">
            <v>-</v>
          </cell>
          <cell r="BQ1547" t="str">
            <v>-</v>
          </cell>
          <cell r="BR1547" t="str">
            <v>-</v>
          </cell>
        </row>
        <row r="1548">
          <cell r="D1548" t="str">
            <v>A03U909800</v>
          </cell>
          <cell r="AO1548">
            <v>0.16666666666666666</v>
          </cell>
          <cell r="AY1548">
            <v>2.0000000000000004</v>
          </cell>
          <cell r="BO1548" t="str">
            <v>-</v>
          </cell>
          <cell r="BP1548" t="str">
            <v>-</v>
          </cell>
          <cell r="BQ1548" t="str">
            <v>-</v>
          </cell>
          <cell r="BR1548" t="str">
            <v>-</v>
          </cell>
        </row>
        <row r="1549">
          <cell r="D1549" t="str">
            <v>A03U909900</v>
          </cell>
          <cell r="AO1549">
            <v>0.33333333333333331</v>
          </cell>
          <cell r="AY1549">
            <v>38</v>
          </cell>
          <cell r="BO1549" t="str">
            <v>-</v>
          </cell>
          <cell r="BP1549" t="str">
            <v>-</v>
          </cell>
          <cell r="BQ1549" t="str">
            <v>-</v>
          </cell>
          <cell r="BR1549" t="str">
            <v>-</v>
          </cell>
        </row>
        <row r="1550">
          <cell r="D1550" t="str">
            <v>A03U944000</v>
          </cell>
          <cell r="AO1550">
            <v>0.16666666666666666</v>
          </cell>
          <cell r="AY1550">
            <v>-4</v>
          </cell>
          <cell r="BO1550" t="str">
            <v>-</v>
          </cell>
          <cell r="BP1550" t="str">
            <v>-</v>
          </cell>
          <cell r="BQ1550" t="str">
            <v>-</v>
          </cell>
          <cell r="BR1550" t="str">
            <v>-</v>
          </cell>
        </row>
        <row r="1551">
          <cell r="D1551" t="str">
            <v>A03U944100</v>
          </cell>
          <cell r="AO1551">
            <v>0</v>
          </cell>
          <cell r="AY1551" t="str">
            <v>-</v>
          </cell>
          <cell r="BO1551" t="str">
            <v>-</v>
          </cell>
          <cell r="BP1551" t="str">
            <v>-</v>
          </cell>
          <cell r="BQ1551" t="str">
            <v>-</v>
          </cell>
          <cell r="BR1551" t="str">
            <v>-</v>
          </cell>
        </row>
        <row r="1552">
          <cell r="D1552" t="str">
            <v>A03U946100</v>
          </cell>
          <cell r="AO1552">
            <v>0</v>
          </cell>
          <cell r="AY1552" t="str">
            <v>-</v>
          </cell>
          <cell r="BO1552" t="str">
            <v>-</v>
          </cell>
          <cell r="BP1552" t="str">
            <v>-</v>
          </cell>
          <cell r="BQ1552" t="str">
            <v>-</v>
          </cell>
          <cell r="BR1552" t="str">
            <v>-</v>
          </cell>
        </row>
        <row r="1553">
          <cell r="D1553" t="str">
            <v>A03UB50400</v>
          </cell>
          <cell r="AO1553">
            <v>0</v>
          </cell>
          <cell r="AY1553" t="str">
            <v>-</v>
          </cell>
          <cell r="BO1553" t="str">
            <v>-</v>
          </cell>
          <cell r="BP1553" t="str">
            <v>-</v>
          </cell>
          <cell r="BQ1553" t="str">
            <v>-</v>
          </cell>
          <cell r="BR1553" t="str">
            <v>-</v>
          </cell>
        </row>
        <row r="1554">
          <cell r="D1554" t="str">
            <v>A03UF84100</v>
          </cell>
          <cell r="AO1554">
            <v>0</v>
          </cell>
          <cell r="AY1554" t="str">
            <v>-</v>
          </cell>
          <cell r="BO1554" t="str">
            <v>-</v>
          </cell>
          <cell r="BP1554" t="str">
            <v>-</v>
          </cell>
          <cell r="BQ1554" t="str">
            <v>-</v>
          </cell>
          <cell r="BR1554" t="str">
            <v>-</v>
          </cell>
        </row>
        <row r="1555">
          <cell r="D1555" t="str">
            <v>A03UF84400</v>
          </cell>
          <cell r="AO1555">
            <v>0</v>
          </cell>
          <cell r="AY1555" t="str">
            <v>-</v>
          </cell>
          <cell r="BO1555" t="str">
            <v>-</v>
          </cell>
          <cell r="BP1555" t="str">
            <v>-</v>
          </cell>
          <cell r="BQ1555" t="str">
            <v>-</v>
          </cell>
          <cell r="BR1555" t="str">
            <v>-</v>
          </cell>
        </row>
        <row r="1556">
          <cell r="D1556" t="str">
            <v>A03UH05004</v>
          </cell>
          <cell r="AO1556">
            <v>0</v>
          </cell>
          <cell r="AY1556" t="str">
            <v>-</v>
          </cell>
          <cell r="BO1556" t="str">
            <v>-</v>
          </cell>
          <cell r="BP1556" t="str">
            <v>-</v>
          </cell>
          <cell r="BQ1556" t="str">
            <v>-</v>
          </cell>
          <cell r="BR1556" t="str">
            <v>-</v>
          </cell>
        </row>
        <row r="1557">
          <cell r="D1557" t="str">
            <v>A03UH11000</v>
          </cell>
          <cell r="AO1557">
            <v>0</v>
          </cell>
          <cell r="AY1557" t="str">
            <v>-</v>
          </cell>
          <cell r="BO1557" t="str">
            <v>-</v>
          </cell>
          <cell r="BP1557" t="str">
            <v>-</v>
          </cell>
          <cell r="BQ1557" t="str">
            <v>-</v>
          </cell>
          <cell r="BR1557" t="str">
            <v>-</v>
          </cell>
        </row>
        <row r="1558">
          <cell r="D1558" t="str">
            <v>A03UH52002</v>
          </cell>
          <cell r="AO1558">
            <v>0</v>
          </cell>
          <cell r="AY1558" t="str">
            <v>-</v>
          </cell>
          <cell r="BO1558" t="str">
            <v>A03UH52001</v>
          </cell>
          <cell r="BP1558" t="str">
            <v>-</v>
          </cell>
          <cell r="BQ1558" t="str">
            <v>-</v>
          </cell>
          <cell r="BR1558" t="str">
            <v>-</v>
          </cell>
        </row>
        <row r="1559">
          <cell r="D1559" t="str">
            <v>A03UM11100</v>
          </cell>
          <cell r="AO1559">
            <v>0.33333333333333331</v>
          </cell>
          <cell r="AY1559">
            <v>26</v>
          </cell>
          <cell r="BO1559" t="str">
            <v>-</v>
          </cell>
          <cell r="BP1559" t="str">
            <v>-</v>
          </cell>
          <cell r="BQ1559" t="str">
            <v>-</v>
          </cell>
          <cell r="BR1559" t="str">
            <v>-</v>
          </cell>
        </row>
        <row r="1560">
          <cell r="D1560" t="str">
            <v>A03UM15201</v>
          </cell>
          <cell r="AO1560">
            <v>0</v>
          </cell>
          <cell r="AY1560" t="str">
            <v>-</v>
          </cell>
          <cell r="BO1560" t="str">
            <v>A03UM15200</v>
          </cell>
          <cell r="BP1560" t="str">
            <v>-</v>
          </cell>
          <cell r="BQ1560" t="str">
            <v>-</v>
          </cell>
          <cell r="BR1560" t="str">
            <v>-</v>
          </cell>
        </row>
        <row r="1561">
          <cell r="D1561" t="str">
            <v>A03UM15300</v>
          </cell>
          <cell r="AO1561">
            <v>0</v>
          </cell>
          <cell r="AY1561" t="str">
            <v>-</v>
          </cell>
          <cell r="BO1561" t="str">
            <v>-</v>
          </cell>
          <cell r="BP1561" t="str">
            <v>-</v>
          </cell>
          <cell r="BQ1561" t="str">
            <v>-</v>
          </cell>
          <cell r="BR1561" t="str">
            <v>-</v>
          </cell>
        </row>
        <row r="1562">
          <cell r="D1562" t="str">
            <v>A03UM15802</v>
          </cell>
          <cell r="AO1562">
            <v>0.33333333333333331</v>
          </cell>
          <cell r="AY1562">
            <v>62.000000000000007</v>
          </cell>
          <cell r="BO1562" t="str">
            <v>A03UM15800</v>
          </cell>
          <cell r="BP1562" t="str">
            <v>-</v>
          </cell>
          <cell r="BQ1562" t="str">
            <v>-</v>
          </cell>
          <cell r="BR1562" t="str">
            <v>-</v>
          </cell>
        </row>
        <row r="1563">
          <cell r="D1563" t="str">
            <v>A03UM20100</v>
          </cell>
          <cell r="AO1563">
            <v>10.166666666666666</v>
          </cell>
          <cell r="AY1563">
            <v>7.2131147540983624</v>
          </cell>
          <cell r="BO1563" t="str">
            <v>-</v>
          </cell>
          <cell r="BP1563" t="str">
            <v>-</v>
          </cell>
          <cell r="BQ1563" t="str">
            <v>-</v>
          </cell>
          <cell r="BR1563" t="str">
            <v>-</v>
          </cell>
        </row>
        <row r="1564">
          <cell r="D1564" t="str">
            <v>A03UM31E12</v>
          </cell>
          <cell r="AO1564">
            <v>0.25</v>
          </cell>
          <cell r="AY1564">
            <v>-4</v>
          </cell>
          <cell r="BO1564" t="str">
            <v>A03UM31E00</v>
          </cell>
          <cell r="BP1564" t="str">
            <v>-</v>
          </cell>
          <cell r="BQ1564" t="str">
            <v>-</v>
          </cell>
          <cell r="BR1564" t="str">
            <v>-</v>
          </cell>
        </row>
        <row r="1565">
          <cell r="D1565" t="str">
            <v>A03UM32E00</v>
          </cell>
          <cell r="AO1565">
            <v>1</v>
          </cell>
          <cell r="AY1565">
            <v>0</v>
          </cell>
          <cell r="BO1565" t="str">
            <v>-</v>
          </cell>
          <cell r="BP1565" t="str">
            <v>-</v>
          </cell>
          <cell r="BQ1565" t="str">
            <v>-</v>
          </cell>
          <cell r="BR1565" t="str">
            <v>-</v>
          </cell>
        </row>
        <row r="1566">
          <cell r="D1566" t="str">
            <v>A03UM32F00</v>
          </cell>
          <cell r="AO1566">
            <v>0</v>
          </cell>
          <cell r="AY1566" t="str">
            <v>-</v>
          </cell>
          <cell r="BO1566" t="str">
            <v>-</v>
          </cell>
          <cell r="BP1566" t="str">
            <v>-</v>
          </cell>
          <cell r="BQ1566" t="str">
            <v>-</v>
          </cell>
          <cell r="BR1566" t="str">
            <v>-</v>
          </cell>
        </row>
        <row r="1567">
          <cell r="D1567" t="str">
            <v>A03UM50801</v>
          </cell>
          <cell r="AO1567">
            <v>0</v>
          </cell>
          <cell r="AY1567" t="str">
            <v>-</v>
          </cell>
          <cell r="BO1567">
            <v>3825</v>
          </cell>
          <cell r="BP1567" t="str">
            <v>-</v>
          </cell>
          <cell r="BQ1567" t="str">
            <v>-</v>
          </cell>
          <cell r="BR1567" t="str">
            <v>-</v>
          </cell>
        </row>
        <row r="1568">
          <cell r="D1568" t="str">
            <v>A03UN11102</v>
          </cell>
          <cell r="AO1568">
            <v>0</v>
          </cell>
          <cell r="AY1568" t="str">
            <v>-</v>
          </cell>
          <cell r="BO1568" t="str">
            <v>-</v>
          </cell>
          <cell r="BP1568" t="str">
            <v>-</v>
          </cell>
          <cell r="BQ1568" t="str">
            <v>-</v>
          </cell>
          <cell r="BR1568" t="str">
            <v>-</v>
          </cell>
        </row>
        <row r="1569">
          <cell r="D1569" t="str">
            <v>A03UN15302</v>
          </cell>
          <cell r="AO1569">
            <v>0</v>
          </cell>
          <cell r="AY1569" t="str">
            <v>-</v>
          </cell>
          <cell r="BO1569" t="str">
            <v>-</v>
          </cell>
          <cell r="BP1569" t="str">
            <v>-</v>
          </cell>
          <cell r="BQ1569" t="str">
            <v>-</v>
          </cell>
          <cell r="BR1569" t="str">
            <v>-</v>
          </cell>
        </row>
        <row r="1570">
          <cell r="D1570" t="str">
            <v>A03UN15A00</v>
          </cell>
          <cell r="AO1570">
            <v>0</v>
          </cell>
          <cell r="AY1570" t="str">
            <v>-</v>
          </cell>
          <cell r="BO1570" t="str">
            <v>-</v>
          </cell>
          <cell r="BP1570" t="str">
            <v>-</v>
          </cell>
          <cell r="BQ1570" t="str">
            <v>-</v>
          </cell>
          <cell r="BR1570" t="str">
            <v>-</v>
          </cell>
        </row>
        <row r="1571">
          <cell r="D1571" t="str">
            <v>A03UN20300</v>
          </cell>
          <cell r="AO1571">
            <v>0</v>
          </cell>
          <cell r="AY1571" t="str">
            <v>-</v>
          </cell>
          <cell r="BO1571" t="str">
            <v>-</v>
          </cell>
          <cell r="BP1571" t="str">
            <v>-</v>
          </cell>
          <cell r="BQ1571" t="str">
            <v>-</v>
          </cell>
          <cell r="BR1571" t="str">
            <v>-</v>
          </cell>
        </row>
        <row r="1572">
          <cell r="D1572" t="str">
            <v>A03UN21600</v>
          </cell>
          <cell r="AO1572">
            <v>0</v>
          </cell>
          <cell r="AY1572" t="str">
            <v>-</v>
          </cell>
          <cell r="BO1572" t="str">
            <v>-</v>
          </cell>
          <cell r="BP1572" t="str">
            <v>-</v>
          </cell>
          <cell r="BQ1572" t="str">
            <v>-</v>
          </cell>
          <cell r="BR1572" t="str">
            <v>-</v>
          </cell>
        </row>
        <row r="1573">
          <cell r="D1573" t="str">
            <v>A03UN21701</v>
          </cell>
          <cell r="AO1573">
            <v>0.16666666666666666</v>
          </cell>
          <cell r="AY1573">
            <v>2.0000000000000004</v>
          </cell>
          <cell r="BO1573" t="str">
            <v>-</v>
          </cell>
          <cell r="BP1573" t="str">
            <v>-</v>
          </cell>
          <cell r="BQ1573" t="str">
            <v>-</v>
          </cell>
          <cell r="BR1573" t="str">
            <v>-</v>
          </cell>
        </row>
        <row r="1574">
          <cell r="D1574" t="str">
            <v>A03UN23200</v>
          </cell>
          <cell r="AO1574">
            <v>0</v>
          </cell>
          <cell r="AY1574" t="str">
            <v>-</v>
          </cell>
          <cell r="BO1574" t="str">
            <v>-</v>
          </cell>
          <cell r="BP1574" t="str">
            <v>-</v>
          </cell>
          <cell r="BQ1574" t="str">
            <v>-</v>
          </cell>
          <cell r="BR1574" t="str">
            <v>-</v>
          </cell>
        </row>
        <row r="1575">
          <cell r="D1575" t="str">
            <v>A03UPJG100</v>
          </cell>
          <cell r="AO1575">
            <v>0</v>
          </cell>
          <cell r="AY1575" t="str">
            <v>-</v>
          </cell>
          <cell r="BO1575" t="str">
            <v>-</v>
          </cell>
          <cell r="BP1575" t="str">
            <v>-</v>
          </cell>
          <cell r="BQ1575" t="str">
            <v>-</v>
          </cell>
          <cell r="BR1575" t="str">
            <v>-</v>
          </cell>
        </row>
        <row r="1576">
          <cell r="D1576" t="str">
            <v>A03UPJG200</v>
          </cell>
          <cell r="AO1576">
            <v>0</v>
          </cell>
          <cell r="AY1576" t="str">
            <v>-</v>
          </cell>
          <cell r="BO1576" t="str">
            <v>-</v>
          </cell>
          <cell r="BP1576" t="str">
            <v>-</v>
          </cell>
          <cell r="BQ1576" t="str">
            <v>-</v>
          </cell>
          <cell r="BR1576" t="str">
            <v>-</v>
          </cell>
        </row>
        <row r="1577">
          <cell r="D1577" t="str">
            <v>A03UPJG300</v>
          </cell>
          <cell r="AO1577">
            <v>0</v>
          </cell>
          <cell r="AY1577" t="str">
            <v>-</v>
          </cell>
          <cell r="BO1577" t="str">
            <v>-</v>
          </cell>
          <cell r="BP1577" t="str">
            <v>-</v>
          </cell>
          <cell r="BQ1577" t="str">
            <v>-</v>
          </cell>
          <cell r="BR1577" t="str">
            <v>-</v>
          </cell>
        </row>
        <row r="1578">
          <cell r="D1578" t="str">
            <v>A03UR70111</v>
          </cell>
          <cell r="AO1578">
            <v>0.5</v>
          </cell>
          <cell r="AY1578">
            <v>-4</v>
          </cell>
          <cell r="BO1578" t="str">
            <v>A03UR70100</v>
          </cell>
          <cell r="BP1578" t="str">
            <v>-</v>
          </cell>
          <cell r="BQ1578" t="str">
            <v>-</v>
          </cell>
          <cell r="BR1578" t="str">
            <v>-</v>
          </cell>
        </row>
        <row r="1579">
          <cell r="D1579" t="str">
            <v>A03UR70644</v>
          </cell>
          <cell r="AO1579">
            <v>0.33333333333333331</v>
          </cell>
          <cell r="AY1579">
            <v>23.000000000000004</v>
          </cell>
          <cell r="BO1579" t="str">
            <v>A03UR70633</v>
          </cell>
          <cell r="BP1579" t="str">
            <v>A03UR70622</v>
          </cell>
          <cell r="BQ1579" t="str">
            <v>A03UR70611</v>
          </cell>
          <cell r="BR1579" t="str">
            <v>A03UR70600</v>
          </cell>
        </row>
        <row r="1580">
          <cell r="D1580" t="str">
            <v>A03UR73100</v>
          </cell>
          <cell r="AO1580">
            <v>0</v>
          </cell>
          <cell r="AY1580" t="str">
            <v>-</v>
          </cell>
          <cell r="BO1580" t="str">
            <v>-</v>
          </cell>
          <cell r="BP1580" t="str">
            <v>-</v>
          </cell>
          <cell r="BQ1580" t="str">
            <v>-</v>
          </cell>
          <cell r="BR1580" t="str">
            <v>-</v>
          </cell>
        </row>
        <row r="1581">
          <cell r="D1581" t="str">
            <v>A03UR73300</v>
          </cell>
          <cell r="AO1581">
            <v>0</v>
          </cell>
          <cell r="AY1581" t="str">
            <v>-</v>
          </cell>
          <cell r="BO1581" t="str">
            <v>-</v>
          </cell>
          <cell r="BP1581" t="str">
            <v>-</v>
          </cell>
          <cell r="BQ1581" t="str">
            <v>-</v>
          </cell>
          <cell r="BR1581" t="str">
            <v>-</v>
          </cell>
        </row>
        <row r="1582">
          <cell r="D1582" t="str">
            <v>A03UR73600</v>
          </cell>
          <cell r="AO1582">
            <v>0</v>
          </cell>
          <cell r="AY1582" t="str">
            <v>-</v>
          </cell>
          <cell r="BO1582" t="str">
            <v>-</v>
          </cell>
          <cell r="BP1582" t="str">
            <v>-</v>
          </cell>
          <cell r="BQ1582" t="str">
            <v>-</v>
          </cell>
          <cell r="BR1582" t="str">
            <v>-</v>
          </cell>
        </row>
        <row r="1583">
          <cell r="D1583" t="str">
            <v>A03UR73700</v>
          </cell>
          <cell r="AO1583">
            <v>0.16666666666666666</v>
          </cell>
          <cell r="AY1583">
            <v>-4</v>
          </cell>
          <cell r="BO1583" t="str">
            <v>-</v>
          </cell>
          <cell r="BP1583" t="str">
            <v>-</v>
          </cell>
          <cell r="BQ1583" t="str">
            <v>-</v>
          </cell>
          <cell r="BR1583" t="str">
            <v>-</v>
          </cell>
        </row>
        <row r="1584">
          <cell r="D1584" t="str">
            <v>A03UR74400</v>
          </cell>
          <cell r="AO1584">
            <v>0.16666666666666666</v>
          </cell>
          <cell r="AY1584">
            <v>-4</v>
          </cell>
          <cell r="BO1584" t="str">
            <v>-</v>
          </cell>
          <cell r="BP1584" t="str">
            <v>-</v>
          </cell>
          <cell r="BQ1584" t="str">
            <v>-</v>
          </cell>
          <cell r="BR1584" t="str">
            <v>-</v>
          </cell>
        </row>
        <row r="1585">
          <cell r="D1585" t="str">
            <v>A03UR74500</v>
          </cell>
          <cell r="AO1585">
            <v>0.16666666666666666</v>
          </cell>
          <cell r="AY1585">
            <v>2.0000000000000004</v>
          </cell>
          <cell r="BO1585" t="str">
            <v>-</v>
          </cell>
          <cell r="BP1585" t="str">
            <v>-</v>
          </cell>
          <cell r="BQ1585" t="str">
            <v>-</v>
          </cell>
          <cell r="BR1585" t="str">
            <v>-</v>
          </cell>
        </row>
        <row r="1586">
          <cell r="D1586" t="str">
            <v>A03UR74700</v>
          </cell>
          <cell r="AO1586">
            <v>0</v>
          </cell>
          <cell r="AY1586" t="str">
            <v>-</v>
          </cell>
          <cell r="BO1586" t="str">
            <v>-</v>
          </cell>
          <cell r="BP1586" t="str">
            <v>-</v>
          </cell>
          <cell r="BQ1586" t="str">
            <v>-</v>
          </cell>
          <cell r="BR1586" t="str">
            <v>-</v>
          </cell>
        </row>
        <row r="1587">
          <cell r="D1587" t="str">
            <v>A03UR74800</v>
          </cell>
          <cell r="AO1587">
            <v>0.25</v>
          </cell>
          <cell r="AY1587">
            <v>4</v>
          </cell>
          <cell r="BO1587" t="str">
            <v>-</v>
          </cell>
          <cell r="BP1587" t="str">
            <v>-</v>
          </cell>
          <cell r="BQ1587" t="str">
            <v>-</v>
          </cell>
          <cell r="BR1587" t="str">
            <v>-</v>
          </cell>
        </row>
        <row r="1588">
          <cell r="D1588" t="str">
            <v>A03UR78400</v>
          </cell>
          <cell r="AO1588">
            <v>0.33333333333333331</v>
          </cell>
          <cell r="AY1588">
            <v>-4</v>
          </cell>
          <cell r="BO1588" t="str">
            <v>-</v>
          </cell>
          <cell r="BP1588" t="str">
            <v>-</v>
          </cell>
          <cell r="BQ1588" t="str">
            <v>-</v>
          </cell>
          <cell r="BR1588" t="str">
            <v>-</v>
          </cell>
        </row>
        <row r="1589">
          <cell r="D1589" t="str">
            <v>A03UR7A300</v>
          </cell>
          <cell r="AO1589">
            <v>0</v>
          </cell>
          <cell r="AY1589" t="str">
            <v>-</v>
          </cell>
          <cell r="BO1589">
            <v>1941</v>
          </cell>
          <cell r="BP1589" t="str">
            <v>-</v>
          </cell>
          <cell r="BQ1589" t="str">
            <v>-</v>
          </cell>
          <cell r="BR1589" t="str">
            <v>-</v>
          </cell>
        </row>
        <row r="1590">
          <cell r="D1590" t="str">
            <v>A03UR7B111</v>
          </cell>
          <cell r="AO1590">
            <v>0</v>
          </cell>
          <cell r="AY1590" t="str">
            <v>-</v>
          </cell>
          <cell r="BO1590" t="str">
            <v>A03UR7B100</v>
          </cell>
          <cell r="BP1590" t="str">
            <v>-</v>
          </cell>
          <cell r="BQ1590" t="str">
            <v>-</v>
          </cell>
          <cell r="BR1590" t="str">
            <v>-</v>
          </cell>
        </row>
        <row r="1591">
          <cell r="D1591" t="str">
            <v>A03UR7B300</v>
          </cell>
          <cell r="AO1591">
            <v>0</v>
          </cell>
          <cell r="AY1591" t="str">
            <v>-</v>
          </cell>
          <cell r="BO1591" t="str">
            <v>-</v>
          </cell>
          <cell r="BP1591" t="str">
            <v>-</v>
          </cell>
          <cell r="BQ1591" t="str">
            <v>-</v>
          </cell>
          <cell r="BR1591" t="str">
            <v>-</v>
          </cell>
        </row>
        <row r="1592">
          <cell r="D1592" t="str">
            <v>A03UR7B400</v>
          </cell>
          <cell r="AO1592">
            <v>0</v>
          </cell>
          <cell r="AY1592" t="str">
            <v>-</v>
          </cell>
          <cell r="BO1592" t="str">
            <v>A03UR79800</v>
          </cell>
          <cell r="BP1592" t="str">
            <v>A03UR79600</v>
          </cell>
          <cell r="BQ1592" t="str">
            <v>-</v>
          </cell>
          <cell r="BR1592" t="str">
            <v>-</v>
          </cell>
        </row>
        <row r="1593">
          <cell r="D1593" t="str">
            <v>A03UR7B500</v>
          </cell>
          <cell r="AO1593">
            <v>0</v>
          </cell>
          <cell r="AY1593" t="str">
            <v>-</v>
          </cell>
          <cell r="BO1593" t="str">
            <v>A03UR75911</v>
          </cell>
          <cell r="BP1593" t="str">
            <v>A03UR75900</v>
          </cell>
          <cell r="BQ1593" t="str">
            <v>-</v>
          </cell>
          <cell r="BR1593" t="str">
            <v>-</v>
          </cell>
        </row>
        <row r="1594">
          <cell r="D1594" t="str">
            <v>A03UR7C822</v>
          </cell>
          <cell r="AO1594">
            <v>0</v>
          </cell>
          <cell r="AY1594" t="str">
            <v>-</v>
          </cell>
          <cell r="BO1594" t="str">
            <v>A03UR7C811</v>
          </cell>
          <cell r="BP1594" t="str">
            <v>A03UR7C800</v>
          </cell>
          <cell r="BQ1594" t="str">
            <v>-</v>
          </cell>
          <cell r="BR1594" t="str">
            <v>-</v>
          </cell>
        </row>
        <row r="1595">
          <cell r="D1595" t="str">
            <v>A03W120100</v>
          </cell>
          <cell r="AO1595">
            <v>0.66666666666666663</v>
          </cell>
          <cell r="AY1595">
            <v>12.500000000000002</v>
          </cell>
          <cell r="BO1595" t="str">
            <v>-</v>
          </cell>
          <cell r="BP1595" t="str">
            <v>-</v>
          </cell>
          <cell r="BQ1595" t="str">
            <v>-</v>
          </cell>
          <cell r="BR1595" t="str">
            <v>-</v>
          </cell>
        </row>
        <row r="1596">
          <cell r="D1596" t="str">
            <v>A03W120200</v>
          </cell>
          <cell r="AO1596">
            <v>0.66666666666666663</v>
          </cell>
          <cell r="AY1596">
            <v>12.500000000000002</v>
          </cell>
          <cell r="BO1596" t="str">
            <v>-</v>
          </cell>
          <cell r="BP1596" t="str">
            <v>-</v>
          </cell>
          <cell r="BQ1596" t="str">
            <v>-</v>
          </cell>
          <cell r="BR1596" t="str">
            <v>-</v>
          </cell>
        </row>
        <row r="1597">
          <cell r="D1597" t="str">
            <v>A03W120300</v>
          </cell>
          <cell r="AO1597">
            <v>0.83333333333333337</v>
          </cell>
          <cell r="AY1597">
            <v>15.2</v>
          </cell>
          <cell r="BO1597" t="str">
            <v>-</v>
          </cell>
          <cell r="BP1597" t="str">
            <v>-</v>
          </cell>
          <cell r="BQ1597" t="str">
            <v>-</v>
          </cell>
          <cell r="BR1597" t="str">
            <v>-</v>
          </cell>
        </row>
        <row r="1598">
          <cell r="D1598" t="str">
            <v>A03W120400</v>
          </cell>
          <cell r="AO1598">
            <v>0.16666666666666666</v>
          </cell>
          <cell r="AY1598">
            <v>80.000000000000014</v>
          </cell>
          <cell r="BO1598" t="str">
            <v>-</v>
          </cell>
          <cell r="BP1598" t="str">
            <v>-</v>
          </cell>
          <cell r="BQ1598" t="str">
            <v>-</v>
          </cell>
          <cell r="BR1598" t="str">
            <v>-</v>
          </cell>
        </row>
        <row r="1599">
          <cell r="D1599" t="str">
            <v>A03W120600</v>
          </cell>
          <cell r="AO1599">
            <v>0.5</v>
          </cell>
          <cell r="AY1599">
            <v>16</v>
          </cell>
          <cell r="BO1599" t="str">
            <v>-</v>
          </cell>
          <cell r="BP1599" t="str">
            <v>-</v>
          </cell>
          <cell r="BQ1599" t="str">
            <v>-</v>
          </cell>
          <cell r="BR1599" t="str">
            <v>-</v>
          </cell>
        </row>
        <row r="1600">
          <cell r="D1600" t="str">
            <v>A03W120700</v>
          </cell>
          <cell r="AO1600">
            <v>0.5</v>
          </cell>
          <cell r="AY1600">
            <v>16</v>
          </cell>
          <cell r="BO1600" t="str">
            <v>-</v>
          </cell>
          <cell r="BP1600" t="str">
            <v>-</v>
          </cell>
          <cell r="BQ1600" t="str">
            <v>-</v>
          </cell>
          <cell r="BR1600" t="str">
            <v>-</v>
          </cell>
        </row>
        <row r="1601">
          <cell r="D1601" t="str">
            <v>A03W120800</v>
          </cell>
          <cell r="AO1601">
            <v>1.3333333333333333</v>
          </cell>
          <cell r="AY1601">
            <v>3.5000000000000004</v>
          </cell>
          <cell r="BO1601" t="str">
            <v>-</v>
          </cell>
          <cell r="BP1601" t="str">
            <v>-</v>
          </cell>
          <cell r="BQ1601" t="str">
            <v>-</v>
          </cell>
          <cell r="BR1601" t="str">
            <v>-</v>
          </cell>
        </row>
        <row r="1602">
          <cell r="D1602" t="str">
            <v>A03W120900</v>
          </cell>
          <cell r="AO1602">
            <v>0.33333333333333331</v>
          </cell>
          <cell r="AY1602">
            <v>20.000000000000004</v>
          </cell>
          <cell r="BO1602" t="str">
            <v>-</v>
          </cell>
          <cell r="BP1602" t="str">
            <v>-</v>
          </cell>
          <cell r="BQ1602" t="str">
            <v>-</v>
          </cell>
          <cell r="BR1602" t="str">
            <v>-</v>
          </cell>
        </row>
        <row r="1603">
          <cell r="D1603" t="str">
            <v>A03W121200</v>
          </cell>
          <cell r="AO1603">
            <v>0.66666666666666663</v>
          </cell>
          <cell r="AY1603">
            <v>2.0000000000000004</v>
          </cell>
          <cell r="BO1603" t="str">
            <v>-</v>
          </cell>
          <cell r="BP1603" t="str">
            <v>-</v>
          </cell>
          <cell r="BQ1603" t="str">
            <v>-</v>
          </cell>
          <cell r="BR1603" t="str">
            <v>-</v>
          </cell>
        </row>
        <row r="1604">
          <cell r="D1604" t="str">
            <v>A03W121300</v>
          </cell>
          <cell r="AO1604">
            <v>0.66666666666666663</v>
          </cell>
          <cell r="AY1604">
            <v>2.0000000000000004</v>
          </cell>
          <cell r="BO1604" t="str">
            <v>-</v>
          </cell>
          <cell r="BP1604" t="str">
            <v>-</v>
          </cell>
          <cell r="BQ1604" t="str">
            <v>-</v>
          </cell>
          <cell r="BR1604" t="str">
            <v>-</v>
          </cell>
        </row>
        <row r="1605">
          <cell r="D1605" t="str">
            <v>A03W121400</v>
          </cell>
          <cell r="AO1605">
            <v>0.66666666666666663</v>
          </cell>
          <cell r="AY1605">
            <v>3.5000000000000004</v>
          </cell>
          <cell r="BO1605" t="str">
            <v>-</v>
          </cell>
          <cell r="BP1605" t="str">
            <v>-</v>
          </cell>
          <cell r="BQ1605" t="str">
            <v>-</v>
          </cell>
          <cell r="BR1605" t="str">
            <v>-</v>
          </cell>
        </row>
        <row r="1606">
          <cell r="D1606" t="str">
            <v>A03W122700</v>
          </cell>
          <cell r="AO1606">
            <v>0</v>
          </cell>
          <cell r="AY1606" t="str">
            <v>-</v>
          </cell>
          <cell r="BO1606" t="str">
            <v>-</v>
          </cell>
          <cell r="BP1606" t="str">
            <v>-</v>
          </cell>
          <cell r="BQ1606" t="str">
            <v>-</v>
          </cell>
          <cell r="BR1606" t="str">
            <v>-</v>
          </cell>
        </row>
        <row r="1607">
          <cell r="D1607" t="str">
            <v>A03W122801</v>
          </cell>
          <cell r="AO1607">
            <v>0.83333333333333337</v>
          </cell>
          <cell r="AY1607">
            <v>-4</v>
          </cell>
          <cell r="BO1607" t="str">
            <v>-</v>
          </cell>
          <cell r="BP1607" t="str">
            <v>-</v>
          </cell>
          <cell r="BQ1607" t="str">
            <v>-</v>
          </cell>
          <cell r="BR1607" t="str">
            <v>-</v>
          </cell>
        </row>
        <row r="1608">
          <cell r="D1608" t="str">
            <v>A03W122901</v>
          </cell>
          <cell r="AO1608">
            <v>0.5</v>
          </cell>
          <cell r="AY1608">
            <v>16</v>
          </cell>
          <cell r="BO1608" t="str">
            <v>-</v>
          </cell>
          <cell r="BP1608" t="str">
            <v>-</v>
          </cell>
          <cell r="BQ1608" t="str">
            <v>-</v>
          </cell>
          <cell r="BR1608" t="str">
            <v>-</v>
          </cell>
        </row>
        <row r="1609">
          <cell r="D1609" t="str">
            <v>A03W123000</v>
          </cell>
          <cell r="AO1609">
            <v>0.83333333333333337</v>
          </cell>
          <cell r="AY1609">
            <v>-1.6</v>
          </cell>
          <cell r="BO1609" t="str">
            <v>-</v>
          </cell>
          <cell r="BP1609" t="str">
            <v>-</v>
          </cell>
          <cell r="BQ1609" t="str">
            <v>-</v>
          </cell>
          <cell r="BR1609" t="str">
            <v>-</v>
          </cell>
        </row>
        <row r="1610">
          <cell r="D1610" t="str">
            <v>A03W123100</v>
          </cell>
          <cell r="AO1610">
            <v>2</v>
          </cell>
          <cell r="AY1610">
            <v>3.5</v>
          </cell>
          <cell r="BO1610" t="str">
            <v>-</v>
          </cell>
          <cell r="BP1610" t="str">
            <v>-</v>
          </cell>
          <cell r="BQ1610" t="str">
            <v>-</v>
          </cell>
          <cell r="BR1610" t="str">
            <v>-</v>
          </cell>
        </row>
        <row r="1611">
          <cell r="D1611" t="str">
            <v>A03W160400</v>
          </cell>
          <cell r="AO1611">
            <v>0</v>
          </cell>
          <cell r="AY1611" t="str">
            <v>-</v>
          </cell>
          <cell r="BO1611" t="str">
            <v>-</v>
          </cell>
          <cell r="BP1611" t="str">
            <v>-</v>
          </cell>
          <cell r="BQ1611" t="str">
            <v>-</v>
          </cell>
          <cell r="BR1611" t="str">
            <v>-</v>
          </cell>
        </row>
        <row r="1612">
          <cell r="D1612" t="str">
            <v>A03W161000</v>
          </cell>
          <cell r="AO1612">
            <v>0</v>
          </cell>
          <cell r="AY1612" t="str">
            <v>-</v>
          </cell>
          <cell r="BO1612" t="str">
            <v>-</v>
          </cell>
          <cell r="BP1612" t="str">
            <v>-</v>
          </cell>
          <cell r="BQ1612" t="str">
            <v>-</v>
          </cell>
          <cell r="BR1612" t="str">
            <v>-</v>
          </cell>
        </row>
        <row r="1613">
          <cell r="D1613" t="str">
            <v>A03W161100</v>
          </cell>
          <cell r="AO1613">
            <v>0</v>
          </cell>
          <cell r="AY1613" t="str">
            <v>-</v>
          </cell>
          <cell r="BO1613" t="str">
            <v>-</v>
          </cell>
          <cell r="BP1613" t="str">
            <v>-</v>
          </cell>
          <cell r="BQ1613" t="str">
            <v>-</v>
          </cell>
          <cell r="BR1613" t="str">
            <v>-</v>
          </cell>
        </row>
        <row r="1614">
          <cell r="D1614" t="str">
            <v>A03W161400</v>
          </cell>
          <cell r="AO1614">
            <v>0</v>
          </cell>
          <cell r="AY1614" t="str">
            <v>-</v>
          </cell>
          <cell r="BO1614" t="str">
            <v>-</v>
          </cell>
          <cell r="BP1614" t="str">
            <v>-</v>
          </cell>
          <cell r="BQ1614" t="str">
            <v>-</v>
          </cell>
          <cell r="BR1614" t="str">
            <v>-</v>
          </cell>
        </row>
        <row r="1615">
          <cell r="D1615" t="str">
            <v>A03W620200</v>
          </cell>
          <cell r="AO1615">
            <v>0</v>
          </cell>
          <cell r="AY1615" t="str">
            <v>-</v>
          </cell>
          <cell r="BO1615" t="str">
            <v>-</v>
          </cell>
          <cell r="BP1615" t="str">
            <v>-</v>
          </cell>
          <cell r="BQ1615" t="str">
            <v>-</v>
          </cell>
          <cell r="BR1615" t="str">
            <v>-</v>
          </cell>
        </row>
        <row r="1616">
          <cell r="D1616" t="str">
            <v>A03W620301</v>
          </cell>
          <cell r="AO1616">
            <v>0</v>
          </cell>
          <cell r="AY1616" t="str">
            <v>-</v>
          </cell>
          <cell r="BO1616" t="str">
            <v>-</v>
          </cell>
          <cell r="BP1616" t="str">
            <v>-</v>
          </cell>
          <cell r="BQ1616" t="str">
            <v>-</v>
          </cell>
          <cell r="BR1616" t="str">
            <v>-</v>
          </cell>
        </row>
        <row r="1617">
          <cell r="D1617" t="str">
            <v>A03W620600</v>
          </cell>
          <cell r="AO1617">
            <v>1.1666666666666667</v>
          </cell>
          <cell r="AY1617">
            <v>12.285714285714285</v>
          </cell>
          <cell r="BO1617" t="str">
            <v>-</v>
          </cell>
          <cell r="BP1617" t="str">
            <v>-</v>
          </cell>
          <cell r="BQ1617" t="str">
            <v>-</v>
          </cell>
          <cell r="BR1617" t="str">
            <v>-</v>
          </cell>
        </row>
        <row r="1618">
          <cell r="D1618" t="str">
            <v>A03W620700</v>
          </cell>
          <cell r="AO1618">
            <v>0</v>
          </cell>
          <cell r="AY1618" t="str">
            <v>-</v>
          </cell>
          <cell r="BO1618" t="str">
            <v>-</v>
          </cell>
          <cell r="BP1618" t="str">
            <v>-</v>
          </cell>
          <cell r="BQ1618" t="str">
            <v>-</v>
          </cell>
          <cell r="BR1618" t="str">
            <v>-</v>
          </cell>
        </row>
        <row r="1619">
          <cell r="D1619" t="str">
            <v>A03W891500</v>
          </cell>
          <cell r="AO1619">
            <v>0</v>
          </cell>
          <cell r="AY1619" t="str">
            <v>-</v>
          </cell>
          <cell r="BO1619" t="str">
            <v>-</v>
          </cell>
          <cell r="BP1619" t="str">
            <v>-</v>
          </cell>
          <cell r="BQ1619" t="str">
            <v>-</v>
          </cell>
          <cell r="BR1619" t="str">
            <v>-</v>
          </cell>
        </row>
        <row r="1620">
          <cell r="D1620" t="str">
            <v>A03W891600</v>
          </cell>
          <cell r="AO1620">
            <v>0</v>
          </cell>
          <cell r="AY1620" t="str">
            <v>-</v>
          </cell>
          <cell r="BO1620" t="str">
            <v>-</v>
          </cell>
          <cell r="BP1620" t="str">
            <v>-</v>
          </cell>
          <cell r="BQ1620" t="str">
            <v>-</v>
          </cell>
          <cell r="BR1620" t="str">
            <v>-</v>
          </cell>
        </row>
        <row r="1621">
          <cell r="D1621" t="str">
            <v>A03W892600</v>
          </cell>
          <cell r="AO1621">
            <v>0</v>
          </cell>
          <cell r="AY1621" t="str">
            <v>-</v>
          </cell>
          <cell r="BO1621" t="str">
            <v>-</v>
          </cell>
          <cell r="BP1621" t="str">
            <v>-</v>
          </cell>
          <cell r="BQ1621" t="str">
            <v>-</v>
          </cell>
          <cell r="BR1621" t="str">
            <v>-</v>
          </cell>
        </row>
        <row r="1622">
          <cell r="D1622" t="str">
            <v>A03W892701</v>
          </cell>
          <cell r="AO1622">
            <v>0</v>
          </cell>
          <cell r="AY1622" t="str">
            <v>-</v>
          </cell>
          <cell r="BO1622" t="str">
            <v>-</v>
          </cell>
          <cell r="BP1622" t="str">
            <v>-</v>
          </cell>
          <cell r="BQ1622" t="str">
            <v>-</v>
          </cell>
          <cell r="BR1622" t="str">
            <v>-</v>
          </cell>
        </row>
        <row r="1623">
          <cell r="D1623" t="str">
            <v>A03W893300</v>
          </cell>
          <cell r="AO1623">
            <v>0.66666666666666663</v>
          </cell>
          <cell r="AY1623">
            <v>2.0000000000000004</v>
          </cell>
          <cell r="BO1623" t="str">
            <v>-</v>
          </cell>
          <cell r="BP1623" t="str">
            <v>-</v>
          </cell>
          <cell r="BQ1623" t="str">
            <v>-</v>
          </cell>
          <cell r="BR1623" t="str">
            <v>-</v>
          </cell>
        </row>
        <row r="1624">
          <cell r="D1624" t="str">
            <v>A03W894300</v>
          </cell>
          <cell r="AO1624">
            <v>0</v>
          </cell>
          <cell r="AY1624" t="str">
            <v>-</v>
          </cell>
          <cell r="BO1624" t="str">
            <v>-</v>
          </cell>
          <cell r="BP1624" t="str">
            <v>-</v>
          </cell>
          <cell r="BQ1624" t="str">
            <v>-</v>
          </cell>
          <cell r="BR1624" t="str">
            <v>-</v>
          </cell>
        </row>
        <row r="1625">
          <cell r="D1625" t="str">
            <v>A03W894400</v>
          </cell>
          <cell r="AO1625">
            <v>0</v>
          </cell>
          <cell r="AY1625" t="str">
            <v>-</v>
          </cell>
          <cell r="BO1625" t="str">
            <v>-</v>
          </cell>
          <cell r="BP1625" t="str">
            <v>-</v>
          </cell>
          <cell r="BQ1625" t="str">
            <v>-</v>
          </cell>
          <cell r="BR1625" t="str">
            <v>-</v>
          </cell>
        </row>
        <row r="1626">
          <cell r="D1626" t="str">
            <v>A03W896001</v>
          </cell>
          <cell r="AO1626">
            <v>0</v>
          </cell>
          <cell r="AY1626" t="str">
            <v>-</v>
          </cell>
          <cell r="BO1626" t="str">
            <v>A03W896000</v>
          </cell>
          <cell r="BP1626" t="str">
            <v>-</v>
          </cell>
          <cell r="BQ1626" t="str">
            <v>-</v>
          </cell>
          <cell r="BR1626" t="str">
            <v>-</v>
          </cell>
        </row>
        <row r="1627">
          <cell r="D1627" t="str">
            <v>A03W898200</v>
          </cell>
          <cell r="AO1627">
            <v>0</v>
          </cell>
          <cell r="AY1627" t="str">
            <v>-</v>
          </cell>
          <cell r="BO1627" t="str">
            <v>-</v>
          </cell>
          <cell r="BP1627" t="str">
            <v>-</v>
          </cell>
          <cell r="BQ1627" t="str">
            <v>-</v>
          </cell>
          <cell r="BR1627" t="str">
            <v>-</v>
          </cell>
        </row>
        <row r="1628">
          <cell r="D1628" t="str">
            <v>A03W898300</v>
          </cell>
          <cell r="AO1628">
            <v>1.3333333333333333</v>
          </cell>
          <cell r="AY1628">
            <v>15.500000000000002</v>
          </cell>
          <cell r="BO1628" t="str">
            <v>-</v>
          </cell>
          <cell r="BP1628" t="str">
            <v>-</v>
          </cell>
          <cell r="BQ1628" t="str">
            <v>-</v>
          </cell>
          <cell r="BR1628" t="str">
            <v>-</v>
          </cell>
        </row>
        <row r="1629">
          <cell r="D1629" t="str">
            <v>A03W942900</v>
          </cell>
          <cell r="AO1629">
            <v>0</v>
          </cell>
          <cell r="AY1629" t="str">
            <v>-</v>
          </cell>
          <cell r="BO1629" t="str">
            <v>-</v>
          </cell>
          <cell r="BP1629" t="str">
            <v>-</v>
          </cell>
          <cell r="BQ1629" t="str">
            <v>-</v>
          </cell>
          <cell r="BR1629" t="str">
            <v>-</v>
          </cell>
        </row>
        <row r="1630">
          <cell r="D1630" t="str">
            <v>A03W945000</v>
          </cell>
          <cell r="AO1630">
            <v>0</v>
          </cell>
          <cell r="AY1630" t="str">
            <v>-</v>
          </cell>
          <cell r="BO1630" t="str">
            <v>-</v>
          </cell>
          <cell r="BP1630" t="str">
            <v>-</v>
          </cell>
          <cell r="BQ1630" t="str">
            <v>-</v>
          </cell>
          <cell r="BR1630" t="str">
            <v>-</v>
          </cell>
        </row>
        <row r="1631">
          <cell r="D1631" t="str">
            <v>A03WA1640</v>
          </cell>
          <cell r="AO1631">
            <v>0</v>
          </cell>
          <cell r="AY1631" t="str">
            <v>-</v>
          </cell>
          <cell r="BO1631" t="str">
            <v>-</v>
          </cell>
          <cell r="BP1631" t="str">
            <v>-</v>
          </cell>
          <cell r="BQ1631" t="str">
            <v>-</v>
          </cell>
          <cell r="BR1631" t="str">
            <v>-</v>
          </cell>
        </row>
        <row r="1632">
          <cell r="D1632" t="str">
            <v>A03WA5621</v>
          </cell>
          <cell r="AO1632">
            <v>0.16666666666666666</v>
          </cell>
          <cell r="AY1632">
            <v>80.000000000000014</v>
          </cell>
          <cell r="BO1632" t="str">
            <v>-</v>
          </cell>
          <cell r="BP1632" t="str">
            <v>-</v>
          </cell>
          <cell r="BQ1632" t="str">
            <v>-</v>
          </cell>
          <cell r="BR1632" t="str">
            <v>-</v>
          </cell>
        </row>
        <row r="1633">
          <cell r="D1633" t="str">
            <v>A03WA5641</v>
          </cell>
          <cell r="AO1633">
            <v>0</v>
          </cell>
          <cell r="AY1633" t="str">
            <v>-</v>
          </cell>
          <cell r="BO1633" t="str">
            <v>-</v>
          </cell>
          <cell r="BP1633" t="str">
            <v>-</v>
          </cell>
          <cell r="BQ1633" t="str">
            <v>-</v>
          </cell>
          <cell r="BR1633" t="str">
            <v>-</v>
          </cell>
        </row>
        <row r="1634">
          <cell r="D1634" t="str">
            <v>A03WB57400</v>
          </cell>
          <cell r="AO1634">
            <v>0.33333333333333331</v>
          </cell>
          <cell r="AY1634">
            <v>32</v>
          </cell>
          <cell r="BO1634" t="str">
            <v>-</v>
          </cell>
          <cell r="BP1634" t="str">
            <v>-</v>
          </cell>
          <cell r="BQ1634" t="str">
            <v>-</v>
          </cell>
          <cell r="BR1634" t="str">
            <v>-</v>
          </cell>
        </row>
        <row r="1635">
          <cell r="D1635" t="str">
            <v>A03WG67600</v>
          </cell>
          <cell r="AO1635">
            <v>0.5</v>
          </cell>
          <cell r="AY1635">
            <v>6</v>
          </cell>
          <cell r="BO1635" t="str">
            <v>-</v>
          </cell>
          <cell r="BP1635" t="str">
            <v>-</v>
          </cell>
          <cell r="BQ1635" t="str">
            <v>-</v>
          </cell>
          <cell r="BR1635" t="str">
            <v>-</v>
          </cell>
        </row>
        <row r="1636">
          <cell r="D1636" t="str">
            <v>A03WH01013</v>
          </cell>
          <cell r="AO1636">
            <v>0</v>
          </cell>
          <cell r="AY1636" t="str">
            <v>-</v>
          </cell>
          <cell r="BO1636" t="str">
            <v>A03WH01002</v>
          </cell>
          <cell r="BP1636" t="str">
            <v>-</v>
          </cell>
          <cell r="BQ1636" t="str">
            <v>-</v>
          </cell>
          <cell r="BR1636" t="str">
            <v>-</v>
          </cell>
        </row>
        <row r="1637">
          <cell r="D1637" t="str">
            <v>A03WN10400</v>
          </cell>
          <cell r="AO1637">
            <v>0</v>
          </cell>
          <cell r="AY1637" t="str">
            <v>-</v>
          </cell>
          <cell r="BO1637" t="str">
            <v>-</v>
          </cell>
          <cell r="BP1637" t="str">
            <v>-</v>
          </cell>
          <cell r="BQ1637" t="str">
            <v>-</v>
          </cell>
          <cell r="BR1637" t="str">
            <v>-</v>
          </cell>
        </row>
        <row r="1638">
          <cell r="D1638" t="str">
            <v>A03WR70200</v>
          </cell>
          <cell r="AO1638">
            <v>0</v>
          </cell>
          <cell r="AY1638" t="str">
            <v>-</v>
          </cell>
          <cell r="BO1638" t="str">
            <v>A03WA1600</v>
          </cell>
          <cell r="BP1638" t="str">
            <v>-</v>
          </cell>
          <cell r="BQ1638" t="str">
            <v>-</v>
          </cell>
          <cell r="BR1638" t="str">
            <v>-</v>
          </cell>
        </row>
        <row r="1639">
          <cell r="D1639" t="str">
            <v>A03WR70300</v>
          </cell>
          <cell r="AO1639">
            <v>0</v>
          </cell>
          <cell r="AY1639" t="str">
            <v>-</v>
          </cell>
          <cell r="BO1639" t="str">
            <v>A03WB16000</v>
          </cell>
          <cell r="BP1639" t="str">
            <v>-</v>
          </cell>
          <cell r="BQ1639" t="str">
            <v>-</v>
          </cell>
          <cell r="BR1639" t="str">
            <v>-</v>
          </cell>
        </row>
        <row r="1640">
          <cell r="D1640" t="str">
            <v>A03X170202</v>
          </cell>
          <cell r="AO1640">
            <v>0</v>
          </cell>
          <cell r="AY1640" t="str">
            <v>-</v>
          </cell>
          <cell r="BO1640" t="str">
            <v>A03X170201</v>
          </cell>
          <cell r="BP1640" t="str">
            <v>-</v>
          </cell>
          <cell r="BQ1640" t="str">
            <v>-</v>
          </cell>
          <cell r="BR1640" t="str">
            <v>-</v>
          </cell>
        </row>
        <row r="1641">
          <cell r="D1641" t="str">
            <v>A03X560014</v>
          </cell>
          <cell r="AO1641">
            <v>0</v>
          </cell>
          <cell r="AY1641" t="str">
            <v>-</v>
          </cell>
          <cell r="BO1641" t="str">
            <v>A03X560002</v>
          </cell>
          <cell r="BP1641" t="str">
            <v>-</v>
          </cell>
          <cell r="BQ1641" t="str">
            <v>-</v>
          </cell>
          <cell r="BR1641" t="str">
            <v>-</v>
          </cell>
        </row>
        <row r="1642">
          <cell r="D1642" t="str">
            <v>A03X562112</v>
          </cell>
          <cell r="AO1642">
            <v>0</v>
          </cell>
          <cell r="AY1642" t="str">
            <v>-</v>
          </cell>
          <cell r="BO1642" t="str">
            <v>A03X562100</v>
          </cell>
          <cell r="BP1642">
            <v>3965</v>
          </cell>
          <cell r="BQ1642" t="str">
            <v>-</v>
          </cell>
          <cell r="BR1642" t="str">
            <v>-</v>
          </cell>
        </row>
        <row r="1643">
          <cell r="D1643" t="str">
            <v>A03X563000</v>
          </cell>
          <cell r="AO1643">
            <v>0</v>
          </cell>
          <cell r="AY1643" t="str">
            <v>-</v>
          </cell>
          <cell r="BO1643" t="str">
            <v>-</v>
          </cell>
          <cell r="BP1643" t="str">
            <v>-</v>
          </cell>
          <cell r="BQ1643" t="str">
            <v>-</v>
          </cell>
          <cell r="BR1643" t="str">
            <v>-</v>
          </cell>
        </row>
        <row r="1644">
          <cell r="D1644" t="str">
            <v>A03X565200</v>
          </cell>
          <cell r="AO1644">
            <v>26.666666666666668</v>
          </cell>
          <cell r="AY1644">
            <v>4.9999999999999991</v>
          </cell>
          <cell r="BO1644" t="str">
            <v>55VA41110</v>
          </cell>
          <cell r="BP1644" t="str">
            <v>-</v>
          </cell>
          <cell r="BQ1644" t="str">
            <v>-</v>
          </cell>
          <cell r="BR1644" t="str">
            <v>-</v>
          </cell>
        </row>
        <row r="1645">
          <cell r="D1645" t="str">
            <v>A03X565300</v>
          </cell>
          <cell r="AO1645">
            <v>31</v>
          </cell>
          <cell r="AY1645">
            <v>4.67741935483871</v>
          </cell>
          <cell r="BO1645" t="str">
            <v>-</v>
          </cell>
          <cell r="BP1645" t="str">
            <v>-</v>
          </cell>
          <cell r="BQ1645" t="str">
            <v>-</v>
          </cell>
          <cell r="BR1645" t="str">
            <v>-</v>
          </cell>
        </row>
        <row r="1646">
          <cell r="D1646" t="str">
            <v>A03X565400</v>
          </cell>
          <cell r="AO1646">
            <v>32</v>
          </cell>
          <cell r="AY1646">
            <v>4</v>
          </cell>
          <cell r="BO1646" t="str">
            <v>-</v>
          </cell>
          <cell r="BP1646" t="str">
            <v>-</v>
          </cell>
          <cell r="BQ1646" t="str">
            <v>-</v>
          </cell>
          <cell r="BR1646" t="str">
            <v>-</v>
          </cell>
        </row>
        <row r="1647">
          <cell r="D1647" t="str">
            <v>A03X565611</v>
          </cell>
          <cell r="AO1647">
            <v>6</v>
          </cell>
          <cell r="AY1647">
            <v>6</v>
          </cell>
          <cell r="BO1647" t="str">
            <v>A0G6572500</v>
          </cell>
          <cell r="BP1647" t="str">
            <v>A03X565600</v>
          </cell>
          <cell r="BQ1647" t="str">
            <v>56AA40411</v>
          </cell>
          <cell r="BR1647" t="str">
            <v>-</v>
          </cell>
        </row>
        <row r="1648">
          <cell r="D1648" t="str">
            <v>A03X641001</v>
          </cell>
          <cell r="AO1648">
            <v>1.1666666666666667</v>
          </cell>
          <cell r="AY1648">
            <v>19.142857142857142</v>
          </cell>
          <cell r="BO1648" t="str">
            <v>-</v>
          </cell>
          <cell r="BP1648" t="str">
            <v>-</v>
          </cell>
          <cell r="BQ1648" t="str">
            <v>-</v>
          </cell>
          <cell r="BR1648" t="str">
            <v>-</v>
          </cell>
        </row>
        <row r="1649">
          <cell r="D1649" t="str">
            <v>A03X643000</v>
          </cell>
          <cell r="AO1649">
            <v>0</v>
          </cell>
          <cell r="AY1649" t="str">
            <v>-</v>
          </cell>
          <cell r="BO1649">
            <v>4269</v>
          </cell>
          <cell r="BP1649" t="str">
            <v>-</v>
          </cell>
          <cell r="BQ1649" t="str">
            <v>-</v>
          </cell>
          <cell r="BR1649" t="str">
            <v>-</v>
          </cell>
        </row>
        <row r="1650">
          <cell r="D1650" t="str">
            <v>A03X643100</v>
          </cell>
          <cell r="AO1650">
            <v>0</v>
          </cell>
          <cell r="AY1650" t="str">
            <v>-</v>
          </cell>
          <cell r="BO1650">
            <v>4270</v>
          </cell>
          <cell r="BP1650" t="str">
            <v>-</v>
          </cell>
          <cell r="BQ1650" t="str">
            <v>-</v>
          </cell>
          <cell r="BR1650" t="str">
            <v>-</v>
          </cell>
        </row>
        <row r="1651">
          <cell r="D1651" t="str">
            <v>A03X653103</v>
          </cell>
          <cell r="AO1651">
            <v>0</v>
          </cell>
          <cell r="AY1651" t="str">
            <v>-</v>
          </cell>
          <cell r="BO1651" t="str">
            <v>A03X653102</v>
          </cell>
          <cell r="BP1651" t="str">
            <v>-</v>
          </cell>
          <cell r="BQ1651" t="str">
            <v>-</v>
          </cell>
          <cell r="BR1651" t="str">
            <v>-</v>
          </cell>
        </row>
        <row r="1652">
          <cell r="D1652" t="str">
            <v>A03X656100</v>
          </cell>
          <cell r="AO1652">
            <v>0.16666666666666666</v>
          </cell>
          <cell r="AY1652">
            <v>14.000000000000002</v>
          </cell>
          <cell r="BO1652" t="str">
            <v>-</v>
          </cell>
          <cell r="BP1652" t="str">
            <v>-</v>
          </cell>
          <cell r="BQ1652" t="str">
            <v>-</v>
          </cell>
          <cell r="BR1652" t="str">
            <v>-</v>
          </cell>
        </row>
        <row r="1653">
          <cell r="D1653" t="str">
            <v>A03X656203</v>
          </cell>
          <cell r="AO1653">
            <v>3.5</v>
          </cell>
          <cell r="AY1653">
            <v>10.857142857142858</v>
          </cell>
          <cell r="BO1653" t="str">
            <v>A03X656201</v>
          </cell>
          <cell r="BP1653" t="str">
            <v>20AQ42340</v>
          </cell>
          <cell r="BQ1653">
            <v>4271</v>
          </cell>
          <cell r="BR1653" t="str">
            <v>-</v>
          </cell>
        </row>
        <row r="1654">
          <cell r="D1654" t="str">
            <v>A03X661001</v>
          </cell>
          <cell r="AO1654">
            <v>0</v>
          </cell>
          <cell r="AY1654" t="str">
            <v>-</v>
          </cell>
          <cell r="BO1654" t="str">
            <v>-</v>
          </cell>
          <cell r="BP1654" t="str">
            <v>-</v>
          </cell>
          <cell r="BQ1654" t="str">
            <v>-</v>
          </cell>
          <cell r="BR1654" t="str">
            <v>-</v>
          </cell>
        </row>
        <row r="1655">
          <cell r="D1655" t="str">
            <v>A03X699400</v>
          </cell>
          <cell r="AO1655">
            <v>0</v>
          </cell>
          <cell r="AY1655" t="str">
            <v>-</v>
          </cell>
          <cell r="BO1655" t="str">
            <v>-</v>
          </cell>
          <cell r="BP1655" t="str">
            <v>-</v>
          </cell>
          <cell r="BQ1655" t="str">
            <v>-</v>
          </cell>
          <cell r="BR1655" t="str">
            <v>-</v>
          </cell>
        </row>
        <row r="1656">
          <cell r="D1656" t="str">
            <v>A03X711201</v>
          </cell>
          <cell r="AO1656">
            <v>0</v>
          </cell>
          <cell r="AY1656" t="str">
            <v>-</v>
          </cell>
          <cell r="BO1656" t="str">
            <v>-</v>
          </cell>
          <cell r="BP1656" t="str">
            <v>-</v>
          </cell>
          <cell r="BQ1656" t="str">
            <v>-</v>
          </cell>
          <cell r="BR1656" t="str">
            <v>-</v>
          </cell>
        </row>
        <row r="1657">
          <cell r="D1657" t="str">
            <v>A03XF65100</v>
          </cell>
          <cell r="AO1657">
            <v>0</v>
          </cell>
          <cell r="AY1657" t="str">
            <v>-</v>
          </cell>
          <cell r="BO1657" t="str">
            <v>A03XA65101</v>
          </cell>
          <cell r="BP1657" t="str">
            <v>-</v>
          </cell>
          <cell r="BQ1657" t="str">
            <v>-</v>
          </cell>
          <cell r="BR1657" t="str">
            <v>-</v>
          </cell>
        </row>
        <row r="1658">
          <cell r="D1658" t="str">
            <v>A03XR70900</v>
          </cell>
          <cell r="AO1658">
            <v>0</v>
          </cell>
          <cell r="AY1658" t="str">
            <v>-</v>
          </cell>
          <cell r="BO1658" t="str">
            <v>-</v>
          </cell>
          <cell r="BP1658" t="str">
            <v>-</v>
          </cell>
          <cell r="BQ1658" t="str">
            <v>-</v>
          </cell>
          <cell r="BR1658" t="str">
            <v>-</v>
          </cell>
        </row>
        <row r="1659">
          <cell r="D1659" t="str">
            <v>A043890201</v>
          </cell>
          <cell r="AO1659">
            <v>0</v>
          </cell>
          <cell r="AY1659" t="str">
            <v>-</v>
          </cell>
          <cell r="BO1659" t="str">
            <v>A043890200</v>
          </cell>
          <cell r="BP1659" t="str">
            <v>-</v>
          </cell>
          <cell r="BQ1659" t="str">
            <v>-</v>
          </cell>
          <cell r="BR1659" t="str">
            <v>-</v>
          </cell>
        </row>
        <row r="1660">
          <cell r="D1660" t="str">
            <v>A043890701</v>
          </cell>
          <cell r="AO1660">
            <v>0.91666666666666663</v>
          </cell>
          <cell r="AY1660">
            <v>69.090909090909093</v>
          </cell>
          <cell r="BO1660" t="str">
            <v>A043890700</v>
          </cell>
          <cell r="BP1660" t="str">
            <v>-</v>
          </cell>
          <cell r="BQ1660" t="str">
            <v>-</v>
          </cell>
          <cell r="BR1660" t="str">
            <v>-</v>
          </cell>
        </row>
        <row r="1661">
          <cell r="D1661" t="str">
            <v>A043891000</v>
          </cell>
          <cell r="AO1661">
            <v>0.16666666666666666</v>
          </cell>
          <cell r="AY1661">
            <v>2.0000000000000004</v>
          </cell>
          <cell r="BO1661" t="str">
            <v>-</v>
          </cell>
          <cell r="BP1661" t="str">
            <v>-</v>
          </cell>
          <cell r="BQ1661" t="str">
            <v>-</v>
          </cell>
          <cell r="BR1661" t="str">
            <v>-</v>
          </cell>
        </row>
        <row r="1662">
          <cell r="D1662" t="str">
            <v>A043909901</v>
          </cell>
          <cell r="AO1662">
            <v>3.1666666666666665</v>
          </cell>
          <cell r="AY1662">
            <v>7.6842105263157903</v>
          </cell>
          <cell r="BO1662" t="str">
            <v>-</v>
          </cell>
          <cell r="BP1662" t="str">
            <v>-</v>
          </cell>
          <cell r="BQ1662" t="str">
            <v>-</v>
          </cell>
          <cell r="BR1662" t="str">
            <v>-</v>
          </cell>
        </row>
        <row r="1663">
          <cell r="D1663" t="str">
            <v>A04D700401</v>
          </cell>
          <cell r="AO1663">
            <v>0.33333333333333331</v>
          </cell>
          <cell r="AY1663">
            <v>5.0000000000000009</v>
          </cell>
          <cell r="BO1663" t="str">
            <v>-</v>
          </cell>
          <cell r="BP1663" t="str">
            <v>-</v>
          </cell>
          <cell r="BQ1663" t="str">
            <v>-</v>
          </cell>
          <cell r="BR1663" t="str">
            <v>-</v>
          </cell>
        </row>
        <row r="1664">
          <cell r="D1664" t="str">
            <v>A04D700512</v>
          </cell>
          <cell r="AO1664">
            <v>0</v>
          </cell>
          <cell r="AY1664" t="str">
            <v>-</v>
          </cell>
          <cell r="BO1664" t="str">
            <v>A04D700501</v>
          </cell>
          <cell r="BP1664" t="str">
            <v>-</v>
          </cell>
          <cell r="BQ1664" t="str">
            <v>-</v>
          </cell>
          <cell r="BR1664" t="str">
            <v>-</v>
          </cell>
        </row>
        <row r="1665">
          <cell r="D1665" t="str">
            <v>A04D700601</v>
          </cell>
          <cell r="AO1665">
            <v>0</v>
          </cell>
          <cell r="AY1665" t="str">
            <v>-</v>
          </cell>
          <cell r="BO1665" t="str">
            <v>-</v>
          </cell>
          <cell r="BP1665" t="str">
            <v>-</v>
          </cell>
          <cell r="BQ1665" t="str">
            <v>-</v>
          </cell>
          <cell r="BR1665" t="str">
            <v>-</v>
          </cell>
        </row>
        <row r="1666">
          <cell r="D1666" t="str">
            <v>A04D700712</v>
          </cell>
          <cell r="AO1666">
            <v>0.16666666666666666</v>
          </cell>
          <cell r="AY1666">
            <v>20.000000000000004</v>
          </cell>
          <cell r="BO1666" t="str">
            <v>A04D700701</v>
          </cell>
          <cell r="BP1666" t="str">
            <v>-</v>
          </cell>
          <cell r="BQ1666" t="str">
            <v>-</v>
          </cell>
          <cell r="BR1666" t="str">
            <v>-</v>
          </cell>
        </row>
        <row r="1667">
          <cell r="D1667" t="str">
            <v>A04D700800</v>
          </cell>
          <cell r="AO1667">
            <v>0</v>
          </cell>
          <cell r="AY1667" t="str">
            <v>-</v>
          </cell>
          <cell r="BO1667" t="str">
            <v>-</v>
          </cell>
          <cell r="BP1667" t="str">
            <v>-</v>
          </cell>
          <cell r="BQ1667" t="str">
            <v>-</v>
          </cell>
          <cell r="BR1667" t="str">
            <v>-</v>
          </cell>
        </row>
        <row r="1668">
          <cell r="D1668" t="str">
            <v>A04D700902</v>
          </cell>
          <cell r="AO1668">
            <v>0</v>
          </cell>
          <cell r="AY1668" t="str">
            <v>-</v>
          </cell>
          <cell r="BO1668" t="str">
            <v>A04D700901</v>
          </cell>
          <cell r="BP1668" t="str">
            <v>-</v>
          </cell>
          <cell r="BQ1668" t="str">
            <v>-</v>
          </cell>
          <cell r="BR1668" t="str">
            <v>-</v>
          </cell>
        </row>
        <row r="1669">
          <cell r="D1669" t="str">
            <v>A04D701002</v>
          </cell>
          <cell r="AO1669">
            <v>0</v>
          </cell>
          <cell r="AY1669" t="str">
            <v>-</v>
          </cell>
          <cell r="BO1669" t="str">
            <v>A04D701001</v>
          </cell>
          <cell r="BP1669" t="str">
            <v>-</v>
          </cell>
          <cell r="BQ1669" t="str">
            <v>-</v>
          </cell>
          <cell r="BR1669" t="str">
            <v>-</v>
          </cell>
        </row>
        <row r="1670">
          <cell r="D1670" t="str">
            <v>A04D701114</v>
          </cell>
          <cell r="AO1670">
            <v>0.33333333333333331</v>
          </cell>
          <cell r="AY1670">
            <v>23.000000000000004</v>
          </cell>
          <cell r="BO1670" t="str">
            <v>A04D701113</v>
          </cell>
          <cell r="BP1670" t="str">
            <v>A04D701102</v>
          </cell>
          <cell r="BQ1670" t="str">
            <v>A04D701101</v>
          </cell>
          <cell r="BR1670" t="str">
            <v>-</v>
          </cell>
        </row>
        <row r="1671">
          <cell r="D1671" t="str">
            <v>A04D701214</v>
          </cell>
          <cell r="AO1671">
            <v>2.3333333333333335</v>
          </cell>
          <cell r="AY1671">
            <v>4.1428571428571423</v>
          </cell>
          <cell r="BO1671" t="str">
            <v>A04D701213</v>
          </cell>
          <cell r="BP1671" t="str">
            <v>A04D701202</v>
          </cell>
          <cell r="BQ1671" t="str">
            <v>A04D701201</v>
          </cell>
          <cell r="BR1671" t="str">
            <v>-</v>
          </cell>
        </row>
        <row r="1672">
          <cell r="D1672" t="str">
            <v>A04D701400</v>
          </cell>
          <cell r="AO1672">
            <v>0</v>
          </cell>
          <cell r="AY1672" t="str">
            <v>-</v>
          </cell>
          <cell r="BO1672" t="str">
            <v>-</v>
          </cell>
          <cell r="BP1672" t="str">
            <v>-</v>
          </cell>
          <cell r="BQ1672" t="str">
            <v>-</v>
          </cell>
          <cell r="BR1672" t="str">
            <v>-</v>
          </cell>
        </row>
        <row r="1673">
          <cell r="D1673" t="str">
            <v>A04D701800</v>
          </cell>
          <cell r="AO1673">
            <v>0</v>
          </cell>
          <cell r="AY1673" t="str">
            <v>-</v>
          </cell>
          <cell r="BO1673" t="str">
            <v>-</v>
          </cell>
          <cell r="BP1673" t="str">
            <v>-</v>
          </cell>
          <cell r="BQ1673" t="str">
            <v>-</v>
          </cell>
          <cell r="BR1673" t="str">
            <v>-</v>
          </cell>
        </row>
        <row r="1674">
          <cell r="D1674" t="str">
            <v>A04D701901</v>
          </cell>
          <cell r="AO1674">
            <v>0</v>
          </cell>
          <cell r="AY1674" t="str">
            <v>-</v>
          </cell>
          <cell r="BO1674" t="str">
            <v>-</v>
          </cell>
          <cell r="BP1674" t="str">
            <v>-</v>
          </cell>
          <cell r="BQ1674" t="str">
            <v>-</v>
          </cell>
          <cell r="BR1674" t="str">
            <v>-</v>
          </cell>
        </row>
        <row r="1675">
          <cell r="D1675" t="str">
            <v>A04D809800</v>
          </cell>
          <cell r="AO1675">
            <v>0</v>
          </cell>
          <cell r="AY1675" t="str">
            <v>-</v>
          </cell>
          <cell r="BO1675" t="str">
            <v>-</v>
          </cell>
          <cell r="BP1675" t="str">
            <v>-</v>
          </cell>
          <cell r="BQ1675" t="str">
            <v>-</v>
          </cell>
          <cell r="BR1675" t="str">
            <v>-</v>
          </cell>
        </row>
        <row r="1676">
          <cell r="D1676" t="str">
            <v>A04D890400</v>
          </cell>
          <cell r="AO1676">
            <v>0.66666666666666663</v>
          </cell>
          <cell r="AY1676">
            <v>92.000000000000014</v>
          </cell>
          <cell r="BO1676" t="str">
            <v>-</v>
          </cell>
          <cell r="BP1676" t="str">
            <v>-</v>
          </cell>
          <cell r="BQ1676" t="str">
            <v>-</v>
          </cell>
          <cell r="BR1676" t="str">
            <v>-</v>
          </cell>
        </row>
        <row r="1677">
          <cell r="D1677" t="str">
            <v>A06X010</v>
          </cell>
          <cell r="AO1677">
            <v>0</v>
          </cell>
          <cell r="AY1677" t="str">
            <v>-</v>
          </cell>
          <cell r="BO1677" t="str">
            <v>-</v>
          </cell>
          <cell r="BP1677" t="str">
            <v>-</v>
          </cell>
          <cell r="BQ1677" t="str">
            <v>-</v>
          </cell>
          <cell r="BR1677" t="str">
            <v>-</v>
          </cell>
        </row>
        <row r="1678">
          <cell r="D1678" t="str">
            <v>A06X017</v>
          </cell>
          <cell r="AO1678">
            <v>0</v>
          </cell>
          <cell r="AY1678" t="str">
            <v>-</v>
          </cell>
          <cell r="BO1678" t="str">
            <v>-</v>
          </cell>
          <cell r="BP1678" t="str">
            <v>-</v>
          </cell>
          <cell r="BQ1678" t="str">
            <v>-</v>
          </cell>
          <cell r="BR1678" t="str">
            <v>-</v>
          </cell>
        </row>
        <row r="1679">
          <cell r="D1679" t="str">
            <v>A07H570001</v>
          </cell>
          <cell r="AO1679">
            <v>0</v>
          </cell>
          <cell r="AY1679" t="str">
            <v>-</v>
          </cell>
          <cell r="BO1679" t="str">
            <v>A07H570000</v>
          </cell>
          <cell r="BP1679" t="str">
            <v>-</v>
          </cell>
          <cell r="BQ1679" t="str">
            <v>-</v>
          </cell>
          <cell r="BR1679" t="str">
            <v>-</v>
          </cell>
        </row>
        <row r="1680">
          <cell r="D1680" t="str">
            <v>A07H570500</v>
          </cell>
          <cell r="AO1680">
            <v>0.66666666666666663</v>
          </cell>
          <cell r="AY1680">
            <v>3.5000000000000004</v>
          </cell>
          <cell r="BO1680" t="str">
            <v>-</v>
          </cell>
          <cell r="BP1680" t="str">
            <v>-</v>
          </cell>
          <cell r="BQ1680" t="str">
            <v>-</v>
          </cell>
          <cell r="BR1680" t="str">
            <v>-</v>
          </cell>
        </row>
        <row r="1681">
          <cell r="D1681" t="str">
            <v>A07H570700</v>
          </cell>
          <cell r="AO1681">
            <v>0</v>
          </cell>
          <cell r="AY1681" t="str">
            <v>-</v>
          </cell>
          <cell r="BO1681" t="str">
            <v>-</v>
          </cell>
          <cell r="BP1681" t="str">
            <v>-</v>
          </cell>
          <cell r="BQ1681" t="str">
            <v>-</v>
          </cell>
          <cell r="BR1681" t="str">
            <v>-</v>
          </cell>
        </row>
        <row r="1682">
          <cell r="D1682" t="str">
            <v>A07H750400</v>
          </cell>
          <cell r="AO1682">
            <v>0</v>
          </cell>
          <cell r="AY1682" t="str">
            <v>-</v>
          </cell>
          <cell r="BO1682" t="str">
            <v>-</v>
          </cell>
          <cell r="BP1682" t="str">
            <v>-</v>
          </cell>
          <cell r="BQ1682" t="str">
            <v>-</v>
          </cell>
          <cell r="BR1682" t="str">
            <v>-</v>
          </cell>
        </row>
        <row r="1683">
          <cell r="D1683" t="str">
            <v>A07H750500</v>
          </cell>
          <cell r="AO1683">
            <v>0</v>
          </cell>
          <cell r="AY1683" t="str">
            <v>-</v>
          </cell>
          <cell r="BO1683" t="str">
            <v>-</v>
          </cell>
          <cell r="BP1683" t="str">
            <v>-</v>
          </cell>
          <cell r="BQ1683" t="str">
            <v>-</v>
          </cell>
          <cell r="BR1683" t="str">
            <v>-</v>
          </cell>
        </row>
        <row r="1684">
          <cell r="D1684" t="str">
            <v>A07RA7400</v>
          </cell>
          <cell r="AO1684">
            <v>0.33333333333333331</v>
          </cell>
          <cell r="AY1684">
            <v>-4</v>
          </cell>
          <cell r="BO1684" t="str">
            <v>-</v>
          </cell>
          <cell r="BP1684" t="str">
            <v>-</v>
          </cell>
          <cell r="BQ1684" t="str">
            <v>-</v>
          </cell>
          <cell r="BR1684" t="str">
            <v>-</v>
          </cell>
        </row>
        <row r="1685">
          <cell r="D1685" t="str">
            <v>A07TM60100</v>
          </cell>
          <cell r="AO1685">
            <v>0</v>
          </cell>
          <cell r="AY1685" t="str">
            <v>-</v>
          </cell>
          <cell r="BO1685" t="str">
            <v>-</v>
          </cell>
          <cell r="BP1685" t="str">
            <v>-</v>
          </cell>
          <cell r="BQ1685" t="str">
            <v>-</v>
          </cell>
          <cell r="BR1685" t="str">
            <v>-</v>
          </cell>
        </row>
        <row r="1686">
          <cell r="D1686" t="str">
            <v>A07U940200</v>
          </cell>
          <cell r="AO1686">
            <v>0.16666666666666666</v>
          </cell>
          <cell r="AY1686">
            <v>-4</v>
          </cell>
          <cell r="BO1686" t="str">
            <v>-</v>
          </cell>
          <cell r="BP1686" t="str">
            <v>-</v>
          </cell>
          <cell r="BQ1686" t="str">
            <v>-</v>
          </cell>
          <cell r="BR1686" t="str">
            <v>-</v>
          </cell>
        </row>
        <row r="1687">
          <cell r="D1687" t="str">
            <v>A083M10000</v>
          </cell>
          <cell r="AO1687">
            <v>0</v>
          </cell>
          <cell r="AY1687" t="str">
            <v>-</v>
          </cell>
          <cell r="BO1687" t="str">
            <v>-</v>
          </cell>
          <cell r="BP1687" t="str">
            <v>-</v>
          </cell>
          <cell r="BQ1687" t="str">
            <v>-</v>
          </cell>
          <cell r="BR1687" t="str">
            <v>-</v>
          </cell>
        </row>
        <row r="1688">
          <cell r="D1688" t="str">
            <v>A08E190000</v>
          </cell>
          <cell r="AO1688">
            <v>0</v>
          </cell>
          <cell r="AY1688" t="str">
            <v>-</v>
          </cell>
          <cell r="BO1688" t="str">
            <v>-</v>
          </cell>
          <cell r="BP1688" t="str">
            <v>-</v>
          </cell>
          <cell r="BQ1688" t="str">
            <v>-</v>
          </cell>
          <cell r="BR1688" t="str">
            <v>-</v>
          </cell>
        </row>
        <row r="1689">
          <cell r="D1689" t="str">
            <v>A08E190100</v>
          </cell>
          <cell r="AO1689">
            <v>0</v>
          </cell>
          <cell r="AY1689" t="str">
            <v>-</v>
          </cell>
          <cell r="BO1689" t="str">
            <v>-</v>
          </cell>
          <cell r="BP1689" t="str">
            <v>-</v>
          </cell>
          <cell r="BQ1689" t="str">
            <v>-</v>
          </cell>
          <cell r="BR1689" t="str">
            <v>-</v>
          </cell>
        </row>
        <row r="1690">
          <cell r="D1690" t="str">
            <v>A08E370000</v>
          </cell>
          <cell r="AO1690">
            <v>0</v>
          </cell>
          <cell r="AY1690" t="str">
            <v>-</v>
          </cell>
          <cell r="BO1690" t="str">
            <v>-</v>
          </cell>
          <cell r="BP1690" t="str">
            <v>-</v>
          </cell>
          <cell r="BQ1690" t="str">
            <v>-</v>
          </cell>
          <cell r="BR1690" t="str">
            <v>-</v>
          </cell>
        </row>
        <row r="1691">
          <cell r="D1691" t="str">
            <v>A08E530000</v>
          </cell>
          <cell r="AO1691">
            <v>0</v>
          </cell>
          <cell r="AY1691" t="str">
            <v>-</v>
          </cell>
          <cell r="BO1691" t="str">
            <v>-</v>
          </cell>
          <cell r="BP1691" t="str">
            <v>-</v>
          </cell>
          <cell r="BQ1691" t="str">
            <v>-</v>
          </cell>
          <cell r="BR1691" t="str">
            <v>-</v>
          </cell>
        </row>
        <row r="1692">
          <cell r="D1692" t="str">
            <v>A08EM70100</v>
          </cell>
          <cell r="AO1692">
            <v>0</v>
          </cell>
          <cell r="AY1692" t="str">
            <v>-</v>
          </cell>
          <cell r="BO1692" t="str">
            <v>-</v>
          </cell>
          <cell r="BP1692" t="str">
            <v>-</v>
          </cell>
          <cell r="BQ1692" t="str">
            <v>-</v>
          </cell>
          <cell r="BR1692" t="str">
            <v>-</v>
          </cell>
        </row>
        <row r="1693">
          <cell r="D1693" t="str">
            <v>A08EP56000</v>
          </cell>
          <cell r="AO1693">
            <v>0</v>
          </cell>
          <cell r="AY1693" t="str">
            <v>-</v>
          </cell>
          <cell r="BO1693" t="str">
            <v>-</v>
          </cell>
          <cell r="BP1693" t="str">
            <v>-</v>
          </cell>
          <cell r="BQ1693" t="str">
            <v>-</v>
          </cell>
          <cell r="BR1693" t="str">
            <v>-</v>
          </cell>
        </row>
        <row r="1694">
          <cell r="D1694" t="str">
            <v>A08EPP0D00</v>
          </cell>
          <cell r="AO1694">
            <v>0</v>
          </cell>
          <cell r="AY1694" t="str">
            <v>-</v>
          </cell>
          <cell r="BO1694" t="str">
            <v>-</v>
          </cell>
          <cell r="BP1694" t="str">
            <v>-</v>
          </cell>
          <cell r="BQ1694" t="str">
            <v>-</v>
          </cell>
          <cell r="BR1694" t="str">
            <v>-</v>
          </cell>
        </row>
        <row r="1695">
          <cell r="D1695" t="str">
            <v>A08EPP0M00</v>
          </cell>
          <cell r="AO1695">
            <v>0</v>
          </cell>
          <cell r="AY1695" t="str">
            <v>-</v>
          </cell>
          <cell r="BO1695">
            <v>3445</v>
          </cell>
          <cell r="BP1695" t="str">
            <v>-</v>
          </cell>
          <cell r="BQ1695" t="str">
            <v>-</v>
          </cell>
          <cell r="BR1695" t="str">
            <v>-</v>
          </cell>
        </row>
        <row r="1696">
          <cell r="D1696" t="str">
            <v>A08ER70100</v>
          </cell>
          <cell r="AO1696">
            <v>0</v>
          </cell>
          <cell r="AY1696" t="str">
            <v>-</v>
          </cell>
          <cell r="BO1696" t="str">
            <v>4034R70511</v>
          </cell>
          <cell r="BP1696" t="str">
            <v>4034R70500</v>
          </cell>
          <cell r="BQ1696">
            <v>4034075900</v>
          </cell>
          <cell r="BR1696" t="str">
            <v>-</v>
          </cell>
        </row>
        <row r="1697">
          <cell r="D1697" t="str">
            <v>A08ER70200</v>
          </cell>
          <cell r="AO1697">
            <v>0</v>
          </cell>
          <cell r="AY1697" t="str">
            <v>-</v>
          </cell>
          <cell r="BO1697">
            <v>4021030602</v>
          </cell>
          <cell r="BP1697" t="str">
            <v>-</v>
          </cell>
          <cell r="BQ1697" t="str">
            <v>-</v>
          </cell>
          <cell r="BR1697" t="str">
            <v>-</v>
          </cell>
        </row>
        <row r="1698">
          <cell r="D1698" t="str">
            <v>A08ER70500</v>
          </cell>
          <cell r="AO1698">
            <v>0</v>
          </cell>
          <cell r="AY1698" t="str">
            <v>-</v>
          </cell>
          <cell r="BO1698" t="str">
            <v>-</v>
          </cell>
          <cell r="BP1698" t="str">
            <v>-</v>
          </cell>
          <cell r="BQ1698" t="str">
            <v>-</v>
          </cell>
          <cell r="BR1698" t="str">
            <v>-</v>
          </cell>
        </row>
        <row r="1699">
          <cell r="D1699" t="str">
            <v>A08ER90100</v>
          </cell>
          <cell r="AO1699">
            <v>0</v>
          </cell>
          <cell r="AY1699" t="str">
            <v>-</v>
          </cell>
          <cell r="BO1699">
            <v>4021254101</v>
          </cell>
          <cell r="BP1699" t="str">
            <v>-</v>
          </cell>
          <cell r="BQ1699" t="str">
            <v>-</v>
          </cell>
          <cell r="BR1699" t="str">
            <v>-</v>
          </cell>
        </row>
        <row r="1700">
          <cell r="D1700" t="str">
            <v>A093104001</v>
          </cell>
          <cell r="AO1700">
            <v>0</v>
          </cell>
          <cell r="AY1700" t="str">
            <v>-</v>
          </cell>
          <cell r="BO1700" t="str">
            <v>-</v>
          </cell>
          <cell r="BP1700" t="str">
            <v>-</v>
          </cell>
          <cell r="BQ1700" t="str">
            <v>-</v>
          </cell>
          <cell r="BR1700" t="str">
            <v>-</v>
          </cell>
        </row>
        <row r="1701">
          <cell r="D1701" t="str">
            <v>A0CRPP0100</v>
          </cell>
          <cell r="AO1701">
            <v>0</v>
          </cell>
          <cell r="AY1701" t="str">
            <v>-</v>
          </cell>
          <cell r="BO1701" t="str">
            <v>-</v>
          </cell>
          <cell r="BP1701" t="str">
            <v>-</v>
          </cell>
          <cell r="BQ1701" t="str">
            <v>-</v>
          </cell>
          <cell r="BR1701" t="str">
            <v>-</v>
          </cell>
        </row>
        <row r="1702">
          <cell r="D1702" t="str">
            <v>A0CRPP0200</v>
          </cell>
          <cell r="AO1702">
            <v>0</v>
          </cell>
          <cell r="AY1702" t="str">
            <v>-</v>
          </cell>
          <cell r="BO1702" t="str">
            <v>-</v>
          </cell>
          <cell r="BP1702" t="str">
            <v>-</v>
          </cell>
          <cell r="BQ1702" t="str">
            <v>-</v>
          </cell>
          <cell r="BR1702" t="str">
            <v>-</v>
          </cell>
        </row>
        <row r="1703">
          <cell r="D1703" t="str">
            <v>A0DE385100</v>
          </cell>
          <cell r="AO1703">
            <v>0.66666666666666663</v>
          </cell>
          <cell r="AY1703">
            <v>27.5</v>
          </cell>
          <cell r="BO1703" t="str">
            <v>-</v>
          </cell>
          <cell r="BP1703" t="str">
            <v>-</v>
          </cell>
          <cell r="BQ1703" t="str">
            <v>-</v>
          </cell>
          <cell r="BR1703" t="str">
            <v>-</v>
          </cell>
        </row>
        <row r="1704">
          <cell r="D1704" t="str">
            <v>A0DTWY0</v>
          </cell>
          <cell r="AO1704">
            <v>0</v>
          </cell>
          <cell r="AY1704" t="str">
            <v>-</v>
          </cell>
          <cell r="BO1704" t="str">
            <v>-</v>
          </cell>
          <cell r="BP1704" t="str">
            <v>-</v>
          </cell>
          <cell r="BQ1704" t="str">
            <v>-</v>
          </cell>
          <cell r="BR1704" t="str">
            <v>-</v>
          </cell>
        </row>
        <row r="1705">
          <cell r="D1705" t="str">
            <v>A0DXPP0101</v>
          </cell>
          <cell r="AO1705">
            <v>0</v>
          </cell>
          <cell r="AY1705" t="str">
            <v>-</v>
          </cell>
          <cell r="BO1705" t="str">
            <v>-</v>
          </cell>
          <cell r="BP1705" t="str">
            <v>-</v>
          </cell>
          <cell r="BQ1705" t="str">
            <v>-</v>
          </cell>
          <cell r="BR1705" t="str">
            <v>-</v>
          </cell>
        </row>
        <row r="1706">
          <cell r="D1706" t="str">
            <v>A0DXPP0D01</v>
          </cell>
          <cell r="AO1706">
            <v>0</v>
          </cell>
          <cell r="AY1706" t="str">
            <v>-</v>
          </cell>
          <cell r="BO1706" t="str">
            <v>-</v>
          </cell>
          <cell r="BP1706" t="str">
            <v>-</v>
          </cell>
          <cell r="BQ1706" t="str">
            <v>-</v>
          </cell>
          <cell r="BR1706" t="str">
            <v>-</v>
          </cell>
        </row>
        <row r="1707">
          <cell r="D1707" t="str">
            <v>A0DXPP0Q00</v>
          </cell>
          <cell r="AO1707">
            <v>0</v>
          </cell>
          <cell r="AY1707" t="str">
            <v>-</v>
          </cell>
          <cell r="BO1707" t="str">
            <v>-</v>
          </cell>
          <cell r="BP1707" t="str">
            <v>-</v>
          </cell>
          <cell r="BQ1707" t="str">
            <v>-</v>
          </cell>
          <cell r="BR1707" t="str">
            <v>-</v>
          </cell>
        </row>
        <row r="1708">
          <cell r="D1708" t="str">
            <v>A0DXPP1100</v>
          </cell>
          <cell r="AO1708">
            <v>0</v>
          </cell>
          <cell r="AY1708" t="str">
            <v>-</v>
          </cell>
          <cell r="BO1708" t="str">
            <v>-</v>
          </cell>
          <cell r="BP1708" t="str">
            <v>-</v>
          </cell>
          <cell r="BQ1708" t="str">
            <v>-</v>
          </cell>
          <cell r="BR1708" t="str">
            <v>-</v>
          </cell>
        </row>
        <row r="1709">
          <cell r="D1709" t="str">
            <v>A0DXPP1G00</v>
          </cell>
          <cell r="AO1709">
            <v>0</v>
          </cell>
          <cell r="AY1709" t="str">
            <v>-</v>
          </cell>
          <cell r="BO1709" t="str">
            <v>-</v>
          </cell>
          <cell r="BP1709" t="str">
            <v>-</v>
          </cell>
          <cell r="BQ1709" t="str">
            <v>-</v>
          </cell>
          <cell r="BR1709" t="str">
            <v>-</v>
          </cell>
        </row>
        <row r="1710">
          <cell r="D1710" t="str">
            <v>A0DXPP1R00</v>
          </cell>
          <cell r="AO1710">
            <v>0.16666666666666666</v>
          </cell>
          <cell r="AY1710">
            <v>1388.0000000000002</v>
          </cell>
          <cell r="BO1710" t="str">
            <v>-</v>
          </cell>
          <cell r="BP1710" t="str">
            <v>-</v>
          </cell>
          <cell r="BQ1710" t="str">
            <v>-</v>
          </cell>
          <cell r="BR1710" t="str">
            <v>-</v>
          </cell>
        </row>
        <row r="1711">
          <cell r="D1711" t="str">
            <v>A0DXPP1V00</v>
          </cell>
          <cell r="AO1711">
            <v>0</v>
          </cell>
          <cell r="AY1711" t="str">
            <v>-</v>
          </cell>
          <cell r="BO1711" t="str">
            <v>-</v>
          </cell>
          <cell r="BP1711" t="str">
            <v>-</v>
          </cell>
          <cell r="BQ1711" t="str">
            <v>-</v>
          </cell>
          <cell r="BR1711" t="str">
            <v>-</v>
          </cell>
        </row>
        <row r="1712">
          <cell r="D1712" t="str">
            <v>A0DXPP2B00</v>
          </cell>
          <cell r="AO1712">
            <v>0</v>
          </cell>
          <cell r="AY1712" t="str">
            <v>-</v>
          </cell>
          <cell r="BO1712" t="str">
            <v>-</v>
          </cell>
          <cell r="BP1712" t="str">
            <v>-</v>
          </cell>
          <cell r="BQ1712" t="str">
            <v>-</v>
          </cell>
          <cell r="BR1712" t="str">
            <v>-</v>
          </cell>
        </row>
        <row r="1713">
          <cell r="D1713" t="str">
            <v>A0DXPP5700</v>
          </cell>
          <cell r="AO1713">
            <v>0</v>
          </cell>
          <cell r="AY1713" t="str">
            <v>-</v>
          </cell>
          <cell r="BO1713" t="str">
            <v>-</v>
          </cell>
          <cell r="BP1713" t="str">
            <v>-</v>
          </cell>
          <cell r="BQ1713" t="str">
            <v>-</v>
          </cell>
          <cell r="BR1713" t="str">
            <v>-</v>
          </cell>
        </row>
        <row r="1714">
          <cell r="D1714" t="str">
            <v>A0DXPP5900</v>
          </cell>
          <cell r="AO1714">
            <v>0</v>
          </cell>
          <cell r="AY1714" t="str">
            <v>-</v>
          </cell>
          <cell r="BO1714" t="str">
            <v>-</v>
          </cell>
          <cell r="BP1714" t="str">
            <v>-</v>
          </cell>
          <cell r="BQ1714" t="str">
            <v>-</v>
          </cell>
          <cell r="BR1714" t="str">
            <v>-</v>
          </cell>
        </row>
        <row r="1715">
          <cell r="D1715" t="str">
            <v>A0ED102800</v>
          </cell>
          <cell r="AO1715">
            <v>0</v>
          </cell>
          <cell r="AY1715" t="str">
            <v>-</v>
          </cell>
          <cell r="BO1715" t="str">
            <v>-</v>
          </cell>
          <cell r="BP1715" t="str">
            <v>-</v>
          </cell>
          <cell r="BQ1715" t="str">
            <v>-</v>
          </cell>
          <cell r="BR1715" t="str">
            <v>-</v>
          </cell>
        </row>
        <row r="1716">
          <cell r="D1716" t="str">
            <v>A0ED106900</v>
          </cell>
          <cell r="AO1716">
            <v>0</v>
          </cell>
          <cell r="AY1716" t="str">
            <v>-</v>
          </cell>
          <cell r="BO1716">
            <v>4371</v>
          </cell>
          <cell r="BP1716" t="str">
            <v>-</v>
          </cell>
          <cell r="BQ1716" t="str">
            <v>-</v>
          </cell>
          <cell r="BR1716" t="str">
            <v>-</v>
          </cell>
        </row>
        <row r="1717">
          <cell r="D1717" t="str">
            <v>A0ED107001</v>
          </cell>
          <cell r="AO1717">
            <v>0</v>
          </cell>
          <cell r="AY1717" t="str">
            <v>-</v>
          </cell>
          <cell r="BO1717" t="str">
            <v>A0ED107000</v>
          </cell>
          <cell r="BP1717">
            <v>4391</v>
          </cell>
          <cell r="BQ1717" t="str">
            <v>-</v>
          </cell>
          <cell r="BR1717" t="str">
            <v>-</v>
          </cell>
        </row>
        <row r="1718">
          <cell r="D1718" t="str">
            <v>A0ED108200</v>
          </cell>
          <cell r="AO1718">
            <v>0</v>
          </cell>
          <cell r="AY1718" t="str">
            <v>-</v>
          </cell>
          <cell r="BO1718" t="str">
            <v>-</v>
          </cell>
          <cell r="BP1718" t="str">
            <v>-</v>
          </cell>
          <cell r="BQ1718" t="str">
            <v>-</v>
          </cell>
          <cell r="BR1718" t="str">
            <v>-</v>
          </cell>
        </row>
        <row r="1719">
          <cell r="D1719" t="str">
            <v>A0ED110100</v>
          </cell>
          <cell r="AO1719">
            <v>0</v>
          </cell>
          <cell r="AY1719" t="str">
            <v>-</v>
          </cell>
          <cell r="BO1719" t="str">
            <v>-</v>
          </cell>
          <cell r="BP1719" t="str">
            <v>-</v>
          </cell>
          <cell r="BQ1719" t="str">
            <v>-</v>
          </cell>
          <cell r="BR1719" t="str">
            <v>-</v>
          </cell>
        </row>
        <row r="1720">
          <cell r="D1720" t="str">
            <v>A0ED111000</v>
          </cell>
          <cell r="AO1720">
            <v>0</v>
          </cell>
          <cell r="AY1720" t="str">
            <v>-</v>
          </cell>
          <cell r="BO1720" t="str">
            <v>-</v>
          </cell>
          <cell r="BP1720" t="str">
            <v>-</v>
          </cell>
          <cell r="BQ1720" t="str">
            <v>-</v>
          </cell>
          <cell r="BR1720" t="str">
            <v>-</v>
          </cell>
        </row>
        <row r="1721">
          <cell r="D1721" t="str">
            <v>A0ED160212</v>
          </cell>
          <cell r="AO1721">
            <v>0</v>
          </cell>
          <cell r="AY1721" t="str">
            <v>-</v>
          </cell>
          <cell r="BO1721" t="str">
            <v>A0ED160201</v>
          </cell>
          <cell r="BP1721" t="str">
            <v>-</v>
          </cell>
          <cell r="BQ1721" t="str">
            <v>-</v>
          </cell>
          <cell r="BR1721" t="str">
            <v>-</v>
          </cell>
        </row>
        <row r="1722">
          <cell r="D1722" t="str">
            <v>A0ED161002</v>
          </cell>
          <cell r="AO1722">
            <v>0</v>
          </cell>
          <cell r="AY1722" t="str">
            <v>-</v>
          </cell>
          <cell r="BO1722" t="str">
            <v>A0ED161001</v>
          </cell>
          <cell r="BP1722" t="str">
            <v>-</v>
          </cell>
          <cell r="BQ1722" t="str">
            <v>-</v>
          </cell>
          <cell r="BR1722" t="str">
            <v>-</v>
          </cell>
        </row>
        <row r="1723">
          <cell r="D1723" t="str">
            <v>A0ED161702</v>
          </cell>
          <cell r="AO1723">
            <v>0</v>
          </cell>
          <cell r="AY1723" t="str">
            <v>-</v>
          </cell>
          <cell r="BO1723" t="str">
            <v>-</v>
          </cell>
          <cell r="BP1723" t="str">
            <v>-</v>
          </cell>
          <cell r="BQ1723" t="str">
            <v>-</v>
          </cell>
          <cell r="BR1723" t="str">
            <v>-</v>
          </cell>
        </row>
        <row r="1724">
          <cell r="D1724" t="str">
            <v>A0ED162401</v>
          </cell>
          <cell r="AO1724">
            <v>5.666666666666667</v>
          </cell>
          <cell r="AY1724">
            <v>10.470588235294116</v>
          </cell>
          <cell r="BO1724" t="str">
            <v>-</v>
          </cell>
          <cell r="BP1724" t="str">
            <v>-</v>
          </cell>
          <cell r="BQ1724" t="str">
            <v>-</v>
          </cell>
          <cell r="BR1724" t="str">
            <v>-</v>
          </cell>
        </row>
        <row r="1725">
          <cell r="D1725" t="str">
            <v>A0ED170100</v>
          </cell>
          <cell r="AO1725">
            <v>0</v>
          </cell>
          <cell r="AY1725" t="str">
            <v>-</v>
          </cell>
          <cell r="BO1725" t="str">
            <v>-</v>
          </cell>
          <cell r="BP1725" t="str">
            <v>-</v>
          </cell>
          <cell r="BQ1725" t="str">
            <v>-</v>
          </cell>
          <cell r="BR1725" t="str">
            <v>-</v>
          </cell>
        </row>
        <row r="1726">
          <cell r="D1726" t="str">
            <v>A0ED171100</v>
          </cell>
          <cell r="AO1726">
            <v>0</v>
          </cell>
          <cell r="AY1726" t="str">
            <v>-</v>
          </cell>
          <cell r="BO1726" t="str">
            <v>-</v>
          </cell>
          <cell r="BP1726" t="str">
            <v>-</v>
          </cell>
          <cell r="BQ1726" t="str">
            <v>-</v>
          </cell>
          <cell r="BR1726" t="str">
            <v>-</v>
          </cell>
        </row>
        <row r="1727">
          <cell r="D1727" t="str">
            <v>A0ED254600</v>
          </cell>
          <cell r="AO1727">
            <v>0</v>
          </cell>
          <cell r="AY1727" t="str">
            <v>-</v>
          </cell>
          <cell r="BO1727" t="str">
            <v>-</v>
          </cell>
          <cell r="BP1727" t="str">
            <v>-</v>
          </cell>
          <cell r="BQ1727" t="str">
            <v>-</v>
          </cell>
          <cell r="BR1727" t="str">
            <v>-</v>
          </cell>
        </row>
        <row r="1728">
          <cell r="D1728" t="str">
            <v>A0ED363100</v>
          </cell>
          <cell r="AO1728">
            <v>0</v>
          </cell>
          <cell r="AY1728" t="str">
            <v>-</v>
          </cell>
          <cell r="BO1728" t="str">
            <v>-</v>
          </cell>
          <cell r="BP1728" t="str">
            <v>-</v>
          </cell>
          <cell r="BQ1728" t="str">
            <v>-</v>
          </cell>
          <cell r="BR1728" t="str">
            <v>-</v>
          </cell>
        </row>
        <row r="1729">
          <cell r="D1729" t="str">
            <v>A0ED363200</v>
          </cell>
          <cell r="AO1729">
            <v>0</v>
          </cell>
          <cell r="AY1729" t="str">
            <v>-</v>
          </cell>
          <cell r="BO1729" t="str">
            <v>-</v>
          </cell>
          <cell r="BP1729" t="str">
            <v>-</v>
          </cell>
          <cell r="BQ1729" t="str">
            <v>-</v>
          </cell>
          <cell r="BR1729" t="str">
            <v>-</v>
          </cell>
        </row>
        <row r="1730">
          <cell r="D1730" t="str">
            <v>A0ED363312</v>
          </cell>
          <cell r="AO1730">
            <v>0</v>
          </cell>
          <cell r="AY1730" t="str">
            <v>-</v>
          </cell>
          <cell r="BO1730" t="str">
            <v>A0ED363301</v>
          </cell>
          <cell r="BP1730" t="str">
            <v>A0ED363300</v>
          </cell>
          <cell r="BQ1730" t="str">
            <v>-</v>
          </cell>
          <cell r="BR1730" t="str">
            <v>-</v>
          </cell>
        </row>
        <row r="1731">
          <cell r="D1731" t="str">
            <v>A0ED363400</v>
          </cell>
          <cell r="AO1731">
            <v>0</v>
          </cell>
          <cell r="AY1731" t="str">
            <v>-</v>
          </cell>
          <cell r="BO1731" t="str">
            <v>-</v>
          </cell>
          <cell r="BP1731" t="str">
            <v>-</v>
          </cell>
          <cell r="BQ1731" t="str">
            <v>-</v>
          </cell>
          <cell r="BR1731" t="str">
            <v>-</v>
          </cell>
        </row>
        <row r="1732">
          <cell r="D1732" t="str">
            <v>A0ED508411</v>
          </cell>
          <cell r="AO1732">
            <v>0</v>
          </cell>
          <cell r="AY1732" t="str">
            <v>-</v>
          </cell>
          <cell r="BO1732" t="str">
            <v>-</v>
          </cell>
          <cell r="BP1732" t="str">
            <v>-</v>
          </cell>
          <cell r="BQ1732" t="str">
            <v>-</v>
          </cell>
          <cell r="BR1732" t="str">
            <v>-</v>
          </cell>
        </row>
        <row r="1733">
          <cell r="D1733" t="str">
            <v>A0ED550800</v>
          </cell>
          <cell r="AO1733">
            <v>0</v>
          </cell>
          <cell r="AY1733" t="str">
            <v>-</v>
          </cell>
          <cell r="BO1733" t="str">
            <v>-</v>
          </cell>
          <cell r="BP1733" t="str">
            <v>-</v>
          </cell>
          <cell r="BQ1733" t="str">
            <v>-</v>
          </cell>
          <cell r="BR1733" t="str">
            <v>-</v>
          </cell>
        </row>
        <row r="1734">
          <cell r="D1734" t="str">
            <v>A0ED550900</v>
          </cell>
          <cell r="AO1734">
            <v>0</v>
          </cell>
          <cell r="AY1734" t="str">
            <v>-</v>
          </cell>
          <cell r="BO1734" t="str">
            <v>-</v>
          </cell>
          <cell r="BP1734" t="str">
            <v>-</v>
          </cell>
          <cell r="BQ1734" t="str">
            <v>-</v>
          </cell>
          <cell r="BR1734" t="str">
            <v>-</v>
          </cell>
        </row>
        <row r="1735">
          <cell r="D1735" t="str">
            <v>A0ED551100</v>
          </cell>
          <cell r="AO1735">
            <v>0.16666666666666666</v>
          </cell>
          <cell r="AY1735">
            <v>14.000000000000002</v>
          </cell>
          <cell r="BO1735" t="str">
            <v>-</v>
          </cell>
          <cell r="BP1735" t="str">
            <v>-</v>
          </cell>
          <cell r="BQ1735" t="str">
            <v>-</v>
          </cell>
          <cell r="BR1735" t="str">
            <v>-</v>
          </cell>
        </row>
        <row r="1736">
          <cell r="D1736" t="str">
            <v>A0ED551500</v>
          </cell>
          <cell r="AO1736">
            <v>0</v>
          </cell>
          <cell r="AY1736" t="str">
            <v>-</v>
          </cell>
          <cell r="BO1736">
            <v>3931</v>
          </cell>
          <cell r="BP1736" t="str">
            <v>-</v>
          </cell>
          <cell r="BQ1736" t="str">
            <v>-</v>
          </cell>
          <cell r="BR1736" t="str">
            <v>-</v>
          </cell>
        </row>
        <row r="1737">
          <cell r="D1737" t="str">
            <v>A0ED551700</v>
          </cell>
          <cell r="AO1737">
            <v>0</v>
          </cell>
          <cell r="AY1737" t="str">
            <v>-</v>
          </cell>
          <cell r="BO1737" t="str">
            <v>-</v>
          </cell>
          <cell r="BP1737" t="str">
            <v>-</v>
          </cell>
          <cell r="BQ1737" t="str">
            <v>-</v>
          </cell>
          <cell r="BR1737" t="str">
            <v>-</v>
          </cell>
        </row>
        <row r="1738">
          <cell r="D1738" t="str">
            <v>A0ED560500</v>
          </cell>
          <cell r="AO1738">
            <v>0</v>
          </cell>
          <cell r="AY1738" t="str">
            <v>-</v>
          </cell>
          <cell r="BO1738" t="str">
            <v>-</v>
          </cell>
          <cell r="BP1738" t="str">
            <v>-</v>
          </cell>
          <cell r="BQ1738" t="str">
            <v>-</v>
          </cell>
          <cell r="BR1738" t="str">
            <v>-</v>
          </cell>
        </row>
        <row r="1739">
          <cell r="D1739" t="str">
            <v>A0ED563700</v>
          </cell>
          <cell r="AO1739">
            <v>0</v>
          </cell>
          <cell r="AY1739" t="str">
            <v>-</v>
          </cell>
          <cell r="BO1739" t="str">
            <v>-</v>
          </cell>
          <cell r="BP1739" t="str">
            <v>-</v>
          </cell>
          <cell r="BQ1739" t="str">
            <v>-</v>
          </cell>
          <cell r="BR1739" t="str">
            <v>-</v>
          </cell>
        </row>
        <row r="1740">
          <cell r="D1740" t="str">
            <v>A0ED563900</v>
          </cell>
          <cell r="AO1740">
            <v>48.666666666666664</v>
          </cell>
          <cell r="AY1740">
            <v>4.9383561643835625</v>
          </cell>
          <cell r="BO1740">
            <v>4037</v>
          </cell>
          <cell r="BP1740" t="str">
            <v>-</v>
          </cell>
          <cell r="BQ1740" t="str">
            <v>-</v>
          </cell>
          <cell r="BR1740" t="str">
            <v>-</v>
          </cell>
        </row>
        <row r="1741">
          <cell r="D1741" t="str">
            <v>A0ED568400</v>
          </cell>
          <cell r="AO1741">
            <v>0</v>
          </cell>
          <cell r="AY1741" t="str">
            <v>-</v>
          </cell>
          <cell r="BO1741" t="str">
            <v>-</v>
          </cell>
          <cell r="BP1741" t="str">
            <v>-</v>
          </cell>
          <cell r="BQ1741" t="str">
            <v>-</v>
          </cell>
          <cell r="BR1741" t="str">
            <v>-</v>
          </cell>
        </row>
        <row r="1742">
          <cell r="D1742" t="str">
            <v>A0ED569100</v>
          </cell>
          <cell r="AO1742">
            <v>2.1666666666666665</v>
          </cell>
          <cell r="AY1742">
            <v>31.076923076923077</v>
          </cell>
          <cell r="BO1742" t="str">
            <v>-</v>
          </cell>
          <cell r="BP1742" t="str">
            <v>-</v>
          </cell>
          <cell r="BQ1742" t="str">
            <v>-</v>
          </cell>
          <cell r="BR1742" t="str">
            <v>-</v>
          </cell>
        </row>
        <row r="1743">
          <cell r="D1743" t="str">
            <v>A0ED569200</v>
          </cell>
          <cell r="AO1743">
            <v>0</v>
          </cell>
          <cell r="AY1743" t="str">
            <v>-</v>
          </cell>
          <cell r="BO1743" t="str">
            <v>-</v>
          </cell>
          <cell r="BP1743" t="str">
            <v>-</v>
          </cell>
          <cell r="BQ1743" t="str">
            <v>-</v>
          </cell>
          <cell r="BR1743" t="str">
            <v>-</v>
          </cell>
        </row>
        <row r="1744">
          <cell r="D1744" t="str">
            <v>A0ED578100</v>
          </cell>
          <cell r="AO1744">
            <v>0</v>
          </cell>
          <cell r="AY1744" t="str">
            <v>-</v>
          </cell>
          <cell r="BO1744" t="str">
            <v>-</v>
          </cell>
          <cell r="BP1744" t="str">
            <v>-</v>
          </cell>
          <cell r="BQ1744" t="str">
            <v>-</v>
          </cell>
          <cell r="BR1744" t="str">
            <v>-</v>
          </cell>
        </row>
        <row r="1745">
          <cell r="D1745" t="str">
            <v>A0ED578200</v>
          </cell>
          <cell r="AO1745">
            <v>0</v>
          </cell>
          <cell r="AY1745" t="str">
            <v>-</v>
          </cell>
          <cell r="BO1745" t="str">
            <v>-</v>
          </cell>
          <cell r="BP1745" t="str">
            <v>-</v>
          </cell>
          <cell r="BQ1745" t="str">
            <v>-</v>
          </cell>
          <cell r="BR1745" t="str">
            <v>-</v>
          </cell>
        </row>
        <row r="1746">
          <cell r="D1746" t="str">
            <v>A0ED578500</v>
          </cell>
          <cell r="AO1746">
            <v>0</v>
          </cell>
          <cell r="AY1746" t="str">
            <v>-</v>
          </cell>
          <cell r="BO1746" t="str">
            <v>-</v>
          </cell>
          <cell r="BP1746" t="str">
            <v>-</v>
          </cell>
          <cell r="BQ1746" t="str">
            <v>-</v>
          </cell>
          <cell r="BR1746" t="str">
            <v>-</v>
          </cell>
        </row>
        <row r="1747">
          <cell r="D1747" t="str">
            <v>A0ED579100</v>
          </cell>
          <cell r="AO1747">
            <v>0</v>
          </cell>
          <cell r="AY1747" t="str">
            <v>-</v>
          </cell>
          <cell r="BO1747" t="str">
            <v>-</v>
          </cell>
          <cell r="BP1747" t="str">
            <v>-</v>
          </cell>
          <cell r="BQ1747" t="str">
            <v>-</v>
          </cell>
          <cell r="BR1747" t="str">
            <v>-</v>
          </cell>
        </row>
        <row r="1748">
          <cell r="D1748" t="str">
            <v>A0ED579200</v>
          </cell>
          <cell r="AO1748">
            <v>0</v>
          </cell>
          <cell r="AY1748" t="str">
            <v>-</v>
          </cell>
          <cell r="BO1748" t="str">
            <v>-</v>
          </cell>
          <cell r="BP1748" t="str">
            <v>-</v>
          </cell>
          <cell r="BQ1748" t="str">
            <v>-</v>
          </cell>
          <cell r="BR1748" t="str">
            <v>-</v>
          </cell>
        </row>
        <row r="1749">
          <cell r="D1749" t="str">
            <v>A0ED590500</v>
          </cell>
          <cell r="AO1749">
            <v>0</v>
          </cell>
          <cell r="AY1749" t="str">
            <v>-</v>
          </cell>
          <cell r="BO1749" t="str">
            <v>-</v>
          </cell>
          <cell r="BP1749" t="str">
            <v>-</v>
          </cell>
          <cell r="BQ1749" t="str">
            <v>-</v>
          </cell>
          <cell r="BR1749" t="str">
            <v>-</v>
          </cell>
        </row>
        <row r="1750">
          <cell r="D1750" t="str">
            <v>A0ED590800</v>
          </cell>
          <cell r="AO1750">
            <v>1</v>
          </cell>
          <cell r="AY1750">
            <v>11</v>
          </cell>
          <cell r="BO1750" t="str">
            <v>-</v>
          </cell>
          <cell r="BP1750" t="str">
            <v>-</v>
          </cell>
          <cell r="BQ1750" t="str">
            <v>-</v>
          </cell>
          <cell r="BR1750" t="str">
            <v>-</v>
          </cell>
        </row>
        <row r="1751">
          <cell r="D1751" t="str">
            <v>A0ED591700</v>
          </cell>
          <cell r="AO1751">
            <v>0</v>
          </cell>
          <cell r="AY1751" t="str">
            <v>-</v>
          </cell>
          <cell r="BO1751" t="str">
            <v>-</v>
          </cell>
          <cell r="BP1751" t="str">
            <v>-</v>
          </cell>
          <cell r="BQ1751" t="str">
            <v>-</v>
          </cell>
          <cell r="BR1751" t="str">
            <v>-</v>
          </cell>
        </row>
        <row r="1752">
          <cell r="D1752" t="str">
            <v>A0ED591900</v>
          </cell>
          <cell r="AO1752">
            <v>0</v>
          </cell>
          <cell r="AY1752" t="str">
            <v>-</v>
          </cell>
          <cell r="BO1752" t="str">
            <v>-</v>
          </cell>
          <cell r="BP1752" t="str">
            <v>-</v>
          </cell>
          <cell r="BQ1752" t="str">
            <v>-</v>
          </cell>
          <cell r="BR1752" t="str">
            <v>-</v>
          </cell>
        </row>
        <row r="1753">
          <cell r="D1753" t="str">
            <v>A0ED592201</v>
          </cell>
          <cell r="AO1753">
            <v>0</v>
          </cell>
          <cell r="AY1753" t="str">
            <v>-</v>
          </cell>
          <cell r="BO1753" t="str">
            <v>-</v>
          </cell>
          <cell r="BP1753" t="str">
            <v>-</v>
          </cell>
          <cell r="BQ1753" t="str">
            <v>-</v>
          </cell>
          <cell r="BR1753" t="str">
            <v>-</v>
          </cell>
        </row>
        <row r="1754">
          <cell r="D1754" t="str">
            <v>A0ED593900</v>
          </cell>
          <cell r="AO1754">
            <v>0</v>
          </cell>
          <cell r="AY1754" t="str">
            <v>-</v>
          </cell>
          <cell r="BO1754" t="str">
            <v>-</v>
          </cell>
          <cell r="BP1754" t="str">
            <v>-</v>
          </cell>
          <cell r="BQ1754" t="str">
            <v>-</v>
          </cell>
          <cell r="BR1754" t="str">
            <v>-</v>
          </cell>
        </row>
        <row r="1755">
          <cell r="D1755" t="str">
            <v>A0ED620115</v>
          </cell>
          <cell r="AO1755">
            <v>0</v>
          </cell>
          <cell r="AY1755" t="str">
            <v>-</v>
          </cell>
          <cell r="BO1755" t="str">
            <v>A0ED620113</v>
          </cell>
          <cell r="BP1755" t="str">
            <v>A0ED620102</v>
          </cell>
          <cell r="BQ1755" t="str">
            <v>-</v>
          </cell>
          <cell r="BR1755" t="str">
            <v>-</v>
          </cell>
        </row>
        <row r="1756">
          <cell r="D1756" t="str">
            <v>A0ED620200</v>
          </cell>
          <cell r="AO1756">
            <v>0</v>
          </cell>
          <cell r="AY1756" t="str">
            <v>-</v>
          </cell>
          <cell r="BO1756" t="str">
            <v>-</v>
          </cell>
          <cell r="BP1756" t="str">
            <v>-</v>
          </cell>
          <cell r="BQ1756" t="str">
            <v>-</v>
          </cell>
          <cell r="BR1756" t="str">
            <v>-</v>
          </cell>
        </row>
        <row r="1757">
          <cell r="D1757" t="str">
            <v>A0ED620701</v>
          </cell>
          <cell r="AO1757">
            <v>0</v>
          </cell>
          <cell r="AY1757" t="str">
            <v>-</v>
          </cell>
          <cell r="BO1757" t="str">
            <v>A0ED620700</v>
          </cell>
          <cell r="BP1757" t="str">
            <v>-</v>
          </cell>
          <cell r="BQ1757" t="str">
            <v>-</v>
          </cell>
          <cell r="BR1757" t="str">
            <v>-</v>
          </cell>
        </row>
        <row r="1758">
          <cell r="D1758" t="str">
            <v>A0ED623400</v>
          </cell>
          <cell r="AO1758">
            <v>0</v>
          </cell>
          <cell r="AY1758" t="str">
            <v>-</v>
          </cell>
          <cell r="BO1758" t="str">
            <v>-</v>
          </cell>
          <cell r="BP1758" t="str">
            <v>-</v>
          </cell>
          <cell r="BQ1758" t="str">
            <v>-</v>
          </cell>
          <cell r="BR1758" t="str">
            <v>-</v>
          </cell>
        </row>
        <row r="1759">
          <cell r="D1759" t="str">
            <v>A0ED625000</v>
          </cell>
          <cell r="AO1759">
            <v>0</v>
          </cell>
          <cell r="AY1759" t="str">
            <v>-</v>
          </cell>
          <cell r="BO1759" t="str">
            <v>-</v>
          </cell>
          <cell r="BP1759" t="str">
            <v>-</v>
          </cell>
          <cell r="BQ1759" t="str">
            <v>-</v>
          </cell>
          <cell r="BR1759" t="str">
            <v>-</v>
          </cell>
        </row>
        <row r="1760">
          <cell r="D1760" t="str">
            <v>A0ED625201</v>
          </cell>
          <cell r="AO1760">
            <v>0</v>
          </cell>
          <cell r="AY1760" t="str">
            <v>-</v>
          </cell>
          <cell r="BO1760" t="str">
            <v>-</v>
          </cell>
          <cell r="BP1760" t="str">
            <v>-</v>
          </cell>
          <cell r="BQ1760" t="str">
            <v>-</v>
          </cell>
          <cell r="BR1760" t="str">
            <v>-</v>
          </cell>
        </row>
        <row r="1761">
          <cell r="D1761" t="str">
            <v>A0ED625700</v>
          </cell>
          <cell r="AO1761">
            <v>0</v>
          </cell>
          <cell r="AY1761" t="str">
            <v>-</v>
          </cell>
          <cell r="BO1761" t="str">
            <v>-</v>
          </cell>
          <cell r="BP1761" t="str">
            <v>-</v>
          </cell>
          <cell r="BQ1761" t="str">
            <v>-</v>
          </cell>
          <cell r="BR1761" t="str">
            <v>-</v>
          </cell>
        </row>
        <row r="1762">
          <cell r="D1762" t="str">
            <v>A0ED627500</v>
          </cell>
          <cell r="AO1762">
            <v>0.33333333333333331</v>
          </cell>
          <cell r="AY1762">
            <v>2.0000000000000004</v>
          </cell>
          <cell r="BO1762" t="str">
            <v>-</v>
          </cell>
          <cell r="BP1762" t="str">
            <v>-</v>
          </cell>
          <cell r="BQ1762" t="str">
            <v>-</v>
          </cell>
          <cell r="BR1762" t="str">
            <v>-</v>
          </cell>
        </row>
        <row r="1763">
          <cell r="D1763" t="str">
            <v>A0ED627600</v>
          </cell>
          <cell r="AO1763">
            <v>0</v>
          </cell>
          <cell r="AY1763" t="str">
            <v>-</v>
          </cell>
          <cell r="BO1763" t="str">
            <v>-</v>
          </cell>
          <cell r="BP1763" t="str">
            <v>-</v>
          </cell>
          <cell r="BQ1763" t="str">
            <v>-</v>
          </cell>
          <cell r="BR1763" t="str">
            <v>-</v>
          </cell>
        </row>
        <row r="1764">
          <cell r="D1764" t="str">
            <v>A0ED630114</v>
          </cell>
          <cell r="AO1764">
            <v>0</v>
          </cell>
          <cell r="AY1764" t="str">
            <v>-</v>
          </cell>
          <cell r="BO1764" t="str">
            <v>A0ED630113</v>
          </cell>
          <cell r="BP1764" t="str">
            <v>A0ED630102</v>
          </cell>
          <cell r="BQ1764" t="str">
            <v>-</v>
          </cell>
          <cell r="BR1764" t="str">
            <v>-</v>
          </cell>
        </row>
        <row r="1765">
          <cell r="D1765" t="str">
            <v>A0ED700200</v>
          </cell>
          <cell r="AO1765">
            <v>1.8</v>
          </cell>
          <cell r="AY1765">
            <v>5.4444444444444446</v>
          </cell>
          <cell r="BO1765" t="str">
            <v>-</v>
          </cell>
          <cell r="BP1765" t="str">
            <v>-</v>
          </cell>
          <cell r="BQ1765" t="str">
            <v>-</v>
          </cell>
          <cell r="BR1765" t="str">
            <v>-</v>
          </cell>
        </row>
        <row r="1766">
          <cell r="D1766" t="str">
            <v>A0ED700300</v>
          </cell>
          <cell r="AO1766">
            <v>1.6666666666666667</v>
          </cell>
          <cell r="AY1766">
            <v>4.9999999999999991</v>
          </cell>
          <cell r="BO1766" t="str">
            <v>-</v>
          </cell>
          <cell r="BP1766" t="str">
            <v>-</v>
          </cell>
          <cell r="BQ1766" t="str">
            <v>-</v>
          </cell>
          <cell r="BR1766" t="str">
            <v>-</v>
          </cell>
        </row>
        <row r="1767">
          <cell r="D1767" t="str">
            <v>A0ED700600</v>
          </cell>
          <cell r="AO1767">
            <v>0</v>
          </cell>
          <cell r="AY1767" t="str">
            <v>-</v>
          </cell>
          <cell r="BO1767" t="str">
            <v>-</v>
          </cell>
          <cell r="BP1767" t="str">
            <v>-</v>
          </cell>
          <cell r="BQ1767" t="str">
            <v>-</v>
          </cell>
          <cell r="BR1767" t="str">
            <v>-</v>
          </cell>
        </row>
        <row r="1768">
          <cell r="D1768" t="str">
            <v>A0ED700700</v>
          </cell>
          <cell r="AO1768">
            <v>1.6666666666666667</v>
          </cell>
          <cell r="AY1768">
            <v>4.9999999999999991</v>
          </cell>
          <cell r="BO1768" t="str">
            <v>-</v>
          </cell>
          <cell r="BP1768" t="str">
            <v>-</v>
          </cell>
          <cell r="BQ1768" t="str">
            <v>-</v>
          </cell>
          <cell r="BR1768" t="str">
            <v>-</v>
          </cell>
        </row>
        <row r="1769">
          <cell r="D1769" t="str">
            <v>A0ED701001</v>
          </cell>
          <cell r="AO1769">
            <v>0</v>
          </cell>
          <cell r="AY1769" t="str">
            <v>-</v>
          </cell>
          <cell r="BO1769" t="str">
            <v>-</v>
          </cell>
          <cell r="BP1769" t="str">
            <v>-</v>
          </cell>
          <cell r="BQ1769" t="str">
            <v>-</v>
          </cell>
          <cell r="BR1769" t="str">
            <v>-</v>
          </cell>
        </row>
        <row r="1770">
          <cell r="D1770" t="str">
            <v>A0ED701700</v>
          </cell>
          <cell r="AO1770">
            <v>0</v>
          </cell>
          <cell r="AY1770" t="str">
            <v>-</v>
          </cell>
          <cell r="BO1770" t="str">
            <v>-</v>
          </cell>
          <cell r="BP1770" t="str">
            <v>-</v>
          </cell>
          <cell r="BQ1770" t="str">
            <v>-</v>
          </cell>
          <cell r="BR1770" t="str">
            <v>-</v>
          </cell>
        </row>
        <row r="1771">
          <cell r="D1771" t="str">
            <v>A0ED702201</v>
          </cell>
          <cell r="AO1771">
            <v>0</v>
          </cell>
          <cell r="AY1771" t="str">
            <v>-</v>
          </cell>
          <cell r="BO1771" t="str">
            <v>A0ED702200</v>
          </cell>
          <cell r="BP1771" t="str">
            <v>-</v>
          </cell>
          <cell r="BQ1771" t="str">
            <v>-</v>
          </cell>
          <cell r="BR1771" t="str">
            <v>-</v>
          </cell>
        </row>
        <row r="1772">
          <cell r="D1772" t="str">
            <v>A0ED703800</v>
          </cell>
          <cell r="AO1772">
            <v>0</v>
          </cell>
          <cell r="AY1772" t="str">
            <v>-</v>
          </cell>
          <cell r="BO1772" t="str">
            <v>-</v>
          </cell>
          <cell r="BP1772" t="str">
            <v>-</v>
          </cell>
          <cell r="BQ1772" t="str">
            <v>-</v>
          </cell>
          <cell r="BR1772" t="str">
            <v>-</v>
          </cell>
        </row>
        <row r="1773">
          <cell r="D1773" t="str">
            <v>A0ED712100</v>
          </cell>
          <cell r="AO1773">
            <v>0.16666666666666666</v>
          </cell>
          <cell r="AY1773">
            <v>-4</v>
          </cell>
          <cell r="BO1773" t="str">
            <v>-</v>
          </cell>
          <cell r="BP1773" t="str">
            <v>-</v>
          </cell>
          <cell r="BQ1773" t="str">
            <v>-</v>
          </cell>
          <cell r="BR1773" t="str">
            <v>-</v>
          </cell>
        </row>
        <row r="1774">
          <cell r="D1774" t="str">
            <v>A0ED811700</v>
          </cell>
          <cell r="AO1774">
            <v>0</v>
          </cell>
          <cell r="AY1774" t="str">
            <v>-</v>
          </cell>
          <cell r="BO1774" t="str">
            <v>-</v>
          </cell>
          <cell r="BP1774" t="str">
            <v>-</v>
          </cell>
          <cell r="BQ1774" t="str">
            <v>-</v>
          </cell>
          <cell r="BR1774" t="str">
            <v>-</v>
          </cell>
        </row>
        <row r="1775">
          <cell r="D1775" t="str">
            <v>A0ED811800</v>
          </cell>
          <cell r="AO1775">
            <v>0</v>
          </cell>
          <cell r="AY1775" t="str">
            <v>-</v>
          </cell>
          <cell r="BO1775" t="str">
            <v>-</v>
          </cell>
          <cell r="BP1775" t="str">
            <v>-</v>
          </cell>
          <cell r="BQ1775" t="str">
            <v>-</v>
          </cell>
          <cell r="BR1775" t="str">
            <v>-</v>
          </cell>
        </row>
        <row r="1776">
          <cell r="D1776" t="str">
            <v>A0ED820702</v>
          </cell>
          <cell r="AO1776">
            <v>0</v>
          </cell>
          <cell r="AY1776" t="str">
            <v>-</v>
          </cell>
          <cell r="BO1776" t="str">
            <v>A0ED820701</v>
          </cell>
          <cell r="BP1776" t="str">
            <v>-</v>
          </cell>
          <cell r="BQ1776" t="str">
            <v>-</v>
          </cell>
          <cell r="BR1776" t="str">
            <v>-</v>
          </cell>
        </row>
        <row r="1777">
          <cell r="D1777" t="str">
            <v>A0ED821100</v>
          </cell>
          <cell r="AO1777">
            <v>0</v>
          </cell>
          <cell r="AY1777" t="str">
            <v>-</v>
          </cell>
          <cell r="BO1777" t="str">
            <v>-</v>
          </cell>
          <cell r="BP1777" t="str">
            <v>-</v>
          </cell>
          <cell r="BQ1777" t="str">
            <v>-</v>
          </cell>
          <cell r="BR1777" t="str">
            <v>-</v>
          </cell>
        </row>
        <row r="1778">
          <cell r="D1778" t="str">
            <v>A0ED890500</v>
          </cell>
          <cell r="AO1778">
            <v>0</v>
          </cell>
          <cell r="AY1778" t="str">
            <v>-</v>
          </cell>
          <cell r="BO1778" t="str">
            <v>-</v>
          </cell>
          <cell r="BP1778" t="str">
            <v>-</v>
          </cell>
          <cell r="BQ1778" t="str">
            <v>-</v>
          </cell>
          <cell r="BR1778" t="str">
            <v>-</v>
          </cell>
        </row>
        <row r="1779">
          <cell r="D1779" t="str">
            <v>A0ED890700</v>
          </cell>
          <cell r="AO1779">
            <v>0</v>
          </cell>
          <cell r="AY1779" t="str">
            <v>-</v>
          </cell>
          <cell r="BO1779" t="str">
            <v>-</v>
          </cell>
          <cell r="BP1779" t="str">
            <v>-</v>
          </cell>
          <cell r="BQ1779" t="str">
            <v>-</v>
          </cell>
          <cell r="BR1779" t="str">
            <v>-</v>
          </cell>
        </row>
        <row r="1780">
          <cell r="D1780" t="str">
            <v>A0ED891000</v>
          </cell>
          <cell r="AO1780">
            <v>0</v>
          </cell>
          <cell r="AY1780" t="str">
            <v>-</v>
          </cell>
          <cell r="BO1780" t="str">
            <v>-</v>
          </cell>
          <cell r="BP1780" t="str">
            <v>-</v>
          </cell>
          <cell r="BQ1780" t="str">
            <v>-</v>
          </cell>
          <cell r="BR1780" t="str">
            <v>-</v>
          </cell>
        </row>
        <row r="1781">
          <cell r="D1781" t="str">
            <v>A0ED891100</v>
          </cell>
          <cell r="AO1781">
            <v>0.66666666666666663</v>
          </cell>
          <cell r="AY1781">
            <v>2.0000000000000004</v>
          </cell>
          <cell r="BO1781" t="str">
            <v>-</v>
          </cell>
          <cell r="BP1781" t="str">
            <v>-</v>
          </cell>
          <cell r="BQ1781" t="str">
            <v>-</v>
          </cell>
          <cell r="BR1781" t="str">
            <v>-</v>
          </cell>
        </row>
        <row r="1782">
          <cell r="D1782" t="str">
            <v>A0ED895600</v>
          </cell>
          <cell r="AO1782">
            <v>0</v>
          </cell>
          <cell r="AY1782" t="str">
            <v>-</v>
          </cell>
          <cell r="BO1782" t="str">
            <v>-</v>
          </cell>
          <cell r="BP1782" t="str">
            <v>-</v>
          </cell>
          <cell r="BQ1782" t="str">
            <v>-</v>
          </cell>
          <cell r="BR1782" t="str">
            <v>-</v>
          </cell>
        </row>
        <row r="1783">
          <cell r="D1783" t="str">
            <v>A0ED896700</v>
          </cell>
          <cell r="AO1783">
            <v>0</v>
          </cell>
          <cell r="AY1783" t="str">
            <v>-</v>
          </cell>
          <cell r="BO1783" t="str">
            <v>-</v>
          </cell>
          <cell r="BP1783" t="str">
            <v>-</v>
          </cell>
          <cell r="BQ1783" t="str">
            <v>-</v>
          </cell>
          <cell r="BR1783" t="str">
            <v>-</v>
          </cell>
        </row>
        <row r="1784">
          <cell r="D1784" t="str">
            <v>A0ED897000</v>
          </cell>
          <cell r="AO1784">
            <v>0</v>
          </cell>
          <cell r="AY1784" t="str">
            <v>-</v>
          </cell>
          <cell r="BO1784" t="str">
            <v>-</v>
          </cell>
          <cell r="BP1784" t="str">
            <v>-</v>
          </cell>
          <cell r="BQ1784" t="str">
            <v>-</v>
          </cell>
          <cell r="BR1784" t="str">
            <v>-</v>
          </cell>
        </row>
        <row r="1785">
          <cell r="D1785" t="str">
            <v>A0ED897100</v>
          </cell>
          <cell r="AO1785">
            <v>0</v>
          </cell>
          <cell r="AY1785" t="str">
            <v>-</v>
          </cell>
          <cell r="BO1785" t="str">
            <v>-</v>
          </cell>
          <cell r="BP1785" t="str">
            <v>-</v>
          </cell>
          <cell r="BQ1785" t="str">
            <v>-</v>
          </cell>
          <cell r="BR1785" t="str">
            <v>-</v>
          </cell>
        </row>
        <row r="1786">
          <cell r="D1786" t="str">
            <v>A0ED897700</v>
          </cell>
          <cell r="AO1786">
            <v>0</v>
          </cell>
          <cell r="AY1786" t="str">
            <v>-</v>
          </cell>
          <cell r="BO1786" t="str">
            <v>-</v>
          </cell>
          <cell r="BP1786" t="str">
            <v>-</v>
          </cell>
          <cell r="BQ1786" t="str">
            <v>-</v>
          </cell>
          <cell r="BR1786" t="str">
            <v>-</v>
          </cell>
        </row>
        <row r="1787">
          <cell r="D1787" t="str">
            <v>A0ED940400</v>
          </cell>
          <cell r="AO1787">
            <v>0</v>
          </cell>
          <cell r="AY1787" t="str">
            <v>-</v>
          </cell>
          <cell r="BO1787" t="str">
            <v>-</v>
          </cell>
          <cell r="BP1787" t="str">
            <v>-</v>
          </cell>
          <cell r="BQ1787" t="str">
            <v>-</v>
          </cell>
          <cell r="BR1787" t="str">
            <v>-</v>
          </cell>
        </row>
        <row r="1788">
          <cell r="D1788" t="str">
            <v>A0ED941900</v>
          </cell>
          <cell r="AO1788">
            <v>0</v>
          </cell>
          <cell r="AY1788" t="str">
            <v>-</v>
          </cell>
          <cell r="BO1788" t="str">
            <v>-</v>
          </cell>
          <cell r="BP1788" t="str">
            <v>-</v>
          </cell>
          <cell r="BQ1788" t="str">
            <v>-</v>
          </cell>
          <cell r="BR1788" t="str">
            <v>-</v>
          </cell>
        </row>
        <row r="1789">
          <cell r="D1789" t="str">
            <v>A0EDF16402</v>
          </cell>
          <cell r="AO1789">
            <v>0</v>
          </cell>
          <cell r="AY1789" t="str">
            <v>-</v>
          </cell>
          <cell r="BO1789" t="str">
            <v>-</v>
          </cell>
          <cell r="BP1789" t="str">
            <v>-</v>
          </cell>
          <cell r="BQ1789" t="str">
            <v>-</v>
          </cell>
          <cell r="BR1789" t="str">
            <v>-</v>
          </cell>
        </row>
        <row r="1790">
          <cell r="D1790" t="str">
            <v>A0EDF36002</v>
          </cell>
          <cell r="AO1790">
            <v>0</v>
          </cell>
          <cell r="AY1790" t="str">
            <v>-</v>
          </cell>
          <cell r="BO1790" t="str">
            <v>A0EDF36001</v>
          </cell>
          <cell r="BP1790" t="str">
            <v>A0EDF36000</v>
          </cell>
          <cell r="BQ1790" t="str">
            <v>-</v>
          </cell>
          <cell r="BR1790" t="str">
            <v>-</v>
          </cell>
        </row>
        <row r="1791">
          <cell r="D1791" t="str">
            <v>A0EDF62309</v>
          </cell>
          <cell r="AO1791">
            <v>0</v>
          </cell>
          <cell r="AY1791" t="str">
            <v>-</v>
          </cell>
          <cell r="BO1791" t="str">
            <v>A0EDF62305</v>
          </cell>
          <cell r="BP1791" t="str">
            <v>A0EDF62304</v>
          </cell>
          <cell r="BQ1791" t="str">
            <v>A0EDF62303</v>
          </cell>
          <cell r="BR1791" t="str">
            <v>A0EDF62300</v>
          </cell>
        </row>
        <row r="1792">
          <cell r="D1792" t="str">
            <v>A0EDH00200</v>
          </cell>
          <cell r="AO1792">
            <v>0</v>
          </cell>
          <cell r="AY1792" t="str">
            <v>-</v>
          </cell>
          <cell r="BO1792" t="str">
            <v>-</v>
          </cell>
          <cell r="BP1792" t="str">
            <v>-</v>
          </cell>
          <cell r="BQ1792" t="str">
            <v>-</v>
          </cell>
          <cell r="BR1792" t="str">
            <v>-</v>
          </cell>
        </row>
        <row r="1793">
          <cell r="D1793" t="str">
            <v>A0EDH01A01</v>
          </cell>
          <cell r="AO1793">
            <v>0</v>
          </cell>
          <cell r="AY1793" t="str">
            <v>-</v>
          </cell>
          <cell r="BO1793" t="str">
            <v>-</v>
          </cell>
          <cell r="BP1793" t="str">
            <v>-</v>
          </cell>
          <cell r="BQ1793" t="str">
            <v>-</v>
          </cell>
          <cell r="BR1793" t="str">
            <v>-</v>
          </cell>
        </row>
        <row r="1794">
          <cell r="D1794" t="str">
            <v>A0EDM10000</v>
          </cell>
          <cell r="AO1794">
            <v>0</v>
          </cell>
          <cell r="AY1794" t="str">
            <v>-</v>
          </cell>
          <cell r="BO1794" t="str">
            <v>-</v>
          </cell>
          <cell r="BP1794" t="str">
            <v>-</v>
          </cell>
          <cell r="BQ1794" t="str">
            <v>-</v>
          </cell>
          <cell r="BR1794" t="str">
            <v>-</v>
          </cell>
        </row>
        <row r="1795">
          <cell r="D1795" t="str">
            <v>A0EDM10500</v>
          </cell>
          <cell r="AO1795">
            <v>1.3333333333333333</v>
          </cell>
          <cell r="AY1795">
            <v>3.5000000000000004</v>
          </cell>
          <cell r="BO1795" t="str">
            <v>A0P0M14001</v>
          </cell>
          <cell r="BP1795" t="str">
            <v>-</v>
          </cell>
          <cell r="BQ1795" t="str">
            <v>-</v>
          </cell>
          <cell r="BR1795" t="str">
            <v>-</v>
          </cell>
        </row>
        <row r="1796">
          <cell r="D1796" t="str">
            <v>A0EDM20000</v>
          </cell>
          <cell r="AO1796">
            <v>0</v>
          </cell>
          <cell r="AY1796" t="str">
            <v>-</v>
          </cell>
          <cell r="BO1796">
            <v>4247</v>
          </cell>
          <cell r="BP1796" t="str">
            <v>-</v>
          </cell>
          <cell r="BQ1796" t="str">
            <v>-</v>
          </cell>
          <cell r="BR1796" t="str">
            <v>-</v>
          </cell>
        </row>
        <row r="1797">
          <cell r="D1797" t="str">
            <v>A0EDM40202</v>
          </cell>
          <cell r="AO1797">
            <v>0</v>
          </cell>
          <cell r="AY1797" t="str">
            <v>-</v>
          </cell>
          <cell r="BO1797" t="str">
            <v>A0EDM40200</v>
          </cell>
          <cell r="BP1797" t="str">
            <v>-</v>
          </cell>
          <cell r="BQ1797" t="str">
            <v>-</v>
          </cell>
          <cell r="BR1797" t="str">
            <v>-</v>
          </cell>
        </row>
        <row r="1798">
          <cell r="D1798" t="str">
            <v>A0EDM50100</v>
          </cell>
          <cell r="AO1798">
            <v>1.8333333333333333</v>
          </cell>
          <cell r="AY1798">
            <v>7.4545454545454559</v>
          </cell>
          <cell r="BO1798" t="str">
            <v>-</v>
          </cell>
          <cell r="BP1798" t="str">
            <v>-</v>
          </cell>
          <cell r="BQ1798" t="str">
            <v>-</v>
          </cell>
          <cell r="BR1798" t="str">
            <v>-</v>
          </cell>
        </row>
        <row r="1799">
          <cell r="D1799" t="str">
            <v>A0EDM60001</v>
          </cell>
          <cell r="AO1799">
            <v>9</v>
          </cell>
          <cell r="AY1799">
            <v>4</v>
          </cell>
          <cell r="BO1799" t="str">
            <v>A0VD134202</v>
          </cell>
          <cell r="BP1799" t="str">
            <v>-</v>
          </cell>
          <cell r="BQ1799" t="str">
            <v>-</v>
          </cell>
          <cell r="BR1799" t="str">
            <v>-</v>
          </cell>
        </row>
        <row r="1800">
          <cell r="D1800" t="str">
            <v>A0EDN10113</v>
          </cell>
          <cell r="AO1800">
            <v>0</v>
          </cell>
          <cell r="AY1800" t="str">
            <v>-</v>
          </cell>
          <cell r="BO1800" t="str">
            <v>A0EDN10112</v>
          </cell>
          <cell r="BP1800" t="str">
            <v>A0EDN10101</v>
          </cell>
          <cell r="BQ1800" t="str">
            <v>-</v>
          </cell>
          <cell r="BR1800" t="str">
            <v>-</v>
          </cell>
        </row>
        <row r="1801">
          <cell r="D1801" t="str">
            <v>A0EDN10M01</v>
          </cell>
          <cell r="AO1801">
            <v>0</v>
          </cell>
          <cell r="AY1801" t="str">
            <v>-</v>
          </cell>
          <cell r="BO1801" t="str">
            <v>-</v>
          </cell>
          <cell r="BP1801" t="str">
            <v>-</v>
          </cell>
          <cell r="BQ1801" t="str">
            <v>-</v>
          </cell>
          <cell r="BR1801" t="str">
            <v>-</v>
          </cell>
        </row>
        <row r="1802">
          <cell r="D1802" t="str">
            <v>A0EDN11400</v>
          </cell>
          <cell r="AO1802">
            <v>0</v>
          </cell>
          <cell r="AY1802" t="str">
            <v>-</v>
          </cell>
          <cell r="BO1802" t="str">
            <v>-</v>
          </cell>
          <cell r="BP1802" t="str">
            <v>-</v>
          </cell>
          <cell r="BQ1802" t="str">
            <v>-</v>
          </cell>
          <cell r="BR1802" t="str">
            <v>-</v>
          </cell>
        </row>
        <row r="1803">
          <cell r="D1803" t="str">
            <v>A0EDN11E01</v>
          </cell>
          <cell r="AO1803">
            <v>0</v>
          </cell>
          <cell r="AY1803" t="str">
            <v>-</v>
          </cell>
          <cell r="BO1803" t="str">
            <v>-</v>
          </cell>
          <cell r="BP1803" t="str">
            <v>-</v>
          </cell>
          <cell r="BQ1803" t="str">
            <v>-</v>
          </cell>
          <cell r="BR1803" t="str">
            <v>-</v>
          </cell>
        </row>
        <row r="1804">
          <cell r="D1804" t="str">
            <v>A0EDN30101</v>
          </cell>
          <cell r="AO1804">
            <v>0</v>
          </cell>
          <cell r="AY1804" t="str">
            <v>-</v>
          </cell>
          <cell r="BO1804" t="str">
            <v>-</v>
          </cell>
          <cell r="BP1804" t="str">
            <v>-</v>
          </cell>
          <cell r="BQ1804" t="str">
            <v>-</v>
          </cell>
          <cell r="BR1804" t="str">
            <v>-</v>
          </cell>
        </row>
        <row r="1805">
          <cell r="D1805" t="str">
            <v>A0EDR70411</v>
          </cell>
          <cell r="AO1805">
            <v>0</v>
          </cell>
          <cell r="AY1805" t="str">
            <v>-</v>
          </cell>
          <cell r="BO1805" t="str">
            <v>A0EDR70400</v>
          </cell>
          <cell r="BP1805" t="str">
            <v>-</v>
          </cell>
          <cell r="BQ1805" t="str">
            <v>-</v>
          </cell>
          <cell r="BR1805" t="str">
            <v>-</v>
          </cell>
        </row>
        <row r="1806">
          <cell r="D1806" t="str">
            <v>A0EDR71011</v>
          </cell>
          <cell r="AO1806">
            <v>0</v>
          </cell>
          <cell r="AY1806" t="str">
            <v>-</v>
          </cell>
          <cell r="BO1806" t="str">
            <v>-</v>
          </cell>
          <cell r="BP1806" t="str">
            <v>-</v>
          </cell>
          <cell r="BQ1806" t="str">
            <v>-</v>
          </cell>
          <cell r="BR1806" t="str">
            <v>-</v>
          </cell>
        </row>
        <row r="1807">
          <cell r="D1807" t="str">
            <v>A0EDR71411</v>
          </cell>
          <cell r="AO1807">
            <v>0</v>
          </cell>
          <cell r="AY1807" t="str">
            <v>-</v>
          </cell>
          <cell r="BO1807" t="str">
            <v>A0EDR71400</v>
          </cell>
          <cell r="BP1807" t="str">
            <v>-</v>
          </cell>
          <cell r="BQ1807" t="str">
            <v>-</v>
          </cell>
          <cell r="BR1807" t="str">
            <v>-</v>
          </cell>
        </row>
        <row r="1808">
          <cell r="D1808" t="str">
            <v>A0EDR71711</v>
          </cell>
          <cell r="AO1808">
            <v>0</v>
          </cell>
          <cell r="AY1808" t="str">
            <v>-</v>
          </cell>
          <cell r="BO1808" t="str">
            <v>A0EDR71700</v>
          </cell>
          <cell r="BP1808">
            <v>3746</v>
          </cell>
          <cell r="BQ1808" t="str">
            <v>-</v>
          </cell>
          <cell r="BR1808" t="str">
            <v>-</v>
          </cell>
        </row>
        <row r="1809">
          <cell r="D1809" t="str">
            <v>A0EDR71811</v>
          </cell>
          <cell r="AO1809">
            <v>0</v>
          </cell>
          <cell r="AY1809" t="str">
            <v>-</v>
          </cell>
          <cell r="BO1809" t="str">
            <v>A0EDR71800</v>
          </cell>
          <cell r="BP1809" t="str">
            <v>-</v>
          </cell>
          <cell r="BQ1809" t="str">
            <v>-</v>
          </cell>
          <cell r="BR1809" t="str">
            <v>-</v>
          </cell>
        </row>
        <row r="1810">
          <cell r="D1810" t="str">
            <v>A0EDR72033</v>
          </cell>
          <cell r="AO1810">
            <v>0</v>
          </cell>
          <cell r="AY1810" t="str">
            <v>-</v>
          </cell>
          <cell r="BO1810" t="str">
            <v>A0EDR72022</v>
          </cell>
          <cell r="BP1810" t="str">
            <v>A0EDR72011</v>
          </cell>
          <cell r="BQ1810" t="str">
            <v>A0EDR72000</v>
          </cell>
          <cell r="BR1810" t="str">
            <v>-</v>
          </cell>
        </row>
        <row r="1811">
          <cell r="D1811" t="str">
            <v>A0EDR72400</v>
          </cell>
          <cell r="AO1811">
            <v>0</v>
          </cell>
          <cell r="AY1811" t="str">
            <v>-</v>
          </cell>
          <cell r="BO1811" t="str">
            <v>A0EDR72300</v>
          </cell>
          <cell r="BP1811" t="str">
            <v>-</v>
          </cell>
          <cell r="BQ1811" t="str">
            <v>-</v>
          </cell>
          <cell r="BR1811" t="str">
            <v>-</v>
          </cell>
        </row>
        <row r="1812">
          <cell r="D1812" t="str">
            <v>A0EDR72700</v>
          </cell>
          <cell r="AO1812">
            <v>0</v>
          </cell>
          <cell r="AY1812" t="str">
            <v>-</v>
          </cell>
          <cell r="BO1812" t="str">
            <v>-</v>
          </cell>
          <cell r="BP1812" t="str">
            <v>-</v>
          </cell>
          <cell r="BQ1812" t="str">
            <v>-</v>
          </cell>
          <cell r="BR1812" t="str">
            <v>-</v>
          </cell>
        </row>
        <row r="1813">
          <cell r="D1813" t="str">
            <v>A0EDR72800</v>
          </cell>
          <cell r="AO1813">
            <v>0</v>
          </cell>
          <cell r="AY1813" t="str">
            <v>-</v>
          </cell>
          <cell r="BO1813" t="str">
            <v>-</v>
          </cell>
          <cell r="BP1813" t="str">
            <v>-</v>
          </cell>
          <cell r="BQ1813" t="str">
            <v>-</v>
          </cell>
          <cell r="BR1813" t="str">
            <v>-</v>
          </cell>
        </row>
        <row r="1814">
          <cell r="D1814" t="str">
            <v>A0EDR72900</v>
          </cell>
          <cell r="AO1814">
            <v>0</v>
          </cell>
          <cell r="AY1814" t="str">
            <v>-</v>
          </cell>
          <cell r="BO1814" t="str">
            <v>-</v>
          </cell>
          <cell r="BP1814" t="str">
            <v>-</v>
          </cell>
          <cell r="BQ1814" t="str">
            <v>-</v>
          </cell>
          <cell r="BR1814" t="str">
            <v>-</v>
          </cell>
        </row>
        <row r="1815">
          <cell r="D1815" t="str">
            <v>A0EDR73000</v>
          </cell>
          <cell r="AO1815">
            <v>0</v>
          </cell>
          <cell r="AY1815" t="str">
            <v>-</v>
          </cell>
          <cell r="BO1815" t="str">
            <v>-</v>
          </cell>
          <cell r="BP1815" t="str">
            <v>-</v>
          </cell>
          <cell r="BQ1815" t="str">
            <v>-</v>
          </cell>
          <cell r="BR1815" t="str">
            <v>-</v>
          </cell>
        </row>
        <row r="1816">
          <cell r="D1816" t="str">
            <v>A0EDR73111</v>
          </cell>
          <cell r="AO1816">
            <v>0.16666666666666666</v>
          </cell>
          <cell r="AY1816">
            <v>-4</v>
          </cell>
          <cell r="BO1816" t="str">
            <v>A0EDR73100</v>
          </cell>
          <cell r="BP1816" t="str">
            <v>-</v>
          </cell>
          <cell r="BQ1816" t="str">
            <v>-</v>
          </cell>
          <cell r="BR1816" t="str">
            <v>-</v>
          </cell>
        </row>
        <row r="1817">
          <cell r="D1817" t="str">
            <v>A0EDR73211</v>
          </cell>
          <cell r="AO1817">
            <v>0</v>
          </cell>
          <cell r="AY1817" t="str">
            <v>-</v>
          </cell>
          <cell r="BO1817" t="str">
            <v>A0EDR73200</v>
          </cell>
          <cell r="BP1817" t="str">
            <v>-</v>
          </cell>
          <cell r="BQ1817" t="str">
            <v>-</v>
          </cell>
          <cell r="BR1817" t="str">
            <v>-</v>
          </cell>
        </row>
        <row r="1818">
          <cell r="D1818" t="str">
            <v>A0EDR73422</v>
          </cell>
          <cell r="AO1818">
            <v>0.16666666666666666</v>
          </cell>
          <cell r="AY1818">
            <v>20.000000000000004</v>
          </cell>
          <cell r="BO1818" t="str">
            <v>A0EDR73411</v>
          </cell>
          <cell r="BP1818" t="str">
            <v>A0EDR73400</v>
          </cell>
          <cell r="BQ1818" t="str">
            <v>-</v>
          </cell>
          <cell r="BR1818" t="str">
            <v>-</v>
          </cell>
        </row>
        <row r="1819">
          <cell r="D1819" t="str">
            <v>A0EDR73544</v>
          </cell>
          <cell r="AO1819">
            <v>0</v>
          </cell>
          <cell r="AY1819" t="str">
            <v>-</v>
          </cell>
          <cell r="BO1819" t="str">
            <v>A0EDR73533</v>
          </cell>
          <cell r="BP1819" t="str">
            <v>A0EDR73522</v>
          </cell>
          <cell r="BQ1819" t="str">
            <v>A0EDR73511</v>
          </cell>
          <cell r="BR1819" t="str">
            <v>-</v>
          </cell>
        </row>
        <row r="1820">
          <cell r="D1820" t="str">
            <v>A0EDR73644</v>
          </cell>
          <cell r="AO1820">
            <v>0</v>
          </cell>
          <cell r="AY1820" t="str">
            <v>-</v>
          </cell>
          <cell r="BO1820" t="str">
            <v>A0EDR73633</v>
          </cell>
          <cell r="BP1820" t="str">
            <v>A0EDR73622</v>
          </cell>
          <cell r="BQ1820" t="str">
            <v>A0EDR73611</v>
          </cell>
          <cell r="BR1820" t="str">
            <v>-</v>
          </cell>
        </row>
        <row r="1821">
          <cell r="D1821" t="str">
            <v>A0EDR74011</v>
          </cell>
          <cell r="AO1821">
            <v>0</v>
          </cell>
          <cell r="AY1821" t="str">
            <v>-</v>
          </cell>
          <cell r="BO1821" t="str">
            <v>A0EDR74000</v>
          </cell>
          <cell r="BP1821" t="str">
            <v>-</v>
          </cell>
          <cell r="BQ1821" t="str">
            <v>-</v>
          </cell>
          <cell r="BR1821" t="str">
            <v>-</v>
          </cell>
        </row>
        <row r="1822">
          <cell r="D1822" t="str">
            <v>A0EDR74100</v>
          </cell>
          <cell r="AO1822">
            <v>0</v>
          </cell>
          <cell r="AY1822" t="str">
            <v>-</v>
          </cell>
          <cell r="BO1822" t="str">
            <v>A02ER72900</v>
          </cell>
          <cell r="BP1822" t="str">
            <v>-</v>
          </cell>
          <cell r="BQ1822" t="str">
            <v>-</v>
          </cell>
          <cell r="BR1822" t="str">
            <v>-</v>
          </cell>
        </row>
        <row r="1823">
          <cell r="D1823" t="str">
            <v>A0EP594101</v>
          </cell>
          <cell r="AO1823">
            <v>0</v>
          </cell>
          <cell r="AY1823" t="str">
            <v>-</v>
          </cell>
          <cell r="BO1823" t="str">
            <v>-</v>
          </cell>
          <cell r="BP1823" t="str">
            <v>-</v>
          </cell>
          <cell r="BQ1823" t="str">
            <v>-</v>
          </cell>
          <cell r="BR1823" t="str">
            <v>-</v>
          </cell>
        </row>
        <row r="1824">
          <cell r="D1824" t="str">
            <v>A0EYPP0E00</v>
          </cell>
          <cell r="AO1824">
            <v>0</v>
          </cell>
          <cell r="AY1824" t="str">
            <v>-</v>
          </cell>
          <cell r="BO1824" t="str">
            <v>-</v>
          </cell>
          <cell r="BP1824" t="str">
            <v>-</v>
          </cell>
          <cell r="BQ1824" t="str">
            <v>-</v>
          </cell>
          <cell r="BR1824" t="str">
            <v>-</v>
          </cell>
        </row>
        <row r="1825">
          <cell r="D1825" t="str">
            <v>A0EYPP0F00</v>
          </cell>
          <cell r="AO1825">
            <v>0</v>
          </cell>
          <cell r="AY1825" t="str">
            <v>-</v>
          </cell>
          <cell r="BO1825" t="str">
            <v>-</v>
          </cell>
          <cell r="BP1825" t="str">
            <v>-</v>
          </cell>
          <cell r="BQ1825" t="str">
            <v>-</v>
          </cell>
          <cell r="BR1825" t="str">
            <v>-</v>
          </cell>
        </row>
        <row r="1826">
          <cell r="D1826" t="str">
            <v>A0EYPP1S00</v>
          </cell>
          <cell r="AO1826">
            <v>0</v>
          </cell>
          <cell r="AY1826" t="str">
            <v>-</v>
          </cell>
          <cell r="BO1826" t="str">
            <v>-</v>
          </cell>
          <cell r="BP1826" t="str">
            <v>-</v>
          </cell>
          <cell r="BQ1826" t="str">
            <v>-</v>
          </cell>
          <cell r="BR1826" t="str">
            <v>-</v>
          </cell>
        </row>
        <row r="1827">
          <cell r="D1827" t="str">
            <v>A0EYPP3C00</v>
          </cell>
          <cell r="AO1827">
            <v>0</v>
          </cell>
          <cell r="AY1827" t="str">
            <v>-</v>
          </cell>
          <cell r="BO1827" t="str">
            <v>-</v>
          </cell>
          <cell r="BP1827" t="str">
            <v>-</v>
          </cell>
          <cell r="BQ1827" t="str">
            <v>-</v>
          </cell>
          <cell r="BR1827" t="str">
            <v>-</v>
          </cell>
        </row>
        <row r="1828">
          <cell r="D1828" t="str">
            <v>A0EYPP4700</v>
          </cell>
          <cell r="AO1828">
            <v>0</v>
          </cell>
          <cell r="AY1828" t="str">
            <v>-</v>
          </cell>
          <cell r="BO1828" t="str">
            <v>-</v>
          </cell>
          <cell r="BP1828" t="str">
            <v>-</v>
          </cell>
          <cell r="BQ1828" t="str">
            <v>-</v>
          </cell>
          <cell r="BR1828" t="str">
            <v>-</v>
          </cell>
        </row>
        <row r="1829">
          <cell r="D1829" t="str">
            <v>A0FM012</v>
          </cell>
          <cell r="AO1829">
            <v>0</v>
          </cell>
          <cell r="AY1829" t="str">
            <v>-</v>
          </cell>
          <cell r="BO1829" t="str">
            <v>-</v>
          </cell>
          <cell r="BP1829" t="str">
            <v>-</v>
          </cell>
          <cell r="BQ1829" t="str">
            <v>-</v>
          </cell>
          <cell r="BR1829" t="str">
            <v>-</v>
          </cell>
        </row>
        <row r="1830">
          <cell r="D1830" t="str">
            <v>A0G6112300</v>
          </cell>
          <cell r="AO1830">
            <v>3.1666666666666665</v>
          </cell>
          <cell r="AY1830">
            <v>-4</v>
          </cell>
          <cell r="BO1830" t="str">
            <v>-</v>
          </cell>
          <cell r="BP1830" t="str">
            <v>-</v>
          </cell>
          <cell r="BQ1830" t="str">
            <v>-</v>
          </cell>
          <cell r="BR1830" t="str">
            <v>-</v>
          </cell>
        </row>
        <row r="1831">
          <cell r="D1831" t="str">
            <v>A0G6113500</v>
          </cell>
          <cell r="AO1831">
            <v>0</v>
          </cell>
          <cell r="AY1831" t="str">
            <v>-</v>
          </cell>
          <cell r="BO1831" t="str">
            <v>-</v>
          </cell>
          <cell r="BP1831" t="str">
            <v>-</v>
          </cell>
          <cell r="BQ1831" t="str">
            <v>-</v>
          </cell>
          <cell r="BR1831" t="str">
            <v>-</v>
          </cell>
        </row>
        <row r="1832">
          <cell r="D1832" t="str">
            <v>A0G6114301</v>
          </cell>
          <cell r="AO1832">
            <v>0</v>
          </cell>
          <cell r="AY1832" t="str">
            <v>-</v>
          </cell>
          <cell r="BO1832" t="str">
            <v>A0G6114300</v>
          </cell>
          <cell r="BP1832" t="str">
            <v>-</v>
          </cell>
          <cell r="BQ1832" t="str">
            <v>-</v>
          </cell>
          <cell r="BR1832" t="str">
            <v>-</v>
          </cell>
        </row>
        <row r="1833">
          <cell r="D1833" t="str">
            <v>A0G6118100</v>
          </cell>
          <cell r="AO1833">
            <v>0</v>
          </cell>
          <cell r="AY1833" t="str">
            <v>-</v>
          </cell>
          <cell r="BO1833" t="str">
            <v>-</v>
          </cell>
          <cell r="BP1833" t="str">
            <v>-</v>
          </cell>
          <cell r="BQ1833" t="str">
            <v>-</v>
          </cell>
          <cell r="BR1833" t="str">
            <v>-</v>
          </cell>
        </row>
        <row r="1834">
          <cell r="D1834" t="str">
            <v>A0G6163815</v>
          </cell>
          <cell r="AO1834">
            <v>0</v>
          </cell>
          <cell r="AY1834" t="str">
            <v>-</v>
          </cell>
          <cell r="BO1834" t="str">
            <v>A0G6163814</v>
          </cell>
          <cell r="BP1834" t="str">
            <v>A0G6163813</v>
          </cell>
          <cell r="BQ1834" t="str">
            <v>A0G6163802</v>
          </cell>
          <cell r="BR1834" t="str">
            <v>-</v>
          </cell>
        </row>
        <row r="1835">
          <cell r="D1835" t="str">
            <v>A0G6165400</v>
          </cell>
          <cell r="AO1835">
            <v>0</v>
          </cell>
          <cell r="AY1835" t="str">
            <v>-</v>
          </cell>
          <cell r="BO1835" t="str">
            <v>-</v>
          </cell>
          <cell r="BP1835" t="str">
            <v>-</v>
          </cell>
          <cell r="BQ1835" t="str">
            <v>-</v>
          </cell>
          <cell r="BR1835" t="str">
            <v>-</v>
          </cell>
        </row>
        <row r="1836">
          <cell r="D1836" t="str">
            <v>A0G6168101</v>
          </cell>
          <cell r="AO1836">
            <v>0</v>
          </cell>
          <cell r="AY1836" t="str">
            <v>-</v>
          </cell>
          <cell r="BO1836" t="str">
            <v>-</v>
          </cell>
          <cell r="BP1836" t="str">
            <v>-</v>
          </cell>
          <cell r="BQ1836" t="str">
            <v>-</v>
          </cell>
          <cell r="BR1836" t="str">
            <v>-</v>
          </cell>
        </row>
        <row r="1837">
          <cell r="D1837" t="str">
            <v>A0G6190101</v>
          </cell>
          <cell r="AO1837">
            <v>0</v>
          </cell>
          <cell r="AY1837" t="str">
            <v>-</v>
          </cell>
          <cell r="BO1837" t="str">
            <v>-</v>
          </cell>
          <cell r="BP1837" t="str">
            <v>-</v>
          </cell>
          <cell r="BQ1837" t="str">
            <v>-</v>
          </cell>
          <cell r="BR1837" t="str">
            <v>-</v>
          </cell>
        </row>
        <row r="1838">
          <cell r="D1838" t="str">
            <v>A0G6192400</v>
          </cell>
          <cell r="AO1838">
            <v>0.33333333333333331</v>
          </cell>
          <cell r="AY1838">
            <v>11.000000000000002</v>
          </cell>
          <cell r="BO1838" t="str">
            <v>-</v>
          </cell>
          <cell r="BP1838" t="str">
            <v>-</v>
          </cell>
          <cell r="BQ1838" t="str">
            <v>-</v>
          </cell>
          <cell r="BR1838" t="str">
            <v>-</v>
          </cell>
        </row>
        <row r="1839">
          <cell r="D1839" t="str">
            <v>A0G6192500</v>
          </cell>
          <cell r="AO1839">
            <v>0.33333333333333331</v>
          </cell>
          <cell r="AY1839">
            <v>11.000000000000002</v>
          </cell>
          <cell r="BO1839" t="str">
            <v>-</v>
          </cell>
          <cell r="BP1839" t="str">
            <v>-</v>
          </cell>
          <cell r="BQ1839" t="str">
            <v>-</v>
          </cell>
          <cell r="BR1839" t="str">
            <v>-</v>
          </cell>
        </row>
        <row r="1840">
          <cell r="D1840" t="str">
            <v>A0G6197101</v>
          </cell>
          <cell r="AO1840">
            <v>0</v>
          </cell>
          <cell r="AY1840" t="str">
            <v>-</v>
          </cell>
          <cell r="BO1840" t="str">
            <v>-</v>
          </cell>
          <cell r="BP1840" t="str">
            <v>-</v>
          </cell>
          <cell r="BQ1840" t="str">
            <v>-</v>
          </cell>
          <cell r="BR1840" t="str">
            <v>-</v>
          </cell>
        </row>
        <row r="1841">
          <cell r="D1841" t="str">
            <v>A0G6215200</v>
          </cell>
          <cell r="AO1841">
            <v>0</v>
          </cell>
          <cell r="AY1841" t="str">
            <v>-</v>
          </cell>
          <cell r="BO1841" t="str">
            <v>-</v>
          </cell>
          <cell r="BP1841" t="str">
            <v>-</v>
          </cell>
          <cell r="BQ1841" t="str">
            <v>-</v>
          </cell>
          <cell r="BR1841" t="str">
            <v>-</v>
          </cell>
        </row>
        <row r="1842">
          <cell r="D1842" t="str">
            <v>A0G6215400</v>
          </cell>
          <cell r="AO1842">
            <v>0</v>
          </cell>
          <cell r="AY1842" t="str">
            <v>-</v>
          </cell>
          <cell r="BO1842" t="str">
            <v>-</v>
          </cell>
          <cell r="BP1842" t="str">
            <v>-</v>
          </cell>
          <cell r="BQ1842" t="str">
            <v>-</v>
          </cell>
          <cell r="BR1842" t="str">
            <v>-</v>
          </cell>
        </row>
        <row r="1843">
          <cell r="D1843" t="str">
            <v>A0G6215500</v>
          </cell>
          <cell r="AO1843">
            <v>0</v>
          </cell>
          <cell r="AY1843" t="str">
            <v>-</v>
          </cell>
          <cell r="BO1843" t="str">
            <v>-</v>
          </cell>
          <cell r="BP1843" t="str">
            <v>-</v>
          </cell>
          <cell r="BQ1843" t="str">
            <v>-</v>
          </cell>
          <cell r="BR1843" t="str">
            <v>-</v>
          </cell>
        </row>
        <row r="1844">
          <cell r="D1844" t="str">
            <v>A0G6217100</v>
          </cell>
          <cell r="AO1844">
            <v>0</v>
          </cell>
          <cell r="AY1844" t="str">
            <v>-</v>
          </cell>
          <cell r="BO1844" t="str">
            <v>-</v>
          </cell>
          <cell r="BP1844" t="str">
            <v>-</v>
          </cell>
          <cell r="BQ1844" t="str">
            <v>-</v>
          </cell>
          <cell r="BR1844" t="str">
            <v>-</v>
          </cell>
        </row>
        <row r="1845">
          <cell r="D1845" t="str">
            <v>A0G6217200</v>
          </cell>
          <cell r="AO1845">
            <v>0</v>
          </cell>
          <cell r="AY1845" t="str">
            <v>-</v>
          </cell>
          <cell r="BO1845" t="str">
            <v>-</v>
          </cell>
          <cell r="BP1845" t="str">
            <v>-</v>
          </cell>
          <cell r="BQ1845" t="str">
            <v>-</v>
          </cell>
          <cell r="BR1845" t="str">
            <v>-</v>
          </cell>
        </row>
        <row r="1846">
          <cell r="D1846" t="str">
            <v>A0G6217400</v>
          </cell>
          <cell r="AO1846">
            <v>0</v>
          </cell>
          <cell r="AY1846" t="str">
            <v>-</v>
          </cell>
          <cell r="BO1846" t="str">
            <v>-</v>
          </cell>
          <cell r="BP1846" t="str">
            <v>-</v>
          </cell>
          <cell r="BQ1846" t="str">
            <v>-</v>
          </cell>
          <cell r="BR1846" t="str">
            <v>-</v>
          </cell>
        </row>
        <row r="1847">
          <cell r="D1847" t="str">
            <v>A0G6217500</v>
          </cell>
          <cell r="AO1847">
            <v>0</v>
          </cell>
          <cell r="AY1847" t="str">
            <v>-</v>
          </cell>
          <cell r="BO1847" t="str">
            <v>-</v>
          </cell>
          <cell r="BP1847" t="str">
            <v>-</v>
          </cell>
          <cell r="BQ1847" t="str">
            <v>-</v>
          </cell>
          <cell r="BR1847" t="str">
            <v>-</v>
          </cell>
        </row>
        <row r="1848">
          <cell r="D1848" t="str">
            <v>A0G6217600</v>
          </cell>
          <cell r="AO1848">
            <v>0</v>
          </cell>
          <cell r="AY1848" t="str">
            <v>-</v>
          </cell>
          <cell r="BO1848" t="str">
            <v>-</v>
          </cell>
          <cell r="BP1848" t="str">
            <v>-</v>
          </cell>
          <cell r="BQ1848" t="str">
            <v>-</v>
          </cell>
          <cell r="BR1848" t="str">
            <v>-</v>
          </cell>
        </row>
        <row r="1849">
          <cell r="D1849" t="str">
            <v>A0G6217700</v>
          </cell>
          <cell r="AO1849">
            <v>0</v>
          </cell>
          <cell r="AY1849" t="str">
            <v>-</v>
          </cell>
          <cell r="BO1849" t="str">
            <v>-</v>
          </cell>
          <cell r="BP1849" t="str">
            <v>-</v>
          </cell>
          <cell r="BQ1849" t="str">
            <v>-</v>
          </cell>
          <cell r="BR1849" t="str">
            <v>-</v>
          </cell>
        </row>
        <row r="1850">
          <cell r="D1850" t="str">
            <v>A0G6221100</v>
          </cell>
          <cell r="AO1850">
            <v>0</v>
          </cell>
          <cell r="AY1850" t="str">
            <v>-</v>
          </cell>
          <cell r="BO1850" t="str">
            <v>-</v>
          </cell>
          <cell r="BP1850" t="str">
            <v>-</v>
          </cell>
          <cell r="BQ1850" t="str">
            <v>-</v>
          </cell>
          <cell r="BR1850" t="str">
            <v>-</v>
          </cell>
        </row>
        <row r="1851">
          <cell r="D1851" t="str">
            <v>A0G6227300</v>
          </cell>
          <cell r="AO1851">
            <v>0</v>
          </cell>
          <cell r="AY1851" t="str">
            <v>-</v>
          </cell>
          <cell r="BO1851" t="str">
            <v>-</v>
          </cell>
          <cell r="BP1851" t="str">
            <v>-</v>
          </cell>
          <cell r="BQ1851" t="str">
            <v>-</v>
          </cell>
          <cell r="BR1851" t="str">
            <v>-</v>
          </cell>
        </row>
        <row r="1852">
          <cell r="D1852" t="str">
            <v>A0G6227400</v>
          </cell>
          <cell r="AO1852">
            <v>0.66666666666666663</v>
          </cell>
          <cell r="AY1852">
            <v>-4</v>
          </cell>
          <cell r="BO1852" t="str">
            <v>-</v>
          </cell>
          <cell r="BP1852" t="str">
            <v>-</v>
          </cell>
          <cell r="BQ1852" t="str">
            <v>-</v>
          </cell>
          <cell r="BR1852" t="str">
            <v>-</v>
          </cell>
        </row>
        <row r="1853">
          <cell r="D1853" t="str">
            <v>A0G6237201</v>
          </cell>
          <cell r="AO1853">
            <v>0</v>
          </cell>
          <cell r="AY1853" t="str">
            <v>-</v>
          </cell>
          <cell r="BO1853" t="str">
            <v>-</v>
          </cell>
          <cell r="BP1853" t="str">
            <v>-</v>
          </cell>
          <cell r="BQ1853" t="str">
            <v>-</v>
          </cell>
          <cell r="BR1853" t="str">
            <v>-</v>
          </cell>
        </row>
        <row r="1854">
          <cell r="D1854" t="str">
            <v>A0G6237300</v>
          </cell>
          <cell r="AO1854">
            <v>0</v>
          </cell>
          <cell r="AY1854" t="str">
            <v>-</v>
          </cell>
          <cell r="BO1854" t="str">
            <v>-</v>
          </cell>
          <cell r="BP1854" t="str">
            <v>-</v>
          </cell>
          <cell r="BQ1854" t="str">
            <v>-</v>
          </cell>
          <cell r="BR1854" t="str">
            <v>-</v>
          </cell>
        </row>
        <row r="1855">
          <cell r="D1855" t="str">
            <v>A0G6243900</v>
          </cell>
          <cell r="AO1855">
            <v>0</v>
          </cell>
          <cell r="AY1855" t="str">
            <v>-</v>
          </cell>
          <cell r="BO1855" t="str">
            <v>-</v>
          </cell>
          <cell r="BP1855" t="str">
            <v>-</v>
          </cell>
          <cell r="BQ1855" t="str">
            <v>-</v>
          </cell>
          <cell r="BR1855" t="str">
            <v>-</v>
          </cell>
        </row>
        <row r="1856">
          <cell r="D1856" t="str">
            <v>A0G6247500</v>
          </cell>
          <cell r="AO1856">
            <v>0.83333333333333337</v>
          </cell>
          <cell r="AY1856">
            <v>-2.8000000000000003</v>
          </cell>
          <cell r="BO1856" t="str">
            <v>-</v>
          </cell>
          <cell r="BP1856" t="str">
            <v>-</v>
          </cell>
          <cell r="BQ1856" t="str">
            <v>-</v>
          </cell>
          <cell r="BR1856" t="str">
            <v>-</v>
          </cell>
        </row>
        <row r="1857">
          <cell r="D1857" t="str">
            <v>A0G6250500</v>
          </cell>
          <cell r="AO1857">
            <v>0</v>
          </cell>
          <cell r="AY1857" t="str">
            <v>-</v>
          </cell>
          <cell r="BO1857" t="str">
            <v>-</v>
          </cell>
          <cell r="BP1857" t="str">
            <v>-</v>
          </cell>
          <cell r="BQ1857" t="str">
            <v>-</v>
          </cell>
          <cell r="BR1857" t="str">
            <v>-</v>
          </cell>
        </row>
        <row r="1858">
          <cell r="D1858" t="str">
            <v>A0G6250601</v>
          </cell>
          <cell r="AO1858">
            <v>1.6666666666666667</v>
          </cell>
          <cell r="AY1858">
            <v>3.8</v>
          </cell>
          <cell r="BO1858" t="str">
            <v>-</v>
          </cell>
          <cell r="BP1858" t="str">
            <v>-</v>
          </cell>
          <cell r="BQ1858" t="str">
            <v>-</v>
          </cell>
          <cell r="BR1858" t="str">
            <v>-</v>
          </cell>
        </row>
        <row r="1859">
          <cell r="D1859" t="str">
            <v>A0G6250700</v>
          </cell>
          <cell r="AO1859">
            <v>0</v>
          </cell>
          <cell r="AY1859" t="str">
            <v>-</v>
          </cell>
          <cell r="BO1859" t="str">
            <v>-</v>
          </cell>
          <cell r="BP1859" t="str">
            <v>-</v>
          </cell>
          <cell r="BQ1859" t="str">
            <v>-</v>
          </cell>
          <cell r="BR1859" t="str">
            <v>-</v>
          </cell>
        </row>
        <row r="1860">
          <cell r="D1860" t="str">
            <v>A0G6251000</v>
          </cell>
          <cell r="AO1860">
            <v>0.33333333333333331</v>
          </cell>
          <cell r="AY1860">
            <v>-4</v>
          </cell>
          <cell r="BO1860" t="str">
            <v>-</v>
          </cell>
          <cell r="BP1860" t="str">
            <v>-</v>
          </cell>
          <cell r="BQ1860" t="str">
            <v>-</v>
          </cell>
          <cell r="BR1860" t="str">
            <v>-</v>
          </cell>
        </row>
        <row r="1861">
          <cell r="D1861" t="str">
            <v>A0G6251301</v>
          </cell>
          <cell r="AO1861">
            <v>0</v>
          </cell>
          <cell r="AY1861" t="str">
            <v>-</v>
          </cell>
          <cell r="BO1861" t="str">
            <v>-</v>
          </cell>
          <cell r="BP1861" t="str">
            <v>-</v>
          </cell>
          <cell r="BQ1861" t="str">
            <v>-</v>
          </cell>
          <cell r="BR1861" t="str">
            <v>-</v>
          </cell>
        </row>
        <row r="1862">
          <cell r="D1862" t="str">
            <v>A0G6301700</v>
          </cell>
          <cell r="AO1862">
            <v>0.16666666666666666</v>
          </cell>
          <cell r="AY1862">
            <v>20.000000000000004</v>
          </cell>
          <cell r="BO1862" t="str">
            <v>-</v>
          </cell>
          <cell r="BP1862" t="str">
            <v>-</v>
          </cell>
          <cell r="BQ1862" t="str">
            <v>-</v>
          </cell>
          <cell r="BR1862" t="str">
            <v>-</v>
          </cell>
        </row>
        <row r="1863">
          <cell r="D1863" t="str">
            <v>A0G6330900</v>
          </cell>
          <cell r="AO1863">
            <v>0</v>
          </cell>
          <cell r="AY1863" t="str">
            <v>-</v>
          </cell>
          <cell r="BO1863" t="str">
            <v>-</v>
          </cell>
          <cell r="BP1863" t="str">
            <v>-</v>
          </cell>
          <cell r="BQ1863" t="str">
            <v>-</v>
          </cell>
          <cell r="BR1863" t="str">
            <v>-</v>
          </cell>
        </row>
        <row r="1864">
          <cell r="D1864" t="str">
            <v>A0G6331301</v>
          </cell>
          <cell r="AO1864">
            <v>0</v>
          </cell>
          <cell r="AY1864" t="str">
            <v>-</v>
          </cell>
          <cell r="BO1864" t="str">
            <v>-</v>
          </cell>
          <cell r="BP1864" t="str">
            <v>-</v>
          </cell>
          <cell r="BQ1864" t="str">
            <v>-</v>
          </cell>
          <cell r="BR1864" t="str">
            <v>-</v>
          </cell>
        </row>
        <row r="1865">
          <cell r="D1865" t="str">
            <v>A0G6333700</v>
          </cell>
          <cell r="AO1865">
            <v>0</v>
          </cell>
          <cell r="AY1865" t="str">
            <v>-</v>
          </cell>
          <cell r="BO1865" t="str">
            <v>-</v>
          </cell>
          <cell r="BP1865" t="str">
            <v>-</v>
          </cell>
          <cell r="BQ1865" t="str">
            <v>-</v>
          </cell>
          <cell r="BR1865" t="str">
            <v>-</v>
          </cell>
        </row>
        <row r="1866">
          <cell r="D1866" t="str">
            <v>A0G6336300</v>
          </cell>
          <cell r="AO1866">
            <v>0.16666666666666666</v>
          </cell>
          <cell r="AY1866">
            <v>-4</v>
          </cell>
          <cell r="BO1866" t="str">
            <v>-</v>
          </cell>
          <cell r="BP1866" t="str">
            <v>-</v>
          </cell>
          <cell r="BQ1866" t="str">
            <v>-</v>
          </cell>
          <cell r="BR1866" t="str">
            <v>-</v>
          </cell>
        </row>
        <row r="1867">
          <cell r="D1867" t="str">
            <v>A0G6336701</v>
          </cell>
          <cell r="AO1867">
            <v>0</v>
          </cell>
          <cell r="AY1867" t="str">
            <v>-</v>
          </cell>
          <cell r="BO1867" t="str">
            <v>-</v>
          </cell>
          <cell r="BP1867" t="str">
            <v>-</v>
          </cell>
          <cell r="BQ1867" t="str">
            <v>-</v>
          </cell>
          <cell r="BR1867" t="str">
            <v>-</v>
          </cell>
        </row>
        <row r="1868">
          <cell r="D1868" t="str">
            <v>A0G6336801</v>
          </cell>
          <cell r="AO1868">
            <v>0</v>
          </cell>
          <cell r="AY1868" t="str">
            <v>-</v>
          </cell>
          <cell r="BO1868" t="str">
            <v>-</v>
          </cell>
          <cell r="BP1868" t="str">
            <v>-</v>
          </cell>
          <cell r="BQ1868" t="str">
            <v>-</v>
          </cell>
          <cell r="BR1868" t="str">
            <v>-</v>
          </cell>
        </row>
        <row r="1869">
          <cell r="D1869" t="str">
            <v>A0G6338113</v>
          </cell>
          <cell r="AO1869">
            <v>1.8</v>
          </cell>
          <cell r="AY1869">
            <v>13.777777777777779</v>
          </cell>
          <cell r="BO1869" t="str">
            <v>A0G6338102</v>
          </cell>
          <cell r="BP1869" t="str">
            <v>-</v>
          </cell>
          <cell r="BQ1869" t="str">
            <v>-</v>
          </cell>
          <cell r="BR1869" t="str">
            <v>-</v>
          </cell>
        </row>
        <row r="1870">
          <cell r="D1870" t="str">
            <v>A0G6338201</v>
          </cell>
          <cell r="AO1870">
            <v>0</v>
          </cell>
          <cell r="AY1870" t="str">
            <v>-</v>
          </cell>
          <cell r="BO1870">
            <v>3887</v>
          </cell>
          <cell r="BP1870" t="str">
            <v>-</v>
          </cell>
          <cell r="BQ1870" t="str">
            <v>-</v>
          </cell>
          <cell r="BR1870" t="str">
            <v>-</v>
          </cell>
        </row>
        <row r="1871">
          <cell r="D1871" t="str">
            <v>A0G6338411</v>
          </cell>
          <cell r="AO1871">
            <v>0</v>
          </cell>
          <cell r="AY1871" t="str">
            <v>-</v>
          </cell>
          <cell r="BO1871" t="str">
            <v>A0G6338400</v>
          </cell>
          <cell r="BP1871" t="str">
            <v>-</v>
          </cell>
          <cell r="BQ1871" t="str">
            <v>-</v>
          </cell>
          <cell r="BR1871" t="str">
            <v>-</v>
          </cell>
        </row>
        <row r="1872">
          <cell r="D1872" t="str">
            <v>A0G6338612</v>
          </cell>
          <cell r="AO1872">
            <v>0</v>
          </cell>
          <cell r="AY1872" t="str">
            <v>-</v>
          </cell>
          <cell r="BO1872" t="str">
            <v>A0G6338601</v>
          </cell>
          <cell r="BP1872" t="str">
            <v>-</v>
          </cell>
          <cell r="BQ1872" t="str">
            <v>-</v>
          </cell>
          <cell r="BR1872" t="str">
            <v>-</v>
          </cell>
        </row>
        <row r="1873">
          <cell r="D1873" t="str">
            <v>A0G6338911</v>
          </cell>
          <cell r="AO1873">
            <v>6</v>
          </cell>
          <cell r="AY1873">
            <v>4</v>
          </cell>
          <cell r="BO1873" t="str">
            <v>A0G6338900</v>
          </cell>
          <cell r="BP1873" t="str">
            <v>-</v>
          </cell>
          <cell r="BQ1873" t="str">
            <v>-</v>
          </cell>
          <cell r="BR1873" t="str">
            <v>-</v>
          </cell>
        </row>
        <row r="1874">
          <cell r="D1874" t="str">
            <v>A0G6339500</v>
          </cell>
          <cell r="AO1874">
            <v>0</v>
          </cell>
          <cell r="AY1874" t="str">
            <v>-</v>
          </cell>
          <cell r="BO1874" t="str">
            <v>-</v>
          </cell>
          <cell r="BP1874" t="str">
            <v>-</v>
          </cell>
          <cell r="BQ1874" t="str">
            <v>-</v>
          </cell>
          <cell r="BR1874" t="str">
            <v>-</v>
          </cell>
        </row>
        <row r="1875">
          <cell r="D1875" t="str">
            <v>A0G6339600</v>
          </cell>
          <cell r="AO1875">
            <v>0</v>
          </cell>
          <cell r="AY1875" t="str">
            <v>-</v>
          </cell>
          <cell r="BO1875" t="str">
            <v>-</v>
          </cell>
          <cell r="BP1875" t="str">
            <v>-</v>
          </cell>
          <cell r="BQ1875" t="str">
            <v>-</v>
          </cell>
          <cell r="BR1875" t="str">
            <v>-</v>
          </cell>
        </row>
        <row r="1876">
          <cell r="D1876" t="str">
            <v>A0G6339812</v>
          </cell>
          <cell r="AO1876">
            <v>0</v>
          </cell>
          <cell r="AY1876" t="str">
            <v>-</v>
          </cell>
          <cell r="BO1876" t="str">
            <v>A0G6339801</v>
          </cell>
          <cell r="BP1876">
            <v>3889</v>
          </cell>
          <cell r="BQ1876" t="str">
            <v>-</v>
          </cell>
          <cell r="BR1876" t="str">
            <v>-</v>
          </cell>
        </row>
        <row r="1877">
          <cell r="D1877" t="str">
            <v>A0G6344501</v>
          </cell>
          <cell r="AO1877">
            <v>0</v>
          </cell>
          <cell r="AY1877" t="str">
            <v>-</v>
          </cell>
          <cell r="BO1877" t="str">
            <v>A0G6344500</v>
          </cell>
          <cell r="BP1877" t="str">
            <v>-</v>
          </cell>
          <cell r="BQ1877" t="str">
            <v>-</v>
          </cell>
          <cell r="BR1877" t="str">
            <v>-</v>
          </cell>
        </row>
        <row r="1878">
          <cell r="D1878" t="str">
            <v>A0G6345111</v>
          </cell>
          <cell r="AO1878">
            <v>0.16666666666666666</v>
          </cell>
          <cell r="AY1878">
            <v>38</v>
          </cell>
          <cell r="BO1878" t="str">
            <v>A0G6345100</v>
          </cell>
          <cell r="BP1878" t="str">
            <v>-</v>
          </cell>
          <cell r="BQ1878" t="str">
            <v>-</v>
          </cell>
          <cell r="BR1878" t="str">
            <v>-</v>
          </cell>
        </row>
        <row r="1879">
          <cell r="D1879" t="str">
            <v>A0G6345200</v>
          </cell>
          <cell r="AO1879">
            <v>0.33333333333333331</v>
          </cell>
          <cell r="AY1879">
            <v>17.000000000000004</v>
          </cell>
          <cell r="BO1879" t="str">
            <v>-</v>
          </cell>
          <cell r="BP1879" t="str">
            <v>-</v>
          </cell>
          <cell r="BQ1879" t="str">
            <v>-</v>
          </cell>
          <cell r="BR1879" t="str">
            <v>-</v>
          </cell>
        </row>
        <row r="1880">
          <cell r="D1880" t="str">
            <v>A0G6345311</v>
          </cell>
          <cell r="AO1880">
            <v>0.16666666666666666</v>
          </cell>
          <cell r="AY1880">
            <v>68.000000000000014</v>
          </cell>
          <cell r="BO1880" t="str">
            <v>A0G6345300</v>
          </cell>
          <cell r="BP1880" t="str">
            <v>-</v>
          </cell>
          <cell r="BQ1880" t="str">
            <v>-</v>
          </cell>
          <cell r="BR1880" t="str">
            <v>-</v>
          </cell>
        </row>
        <row r="1881">
          <cell r="D1881" t="str">
            <v>A0G6345411</v>
          </cell>
          <cell r="AO1881">
            <v>0</v>
          </cell>
          <cell r="AY1881" t="str">
            <v>-</v>
          </cell>
          <cell r="BO1881" t="str">
            <v>A0G6345400</v>
          </cell>
          <cell r="BP1881" t="str">
            <v>-</v>
          </cell>
          <cell r="BQ1881" t="str">
            <v>-</v>
          </cell>
          <cell r="BR1881" t="str">
            <v>-</v>
          </cell>
        </row>
        <row r="1882">
          <cell r="D1882" t="str">
            <v>A0G6345600</v>
          </cell>
          <cell r="AO1882">
            <v>35.333333333333336</v>
          </cell>
          <cell r="AY1882">
            <v>4.7169811320754711</v>
          </cell>
          <cell r="BO1882" t="str">
            <v>-</v>
          </cell>
          <cell r="BP1882" t="str">
            <v>-</v>
          </cell>
          <cell r="BQ1882" t="str">
            <v>-</v>
          </cell>
          <cell r="BR1882" t="str">
            <v>-</v>
          </cell>
        </row>
        <row r="1883">
          <cell r="D1883" t="str">
            <v>A0G6345700</v>
          </cell>
          <cell r="AO1883">
            <v>0</v>
          </cell>
          <cell r="AY1883" t="str">
            <v>-</v>
          </cell>
          <cell r="BO1883" t="str">
            <v>A0Y5351200</v>
          </cell>
          <cell r="BP1883">
            <v>3888</v>
          </cell>
          <cell r="BQ1883" t="str">
            <v>-</v>
          </cell>
          <cell r="BR1883" t="str">
            <v>-</v>
          </cell>
        </row>
        <row r="1884">
          <cell r="D1884" t="str">
            <v>A0G6347100</v>
          </cell>
          <cell r="AO1884">
            <v>0</v>
          </cell>
          <cell r="AY1884" t="str">
            <v>-</v>
          </cell>
          <cell r="BO1884" t="str">
            <v>-</v>
          </cell>
          <cell r="BP1884" t="str">
            <v>-</v>
          </cell>
          <cell r="BQ1884" t="str">
            <v>-</v>
          </cell>
          <cell r="BR1884" t="str">
            <v>-</v>
          </cell>
        </row>
        <row r="1885">
          <cell r="D1885" t="str">
            <v>A0G6352300</v>
          </cell>
          <cell r="AO1885">
            <v>0</v>
          </cell>
          <cell r="AY1885" t="str">
            <v>-</v>
          </cell>
          <cell r="BO1885" t="str">
            <v>-</v>
          </cell>
          <cell r="BP1885" t="str">
            <v>-</v>
          </cell>
          <cell r="BQ1885" t="str">
            <v>-</v>
          </cell>
          <cell r="BR1885" t="str">
            <v>-</v>
          </cell>
        </row>
        <row r="1886">
          <cell r="D1886" t="str">
            <v>A0G6357500</v>
          </cell>
          <cell r="AO1886">
            <v>0</v>
          </cell>
          <cell r="AY1886" t="str">
            <v>-</v>
          </cell>
          <cell r="BO1886" t="str">
            <v>-</v>
          </cell>
          <cell r="BP1886" t="str">
            <v>-</v>
          </cell>
          <cell r="BQ1886" t="str">
            <v>-</v>
          </cell>
          <cell r="BR1886" t="str">
            <v>-</v>
          </cell>
        </row>
        <row r="1887">
          <cell r="D1887" t="str">
            <v>A0G6362900</v>
          </cell>
          <cell r="AO1887">
            <v>0</v>
          </cell>
          <cell r="AY1887" t="str">
            <v>-</v>
          </cell>
          <cell r="BO1887" t="str">
            <v>-</v>
          </cell>
          <cell r="BP1887" t="str">
            <v>-</v>
          </cell>
          <cell r="BQ1887" t="str">
            <v>-</v>
          </cell>
          <cell r="BR1887" t="str">
            <v>-</v>
          </cell>
        </row>
        <row r="1888">
          <cell r="D1888" t="str">
            <v>A0G6363000</v>
          </cell>
          <cell r="AO1888">
            <v>0</v>
          </cell>
          <cell r="AY1888" t="str">
            <v>-</v>
          </cell>
          <cell r="BO1888" t="str">
            <v>-</v>
          </cell>
          <cell r="BP1888" t="str">
            <v>-</v>
          </cell>
          <cell r="BQ1888" t="str">
            <v>-</v>
          </cell>
          <cell r="BR1888" t="str">
            <v>-</v>
          </cell>
        </row>
        <row r="1889">
          <cell r="D1889" t="str">
            <v>A0G6364801</v>
          </cell>
          <cell r="AO1889">
            <v>0</v>
          </cell>
          <cell r="AY1889" t="str">
            <v>-</v>
          </cell>
          <cell r="BO1889" t="str">
            <v>A0G6364800</v>
          </cell>
          <cell r="BP1889" t="str">
            <v>-</v>
          </cell>
          <cell r="BQ1889" t="str">
            <v>-</v>
          </cell>
          <cell r="BR1889" t="str">
            <v>-</v>
          </cell>
        </row>
        <row r="1890">
          <cell r="D1890" t="str">
            <v>A0G6365300</v>
          </cell>
          <cell r="AO1890">
            <v>0</v>
          </cell>
          <cell r="AY1890" t="str">
            <v>-</v>
          </cell>
          <cell r="BO1890" t="str">
            <v>-</v>
          </cell>
          <cell r="BP1890" t="str">
            <v>-</v>
          </cell>
          <cell r="BQ1890" t="str">
            <v>-</v>
          </cell>
          <cell r="BR1890" t="str">
            <v>-</v>
          </cell>
        </row>
        <row r="1891">
          <cell r="D1891" t="str">
            <v>A0G6365700</v>
          </cell>
          <cell r="AO1891">
            <v>0.33333333333333331</v>
          </cell>
          <cell r="AY1891">
            <v>-4</v>
          </cell>
          <cell r="BO1891" t="str">
            <v>-</v>
          </cell>
          <cell r="BP1891" t="str">
            <v>-</v>
          </cell>
          <cell r="BQ1891" t="str">
            <v>-</v>
          </cell>
          <cell r="BR1891" t="str">
            <v>-</v>
          </cell>
        </row>
        <row r="1892">
          <cell r="D1892" t="str">
            <v>A0G6367300</v>
          </cell>
          <cell r="AO1892">
            <v>0.83333333333333337</v>
          </cell>
          <cell r="AY1892">
            <v>-0.40000000000000013</v>
          </cell>
          <cell r="BO1892" t="str">
            <v>-</v>
          </cell>
          <cell r="BP1892" t="str">
            <v>-</v>
          </cell>
          <cell r="BQ1892" t="str">
            <v>-</v>
          </cell>
          <cell r="BR1892" t="str">
            <v>-</v>
          </cell>
        </row>
        <row r="1893">
          <cell r="D1893" t="str">
            <v>A0G6367400</v>
          </cell>
          <cell r="AO1893">
            <v>0</v>
          </cell>
          <cell r="AY1893" t="str">
            <v>-</v>
          </cell>
          <cell r="BO1893" t="str">
            <v>-</v>
          </cell>
          <cell r="BP1893" t="str">
            <v>-</v>
          </cell>
          <cell r="BQ1893" t="str">
            <v>-</v>
          </cell>
          <cell r="BR1893" t="str">
            <v>-</v>
          </cell>
        </row>
        <row r="1894">
          <cell r="D1894" t="str">
            <v>A0G6367500</v>
          </cell>
          <cell r="AO1894">
            <v>0</v>
          </cell>
          <cell r="AY1894" t="str">
            <v>-</v>
          </cell>
          <cell r="BO1894" t="str">
            <v>-</v>
          </cell>
          <cell r="BP1894" t="str">
            <v>-</v>
          </cell>
          <cell r="BQ1894" t="str">
            <v>-</v>
          </cell>
          <cell r="BR1894" t="str">
            <v>-</v>
          </cell>
        </row>
        <row r="1895">
          <cell r="D1895" t="str">
            <v>A0G6367900</v>
          </cell>
          <cell r="AO1895">
            <v>0</v>
          </cell>
          <cell r="AY1895" t="str">
            <v>-</v>
          </cell>
          <cell r="BO1895" t="str">
            <v>-</v>
          </cell>
          <cell r="BP1895" t="str">
            <v>-</v>
          </cell>
          <cell r="BQ1895" t="str">
            <v>-</v>
          </cell>
          <cell r="BR1895" t="str">
            <v>-</v>
          </cell>
        </row>
        <row r="1896">
          <cell r="D1896" t="str">
            <v>A0G6368600</v>
          </cell>
          <cell r="AO1896">
            <v>0.16666666666666666</v>
          </cell>
          <cell r="AY1896">
            <v>32</v>
          </cell>
          <cell r="BO1896" t="str">
            <v>-</v>
          </cell>
          <cell r="BP1896" t="str">
            <v>-</v>
          </cell>
          <cell r="BQ1896" t="str">
            <v>-</v>
          </cell>
          <cell r="BR1896" t="str">
            <v>-</v>
          </cell>
        </row>
        <row r="1897">
          <cell r="D1897" t="str">
            <v>A0G6369500</v>
          </cell>
          <cell r="AO1897">
            <v>0</v>
          </cell>
          <cell r="AY1897" t="str">
            <v>-</v>
          </cell>
          <cell r="BO1897" t="str">
            <v>A4EU211400</v>
          </cell>
          <cell r="BP1897" t="str">
            <v>-</v>
          </cell>
          <cell r="BQ1897" t="str">
            <v>-</v>
          </cell>
          <cell r="BR1897" t="str">
            <v>-</v>
          </cell>
        </row>
        <row r="1898">
          <cell r="D1898" t="str">
            <v>A0G6374900</v>
          </cell>
          <cell r="AO1898">
            <v>0</v>
          </cell>
          <cell r="AY1898" t="str">
            <v>-</v>
          </cell>
          <cell r="BO1898" t="str">
            <v>-</v>
          </cell>
          <cell r="BP1898" t="str">
            <v>-</v>
          </cell>
          <cell r="BQ1898" t="str">
            <v>-</v>
          </cell>
          <cell r="BR1898" t="str">
            <v>-</v>
          </cell>
        </row>
        <row r="1899">
          <cell r="D1899" t="str">
            <v>A0G6375211</v>
          </cell>
          <cell r="AO1899">
            <v>0.66666666666666663</v>
          </cell>
          <cell r="AY1899">
            <v>9.5000000000000018</v>
          </cell>
          <cell r="BO1899" t="str">
            <v>A0G6375200</v>
          </cell>
          <cell r="BP1899" t="str">
            <v>-</v>
          </cell>
          <cell r="BQ1899" t="str">
            <v>-</v>
          </cell>
          <cell r="BR1899" t="str">
            <v>-</v>
          </cell>
        </row>
        <row r="1900">
          <cell r="D1900" t="str">
            <v>A0G6375400</v>
          </cell>
          <cell r="AO1900">
            <v>0</v>
          </cell>
          <cell r="AY1900" t="str">
            <v>-</v>
          </cell>
          <cell r="BO1900" t="str">
            <v>-</v>
          </cell>
          <cell r="BP1900" t="str">
            <v>-</v>
          </cell>
          <cell r="BQ1900" t="str">
            <v>-</v>
          </cell>
          <cell r="BR1900" t="str">
            <v>-</v>
          </cell>
        </row>
        <row r="1901">
          <cell r="D1901" t="str">
            <v>A0G6375900</v>
          </cell>
          <cell r="AO1901">
            <v>0</v>
          </cell>
          <cell r="AY1901" t="str">
            <v>-</v>
          </cell>
          <cell r="BO1901" t="str">
            <v>-</v>
          </cell>
          <cell r="BP1901" t="str">
            <v>-</v>
          </cell>
          <cell r="BQ1901" t="str">
            <v>-</v>
          </cell>
          <cell r="BR1901" t="str">
            <v>-</v>
          </cell>
        </row>
        <row r="1902">
          <cell r="D1902" t="str">
            <v>A0G6377300</v>
          </cell>
          <cell r="AO1902">
            <v>0.5</v>
          </cell>
          <cell r="AY1902">
            <v>14</v>
          </cell>
          <cell r="BO1902" t="str">
            <v>-</v>
          </cell>
          <cell r="BP1902" t="str">
            <v>-</v>
          </cell>
          <cell r="BQ1902" t="str">
            <v>-</v>
          </cell>
          <cell r="BR1902" t="str">
            <v>-</v>
          </cell>
        </row>
        <row r="1903">
          <cell r="D1903" t="str">
            <v>A0G6377400</v>
          </cell>
          <cell r="AO1903">
            <v>9.1999999999999993</v>
          </cell>
          <cell r="AY1903">
            <v>4.5869565217391308</v>
          </cell>
          <cell r="BO1903">
            <v>3701</v>
          </cell>
          <cell r="BP1903" t="str">
            <v>-</v>
          </cell>
          <cell r="BQ1903" t="str">
            <v>-</v>
          </cell>
          <cell r="BR1903" t="str">
            <v>-</v>
          </cell>
        </row>
        <row r="1904">
          <cell r="D1904" t="str">
            <v>A0G6378100</v>
          </cell>
          <cell r="AO1904">
            <v>0.33333333333333331</v>
          </cell>
          <cell r="AY1904">
            <v>17.000000000000004</v>
          </cell>
          <cell r="BO1904" t="str">
            <v>-</v>
          </cell>
          <cell r="BP1904" t="str">
            <v>-</v>
          </cell>
          <cell r="BQ1904" t="str">
            <v>-</v>
          </cell>
          <cell r="BR1904" t="str">
            <v>-</v>
          </cell>
        </row>
        <row r="1905">
          <cell r="D1905" t="str">
            <v>A0G6378200</v>
          </cell>
          <cell r="AO1905">
            <v>0</v>
          </cell>
          <cell r="AY1905" t="str">
            <v>-</v>
          </cell>
          <cell r="BO1905" t="str">
            <v>-</v>
          </cell>
          <cell r="BP1905" t="str">
            <v>-</v>
          </cell>
          <cell r="BQ1905" t="str">
            <v>-</v>
          </cell>
          <cell r="BR1905" t="str">
            <v>-</v>
          </cell>
        </row>
        <row r="1906">
          <cell r="D1906" t="str">
            <v>A0G6378700</v>
          </cell>
          <cell r="AO1906">
            <v>0</v>
          </cell>
          <cell r="AY1906" t="str">
            <v>-</v>
          </cell>
          <cell r="BO1906" t="str">
            <v>-</v>
          </cell>
          <cell r="BP1906" t="str">
            <v>-</v>
          </cell>
          <cell r="BQ1906" t="str">
            <v>-</v>
          </cell>
          <cell r="BR1906" t="str">
            <v>-</v>
          </cell>
        </row>
        <row r="1907">
          <cell r="D1907" t="str">
            <v>A0G6378800</v>
          </cell>
          <cell r="AO1907">
            <v>0</v>
          </cell>
          <cell r="AY1907" t="str">
            <v>-</v>
          </cell>
          <cell r="BO1907" t="str">
            <v>-</v>
          </cell>
          <cell r="BP1907" t="str">
            <v>-</v>
          </cell>
          <cell r="BQ1907" t="str">
            <v>-</v>
          </cell>
          <cell r="BR1907" t="str">
            <v>-</v>
          </cell>
        </row>
        <row r="1908">
          <cell r="D1908" t="str">
            <v>A0G6379900</v>
          </cell>
          <cell r="AO1908">
            <v>0</v>
          </cell>
          <cell r="AY1908" t="str">
            <v>-</v>
          </cell>
          <cell r="BO1908" t="str">
            <v>-</v>
          </cell>
          <cell r="BP1908" t="str">
            <v>-</v>
          </cell>
          <cell r="BQ1908" t="str">
            <v>-</v>
          </cell>
          <cell r="BR1908" t="str">
            <v>-</v>
          </cell>
        </row>
        <row r="1909">
          <cell r="D1909" t="str">
            <v>A0G6390800</v>
          </cell>
          <cell r="AO1909">
            <v>8</v>
          </cell>
          <cell r="AY1909">
            <v>4</v>
          </cell>
          <cell r="BO1909" t="str">
            <v>A4EU390800</v>
          </cell>
          <cell r="BP1909" t="str">
            <v>-</v>
          </cell>
          <cell r="BQ1909" t="str">
            <v>-</v>
          </cell>
          <cell r="BR1909" t="str">
            <v>-</v>
          </cell>
        </row>
        <row r="1910">
          <cell r="D1910" t="str">
            <v>A0G6390900</v>
          </cell>
          <cell r="AO1910">
            <v>1.1666666666666667</v>
          </cell>
          <cell r="AY1910">
            <v>-3.1428571428571428</v>
          </cell>
          <cell r="BO1910" t="str">
            <v>-</v>
          </cell>
          <cell r="BP1910" t="str">
            <v>-</v>
          </cell>
          <cell r="BQ1910" t="str">
            <v>-</v>
          </cell>
          <cell r="BR1910" t="str">
            <v>-</v>
          </cell>
        </row>
        <row r="1911">
          <cell r="D1911" t="str">
            <v>A0G6394300</v>
          </cell>
          <cell r="AO1911">
            <v>0</v>
          </cell>
          <cell r="AY1911" t="str">
            <v>-</v>
          </cell>
          <cell r="BO1911" t="str">
            <v>-</v>
          </cell>
          <cell r="BP1911" t="str">
            <v>-</v>
          </cell>
          <cell r="BQ1911" t="str">
            <v>-</v>
          </cell>
          <cell r="BR1911" t="str">
            <v>-</v>
          </cell>
        </row>
        <row r="1912">
          <cell r="D1912" t="str">
            <v>A0G6394400</v>
          </cell>
          <cell r="AO1912">
            <v>0.33333333333333331</v>
          </cell>
          <cell r="AY1912">
            <v>44</v>
          </cell>
          <cell r="BO1912" t="str">
            <v>-</v>
          </cell>
          <cell r="BP1912" t="str">
            <v>-</v>
          </cell>
          <cell r="BQ1912" t="str">
            <v>-</v>
          </cell>
          <cell r="BR1912" t="str">
            <v>-</v>
          </cell>
        </row>
        <row r="1913">
          <cell r="D1913" t="str">
            <v>A0G6400600</v>
          </cell>
          <cell r="AO1913">
            <v>0</v>
          </cell>
          <cell r="AY1913" t="str">
            <v>-</v>
          </cell>
          <cell r="BO1913" t="str">
            <v>-</v>
          </cell>
          <cell r="BP1913" t="str">
            <v>-</v>
          </cell>
          <cell r="BQ1913" t="str">
            <v>-</v>
          </cell>
          <cell r="BR1913" t="str">
            <v>-</v>
          </cell>
        </row>
        <row r="1914">
          <cell r="D1914" t="str">
            <v>A0G6411200</v>
          </cell>
          <cell r="AO1914">
            <v>0.83333333333333337</v>
          </cell>
          <cell r="AY1914">
            <v>7.9999999999999991</v>
          </cell>
          <cell r="BO1914" t="str">
            <v>-</v>
          </cell>
          <cell r="BP1914" t="str">
            <v>-</v>
          </cell>
          <cell r="BQ1914" t="str">
            <v>-</v>
          </cell>
          <cell r="BR1914" t="str">
            <v>-</v>
          </cell>
        </row>
        <row r="1915">
          <cell r="D1915" t="str">
            <v>A0G6460101</v>
          </cell>
          <cell r="AO1915">
            <v>0.5</v>
          </cell>
          <cell r="AY1915">
            <v>2</v>
          </cell>
          <cell r="BO1915" t="str">
            <v>A0G6460100</v>
          </cell>
          <cell r="BP1915" t="str">
            <v>-</v>
          </cell>
          <cell r="BQ1915" t="str">
            <v>-</v>
          </cell>
          <cell r="BR1915" t="str">
            <v>-</v>
          </cell>
        </row>
        <row r="1916">
          <cell r="D1916" t="str">
            <v>A0G6460201</v>
          </cell>
          <cell r="AO1916">
            <v>0.83333333333333337</v>
          </cell>
          <cell r="AY1916">
            <v>1.9999999999999998</v>
          </cell>
          <cell r="BO1916" t="str">
            <v>-</v>
          </cell>
          <cell r="BP1916" t="str">
            <v>-</v>
          </cell>
          <cell r="BQ1916" t="str">
            <v>-</v>
          </cell>
          <cell r="BR1916" t="str">
            <v>-</v>
          </cell>
        </row>
        <row r="1917">
          <cell r="D1917" t="str">
            <v>A0G6460600</v>
          </cell>
          <cell r="AO1917">
            <v>0</v>
          </cell>
          <cell r="AY1917" t="str">
            <v>-</v>
          </cell>
          <cell r="BO1917" t="str">
            <v>-</v>
          </cell>
          <cell r="BP1917" t="str">
            <v>-</v>
          </cell>
          <cell r="BQ1917" t="str">
            <v>-</v>
          </cell>
          <cell r="BR1917" t="str">
            <v>-</v>
          </cell>
        </row>
        <row r="1918">
          <cell r="D1918" t="str">
            <v>A0G6461301</v>
          </cell>
          <cell r="AO1918">
            <v>0</v>
          </cell>
          <cell r="AY1918" t="str">
            <v>-</v>
          </cell>
          <cell r="BO1918" t="str">
            <v>A0G6461300</v>
          </cell>
          <cell r="BP1918" t="str">
            <v>-</v>
          </cell>
          <cell r="BQ1918" t="str">
            <v>-</v>
          </cell>
          <cell r="BR1918" t="str">
            <v>-</v>
          </cell>
        </row>
        <row r="1919">
          <cell r="D1919" t="str">
            <v>A0G6470800</v>
          </cell>
          <cell r="AO1919">
            <v>36.333333333333336</v>
          </cell>
          <cell r="AY1919">
            <v>5.4954128440366965</v>
          </cell>
          <cell r="BO1919" t="str">
            <v>-</v>
          </cell>
          <cell r="BP1919" t="str">
            <v>-</v>
          </cell>
          <cell r="BQ1919" t="str">
            <v>-</v>
          </cell>
          <cell r="BR1919" t="str">
            <v>-</v>
          </cell>
        </row>
        <row r="1920">
          <cell r="D1920" t="str">
            <v>A0G6500113</v>
          </cell>
          <cell r="AO1920">
            <v>13.333333333333334</v>
          </cell>
          <cell r="AY1920">
            <v>4.3249999999999993</v>
          </cell>
          <cell r="BO1920" t="str">
            <v>A0G6500101</v>
          </cell>
          <cell r="BP1920" t="str">
            <v>-</v>
          </cell>
          <cell r="BQ1920" t="str">
            <v>-</v>
          </cell>
          <cell r="BR1920" t="str">
            <v>-</v>
          </cell>
        </row>
        <row r="1921">
          <cell r="D1921" t="str">
            <v>A0G6500211</v>
          </cell>
          <cell r="AO1921">
            <v>0</v>
          </cell>
          <cell r="AY1921" t="str">
            <v>-</v>
          </cell>
          <cell r="BO1921" t="str">
            <v>A0G6500200</v>
          </cell>
          <cell r="BP1921">
            <v>3745</v>
          </cell>
          <cell r="BQ1921" t="str">
            <v>-</v>
          </cell>
          <cell r="BR1921" t="str">
            <v>-</v>
          </cell>
        </row>
        <row r="1922">
          <cell r="D1922" t="str">
            <v>A0G6500300</v>
          </cell>
          <cell r="AO1922">
            <v>0</v>
          </cell>
          <cell r="AY1922" t="str">
            <v>-</v>
          </cell>
          <cell r="BO1922" t="str">
            <v>-</v>
          </cell>
          <cell r="BP1922" t="str">
            <v>-</v>
          </cell>
          <cell r="BQ1922" t="str">
            <v>-</v>
          </cell>
          <cell r="BR1922" t="str">
            <v>-</v>
          </cell>
        </row>
        <row r="1923">
          <cell r="D1923" t="str">
            <v>A0G6500500</v>
          </cell>
          <cell r="AO1923">
            <v>0</v>
          </cell>
          <cell r="AY1923" t="str">
            <v>-</v>
          </cell>
          <cell r="BO1923" t="str">
            <v>-</v>
          </cell>
          <cell r="BP1923" t="str">
            <v>-</v>
          </cell>
          <cell r="BQ1923" t="str">
            <v>-</v>
          </cell>
          <cell r="BR1923" t="str">
            <v>-</v>
          </cell>
        </row>
        <row r="1924">
          <cell r="D1924" t="str">
            <v>A0G6500600</v>
          </cell>
          <cell r="AO1924">
            <v>0</v>
          </cell>
          <cell r="AY1924" t="str">
            <v>-</v>
          </cell>
          <cell r="BO1924" t="str">
            <v>-</v>
          </cell>
          <cell r="BP1924" t="str">
            <v>-</v>
          </cell>
          <cell r="BQ1924" t="str">
            <v>-</v>
          </cell>
          <cell r="BR1924" t="str">
            <v>-</v>
          </cell>
        </row>
        <row r="1925">
          <cell r="D1925" t="str">
            <v>A0G6500801</v>
          </cell>
          <cell r="AO1925">
            <v>0</v>
          </cell>
          <cell r="AY1925" t="str">
            <v>-</v>
          </cell>
          <cell r="BO1925" t="str">
            <v>A0G6500800</v>
          </cell>
          <cell r="BP1925" t="str">
            <v>-</v>
          </cell>
          <cell r="BQ1925" t="str">
            <v>-</v>
          </cell>
          <cell r="BR1925" t="str">
            <v>-</v>
          </cell>
        </row>
        <row r="1926">
          <cell r="D1926" t="str">
            <v>A0G6500901</v>
          </cell>
          <cell r="AO1926">
            <v>0</v>
          </cell>
          <cell r="AY1926" t="str">
            <v>-</v>
          </cell>
          <cell r="BO1926" t="str">
            <v>A0G6500900</v>
          </cell>
          <cell r="BP1926" t="str">
            <v>-</v>
          </cell>
          <cell r="BQ1926" t="str">
            <v>-</v>
          </cell>
          <cell r="BR1926" t="str">
            <v>-</v>
          </cell>
        </row>
        <row r="1927">
          <cell r="D1927" t="str">
            <v>A0G6501600</v>
          </cell>
          <cell r="AO1927">
            <v>0</v>
          </cell>
          <cell r="AY1927" t="str">
            <v>-</v>
          </cell>
          <cell r="BO1927" t="str">
            <v>-</v>
          </cell>
          <cell r="BP1927" t="str">
            <v>-</v>
          </cell>
          <cell r="BQ1927" t="str">
            <v>-</v>
          </cell>
          <cell r="BR1927" t="str">
            <v>-</v>
          </cell>
        </row>
        <row r="1928">
          <cell r="D1928" t="str">
            <v>A0G6501700</v>
          </cell>
          <cell r="AO1928">
            <v>0</v>
          </cell>
          <cell r="AY1928" t="str">
            <v>-</v>
          </cell>
          <cell r="BO1928" t="str">
            <v>-</v>
          </cell>
          <cell r="BP1928" t="str">
            <v>-</v>
          </cell>
          <cell r="BQ1928" t="str">
            <v>-</v>
          </cell>
          <cell r="BR1928" t="str">
            <v>-</v>
          </cell>
        </row>
        <row r="1929">
          <cell r="D1929" t="str">
            <v>A0G6501800</v>
          </cell>
          <cell r="AO1929">
            <v>0.83333333333333337</v>
          </cell>
          <cell r="AY1929">
            <v>6.7999999999999989</v>
          </cell>
          <cell r="BO1929" t="str">
            <v>-</v>
          </cell>
          <cell r="BP1929" t="str">
            <v>-</v>
          </cell>
          <cell r="BQ1929" t="str">
            <v>-</v>
          </cell>
          <cell r="BR1929" t="str">
            <v>-</v>
          </cell>
        </row>
        <row r="1930">
          <cell r="D1930" t="str">
            <v>A0G6502300</v>
          </cell>
          <cell r="AO1930">
            <v>0.16666666666666666</v>
          </cell>
          <cell r="AY1930">
            <v>188</v>
          </cell>
          <cell r="BO1930" t="str">
            <v>-</v>
          </cell>
          <cell r="BP1930" t="str">
            <v>-</v>
          </cell>
          <cell r="BQ1930" t="str">
            <v>-</v>
          </cell>
          <cell r="BR1930" t="str">
            <v>-</v>
          </cell>
        </row>
        <row r="1931">
          <cell r="D1931" t="str">
            <v>A0G6502702</v>
          </cell>
          <cell r="AO1931">
            <v>0.33333333333333331</v>
          </cell>
          <cell r="AY1931">
            <v>5.0000000000000009</v>
          </cell>
          <cell r="BO1931" t="str">
            <v>-</v>
          </cell>
          <cell r="BP1931" t="str">
            <v>-</v>
          </cell>
          <cell r="BQ1931" t="str">
            <v>-</v>
          </cell>
          <cell r="BR1931" t="str">
            <v>-</v>
          </cell>
        </row>
        <row r="1932">
          <cell r="D1932" t="str">
            <v>A0G6502802</v>
          </cell>
          <cell r="AO1932">
            <v>2</v>
          </cell>
          <cell r="AY1932">
            <v>-1</v>
          </cell>
          <cell r="BO1932" t="str">
            <v>-</v>
          </cell>
          <cell r="BP1932" t="str">
            <v>-</v>
          </cell>
          <cell r="BQ1932" t="str">
            <v>-</v>
          </cell>
          <cell r="BR1932" t="str">
            <v>-</v>
          </cell>
        </row>
        <row r="1933">
          <cell r="D1933" t="str">
            <v>A0G6503500</v>
          </cell>
          <cell r="AO1933">
            <v>0</v>
          </cell>
          <cell r="AY1933" t="str">
            <v>-</v>
          </cell>
          <cell r="BO1933" t="str">
            <v>-</v>
          </cell>
          <cell r="BP1933" t="str">
            <v>-</v>
          </cell>
          <cell r="BQ1933" t="str">
            <v>-</v>
          </cell>
          <cell r="BR1933" t="str">
            <v>-</v>
          </cell>
        </row>
        <row r="1934">
          <cell r="D1934" t="str">
            <v>A0G6503600</v>
          </cell>
          <cell r="AO1934">
            <v>0</v>
          </cell>
          <cell r="AY1934" t="str">
            <v>-</v>
          </cell>
          <cell r="BO1934" t="str">
            <v>-</v>
          </cell>
          <cell r="BP1934" t="str">
            <v>-</v>
          </cell>
          <cell r="BQ1934" t="str">
            <v>-</v>
          </cell>
          <cell r="BR1934" t="str">
            <v>-</v>
          </cell>
        </row>
        <row r="1935">
          <cell r="D1935" t="str">
            <v>A0G6503900</v>
          </cell>
          <cell r="AO1935">
            <v>5</v>
          </cell>
          <cell r="AY1935">
            <v>43</v>
          </cell>
          <cell r="BO1935" t="str">
            <v>-</v>
          </cell>
          <cell r="BP1935" t="str">
            <v>-</v>
          </cell>
          <cell r="BQ1935" t="str">
            <v>-</v>
          </cell>
          <cell r="BR1935" t="str">
            <v>-</v>
          </cell>
        </row>
        <row r="1936">
          <cell r="D1936" t="str">
            <v>A0G6508600</v>
          </cell>
          <cell r="AO1936">
            <v>0</v>
          </cell>
          <cell r="AY1936" t="str">
            <v>-</v>
          </cell>
          <cell r="BO1936" t="str">
            <v>-</v>
          </cell>
          <cell r="BP1936" t="str">
            <v>-</v>
          </cell>
          <cell r="BQ1936" t="str">
            <v>-</v>
          </cell>
          <cell r="BR1936" t="str">
            <v>-</v>
          </cell>
        </row>
        <row r="1937">
          <cell r="D1937" t="str">
            <v>A0G6509001</v>
          </cell>
          <cell r="AO1937">
            <v>0</v>
          </cell>
          <cell r="AY1937" t="str">
            <v>-</v>
          </cell>
          <cell r="BO1937" t="str">
            <v>A0G6509000</v>
          </cell>
          <cell r="BP1937" t="str">
            <v>-</v>
          </cell>
          <cell r="BQ1937" t="str">
            <v>-</v>
          </cell>
          <cell r="BR1937" t="str">
            <v>-</v>
          </cell>
        </row>
        <row r="1938">
          <cell r="D1938" t="str">
            <v>A0G6509201</v>
          </cell>
          <cell r="AO1938">
            <v>0.33333333333333331</v>
          </cell>
          <cell r="AY1938">
            <v>308.00000000000006</v>
          </cell>
          <cell r="BO1938" t="str">
            <v>-</v>
          </cell>
          <cell r="BP1938" t="str">
            <v>-</v>
          </cell>
          <cell r="BQ1938" t="str">
            <v>-</v>
          </cell>
          <cell r="BR1938" t="str">
            <v>-</v>
          </cell>
        </row>
        <row r="1939">
          <cell r="D1939" t="str">
            <v>A0G6510128</v>
          </cell>
          <cell r="AO1939">
            <v>0</v>
          </cell>
          <cell r="AY1939" t="str">
            <v>-</v>
          </cell>
          <cell r="BO1939" t="str">
            <v>A0G6510127</v>
          </cell>
          <cell r="BP1939" t="str">
            <v>A0G6510105</v>
          </cell>
          <cell r="BQ1939" t="str">
            <v>-</v>
          </cell>
          <cell r="BR1939" t="str">
            <v>-</v>
          </cell>
        </row>
        <row r="1940">
          <cell r="D1940" t="str">
            <v>A0G6510302</v>
          </cell>
          <cell r="AO1940">
            <v>0.33333333333333331</v>
          </cell>
          <cell r="AY1940">
            <v>2.0000000000000004</v>
          </cell>
          <cell r="BO1940" t="str">
            <v>A0G6510301</v>
          </cell>
          <cell r="BP1940" t="str">
            <v>-</v>
          </cell>
          <cell r="BQ1940" t="str">
            <v>-</v>
          </cell>
          <cell r="BR1940" t="str">
            <v>-</v>
          </cell>
        </row>
        <row r="1941">
          <cell r="D1941" t="str">
            <v>A0G6510601</v>
          </cell>
          <cell r="AO1941">
            <v>0.16666666666666666</v>
          </cell>
          <cell r="AY1941">
            <v>122</v>
          </cell>
          <cell r="BO1941" t="str">
            <v>-</v>
          </cell>
          <cell r="BP1941" t="str">
            <v>-</v>
          </cell>
          <cell r="BQ1941" t="str">
            <v>-</v>
          </cell>
          <cell r="BR1941" t="str">
            <v>-</v>
          </cell>
        </row>
        <row r="1942">
          <cell r="D1942" t="str">
            <v>A0G6510700</v>
          </cell>
          <cell r="AO1942">
            <v>2.6666666666666665</v>
          </cell>
          <cell r="AY1942">
            <v>6.8750000000000009</v>
          </cell>
          <cell r="BO1942" t="str">
            <v>-</v>
          </cell>
          <cell r="BP1942" t="str">
            <v>-</v>
          </cell>
          <cell r="BQ1942" t="str">
            <v>-</v>
          </cell>
          <cell r="BR1942" t="str">
            <v>-</v>
          </cell>
        </row>
        <row r="1943">
          <cell r="D1943" t="str">
            <v>A0G6511401</v>
          </cell>
          <cell r="AO1943">
            <v>0</v>
          </cell>
          <cell r="AY1943" t="str">
            <v>-</v>
          </cell>
          <cell r="BO1943" t="str">
            <v>-</v>
          </cell>
          <cell r="BP1943" t="str">
            <v>-</v>
          </cell>
          <cell r="BQ1943" t="str">
            <v>-</v>
          </cell>
          <cell r="BR1943" t="str">
            <v>-</v>
          </cell>
        </row>
        <row r="1944">
          <cell r="D1944" t="str">
            <v>A0G6512400</v>
          </cell>
          <cell r="AO1944">
            <v>0</v>
          </cell>
          <cell r="AY1944" t="str">
            <v>-</v>
          </cell>
          <cell r="BO1944" t="str">
            <v>-</v>
          </cell>
          <cell r="BP1944" t="str">
            <v>-</v>
          </cell>
          <cell r="BQ1944" t="str">
            <v>-</v>
          </cell>
          <cell r="BR1944" t="str">
            <v>-</v>
          </cell>
        </row>
        <row r="1945">
          <cell r="D1945" t="str">
            <v>A0G6513211</v>
          </cell>
          <cell r="AO1945">
            <v>0</v>
          </cell>
          <cell r="AY1945" t="str">
            <v>-</v>
          </cell>
          <cell r="BO1945" t="str">
            <v>A0G6513200</v>
          </cell>
          <cell r="BP1945" t="str">
            <v>-</v>
          </cell>
          <cell r="BQ1945" t="str">
            <v>-</v>
          </cell>
          <cell r="BR1945" t="str">
            <v>-</v>
          </cell>
        </row>
        <row r="1946">
          <cell r="D1946" t="str">
            <v>A0G6513300</v>
          </cell>
          <cell r="AO1946">
            <v>0</v>
          </cell>
          <cell r="AY1946" t="str">
            <v>-</v>
          </cell>
          <cell r="BO1946" t="str">
            <v>-</v>
          </cell>
          <cell r="BP1946" t="str">
            <v>-</v>
          </cell>
          <cell r="BQ1946" t="str">
            <v>-</v>
          </cell>
          <cell r="BR1946" t="str">
            <v>-</v>
          </cell>
        </row>
        <row r="1947">
          <cell r="D1947" t="str">
            <v>A0G6513701</v>
          </cell>
          <cell r="AO1947">
            <v>0</v>
          </cell>
          <cell r="AY1947" t="str">
            <v>-</v>
          </cell>
          <cell r="BO1947" t="str">
            <v>A0G6513700</v>
          </cell>
          <cell r="BP1947" t="str">
            <v>-</v>
          </cell>
          <cell r="BQ1947" t="str">
            <v>-</v>
          </cell>
          <cell r="BR1947" t="str">
            <v>-</v>
          </cell>
        </row>
        <row r="1948">
          <cell r="D1948" t="str">
            <v>A0G6514000</v>
          </cell>
          <cell r="AO1948">
            <v>0</v>
          </cell>
          <cell r="AY1948" t="str">
            <v>-</v>
          </cell>
          <cell r="BO1948" t="str">
            <v>-</v>
          </cell>
          <cell r="BP1948" t="str">
            <v>-</v>
          </cell>
          <cell r="BQ1948" t="str">
            <v>-</v>
          </cell>
          <cell r="BR1948" t="str">
            <v>-</v>
          </cell>
        </row>
        <row r="1949">
          <cell r="D1949" t="str">
            <v>A0G6514100</v>
          </cell>
          <cell r="AO1949">
            <v>0</v>
          </cell>
          <cell r="AY1949" t="str">
            <v>-</v>
          </cell>
          <cell r="BO1949" t="str">
            <v>-</v>
          </cell>
          <cell r="BP1949" t="str">
            <v>-</v>
          </cell>
          <cell r="BQ1949" t="str">
            <v>-</v>
          </cell>
          <cell r="BR1949" t="str">
            <v>-</v>
          </cell>
        </row>
        <row r="1950">
          <cell r="D1950" t="str">
            <v>A0G6514200</v>
          </cell>
          <cell r="AO1950">
            <v>0.16666666666666666</v>
          </cell>
          <cell r="AY1950">
            <v>8.0000000000000018</v>
          </cell>
          <cell r="BO1950" t="str">
            <v>-</v>
          </cell>
          <cell r="BP1950" t="str">
            <v>-</v>
          </cell>
          <cell r="BQ1950" t="str">
            <v>-</v>
          </cell>
          <cell r="BR1950" t="str">
            <v>-</v>
          </cell>
        </row>
        <row r="1951">
          <cell r="D1951" t="str">
            <v>A0G6515900</v>
          </cell>
          <cell r="AO1951">
            <v>0</v>
          </cell>
          <cell r="AY1951" t="str">
            <v>-</v>
          </cell>
          <cell r="BO1951" t="str">
            <v>-</v>
          </cell>
          <cell r="BP1951" t="str">
            <v>-</v>
          </cell>
          <cell r="BQ1951" t="str">
            <v>-</v>
          </cell>
          <cell r="BR1951" t="str">
            <v>-</v>
          </cell>
        </row>
        <row r="1952">
          <cell r="D1952" t="str">
            <v>A0G6516100</v>
          </cell>
          <cell r="AO1952">
            <v>0</v>
          </cell>
          <cell r="AY1952" t="str">
            <v>-</v>
          </cell>
          <cell r="BO1952" t="str">
            <v>-</v>
          </cell>
          <cell r="BP1952" t="str">
            <v>-</v>
          </cell>
          <cell r="BQ1952" t="str">
            <v>-</v>
          </cell>
          <cell r="BR1952" t="str">
            <v>-</v>
          </cell>
        </row>
        <row r="1953">
          <cell r="D1953" t="str">
            <v>A0G6520900</v>
          </cell>
          <cell r="AO1953">
            <v>1.6666666666666667</v>
          </cell>
          <cell r="AY1953">
            <v>12.799999999999999</v>
          </cell>
          <cell r="BO1953" t="str">
            <v>-</v>
          </cell>
          <cell r="BP1953" t="str">
            <v>-</v>
          </cell>
          <cell r="BQ1953" t="str">
            <v>-</v>
          </cell>
          <cell r="BR1953" t="str">
            <v>-</v>
          </cell>
        </row>
        <row r="1954">
          <cell r="D1954" t="str">
            <v>A0G6521000</v>
          </cell>
          <cell r="AO1954">
            <v>2.1666666666666665</v>
          </cell>
          <cell r="AY1954">
            <v>24.153846153846157</v>
          </cell>
          <cell r="BO1954" t="str">
            <v>-</v>
          </cell>
          <cell r="BP1954" t="str">
            <v>-</v>
          </cell>
          <cell r="BQ1954" t="str">
            <v>-</v>
          </cell>
          <cell r="BR1954" t="str">
            <v>-</v>
          </cell>
        </row>
        <row r="1955">
          <cell r="D1955" t="str">
            <v>A0G6521100</v>
          </cell>
          <cell r="AO1955">
            <v>6</v>
          </cell>
          <cell r="AY1955">
            <v>2</v>
          </cell>
          <cell r="BO1955" t="str">
            <v>-</v>
          </cell>
          <cell r="BP1955" t="str">
            <v>-</v>
          </cell>
          <cell r="BQ1955" t="str">
            <v>-</v>
          </cell>
          <cell r="BR1955" t="str">
            <v>-</v>
          </cell>
        </row>
        <row r="1956">
          <cell r="D1956" t="str">
            <v>A0G6521400</v>
          </cell>
          <cell r="AO1956">
            <v>0</v>
          </cell>
          <cell r="AY1956" t="str">
            <v>-</v>
          </cell>
          <cell r="BO1956" t="str">
            <v>-</v>
          </cell>
          <cell r="BP1956" t="str">
            <v>-</v>
          </cell>
          <cell r="BQ1956" t="str">
            <v>-</v>
          </cell>
          <cell r="BR1956" t="str">
            <v>-</v>
          </cell>
        </row>
        <row r="1957">
          <cell r="D1957" t="str">
            <v>A0G6521500</v>
          </cell>
          <cell r="AO1957">
            <v>0.33333333333333331</v>
          </cell>
          <cell r="AY1957">
            <v>11.000000000000002</v>
          </cell>
          <cell r="BO1957" t="str">
            <v>-</v>
          </cell>
          <cell r="BP1957" t="str">
            <v>-</v>
          </cell>
          <cell r="BQ1957" t="str">
            <v>-</v>
          </cell>
          <cell r="BR1957" t="str">
            <v>-</v>
          </cell>
        </row>
        <row r="1958">
          <cell r="D1958" t="str">
            <v>A0G6521600</v>
          </cell>
          <cell r="AO1958">
            <v>0</v>
          </cell>
          <cell r="AY1958" t="str">
            <v>-</v>
          </cell>
          <cell r="BO1958" t="str">
            <v>-</v>
          </cell>
          <cell r="BP1958" t="str">
            <v>-</v>
          </cell>
          <cell r="BQ1958" t="str">
            <v>-</v>
          </cell>
          <cell r="BR1958" t="str">
            <v>-</v>
          </cell>
        </row>
        <row r="1959">
          <cell r="D1959" t="str">
            <v>A0G6521900</v>
          </cell>
          <cell r="AO1959">
            <v>2.1666666666666665</v>
          </cell>
          <cell r="AY1959">
            <v>18.615384615384617</v>
          </cell>
          <cell r="BO1959">
            <v>3927</v>
          </cell>
          <cell r="BP1959" t="str">
            <v>-</v>
          </cell>
          <cell r="BQ1959" t="str">
            <v>-</v>
          </cell>
          <cell r="BR1959" t="str">
            <v>-</v>
          </cell>
        </row>
        <row r="1960">
          <cell r="D1960" t="str">
            <v>A0G6523300</v>
          </cell>
          <cell r="AO1960">
            <v>1.5</v>
          </cell>
          <cell r="AY1960">
            <v>16.666666666666668</v>
          </cell>
          <cell r="BO1960" t="str">
            <v>-</v>
          </cell>
          <cell r="BP1960" t="str">
            <v>-</v>
          </cell>
          <cell r="BQ1960" t="str">
            <v>-</v>
          </cell>
          <cell r="BR1960" t="str">
            <v>-</v>
          </cell>
        </row>
        <row r="1961">
          <cell r="D1961" t="str">
            <v>A0G6525600</v>
          </cell>
          <cell r="AO1961">
            <v>0</v>
          </cell>
          <cell r="AY1961" t="str">
            <v>-</v>
          </cell>
          <cell r="BO1961" t="str">
            <v>-</v>
          </cell>
          <cell r="BP1961" t="str">
            <v>-</v>
          </cell>
          <cell r="BQ1961" t="str">
            <v>-</v>
          </cell>
          <cell r="BR1961" t="str">
            <v>-</v>
          </cell>
        </row>
        <row r="1962">
          <cell r="D1962" t="str">
            <v>A0G6530300</v>
          </cell>
          <cell r="AO1962">
            <v>0</v>
          </cell>
          <cell r="AY1962" t="str">
            <v>-</v>
          </cell>
          <cell r="BO1962" t="str">
            <v>A4EU530300</v>
          </cell>
          <cell r="BP1962" t="str">
            <v>-</v>
          </cell>
          <cell r="BQ1962" t="str">
            <v>-</v>
          </cell>
          <cell r="BR1962" t="str">
            <v>-</v>
          </cell>
        </row>
        <row r="1963">
          <cell r="D1963" t="str">
            <v>A0G6530500</v>
          </cell>
          <cell r="AO1963">
            <v>1.6666666666666667</v>
          </cell>
          <cell r="AY1963">
            <v>6.7999999999999989</v>
          </cell>
          <cell r="BO1963" t="str">
            <v>-</v>
          </cell>
          <cell r="BP1963" t="str">
            <v>-</v>
          </cell>
          <cell r="BQ1963" t="str">
            <v>-</v>
          </cell>
          <cell r="BR1963" t="str">
            <v>-</v>
          </cell>
        </row>
        <row r="1964">
          <cell r="D1964" t="str">
            <v>A0G6530701</v>
          </cell>
          <cell r="AO1964">
            <v>0</v>
          </cell>
          <cell r="AY1964" t="str">
            <v>-</v>
          </cell>
          <cell r="BO1964" t="str">
            <v>-</v>
          </cell>
          <cell r="BP1964" t="str">
            <v>-</v>
          </cell>
          <cell r="BQ1964" t="str">
            <v>-</v>
          </cell>
          <cell r="BR1964" t="str">
            <v>-</v>
          </cell>
        </row>
        <row r="1965">
          <cell r="D1965" t="str">
            <v>A0G6530800</v>
          </cell>
          <cell r="AO1965">
            <v>0</v>
          </cell>
          <cell r="AY1965" t="str">
            <v>-</v>
          </cell>
          <cell r="BO1965">
            <v>4206</v>
          </cell>
          <cell r="BP1965" t="str">
            <v>-</v>
          </cell>
          <cell r="BQ1965" t="str">
            <v>-</v>
          </cell>
          <cell r="BR1965" t="str">
            <v>-</v>
          </cell>
        </row>
        <row r="1966">
          <cell r="D1966" t="str">
            <v>A0G6531401</v>
          </cell>
          <cell r="AO1966">
            <v>0.16666666666666666</v>
          </cell>
          <cell r="AY1966">
            <v>206.00000000000003</v>
          </cell>
          <cell r="BO1966" t="str">
            <v>-</v>
          </cell>
          <cell r="BP1966" t="str">
            <v>-</v>
          </cell>
          <cell r="BQ1966" t="str">
            <v>-</v>
          </cell>
          <cell r="BR1966" t="str">
            <v>-</v>
          </cell>
        </row>
        <row r="1967">
          <cell r="D1967" t="str">
            <v>A0G6531500</v>
          </cell>
          <cell r="AO1967">
            <v>1.6666666666666667</v>
          </cell>
          <cell r="AY1967">
            <v>3.8</v>
          </cell>
          <cell r="BO1967" t="str">
            <v>-</v>
          </cell>
          <cell r="BP1967" t="str">
            <v>-</v>
          </cell>
          <cell r="BQ1967" t="str">
            <v>-</v>
          </cell>
          <cell r="BR1967" t="str">
            <v>-</v>
          </cell>
        </row>
        <row r="1968">
          <cell r="D1968" t="str">
            <v>A0G6532700</v>
          </cell>
          <cell r="AO1968">
            <v>3.6666666666666665</v>
          </cell>
          <cell r="AY1968">
            <v>12.090909090909092</v>
          </cell>
          <cell r="BO1968" t="str">
            <v>-</v>
          </cell>
          <cell r="BP1968" t="str">
            <v>-</v>
          </cell>
          <cell r="BQ1968" t="str">
            <v>-</v>
          </cell>
          <cell r="BR1968" t="str">
            <v>-</v>
          </cell>
        </row>
        <row r="1969">
          <cell r="D1969" t="str">
            <v>A0G6532800</v>
          </cell>
          <cell r="AO1969">
            <v>3.3333333333333335</v>
          </cell>
          <cell r="AY1969">
            <v>15.799999999999999</v>
          </cell>
          <cell r="BO1969" t="str">
            <v>-</v>
          </cell>
          <cell r="BP1969" t="str">
            <v>-</v>
          </cell>
          <cell r="BQ1969" t="str">
            <v>-</v>
          </cell>
          <cell r="BR1969" t="str">
            <v>-</v>
          </cell>
        </row>
        <row r="1970">
          <cell r="D1970" t="str">
            <v>A0G6532900</v>
          </cell>
          <cell r="AO1970">
            <v>0</v>
          </cell>
          <cell r="AY1970" t="str">
            <v>-</v>
          </cell>
          <cell r="BO1970" t="str">
            <v>-</v>
          </cell>
          <cell r="BP1970" t="str">
            <v>-</v>
          </cell>
          <cell r="BQ1970" t="str">
            <v>-</v>
          </cell>
          <cell r="BR1970" t="str">
            <v>-</v>
          </cell>
        </row>
        <row r="1971">
          <cell r="D1971" t="str">
            <v>A0G6535000</v>
          </cell>
          <cell r="AO1971">
            <v>46.666666666666664</v>
          </cell>
          <cell r="AY1971">
            <v>5.7500000000000009</v>
          </cell>
          <cell r="BO1971" t="str">
            <v>A0G6532001</v>
          </cell>
          <cell r="BP1971" t="str">
            <v>-</v>
          </cell>
          <cell r="BQ1971" t="str">
            <v>-</v>
          </cell>
          <cell r="BR1971" t="str">
            <v>-</v>
          </cell>
        </row>
        <row r="1972">
          <cell r="D1972" t="str">
            <v>A0G6535900</v>
          </cell>
          <cell r="AO1972">
            <v>0</v>
          </cell>
          <cell r="AY1972" t="str">
            <v>-</v>
          </cell>
          <cell r="BO1972" t="str">
            <v>-</v>
          </cell>
          <cell r="BP1972" t="str">
            <v>-</v>
          </cell>
          <cell r="BQ1972" t="str">
            <v>-</v>
          </cell>
          <cell r="BR1972" t="str">
            <v>-</v>
          </cell>
        </row>
        <row r="1973">
          <cell r="D1973" t="str">
            <v>A0G6570800</v>
          </cell>
          <cell r="AO1973">
            <v>0.66666666666666663</v>
          </cell>
          <cell r="AY1973">
            <v>2.0000000000000004</v>
          </cell>
          <cell r="BO1973" t="str">
            <v>-</v>
          </cell>
          <cell r="BP1973" t="str">
            <v>-</v>
          </cell>
          <cell r="BQ1973" t="str">
            <v>-</v>
          </cell>
          <cell r="BR1973" t="str">
            <v>-</v>
          </cell>
        </row>
        <row r="1974">
          <cell r="D1974" t="str">
            <v>A0G6572000</v>
          </cell>
          <cell r="AO1974">
            <v>0.66666666666666663</v>
          </cell>
          <cell r="AY1974">
            <v>53.000000000000007</v>
          </cell>
          <cell r="BO1974" t="str">
            <v>-</v>
          </cell>
          <cell r="BP1974" t="str">
            <v>-</v>
          </cell>
          <cell r="BQ1974" t="str">
            <v>-</v>
          </cell>
          <cell r="BR1974" t="str">
            <v>-</v>
          </cell>
        </row>
        <row r="1975">
          <cell r="D1975" t="str">
            <v>A0G6601900</v>
          </cell>
          <cell r="AO1975">
            <v>0.16666666666666666</v>
          </cell>
          <cell r="AY1975">
            <v>2.0000000000000004</v>
          </cell>
          <cell r="BO1975" t="str">
            <v>-</v>
          </cell>
          <cell r="BP1975" t="str">
            <v>-</v>
          </cell>
          <cell r="BQ1975" t="str">
            <v>-</v>
          </cell>
          <cell r="BR1975" t="str">
            <v>-</v>
          </cell>
        </row>
        <row r="1976">
          <cell r="D1976" t="str">
            <v>A0G6602300</v>
          </cell>
          <cell r="AO1976">
            <v>0.66666666666666663</v>
          </cell>
          <cell r="AY1976">
            <v>44</v>
          </cell>
          <cell r="BO1976" t="str">
            <v>-</v>
          </cell>
          <cell r="BP1976" t="str">
            <v>-</v>
          </cell>
          <cell r="BQ1976" t="str">
            <v>-</v>
          </cell>
          <cell r="BR1976" t="str">
            <v>-</v>
          </cell>
        </row>
        <row r="1977">
          <cell r="D1977" t="str">
            <v>A0G6615100</v>
          </cell>
          <cell r="AO1977">
            <v>0</v>
          </cell>
          <cell r="AY1977" t="str">
            <v>-</v>
          </cell>
          <cell r="BO1977" t="str">
            <v>-</v>
          </cell>
          <cell r="BP1977" t="str">
            <v>-</v>
          </cell>
          <cell r="BQ1977" t="str">
            <v>-</v>
          </cell>
          <cell r="BR1977" t="str">
            <v>-</v>
          </cell>
        </row>
        <row r="1978">
          <cell r="D1978" t="str">
            <v>A0G6700100</v>
          </cell>
          <cell r="AO1978">
            <v>0.33333333333333331</v>
          </cell>
          <cell r="AY1978">
            <v>116</v>
          </cell>
          <cell r="BO1978" t="str">
            <v>-</v>
          </cell>
          <cell r="BP1978" t="str">
            <v>-</v>
          </cell>
          <cell r="BQ1978" t="str">
            <v>-</v>
          </cell>
          <cell r="BR1978" t="str">
            <v>-</v>
          </cell>
        </row>
        <row r="1979">
          <cell r="D1979" t="str">
            <v>A0G6700200</v>
          </cell>
          <cell r="AO1979">
            <v>0.16666666666666666</v>
          </cell>
          <cell r="AY1979">
            <v>110</v>
          </cell>
          <cell r="BO1979" t="str">
            <v>-</v>
          </cell>
          <cell r="BP1979" t="str">
            <v>-</v>
          </cell>
          <cell r="BQ1979" t="str">
            <v>-</v>
          </cell>
          <cell r="BR1979" t="str">
            <v>-</v>
          </cell>
        </row>
        <row r="1980">
          <cell r="D1980" t="str">
            <v>A0G6700300</v>
          </cell>
          <cell r="AO1980">
            <v>0.25</v>
          </cell>
          <cell r="AY1980">
            <v>40</v>
          </cell>
          <cell r="BO1980" t="str">
            <v>-</v>
          </cell>
          <cell r="BP1980" t="str">
            <v>-</v>
          </cell>
          <cell r="BQ1980" t="str">
            <v>-</v>
          </cell>
          <cell r="BR1980" t="str">
            <v>-</v>
          </cell>
        </row>
        <row r="1981">
          <cell r="D1981" t="str">
            <v>A0G6710502</v>
          </cell>
          <cell r="AO1981">
            <v>0</v>
          </cell>
          <cell r="AY1981" t="str">
            <v>-</v>
          </cell>
          <cell r="BO1981" t="str">
            <v>A0G6710500</v>
          </cell>
          <cell r="BP1981" t="str">
            <v>-</v>
          </cell>
          <cell r="BQ1981" t="str">
            <v>-</v>
          </cell>
          <cell r="BR1981" t="str">
            <v>-</v>
          </cell>
        </row>
        <row r="1982">
          <cell r="D1982" t="str">
            <v>A0G6712100</v>
          </cell>
          <cell r="AO1982">
            <v>0.33333333333333331</v>
          </cell>
          <cell r="AY1982">
            <v>5.0000000000000009</v>
          </cell>
          <cell r="BO1982" t="str">
            <v>-</v>
          </cell>
          <cell r="BP1982" t="str">
            <v>-</v>
          </cell>
          <cell r="BQ1982" t="str">
            <v>-</v>
          </cell>
          <cell r="BR1982" t="str">
            <v>-</v>
          </cell>
        </row>
        <row r="1983">
          <cell r="D1983" t="str">
            <v>A0G6712800</v>
          </cell>
          <cell r="AO1983">
            <v>0</v>
          </cell>
          <cell r="AY1983" t="str">
            <v>-</v>
          </cell>
          <cell r="BO1983" t="str">
            <v>-</v>
          </cell>
          <cell r="BP1983" t="str">
            <v>-</v>
          </cell>
          <cell r="BQ1983" t="str">
            <v>-</v>
          </cell>
          <cell r="BR1983" t="str">
            <v>-</v>
          </cell>
        </row>
        <row r="1984">
          <cell r="D1984" t="str">
            <v>A0G6712900</v>
          </cell>
          <cell r="AO1984">
            <v>0</v>
          </cell>
          <cell r="AY1984" t="str">
            <v>-</v>
          </cell>
          <cell r="BO1984" t="str">
            <v>-</v>
          </cell>
          <cell r="BP1984" t="str">
            <v>-</v>
          </cell>
          <cell r="BQ1984" t="str">
            <v>-</v>
          </cell>
          <cell r="BR1984" t="str">
            <v>-</v>
          </cell>
        </row>
        <row r="1985">
          <cell r="D1985" t="str">
            <v>A0G6714100</v>
          </cell>
          <cell r="AO1985">
            <v>0.83333333333333337</v>
          </cell>
          <cell r="AY1985">
            <v>1.9999999999999998</v>
          </cell>
          <cell r="BO1985" t="str">
            <v>-</v>
          </cell>
          <cell r="BP1985" t="str">
            <v>-</v>
          </cell>
          <cell r="BQ1985" t="str">
            <v>-</v>
          </cell>
          <cell r="BR1985" t="str">
            <v>-</v>
          </cell>
        </row>
        <row r="1986">
          <cell r="D1986" t="str">
            <v>A0G6714200</v>
          </cell>
          <cell r="AO1986">
            <v>3.6666666666666665</v>
          </cell>
          <cell r="AY1986">
            <v>3.9090909090909096</v>
          </cell>
          <cell r="BO1986" t="str">
            <v>-</v>
          </cell>
          <cell r="BP1986" t="str">
            <v>-</v>
          </cell>
          <cell r="BQ1986" t="str">
            <v>-</v>
          </cell>
          <cell r="BR1986" t="str">
            <v>-</v>
          </cell>
        </row>
        <row r="1987">
          <cell r="D1987" t="str">
            <v>A0G6714300</v>
          </cell>
          <cell r="AO1987">
            <v>3.5833333333333335</v>
          </cell>
          <cell r="AY1987">
            <v>9.1162790697674403</v>
          </cell>
          <cell r="BO1987" t="str">
            <v>-</v>
          </cell>
          <cell r="BP1987" t="str">
            <v>-</v>
          </cell>
          <cell r="BQ1987" t="str">
            <v>-</v>
          </cell>
          <cell r="BR1987" t="str">
            <v>-</v>
          </cell>
        </row>
        <row r="1988">
          <cell r="D1988" t="str">
            <v>A0G6726000</v>
          </cell>
          <cell r="AO1988">
            <v>1.8333333333333333</v>
          </cell>
          <cell r="AY1988">
            <v>18.363636363636363</v>
          </cell>
          <cell r="BO1988" t="str">
            <v>-</v>
          </cell>
          <cell r="BP1988" t="str">
            <v>-</v>
          </cell>
          <cell r="BQ1988" t="str">
            <v>-</v>
          </cell>
          <cell r="BR1988" t="str">
            <v>-</v>
          </cell>
        </row>
        <row r="1989">
          <cell r="D1989" t="str">
            <v>A0G6728000</v>
          </cell>
          <cell r="AO1989">
            <v>0.33333333333333331</v>
          </cell>
          <cell r="AY1989">
            <v>8.0000000000000018</v>
          </cell>
          <cell r="BO1989" t="str">
            <v>-</v>
          </cell>
          <cell r="BP1989" t="str">
            <v>-</v>
          </cell>
          <cell r="BQ1989" t="str">
            <v>-</v>
          </cell>
          <cell r="BR1989" t="str">
            <v>-</v>
          </cell>
        </row>
        <row r="1990">
          <cell r="D1990" t="str">
            <v>A0G6730311</v>
          </cell>
          <cell r="AO1990">
            <v>0</v>
          </cell>
          <cell r="AY1990" t="str">
            <v>-</v>
          </cell>
          <cell r="BO1990" t="str">
            <v>-</v>
          </cell>
          <cell r="BP1990" t="str">
            <v>-</v>
          </cell>
          <cell r="BQ1990" t="str">
            <v>-</v>
          </cell>
          <cell r="BR1990" t="str">
            <v>-</v>
          </cell>
        </row>
        <row r="1991">
          <cell r="D1991" t="str">
            <v>A0G6730411</v>
          </cell>
          <cell r="AO1991">
            <v>5.25</v>
          </cell>
          <cell r="AY1991">
            <v>5.333333333333333</v>
          </cell>
          <cell r="BO1991" t="str">
            <v>A0G6730400</v>
          </cell>
          <cell r="BP1991" t="str">
            <v>-</v>
          </cell>
          <cell r="BQ1991" t="str">
            <v>-</v>
          </cell>
          <cell r="BR1991" t="str">
            <v>-</v>
          </cell>
        </row>
        <row r="1992">
          <cell r="D1992" t="str">
            <v>A0G6731400</v>
          </cell>
          <cell r="AO1992">
            <v>11</v>
          </cell>
          <cell r="AY1992">
            <v>4.0909090909090908</v>
          </cell>
          <cell r="BO1992">
            <v>4395</v>
          </cell>
          <cell r="BP1992" t="str">
            <v>-</v>
          </cell>
          <cell r="BQ1992" t="str">
            <v>-</v>
          </cell>
          <cell r="BR1992" t="str">
            <v>-</v>
          </cell>
        </row>
        <row r="1993">
          <cell r="D1993" t="str">
            <v>A0G6732000</v>
          </cell>
          <cell r="AO1993">
            <v>0</v>
          </cell>
          <cell r="AY1993" t="str">
            <v>-</v>
          </cell>
          <cell r="BO1993" t="str">
            <v>-</v>
          </cell>
          <cell r="BP1993" t="str">
            <v>-</v>
          </cell>
          <cell r="BQ1993" t="str">
            <v>-</v>
          </cell>
          <cell r="BR1993" t="str">
            <v>-</v>
          </cell>
        </row>
        <row r="1994">
          <cell r="D1994" t="str">
            <v>A0G6733000</v>
          </cell>
          <cell r="AO1994">
            <v>0</v>
          </cell>
          <cell r="AY1994" t="str">
            <v>-</v>
          </cell>
          <cell r="BO1994" t="str">
            <v>-</v>
          </cell>
          <cell r="BP1994" t="str">
            <v>-</v>
          </cell>
          <cell r="BQ1994" t="str">
            <v>-</v>
          </cell>
          <cell r="BR1994" t="str">
            <v>-</v>
          </cell>
        </row>
        <row r="1995">
          <cell r="D1995" t="str">
            <v>A0G6734100</v>
          </cell>
          <cell r="AO1995">
            <v>0</v>
          </cell>
          <cell r="AY1995" t="str">
            <v>-</v>
          </cell>
          <cell r="BO1995" t="str">
            <v>-</v>
          </cell>
          <cell r="BP1995" t="str">
            <v>-</v>
          </cell>
          <cell r="BQ1995" t="str">
            <v>-</v>
          </cell>
          <cell r="BR1995" t="str">
            <v>-</v>
          </cell>
        </row>
        <row r="1996">
          <cell r="D1996" t="str">
            <v>A0G6734200</v>
          </cell>
          <cell r="AO1996">
            <v>0</v>
          </cell>
          <cell r="AY1996" t="str">
            <v>-</v>
          </cell>
          <cell r="BO1996" t="str">
            <v>-</v>
          </cell>
          <cell r="BP1996" t="str">
            <v>-</v>
          </cell>
          <cell r="BQ1996" t="str">
            <v>-</v>
          </cell>
          <cell r="BR1996" t="str">
            <v>-</v>
          </cell>
        </row>
        <row r="1997">
          <cell r="D1997" t="str">
            <v>A0G6736300</v>
          </cell>
          <cell r="AO1997">
            <v>0</v>
          </cell>
          <cell r="AY1997" t="str">
            <v>-</v>
          </cell>
          <cell r="BO1997" t="str">
            <v>-</v>
          </cell>
          <cell r="BP1997" t="str">
            <v>-</v>
          </cell>
          <cell r="BQ1997" t="str">
            <v>-</v>
          </cell>
          <cell r="BR1997" t="str">
            <v>-</v>
          </cell>
        </row>
        <row r="1998">
          <cell r="D1998" t="str">
            <v>A0G6739300</v>
          </cell>
          <cell r="AO1998">
            <v>0.66666666666666663</v>
          </cell>
          <cell r="AY1998">
            <v>54.500000000000007</v>
          </cell>
          <cell r="BO1998" t="str">
            <v>-</v>
          </cell>
          <cell r="BP1998" t="str">
            <v>-</v>
          </cell>
          <cell r="BQ1998" t="str">
            <v>-</v>
          </cell>
          <cell r="BR1998" t="str">
            <v>-</v>
          </cell>
        </row>
        <row r="1999">
          <cell r="D1999" t="str">
            <v>A0G6741200</v>
          </cell>
          <cell r="AO1999">
            <v>0</v>
          </cell>
          <cell r="AY1999" t="str">
            <v>-</v>
          </cell>
          <cell r="BO1999" t="str">
            <v>-</v>
          </cell>
          <cell r="BP1999" t="str">
            <v>-</v>
          </cell>
          <cell r="BQ1999" t="str">
            <v>-</v>
          </cell>
          <cell r="BR1999" t="str">
            <v>-</v>
          </cell>
        </row>
        <row r="2000">
          <cell r="D2000" t="str">
            <v>A0G6741300</v>
          </cell>
          <cell r="AO2000">
            <v>0.33333333333333331</v>
          </cell>
          <cell r="AY2000">
            <v>2.0000000000000004</v>
          </cell>
          <cell r="BO2000" t="str">
            <v>-</v>
          </cell>
          <cell r="BP2000" t="str">
            <v>-</v>
          </cell>
          <cell r="BQ2000" t="str">
            <v>-</v>
          </cell>
          <cell r="BR2000" t="str">
            <v>-</v>
          </cell>
        </row>
        <row r="2001">
          <cell r="D2001" t="str">
            <v>A0G6745000</v>
          </cell>
          <cell r="AO2001">
            <v>0</v>
          </cell>
          <cell r="AY2001" t="str">
            <v>-</v>
          </cell>
          <cell r="BO2001" t="str">
            <v>-</v>
          </cell>
          <cell r="BP2001" t="str">
            <v>-</v>
          </cell>
          <cell r="BQ2001" t="str">
            <v>-</v>
          </cell>
          <cell r="BR2001" t="str">
            <v>-</v>
          </cell>
        </row>
        <row r="2002">
          <cell r="D2002" t="str">
            <v>A0G6745500</v>
          </cell>
          <cell r="AO2002">
            <v>0</v>
          </cell>
          <cell r="AY2002" t="str">
            <v>-</v>
          </cell>
          <cell r="BO2002" t="str">
            <v>-</v>
          </cell>
          <cell r="BP2002" t="str">
            <v>-</v>
          </cell>
          <cell r="BQ2002" t="str">
            <v>-</v>
          </cell>
          <cell r="BR2002" t="str">
            <v>-</v>
          </cell>
        </row>
        <row r="2003">
          <cell r="D2003" t="str">
            <v>A0G6745901</v>
          </cell>
          <cell r="AO2003">
            <v>0</v>
          </cell>
          <cell r="AY2003" t="str">
            <v>-</v>
          </cell>
          <cell r="BO2003" t="str">
            <v>-</v>
          </cell>
          <cell r="BP2003" t="str">
            <v>-</v>
          </cell>
          <cell r="BQ2003" t="str">
            <v>-</v>
          </cell>
          <cell r="BR2003" t="str">
            <v>-</v>
          </cell>
        </row>
        <row r="2004">
          <cell r="D2004" t="str">
            <v>A0G6746000</v>
          </cell>
          <cell r="AO2004">
            <v>0</v>
          </cell>
          <cell r="AY2004" t="str">
            <v>-</v>
          </cell>
          <cell r="BO2004" t="str">
            <v>-</v>
          </cell>
          <cell r="BP2004" t="str">
            <v>-</v>
          </cell>
          <cell r="BQ2004" t="str">
            <v>-</v>
          </cell>
          <cell r="BR2004" t="str">
            <v>-</v>
          </cell>
        </row>
        <row r="2005">
          <cell r="D2005" t="str">
            <v>A0G6746200</v>
          </cell>
          <cell r="AO2005">
            <v>0</v>
          </cell>
          <cell r="AY2005" t="str">
            <v>-</v>
          </cell>
          <cell r="BO2005" t="str">
            <v>-</v>
          </cell>
          <cell r="BP2005" t="str">
            <v>-</v>
          </cell>
          <cell r="BQ2005" t="str">
            <v>-</v>
          </cell>
          <cell r="BR2005" t="str">
            <v>-</v>
          </cell>
        </row>
        <row r="2006">
          <cell r="D2006" t="str">
            <v>A0G6746300</v>
          </cell>
          <cell r="AO2006">
            <v>0.16666666666666666</v>
          </cell>
          <cell r="AY2006">
            <v>92.000000000000014</v>
          </cell>
          <cell r="BO2006" t="str">
            <v>-</v>
          </cell>
          <cell r="BP2006" t="str">
            <v>-</v>
          </cell>
          <cell r="BQ2006" t="str">
            <v>-</v>
          </cell>
          <cell r="BR2006" t="str">
            <v>-</v>
          </cell>
        </row>
        <row r="2007">
          <cell r="D2007" t="str">
            <v>A0G6746901</v>
          </cell>
          <cell r="AO2007">
            <v>0.33333333333333331</v>
          </cell>
          <cell r="AY2007">
            <v>2.0000000000000004</v>
          </cell>
          <cell r="BO2007" t="str">
            <v>A0G6746900</v>
          </cell>
          <cell r="BP2007" t="str">
            <v>-</v>
          </cell>
          <cell r="BQ2007" t="str">
            <v>-</v>
          </cell>
          <cell r="BR2007" t="str">
            <v>-</v>
          </cell>
        </row>
        <row r="2008">
          <cell r="D2008" t="str">
            <v>A0G6747903</v>
          </cell>
          <cell r="AO2008">
            <v>0.16666666666666666</v>
          </cell>
          <cell r="AY2008">
            <v>8.0000000000000018</v>
          </cell>
          <cell r="BO2008" t="str">
            <v>A0G6747902</v>
          </cell>
          <cell r="BP2008" t="str">
            <v>A0G6747901</v>
          </cell>
          <cell r="BQ2008" t="str">
            <v>-</v>
          </cell>
          <cell r="BR2008" t="str">
            <v>-</v>
          </cell>
        </row>
        <row r="2009">
          <cell r="D2009" t="str">
            <v>A0G6748400</v>
          </cell>
          <cell r="AO2009">
            <v>0</v>
          </cell>
          <cell r="AY2009" t="str">
            <v>-</v>
          </cell>
          <cell r="BO2009" t="str">
            <v>-</v>
          </cell>
          <cell r="BP2009" t="str">
            <v>-</v>
          </cell>
          <cell r="BQ2009" t="str">
            <v>-</v>
          </cell>
          <cell r="BR2009" t="str">
            <v>-</v>
          </cell>
        </row>
        <row r="2010">
          <cell r="D2010" t="str">
            <v>A0G6748500</v>
          </cell>
          <cell r="AO2010">
            <v>0</v>
          </cell>
          <cell r="AY2010" t="str">
            <v>-</v>
          </cell>
          <cell r="BO2010" t="str">
            <v>-</v>
          </cell>
          <cell r="BP2010" t="str">
            <v>-</v>
          </cell>
          <cell r="BQ2010" t="str">
            <v>-</v>
          </cell>
          <cell r="BR2010" t="str">
            <v>-</v>
          </cell>
        </row>
        <row r="2011">
          <cell r="D2011" t="str">
            <v>A0G6748811</v>
          </cell>
          <cell r="AO2011">
            <v>0</v>
          </cell>
          <cell r="AY2011" t="str">
            <v>-</v>
          </cell>
          <cell r="BO2011" t="str">
            <v>-</v>
          </cell>
          <cell r="BP2011" t="str">
            <v>-</v>
          </cell>
          <cell r="BQ2011" t="str">
            <v>-</v>
          </cell>
          <cell r="BR2011" t="str">
            <v>-</v>
          </cell>
        </row>
        <row r="2012">
          <cell r="D2012" t="str">
            <v>A0G6749300</v>
          </cell>
          <cell r="AO2012">
            <v>0</v>
          </cell>
          <cell r="AY2012" t="str">
            <v>-</v>
          </cell>
          <cell r="BO2012" t="str">
            <v>-</v>
          </cell>
          <cell r="BP2012" t="str">
            <v>-</v>
          </cell>
          <cell r="BQ2012" t="str">
            <v>-</v>
          </cell>
          <cell r="BR2012" t="str">
            <v>-</v>
          </cell>
        </row>
        <row r="2013">
          <cell r="D2013" t="str">
            <v>A0G6751800</v>
          </cell>
          <cell r="AO2013">
            <v>0.66666666666666663</v>
          </cell>
          <cell r="AY2013">
            <v>2.0000000000000004</v>
          </cell>
          <cell r="BO2013" t="str">
            <v>-</v>
          </cell>
          <cell r="BP2013" t="str">
            <v>-</v>
          </cell>
          <cell r="BQ2013" t="str">
            <v>-</v>
          </cell>
          <cell r="BR2013" t="str">
            <v>-</v>
          </cell>
        </row>
        <row r="2014">
          <cell r="D2014" t="str">
            <v>A0G6751901</v>
          </cell>
          <cell r="AO2014">
            <v>2</v>
          </cell>
          <cell r="AY2014">
            <v>3</v>
          </cell>
          <cell r="BO2014" t="str">
            <v>-</v>
          </cell>
          <cell r="BP2014" t="str">
            <v>-</v>
          </cell>
          <cell r="BQ2014" t="str">
            <v>-</v>
          </cell>
          <cell r="BR2014" t="str">
            <v>-</v>
          </cell>
        </row>
        <row r="2015">
          <cell r="D2015" t="str">
            <v>A0G6812200</v>
          </cell>
          <cell r="AO2015">
            <v>0</v>
          </cell>
          <cell r="AY2015" t="str">
            <v>-</v>
          </cell>
          <cell r="BO2015" t="str">
            <v>-</v>
          </cell>
          <cell r="BP2015" t="str">
            <v>-</v>
          </cell>
          <cell r="BQ2015" t="str">
            <v>-</v>
          </cell>
          <cell r="BR2015" t="str">
            <v>-</v>
          </cell>
        </row>
        <row r="2016">
          <cell r="D2016" t="str">
            <v>A0G6812800</v>
          </cell>
          <cell r="AO2016">
            <v>0.16666666666666666</v>
          </cell>
          <cell r="AY2016">
            <v>-4</v>
          </cell>
          <cell r="BO2016" t="str">
            <v>-</v>
          </cell>
          <cell r="BP2016" t="str">
            <v>-</v>
          </cell>
          <cell r="BQ2016" t="str">
            <v>-</v>
          </cell>
          <cell r="BR2016" t="str">
            <v>-</v>
          </cell>
        </row>
        <row r="2017">
          <cell r="D2017" t="str">
            <v>A0G6812900</v>
          </cell>
          <cell r="AO2017">
            <v>0.16666666666666666</v>
          </cell>
          <cell r="AY2017">
            <v>8.0000000000000018</v>
          </cell>
          <cell r="BO2017" t="str">
            <v>-</v>
          </cell>
          <cell r="BP2017" t="str">
            <v>-</v>
          </cell>
          <cell r="BQ2017" t="str">
            <v>-</v>
          </cell>
          <cell r="BR2017" t="str">
            <v>-</v>
          </cell>
        </row>
        <row r="2018">
          <cell r="D2018" t="str">
            <v>A0G6813200</v>
          </cell>
          <cell r="AO2018">
            <v>2.3333333333333335</v>
          </cell>
          <cell r="AY2018">
            <v>16.142857142857142</v>
          </cell>
          <cell r="BO2018" t="str">
            <v>-</v>
          </cell>
          <cell r="BP2018" t="str">
            <v>-</v>
          </cell>
          <cell r="BQ2018" t="str">
            <v>-</v>
          </cell>
          <cell r="BR2018" t="str">
            <v>-</v>
          </cell>
        </row>
        <row r="2019">
          <cell r="D2019" t="str">
            <v>A0G6813300</v>
          </cell>
          <cell r="AO2019">
            <v>0</v>
          </cell>
          <cell r="AY2019" t="str">
            <v>-</v>
          </cell>
          <cell r="BO2019" t="str">
            <v>-</v>
          </cell>
          <cell r="BP2019" t="str">
            <v>-</v>
          </cell>
          <cell r="BQ2019" t="str">
            <v>-</v>
          </cell>
          <cell r="BR2019" t="str">
            <v>-</v>
          </cell>
        </row>
        <row r="2020">
          <cell r="D2020" t="str">
            <v>A0G6815600</v>
          </cell>
          <cell r="AO2020">
            <v>0</v>
          </cell>
          <cell r="AY2020" t="str">
            <v>-</v>
          </cell>
          <cell r="BO2020" t="str">
            <v>-</v>
          </cell>
          <cell r="BP2020" t="str">
            <v>-</v>
          </cell>
          <cell r="BQ2020" t="str">
            <v>-</v>
          </cell>
          <cell r="BR2020" t="str">
            <v>-</v>
          </cell>
        </row>
        <row r="2021">
          <cell r="D2021" t="str">
            <v>A0G6816100</v>
          </cell>
          <cell r="AO2021">
            <v>0.16666666666666666</v>
          </cell>
          <cell r="AY2021">
            <v>-4</v>
          </cell>
          <cell r="BO2021" t="str">
            <v>-</v>
          </cell>
          <cell r="BP2021" t="str">
            <v>-</v>
          </cell>
          <cell r="BQ2021" t="str">
            <v>-</v>
          </cell>
          <cell r="BR2021" t="str">
            <v>-</v>
          </cell>
        </row>
        <row r="2022">
          <cell r="D2022" t="str">
            <v>A0G6817100</v>
          </cell>
          <cell r="AO2022">
            <v>0.41666666666666669</v>
          </cell>
          <cell r="AY2022">
            <v>-4</v>
          </cell>
          <cell r="BO2022" t="str">
            <v>-</v>
          </cell>
          <cell r="BP2022" t="str">
            <v>-</v>
          </cell>
          <cell r="BQ2022" t="str">
            <v>-</v>
          </cell>
          <cell r="BR2022" t="str">
            <v>-</v>
          </cell>
        </row>
        <row r="2023">
          <cell r="D2023" t="str">
            <v>A0G6818200</v>
          </cell>
          <cell r="AO2023">
            <v>0</v>
          </cell>
          <cell r="AY2023" t="str">
            <v>-</v>
          </cell>
          <cell r="BO2023" t="str">
            <v>-</v>
          </cell>
          <cell r="BP2023" t="str">
            <v>-</v>
          </cell>
          <cell r="BQ2023" t="str">
            <v>-</v>
          </cell>
          <cell r="BR2023" t="str">
            <v>-</v>
          </cell>
        </row>
        <row r="2024">
          <cell r="D2024" t="str">
            <v>A0G6818300</v>
          </cell>
          <cell r="AO2024">
            <v>0.66666666666666663</v>
          </cell>
          <cell r="AY2024">
            <v>11.000000000000002</v>
          </cell>
          <cell r="BO2024" t="str">
            <v>-</v>
          </cell>
          <cell r="BP2024" t="str">
            <v>-</v>
          </cell>
          <cell r="BQ2024" t="str">
            <v>-</v>
          </cell>
          <cell r="BR2024" t="str">
            <v>-</v>
          </cell>
        </row>
        <row r="2025">
          <cell r="D2025" t="str">
            <v>A0G6818400</v>
          </cell>
          <cell r="AO2025">
            <v>0</v>
          </cell>
          <cell r="AY2025" t="str">
            <v>-</v>
          </cell>
          <cell r="BO2025" t="str">
            <v>-</v>
          </cell>
          <cell r="BP2025" t="str">
            <v>-</v>
          </cell>
          <cell r="BQ2025" t="str">
            <v>-</v>
          </cell>
          <cell r="BR2025" t="str">
            <v>-</v>
          </cell>
        </row>
        <row r="2026">
          <cell r="D2026" t="str">
            <v>A0G6818800</v>
          </cell>
          <cell r="AO2026">
            <v>0</v>
          </cell>
          <cell r="AY2026" t="str">
            <v>-</v>
          </cell>
          <cell r="BO2026" t="str">
            <v>-</v>
          </cell>
          <cell r="BP2026" t="str">
            <v>-</v>
          </cell>
          <cell r="BQ2026" t="str">
            <v>-</v>
          </cell>
          <cell r="BR2026" t="str">
            <v>-</v>
          </cell>
        </row>
        <row r="2027">
          <cell r="D2027" t="str">
            <v>A0G6818900</v>
          </cell>
          <cell r="AO2027">
            <v>0</v>
          </cell>
          <cell r="AY2027" t="str">
            <v>-</v>
          </cell>
          <cell r="BO2027" t="str">
            <v>-</v>
          </cell>
          <cell r="BP2027" t="str">
            <v>-</v>
          </cell>
          <cell r="BQ2027" t="str">
            <v>-</v>
          </cell>
          <cell r="BR2027" t="str">
            <v>-</v>
          </cell>
        </row>
        <row r="2028">
          <cell r="D2028" t="str">
            <v>A0G6819200</v>
          </cell>
          <cell r="AO2028">
            <v>0</v>
          </cell>
          <cell r="AY2028" t="str">
            <v>-</v>
          </cell>
          <cell r="BO2028" t="str">
            <v>-</v>
          </cell>
          <cell r="BP2028" t="str">
            <v>-</v>
          </cell>
          <cell r="BQ2028" t="str">
            <v>-</v>
          </cell>
          <cell r="BR2028" t="str">
            <v>-</v>
          </cell>
        </row>
        <row r="2029">
          <cell r="D2029" t="str">
            <v>A0G6819300</v>
          </cell>
          <cell r="AO2029">
            <v>0</v>
          </cell>
          <cell r="AY2029" t="str">
            <v>-</v>
          </cell>
          <cell r="BO2029" t="str">
            <v>-</v>
          </cell>
          <cell r="BP2029" t="str">
            <v>-</v>
          </cell>
          <cell r="BQ2029" t="str">
            <v>-</v>
          </cell>
          <cell r="BR2029" t="str">
            <v>-</v>
          </cell>
        </row>
        <row r="2030">
          <cell r="D2030" t="str">
            <v>A0G6819400</v>
          </cell>
          <cell r="AO2030">
            <v>0.16666666666666666</v>
          </cell>
          <cell r="AY2030">
            <v>38</v>
          </cell>
          <cell r="BO2030" t="str">
            <v>-</v>
          </cell>
          <cell r="BP2030" t="str">
            <v>-</v>
          </cell>
          <cell r="BQ2030" t="str">
            <v>-</v>
          </cell>
          <cell r="BR2030" t="str">
            <v>-</v>
          </cell>
        </row>
        <row r="2031">
          <cell r="D2031" t="str">
            <v>A0G6819500</v>
          </cell>
          <cell r="AO2031">
            <v>0.16666666666666666</v>
          </cell>
          <cell r="AY2031">
            <v>14.000000000000002</v>
          </cell>
          <cell r="BO2031" t="str">
            <v>-</v>
          </cell>
          <cell r="BP2031" t="str">
            <v>-</v>
          </cell>
          <cell r="BQ2031" t="str">
            <v>-</v>
          </cell>
          <cell r="BR2031" t="str">
            <v>-</v>
          </cell>
        </row>
        <row r="2032">
          <cell r="D2032" t="str">
            <v>A0G6819600</v>
          </cell>
          <cell r="AO2032">
            <v>0</v>
          </cell>
          <cell r="AY2032" t="str">
            <v>-</v>
          </cell>
          <cell r="BO2032" t="str">
            <v>-</v>
          </cell>
          <cell r="BP2032" t="str">
            <v>-</v>
          </cell>
          <cell r="BQ2032" t="str">
            <v>-</v>
          </cell>
          <cell r="BR2032" t="str">
            <v>-</v>
          </cell>
        </row>
        <row r="2033">
          <cell r="D2033" t="str">
            <v>A0G6819700</v>
          </cell>
          <cell r="AO2033">
            <v>0.16666666666666666</v>
          </cell>
          <cell r="AY2033">
            <v>-4</v>
          </cell>
          <cell r="BO2033" t="str">
            <v>-</v>
          </cell>
          <cell r="BP2033" t="str">
            <v>-</v>
          </cell>
          <cell r="BQ2033" t="str">
            <v>-</v>
          </cell>
          <cell r="BR2033" t="str">
            <v>-</v>
          </cell>
        </row>
        <row r="2034">
          <cell r="D2034" t="str">
            <v>A0G6830102</v>
          </cell>
          <cell r="AO2034">
            <v>0.16666666666666666</v>
          </cell>
          <cell r="AY2034">
            <v>44</v>
          </cell>
          <cell r="BO2034" t="str">
            <v>A0G6830101</v>
          </cell>
          <cell r="BP2034" t="str">
            <v>-</v>
          </cell>
          <cell r="BQ2034" t="str">
            <v>-</v>
          </cell>
          <cell r="BR2034" t="str">
            <v>-</v>
          </cell>
        </row>
        <row r="2035">
          <cell r="D2035" t="str">
            <v>A0G6830200</v>
          </cell>
          <cell r="AO2035">
            <v>0</v>
          </cell>
          <cell r="AY2035" t="str">
            <v>-</v>
          </cell>
          <cell r="BO2035" t="str">
            <v>-</v>
          </cell>
          <cell r="BP2035" t="str">
            <v>-</v>
          </cell>
          <cell r="BQ2035" t="str">
            <v>-</v>
          </cell>
          <cell r="BR2035" t="str">
            <v>-</v>
          </cell>
        </row>
        <row r="2036">
          <cell r="D2036" t="str">
            <v>A0G6830301</v>
          </cell>
          <cell r="AO2036">
            <v>0</v>
          </cell>
          <cell r="AY2036" t="str">
            <v>-</v>
          </cell>
          <cell r="BO2036" t="str">
            <v>-</v>
          </cell>
          <cell r="BP2036" t="str">
            <v>-</v>
          </cell>
          <cell r="BQ2036" t="str">
            <v>-</v>
          </cell>
          <cell r="BR2036" t="str">
            <v>-</v>
          </cell>
        </row>
        <row r="2037">
          <cell r="D2037" t="str">
            <v>A0G6841300</v>
          </cell>
          <cell r="AO2037">
            <v>0</v>
          </cell>
          <cell r="AY2037" t="str">
            <v>-</v>
          </cell>
          <cell r="BO2037" t="str">
            <v>-</v>
          </cell>
          <cell r="BP2037" t="str">
            <v>-</v>
          </cell>
          <cell r="BQ2037" t="str">
            <v>-</v>
          </cell>
          <cell r="BR2037" t="str">
            <v>-</v>
          </cell>
        </row>
        <row r="2038">
          <cell r="D2038" t="str">
            <v>A0G6843800</v>
          </cell>
          <cell r="AO2038">
            <v>0.33333333333333331</v>
          </cell>
          <cell r="AY2038">
            <v>140</v>
          </cell>
          <cell r="BO2038">
            <v>4024</v>
          </cell>
          <cell r="BP2038" t="str">
            <v>-</v>
          </cell>
          <cell r="BQ2038" t="str">
            <v>-</v>
          </cell>
          <cell r="BR2038" t="str">
            <v>-</v>
          </cell>
        </row>
        <row r="2039">
          <cell r="D2039" t="str">
            <v>A0G6844413</v>
          </cell>
          <cell r="AO2039">
            <v>0</v>
          </cell>
          <cell r="AY2039" t="str">
            <v>-</v>
          </cell>
          <cell r="BO2039" t="str">
            <v>A0G6844402</v>
          </cell>
          <cell r="BP2039" t="str">
            <v>A0G6844400</v>
          </cell>
          <cell r="BQ2039" t="str">
            <v>-</v>
          </cell>
          <cell r="BR2039" t="str">
            <v>-</v>
          </cell>
        </row>
        <row r="2040">
          <cell r="D2040" t="str">
            <v>A0G6844500</v>
          </cell>
          <cell r="AO2040">
            <v>0</v>
          </cell>
          <cell r="AY2040" t="str">
            <v>-</v>
          </cell>
          <cell r="BO2040" t="str">
            <v>-</v>
          </cell>
          <cell r="BP2040" t="str">
            <v>-</v>
          </cell>
          <cell r="BQ2040" t="str">
            <v>-</v>
          </cell>
          <cell r="BR2040" t="str">
            <v>-</v>
          </cell>
        </row>
        <row r="2041">
          <cell r="D2041" t="str">
            <v>A0G6844611</v>
          </cell>
          <cell r="AO2041">
            <v>0</v>
          </cell>
          <cell r="AY2041" t="str">
            <v>-</v>
          </cell>
          <cell r="BO2041" t="str">
            <v>A0G6844600</v>
          </cell>
          <cell r="BP2041" t="str">
            <v>-</v>
          </cell>
          <cell r="BQ2041" t="str">
            <v>-</v>
          </cell>
          <cell r="BR2041" t="str">
            <v>-</v>
          </cell>
        </row>
        <row r="2042">
          <cell r="D2042" t="str">
            <v>A0G6845100</v>
          </cell>
          <cell r="AO2042">
            <v>0</v>
          </cell>
          <cell r="AY2042" t="str">
            <v>-</v>
          </cell>
          <cell r="BO2042" t="str">
            <v>-</v>
          </cell>
          <cell r="BP2042" t="str">
            <v>-</v>
          </cell>
          <cell r="BQ2042" t="str">
            <v>-</v>
          </cell>
          <cell r="BR2042" t="str">
            <v>-</v>
          </cell>
        </row>
        <row r="2043">
          <cell r="D2043" t="str">
            <v>A0G6845200</v>
          </cell>
          <cell r="AO2043">
            <v>0</v>
          </cell>
          <cell r="AY2043" t="str">
            <v>-</v>
          </cell>
          <cell r="BO2043" t="str">
            <v>-</v>
          </cell>
          <cell r="BP2043" t="str">
            <v>-</v>
          </cell>
          <cell r="BQ2043" t="str">
            <v>-</v>
          </cell>
          <cell r="BR2043" t="str">
            <v>-</v>
          </cell>
        </row>
        <row r="2044">
          <cell r="D2044" t="str">
            <v>A0G6846400</v>
          </cell>
          <cell r="AO2044">
            <v>1</v>
          </cell>
          <cell r="AY2044">
            <v>153</v>
          </cell>
          <cell r="BO2044">
            <v>4238</v>
          </cell>
          <cell r="BP2044" t="str">
            <v>-</v>
          </cell>
          <cell r="BQ2044" t="str">
            <v>-</v>
          </cell>
          <cell r="BR2044" t="str">
            <v>-</v>
          </cell>
        </row>
        <row r="2045">
          <cell r="D2045" t="str">
            <v>A0G6846600</v>
          </cell>
          <cell r="AO2045">
            <v>0</v>
          </cell>
          <cell r="AY2045" t="str">
            <v>-</v>
          </cell>
          <cell r="BO2045" t="str">
            <v>-</v>
          </cell>
          <cell r="BP2045" t="str">
            <v>-</v>
          </cell>
          <cell r="BQ2045" t="str">
            <v>-</v>
          </cell>
          <cell r="BR2045" t="str">
            <v>-</v>
          </cell>
        </row>
        <row r="2046">
          <cell r="D2046" t="str">
            <v>A0G6846800</v>
          </cell>
          <cell r="AO2046">
            <v>0</v>
          </cell>
          <cell r="AY2046" t="str">
            <v>-</v>
          </cell>
          <cell r="BO2046" t="str">
            <v>-</v>
          </cell>
          <cell r="BP2046" t="str">
            <v>-</v>
          </cell>
          <cell r="BQ2046" t="str">
            <v>-</v>
          </cell>
          <cell r="BR2046" t="str">
            <v>-</v>
          </cell>
        </row>
        <row r="2047">
          <cell r="D2047" t="str">
            <v>A0G6945400</v>
          </cell>
          <cell r="AO2047">
            <v>0</v>
          </cell>
          <cell r="AY2047" t="str">
            <v>-</v>
          </cell>
          <cell r="BO2047" t="str">
            <v>-</v>
          </cell>
          <cell r="BP2047" t="str">
            <v>-</v>
          </cell>
          <cell r="BQ2047" t="str">
            <v>-</v>
          </cell>
          <cell r="BR2047" t="str">
            <v>-</v>
          </cell>
        </row>
        <row r="2048">
          <cell r="D2048" t="str">
            <v>A0G6945601</v>
          </cell>
          <cell r="AO2048">
            <v>0</v>
          </cell>
          <cell r="AY2048" t="str">
            <v>-</v>
          </cell>
          <cell r="BO2048" t="str">
            <v>-</v>
          </cell>
          <cell r="BP2048" t="str">
            <v>-</v>
          </cell>
          <cell r="BQ2048" t="str">
            <v>-</v>
          </cell>
          <cell r="BR2048" t="str">
            <v>-</v>
          </cell>
        </row>
        <row r="2049">
          <cell r="D2049" t="str">
            <v>A0G6945800</v>
          </cell>
          <cell r="AO2049">
            <v>0</v>
          </cell>
          <cell r="AY2049" t="str">
            <v>-</v>
          </cell>
          <cell r="BO2049" t="str">
            <v>-</v>
          </cell>
          <cell r="BP2049" t="str">
            <v>-</v>
          </cell>
          <cell r="BQ2049" t="str">
            <v>-</v>
          </cell>
          <cell r="BR2049" t="str">
            <v>-</v>
          </cell>
        </row>
        <row r="2050">
          <cell r="D2050" t="str">
            <v>A0G6H02002</v>
          </cell>
          <cell r="AO2050">
            <v>0</v>
          </cell>
          <cell r="AY2050" t="str">
            <v>-</v>
          </cell>
          <cell r="BO2050" t="str">
            <v>-</v>
          </cell>
          <cell r="BP2050" t="str">
            <v>-</v>
          </cell>
          <cell r="BQ2050" t="str">
            <v>-</v>
          </cell>
          <cell r="BR2050" t="str">
            <v>-</v>
          </cell>
        </row>
        <row r="2051">
          <cell r="D2051" t="str">
            <v>A0G6H07004</v>
          </cell>
          <cell r="AO2051">
            <v>0</v>
          </cell>
          <cell r="AY2051" t="str">
            <v>-</v>
          </cell>
          <cell r="BO2051" t="str">
            <v>A0G6H07001</v>
          </cell>
          <cell r="BP2051" t="str">
            <v>-</v>
          </cell>
          <cell r="BQ2051" t="str">
            <v>-</v>
          </cell>
          <cell r="BR2051" t="str">
            <v>-</v>
          </cell>
        </row>
        <row r="2052">
          <cell r="D2052" t="str">
            <v>A0G6H08000</v>
          </cell>
          <cell r="AO2052">
            <v>0</v>
          </cell>
          <cell r="AY2052" t="str">
            <v>-</v>
          </cell>
          <cell r="BO2052" t="str">
            <v>-</v>
          </cell>
          <cell r="BP2052" t="str">
            <v>-</v>
          </cell>
          <cell r="BQ2052" t="str">
            <v>-</v>
          </cell>
          <cell r="BR2052" t="str">
            <v>-</v>
          </cell>
        </row>
        <row r="2053">
          <cell r="D2053" t="str">
            <v>A0G6H16000</v>
          </cell>
          <cell r="AO2053">
            <v>0</v>
          </cell>
          <cell r="AY2053" t="str">
            <v>-</v>
          </cell>
          <cell r="BO2053" t="str">
            <v>A0G6H15000</v>
          </cell>
          <cell r="BP2053" t="str">
            <v>-</v>
          </cell>
          <cell r="BQ2053" t="str">
            <v>-</v>
          </cell>
          <cell r="BR2053" t="str">
            <v>-</v>
          </cell>
        </row>
        <row r="2054">
          <cell r="D2054" t="str">
            <v>A0G6H31002</v>
          </cell>
          <cell r="AO2054">
            <v>0</v>
          </cell>
          <cell r="AY2054" t="str">
            <v>-</v>
          </cell>
          <cell r="BO2054" t="str">
            <v>-</v>
          </cell>
          <cell r="BP2054" t="str">
            <v>-</v>
          </cell>
          <cell r="BQ2054" t="str">
            <v>-</v>
          </cell>
          <cell r="BR2054" t="str">
            <v>-</v>
          </cell>
        </row>
        <row r="2055">
          <cell r="D2055" t="str">
            <v>A0G6J34000</v>
          </cell>
          <cell r="AO2055">
            <v>0.16666666666666666</v>
          </cell>
          <cell r="AY2055">
            <v>8.0000000000000018</v>
          </cell>
          <cell r="BO2055" t="str">
            <v>-</v>
          </cell>
          <cell r="BP2055" t="str">
            <v>-</v>
          </cell>
          <cell r="BQ2055" t="str">
            <v>-</v>
          </cell>
          <cell r="BR2055" t="str">
            <v>-</v>
          </cell>
        </row>
        <row r="2056">
          <cell r="D2056" t="str">
            <v>A0G6M10100</v>
          </cell>
          <cell r="AO2056">
            <v>8.3333333333333329E-2</v>
          </cell>
          <cell r="AY2056">
            <v>68.000000000000014</v>
          </cell>
          <cell r="BO2056" t="str">
            <v>-</v>
          </cell>
          <cell r="BP2056" t="str">
            <v>-</v>
          </cell>
          <cell r="BQ2056" t="str">
            <v>-</v>
          </cell>
          <cell r="BR2056" t="str">
            <v>-</v>
          </cell>
        </row>
        <row r="2057">
          <cell r="D2057" t="str">
            <v>A0G6M33000</v>
          </cell>
          <cell r="AO2057">
            <v>5</v>
          </cell>
          <cell r="AY2057">
            <v>5</v>
          </cell>
          <cell r="BO2057" t="str">
            <v>-</v>
          </cell>
          <cell r="BP2057" t="str">
            <v>-</v>
          </cell>
          <cell r="BQ2057" t="str">
            <v>-</v>
          </cell>
          <cell r="BR2057" t="str">
            <v>-</v>
          </cell>
        </row>
        <row r="2058">
          <cell r="D2058" t="str">
            <v>A0G6M40104</v>
          </cell>
          <cell r="AO2058">
            <v>0</v>
          </cell>
          <cell r="AY2058" t="str">
            <v>-</v>
          </cell>
          <cell r="BO2058" t="str">
            <v>A0G6M40101</v>
          </cell>
          <cell r="BP2058" t="str">
            <v>A0G6M40100</v>
          </cell>
          <cell r="BQ2058" t="str">
            <v>-</v>
          </cell>
          <cell r="BR2058" t="str">
            <v>-</v>
          </cell>
        </row>
        <row r="2059">
          <cell r="D2059" t="str">
            <v>A0G6M50801</v>
          </cell>
          <cell r="AO2059">
            <v>0.33333333333333331</v>
          </cell>
          <cell r="AY2059">
            <v>38</v>
          </cell>
          <cell r="BO2059" t="str">
            <v>-</v>
          </cell>
          <cell r="BP2059" t="str">
            <v>-</v>
          </cell>
          <cell r="BQ2059" t="str">
            <v>-</v>
          </cell>
          <cell r="BR2059" t="str">
            <v>-</v>
          </cell>
        </row>
        <row r="2060">
          <cell r="D2060" t="str">
            <v>A0G6M60300</v>
          </cell>
          <cell r="AO2060">
            <v>0</v>
          </cell>
          <cell r="AY2060" t="str">
            <v>-</v>
          </cell>
          <cell r="BO2060" t="str">
            <v>-</v>
          </cell>
          <cell r="BP2060" t="str">
            <v>-</v>
          </cell>
          <cell r="BQ2060" t="str">
            <v>-</v>
          </cell>
          <cell r="BR2060" t="str">
            <v>-</v>
          </cell>
        </row>
        <row r="2061">
          <cell r="D2061" t="str">
            <v>A0G6M60400</v>
          </cell>
          <cell r="AO2061">
            <v>0</v>
          </cell>
          <cell r="AY2061" t="str">
            <v>-</v>
          </cell>
          <cell r="BO2061" t="str">
            <v>-</v>
          </cell>
          <cell r="BP2061" t="str">
            <v>-</v>
          </cell>
          <cell r="BQ2061" t="str">
            <v>-</v>
          </cell>
          <cell r="BR2061" t="str">
            <v>-</v>
          </cell>
        </row>
        <row r="2062">
          <cell r="D2062" t="str">
            <v>A0G6M75400</v>
          </cell>
          <cell r="AO2062">
            <v>0</v>
          </cell>
          <cell r="AY2062" t="str">
            <v>-</v>
          </cell>
          <cell r="BO2062" t="str">
            <v>-</v>
          </cell>
          <cell r="BP2062" t="str">
            <v>-</v>
          </cell>
          <cell r="BQ2062" t="str">
            <v>-</v>
          </cell>
          <cell r="BR2062" t="str">
            <v>-</v>
          </cell>
        </row>
        <row r="2063">
          <cell r="D2063" t="str">
            <v>A0G6M75501</v>
          </cell>
          <cell r="AO2063">
            <v>0.16666666666666666</v>
          </cell>
          <cell r="AY2063">
            <v>20.000000000000004</v>
          </cell>
          <cell r="BO2063" t="str">
            <v>A1RFM75500</v>
          </cell>
          <cell r="BP2063" t="str">
            <v>A0G6M75500</v>
          </cell>
          <cell r="BQ2063">
            <v>4299</v>
          </cell>
          <cell r="BR2063" t="str">
            <v>-</v>
          </cell>
        </row>
        <row r="2064">
          <cell r="D2064" t="str">
            <v>A0G6N10301</v>
          </cell>
          <cell r="AO2064">
            <v>0</v>
          </cell>
          <cell r="AY2064" t="str">
            <v>-</v>
          </cell>
          <cell r="BO2064" t="str">
            <v>-</v>
          </cell>
          <cell r="BP2064" t="str">
            <v>-</v>
          </cell>
          <cell r="BQ2064" t="str">
            <v>-</v>
          </cell>
          <cell r="BR2064" t="str">
            <v>-</v>
          </cell>
        </row>
        <row r="2065">
          <cell r="D2065" t="str">
            <v>A0G6N10603</v>
          </cell>
          <cell r="AO2065">
            <v>0</v>
          </cell>
          <cell r="AY2065" t="str">
            <v>-</v>
          </cell>
          <cell r="BO2065" t="str">
            <v>-</v>
          </cell>
          <cell r="BP2065" t="str">
            <v>-</v>
          </cell>
          <cell r="BQ2065" t="str">
            <v>-</v>
          </cell>
          <cell r="BR2065" t="str">
            <v>-</v>
          </cell>
        </row>
        <row r="2066">
          <cell r="D2066" t="str">
            <v>A0G6N11200</v>
          </cell>
          <cell r="AO2066">
            <v>0</v>
          </cell>
          <cell r="AY2066" t="str">
            <v>-</v>
          </cell>
          <cell r="BO2066" t="str">
            <v>-</v>
          </cell>
          <cell r="BP2066" t="str">
            <v>-</v>
          </cell>
          <cell r="BQ2066" t="str">
            <v>-</v>
          </cell>
          <cell r="BR2066" t="str">
            <v>-</v>
          </cell>
        </row>
        <row r="2067">
          <cell r="D2067" t="str">
            <v>A0G6N11501</v>
          </cell>
          <cell r="AO2067">
            <v>0</v>
          </cell>
          <cell r="AY2067" t="str">
            <v>-</v>
          </cell>
          <cell r="BO2067" t="str">
            <v>-</v>
          </cell>
          <cell r="BP2067" t="str">
            <v>-</v>
          </cell>
          <cell r="BQ2067" t="str">
            <v>-</v>
          </cell>
          <cell r="BR2067" t="str">
            <v>-</v>
          </cell>
        </row>
        <row r="2068">
          <cell r="D2068" t="str">
            <v>A0G6N12101</v>
          </cell>
          <cell r="AO2068">
            <v>0</v>
          </cell>
          <cell r="AY2068" t="str">
            <v>-</v>
          </cell>
          <cell r="BO2068" t="str">
            <v>A0G6N12100</v>
          </cell>
          <cell r="BP2068" t="str">
            <v>-</v>
          </cell>
          <cell r="BQ2068" t="str">
            <v>-</v>
          </cell>
          <cell r="BR2068" t="str">
            <v>-</v>
          </cell>
        </row>
        <row r="2069">
          <cell r="D2069" t="str">
            <v>A0G6N14101</v>
          </cell>
          <cell r="AO2069">
            <v>0</v>
          </cell>
          <cell r="AY2069" t="str">
            <v>-</v>
          </cell>
          <cell r="BO2069">
            <v>4535</v>
          </cell>
          <cell r="BP2069" t="str">
            <v>-</v>
          </cell>
          <cell r="BQ2069" t="str">
            <v>-</v>
          </cell>
          <cell r="BR2069" t="str">
            <v>-</v>
          </cell>
        </row>
        <row r="2070">
          <cell r="D2070" t="str">
            <v>A0G6N15101</v>
          </cell>
          <cell r="AO2070">
            <v>1.3333333333333333</v>
          </cell>
          <cell r="AY2070">
            <v>2.7500000000000004</v>
          </cell>
          <cell r="BO2070" t="str">
            <v>-</v>
          </cell>
          <cell r="BP2070" t="str">
            <v>-</v>
          </cell>
          <cell r="BQ2070" t="str">
            <v>-</v>
          </cell>
          <cell r="BR2070" t="str">
            <v>-</v>
          </cell>
        </row>
        <row r="2071">
          <cell r="D2071" t="str">
            <v>A0G6N15303</v>
          </cell>
          <cell r="AO2071">
            <v>0.33333333333333331</v>
          </cell>
          <cell r="AY2071">
            <v>5.0000000000000009</v>
          </cell>
          <cell r="BO2071" t="str">
            <v>-</v>
          </cell>
          <cell r="BP2071" t="str">
            <v>-</v>
          </cell>
          <cell r="BQ2071" t="str">
            <v>-</v>
          </cell>
          <cell r="BR2071" t="str">
            <v>-</v>
          </cell>
        </row>
        <row r="2072">
          <cell r="D2072" t="str">
            <v>A0G6N18201</v>
          </cell>
          <cell r="AO2072">
            <v>0</v>
          </cell>
          <cell r="AY2072" t="str">
            <v>-</v>
          </cell>
          <cell r="BO2072" t="str">
            <v>-</v>
          </cell>
          <cell r="BP2072" t="str">
            <v>-</v>
          </cell>
          <cell r="BQ2072" t="str">
            <v>-</v>
          </cell>
          <cell r="BR2072" t="str">
            <v>-</v>
          </cell>
        </row>
        <row r="2073">
          <cell r="D2073" t="str">
            <v>A0G6N18300</v>
          </cell>
          <cell r="AO2073">
            <v>0</v>
          </cell>
          <cell r="AY2073" t="str">
            <v>-</v>
          </cell>
          <cell r="BO2073" t="str">
            <v>-</v>
          </cell>
          <cell r="BP2073" t="str">
            <v>-</v>
          </cell>
          <cell r="BQ2073" t="str">
            <v>-</v>
          </cell>
          <cell r="BR2073" t="str">
            <v>-</v>
          </cell>
        </row>
        <row r="2074">
          <cell r="D2074" t="str">
            <v>A0G6N22500</v>
          </cell>
          <cell r="AO2074">
            <v>3.2</v>
          </cell>
          <cell r="AY2074">
            <v>2.8749999999999996</v>
          </cell>
          <cell r="BO2074" t="str">
            <v>-</v>
          </cell>
          <cell r="BP2074" t="str">
            <v>-</v>
          </cell>
          <cell r="BQ2074" t="str">
            <v>-</v>
          </cell>
          <cell r="BR2074" t="str">
            <v>-</v>
          </cell>
        </row>
        <row r="2075">
          <cell r="D2075" t="str">
            <v>A0G6R70422</v>
          </cell>
          <cell r="AO2075">
            <v>0.83333333333333337</v>
          </cell>
          <cell r="AY2075">
            <v>-4</v>
          </cell>
          <cell r="BO2075" t="str">
            <v>A0G6R70411</v>
          </cell>
          <cell r="BP2075" t="str">
            <v>A0G6R70400</v>
          </cell>
          <cell r="BQ2075" t="str">
            <v>-</v>
          </cell>
          <cell r="BR2075" t="str">
            <v>-</v>
          </cell>
        </row>
        <row r="2076">
          <cell r="D2076" t="str">
            <v>A0G6R70522</v>
          </cell>
          <cell r="AO2076">
            <v>1.1666666666666667</v>
          </cell>
          <cell r="AY2076">
            <v>-4</v>
          </cell>
          <cell r="BO2076" t="str">
            <v>A0G6R70511</v>
          </cell>
          <cell r="BP2076" t="str">
            <v>A0G6R70500</v>
          </cell>
          <cell r="BQ2076" t="str">
            <v>-</v>
          </cell>
          <cell r="BR2076" t="str">
            <v>-</v>
          </cell>
        </row>
        <row r="2077">
          <cell r="D2077" t="str">
            <v>A0G6R71200</v>
          </cell>
          <cell r="AO2077">
            <v>0.33333333333333331</v>
          </cell>
          <cell r="AY2077">
            <v>-4</v>
          </cell>
          <cell r="BO2077" t="str">
            <v>-</v>
          </cell>
          <cell r="BP2077" t="str">
            <v>-</v>
          </cell>
          <cell r="BQ2077" t="str">
            <v>-</v>
          </cell>
          <cell r="BR2077" t="str">
            <v>-</v>
          </cell>
        </row>
        <row r="2078">
          <cell r="D2078" t="str">
            <v>A0G6R72511</v>
          </cell>
          <cell r="AO2078">
            <v>0</v>
          </cell>
          <cell r="AY2078" t="str">
            <v>-</v>
          </cell>
          <cell r="BO2078" t="str">
            <v>A0G6R72500</v>
          </cell>
          <cell r="BP2078" t="str">
            <v>-</v>
          </cell>
          <cell r="BQ2078" t="str">
            <v>-</v>
          </cell>
          <cell r="BR2078" t="str">
            <v>-</v>
          </cell>
        </row>
        <row r="2079">
          <cell r="D2079" t="str">
            <v>A0G6R72655</v>
          </cell>
          <cell r="AO2079">
            <v>0</v>
          </cell>
          <cell r="AY2079" t="str">
            <v>-</v>
          </cell>
          <cell r="BO2079" t="str">
            <v>A0G6R72644</v>
          </cell>
          <cell r="BP2079" t="str">
            <v>A0G6R72633</v>
          </cell>
          <cell r="BQ2079" t="str">
            <v>A0G6R72622</v>
          </cell>
          <cell r="BR2079" t="str">
            <v>A0G6R72611</v>
          </cell>
        </row>
        <row r="2080">
          <cell r="D2080" t="str">
            <v>A0G6R73011</v>
          </cell>
          <cell r="AO2080">
            <v>8.3333333333333329E-2</v>
          </cell>
          <cell r="AY2080">
            <v>20.000000000000004</v>
          </cell>
          <cell r="BO2080" t="str">
            <v>A0G6R73000</v>
          </cell>
          <cell r="BP2080" t="str">
            <v>-</v>
          </cell>
          <cell r="BQ2080" t="str">
            <v>-</v>
          </cell>
          <cell r="BR2080" t="str">
            <v>-</v>
          </cell>
        </row>
        <row r="2081">
          <cell r="D2081" t="str">
            <v>A0G6R78411</v>
          </cell>
          <cell r="AO2081">
            <v>0.33333333333333331</v>
          </cell>
          <cell r="AY2081">
            <v>14.000000000000002</v>
          </cell>
          <cell r="BO2081" t="str">
            <v>-</v>
          </cell>
          <cell r="BP2081" t="str">
            <v>-</v>
          </cell>
          <cell r="BQ2081" t="str">
            <v>-</v>
          </cell>
          <cell r="BR2081" t="str">
            <v>-</v>
          </cell>
        </row>
        <row r="2082">
          <cell r="D2082" t="str">
            <v>A0G6R78500</v>
          </cell>
          <cell r="AO2082">
            <v>0.16666666666666666</v>
          </cell>
          <cell r="AY2082">
            <v>-4</v>
          </cell>
          <cell r="BO2082" t="str">
            <v>-</v>
          </cell>
          <cell r="BP2082" t="str">
            <v>-</v>
          </cell>
          <cell r="BQ2082" t="str">
            <v>-</v>
          </cell>
          <cell r="BR2082" t="str">
            <v>-</v>
          </cell>
        </row>
        <row r="2083">
          <cell r="D2083" t="str">
            <v>A0G6R79000</v>
          </cell>
          <cell r="AO2083">
            <v>0</v>
          </cell>
          <cell r="AY2083" t="str">
            <v>-</v>
          </cell>
          <cell r="BO2083" t="str">
            <v>-</v>
          </cell>
          <cell r="BP2083" t="str">
            <v>-</v>
          </cell>
          <cell r="BQ2083" t="str">
            <v>-</v>
          </cell>
          <cell r="BR2083" t="str">
            <v>-</v>
          </cell>
        </row>
        <row r="2084">
          <cell r="D2084" t="str">
            <v>A0G6R7A422</v>
          </cell>
          <cell r="AO2084">
            <v>0</v>
          </cell>
          <cell r="AY2084" t="str">
            <v>-</v>
          </cell>
          <cell r="BO2084" t="str">
            <v>A0G6R7A400</v>
          </cell>
          <cell r="BP2084" t="str">
            <v>-</v>
          </cell>
          <cell r="BQ2084" t="str">
            <v>-</v>
          </cell>
          <cell r="BR2084" t="str">
            <v>-</v>
          </cell>
        </row>
        <row r="2085">
          <cell r="D2085" t="str">
            <v>A0G6R7A700</v>
          </cell>
          <cell r="AO2085">
            <v>0</v>
          </cell>
          <cell r="AY2085" t="str">
            <v>-</v>
          </cell>
          <cell r="BO2085" t="str">
            <v>-</v>
          </cell>
          <cell r="BP2085" t="str">
            <v>-</v>
          </cell>
          <cell r="BQ2085" t="str">
            <v>-</v>
          </cell>
          <cell r="BR2085" t="str">
            <v>-</v>
          </cell>
        </row>
        <row r="2086">
          <cell r="D2086" t="str">
            <v>A0G6R7A800</v>
          </cell>
          <cell r="AO2086">
            <v>0</v>
          </cell>
          <cell r="AY2086" t="str">
            <v>-</v>
          </cell>
          <cell r="BO2086" t="str">
            <v>-</v>
          </cell>
          <cell r="BP2086" t="str">
            <v>-</v>
          </cell>
          <cell r="BQ2086" t="str">
            <v>-</v>
          </cell>
          <cell r="BR2086" t="str">
            <v>-</v>
          </cell>
        </row>
        <row r="2087">
          <cell r="D2087" t="str">
            <v>A0G6R7B433</v>
          </cell>
          <cell r="AO2087">
            <v>0</v>
          </cell>
          <cell r="AY2087" t="str">
            <v>-</v>
          </cell>
          <cell r="BO2087" t="str">
            <v>A0G6R7B422</v>
          </cell>
          <cell r="BP2087" t="str">
            <v>A0G6R7B400</v>
          </cell>
          <cell r="BQ2087" t="str">
            <v>-</v>
          </cell>
          <cell r="BR2087" t="str">
            <v>-</v>
          </cell>
        </row>
        <row r="2088">
          <cell r="D2088" t="str">
            <v>A0G6R7C100</v>
          </cell>
          <cell r="AO2088">
            <v>0</v>
          </cell>
          <cell r="AY2088" t="str">
            <v>-</v>
          </cell>
          <cell r="BO2088" t="str">
            <v>-</v>
          </cell>
          <cell r="BP2088" t="str">
            <v>-</v>
          </cell>
          <cell r="BQ2088" t="str">
            <v>-</v>
          </cell>
          <cell r="BR2088" t="str">
            <v>-</v>
          </cell>
        </row>
        <row r="2089">
          <cell r="D2089" t="str">
            <v>A0G6R7F611</v>
          </cell>
          <cell r="AO2089">
            <v>0</v>
          </cell>
          <cell r="AY2089" t="str">
            <v>-</v>
          </cell>
          <cell r="BO2089" t="str">
            <v>A0G6R7F600</v>
          </cell>
          <cell r="BP2089" t="str">
            <v>-</v>
          </cell>
          <cell r="BQ2089" t="str">
            <v>-</v>
          </cell>
          <cell r="BR2089" t="str">
            <v>-</v>
          </cell>
        </row>
        <row r="2090">
          <cell r="D2090" t="str">
            <v>A0G6R7H900</v>
          </cell>
          <cell r="AO2090">
            <v>0</v>
          </cell>
          <cell r="AY2090" t="str">
            <v>-</v>
          </cell>
          <cell r="BO2090" t="str">
            <v>-</v>
          </cell>
          <cell r="BP2090" t="str">
            <v>-</v>
          </cell>
          <cell r="BQ2090" t="str">
            <v>-</v>
          </cell>
          <cell r="BR2090" t="str">
            <v>-</v>
          </cell>
        </row>
        <row r="2091">
          <cell r="D2091" t="str">
            <v>A0GC210100</v>
          </cell>
          <cell r="AO2091">
            <v>7.666666666666667</v>
          </cell>
          <cell r="AY2091">
            <v>3.9565217391304346</v>
          </cell>
          <cell r="BO2091" t="str">
            <v>-</v>
          </cell>
          <cell r="BP2091" t="str">
            <v>-</v>
          </cell>
          <cell r="BQ2091" t="str">
            <v>-</v>
          </cell>
          <cell r="BR2091" t="str">
            <v>-</v>
          </cell>
        </row>
        <row r="2092">
          <cell r="D2092" t="str">
            <v>A0GC210200</v>
          </cell>
          <cell r="AO2092">
            <v>0.83333333333333337</v>
          </cell>
          <cell r="AY2092">
            <v>1.9999999999999998</v>
          </cell>
          <cell r="BO2092" t="str">
            <v>-</v>
          </cell>
          <cell r="BP2092" t="str">
            <v>-</v>
          </cell>
          <cell r="BQ2092" t="str">
            <v>-</v>
          </cell>
          <cell r="BR2092" t="str">
            <v>-</v>
          </cell>
        </row>
        <row r="2093">
          <cell r="D2093" t="str">
            <v>A0GC210401</v>
          </cell>
          <cell r="AO2093">
            <v>10</v>
          </cell>
          <cell r="AY2093">
            <v>5.6</v>
          </cell>
          <cell r="BO2093" t="str">
            <v>A0GC210400</v>
          </cell>
          <cell r="BP2093">
            <v>3966</v>
          </cell>
          <cell r="BQ2093" t="str">
            <v>-</v>
          </cell>
          <cell r="BR2093" t="str">
            <v>-</v>
          </cell>
        </row>
        <row r="2094">
          <cell r="D2094" t="str">
            <v>A0GC700300</v>
          </cell>
          <cell r="AO2094">
            <v>0</v>
          </cell>
          <cell r="AY2094" t="str">
            <v>-</v>
          </cell>
          <cell r="BO2094" t="str">
            <v>-</v>
          </cell>
          <cell r="BP2094" t="str">
            <v>-</v>
          </cell>
          <cell r="BQ2094" t="str">
            <v>-</v>
          </cell>
          <cell r="BR2094" t="str">
            <v>-</v>
          </cell>
        </row>
        <row r="2095">
          <cell r="D2095" t="str">
            <v>A0GC700400</v>
          </cell>
          <cell r="AO2095">
            <v>0</v>
          </cell>
          <cell r="AY2095" t="str">
            <v>-</v>
          </cell>
          <cell r="BO2095" t="str">
            <v>-</v>
          </cell>
          <cell r="BP2095" t="str">
            <v>-</v>
          </cell>
          <cell r="BQ2095" t="str">
            <v>-</v>
          </cell>
          <cell r="BR2095" t="str">
            <v>-</v>
          </cell>
        </row>
        <row r="2096">
          <cell r="D2096" t="str">
            <v>A0GC700500</v>
          </cell>
          <cell r="AO2096">
            <v>3.6666666666666665</v>
          </cell>
          <cell r="AY2096">
            <v>4.454545454545455</v>
          </cell>
          <cell r="BO2096" t="str">
            <v>-</v>
          </cell>
          <cell r="BP2096" t="str">
            <v>-</v>
          </cell>
          <cell r="BQ2096" t="str">
            <v>-</v>
          </cell>
          <cell r="BR2096" t="str">
            <v>-</v>
          </cell>
        </row>
        <row r="2097">
          <cell r="D2097" t="str">
            <v>A0GC700600</v>
          </cell>
          <cell r="AO2097">
            <v>1.4166666666666667</v>
          </cell>
          <cell r="AY2097">
            <v>18.588235294117645</v>
          </cell>
          <cell r="BO2097">
            <v>4172</v>
          </cell>
          <cell r="BP2097" t="str">
            <v>-</v>
          </cell>
          <cell r="BQ2097" t="str">
            <v>-</v>
          </cell>
          <cell r="BR2097" t="str">
            <v>-</v>
          </cell>
        </row>
        <row r="2098">
          <cell r="D2098" t="str">
            <v>A0GD101500</v>
          </cell>
          <cell r="AO2098">
            <v>0</v>
          </cell>
          <cell r="AY2098" t="str">
            <v>-</v>
          </cell>
          <cell r="BO2098" t="str">
            <v>-</v>
          </cell>
          <cell r="BP2098" t="str">
            <v>-</v>
          </cell>
          <cell r="BQ2098" t="str">
            <v>-</v>
          </cell>
          <cell r="BR2098" t="str">
            <v>-</v>
          </cell>
        </row>
        <row r="2099">
          <cell r="D2099" t="str">
            <v>A0GD170102</v>
          </cell>
          <cell r="AO2099">
            <v>0</v>
          </cell>
          <cell r="AY2099" t="str">
            <v>-</v>
          </cell>
          <cell r="BO2099" t="str">
            <v>A0GD170101</v>
          </cell>
          <cell r="BP2099" t="str">
            <v>A0GD170100</v>
          </cell>
          <cell r="BQ2099" t="str">
            <v>-</v>
          </cell>
          <cell r="BR2099" t="str">
            <v>-</v>
          </cell>
        </row>
        <row r="2100">
          <cell r="D2100" t="str">
            <v>A0GD210300</v>
          </cell>
          <cell r="AO2100">
            <v>12.333333333333334</v>
          </cell>
          <cell r="AY2100">
            <v>2.1621621621621618</v>
          </cell>
          <cell r="BO2100" t="str">
            <v>-</v>
          </cell>
          <cell r="BP2100" t="str">
            <v>-</v>
          </cell>
          <cell r="BQ2100" t="str">
            <v>-</v>
          </cell>
          <cell r="BR2100" t="str">
            <v>-</v>
          </cell>
        </row>
        <row r="2101">
          <cell r="D2101" t="str">
            <v>A0GD211300</v>
          </cell>
          <cell r="AO2101">
            <v>0</v>
          </cell>
          <cell r="AY2101" t="str">
            <v>-</v>
          </cell>
          <cell r="BO2101" t="str">
            <v>-</v>
          </cell>
          <cell r="BP2101" t="str">
            <v>-</v>
          </cell>
          <cell r="BQ2101" t="str">
            <v>-</v>
          </cell>
          <cell r="BR2101" t="str">
            <v>-</v>
          </cell>
        </row>
        <row r="2102">
          <cell r="D2102" t="str">
            <v>A0GD211600</v>
          </cell>
          <cell r="AO2102">
            <v>0</v>
          </cell>
          <cell r="AY2102" t="str">
            <v>-</v>
          </cell>
          <cell r="BO2102" t="str">
            <v>-</v>
          </cell>
          <cell r="BP2102" t="str">
            <v>-</v>
          </cell>
          <cell r="BQ2102" t="str">
            <v>-</v>
          </cell>
          <cell r="BR2102" t="str">
            <v>-</v>
          </cell>
        </row>
        <row r="2103">
          <cell r="D2103" t="str">
            <v>A0GD212400</v>
          </cell>
          <cell r="AO2103">
            <v>0</v>
          </cell>
          <cell r="AY2103" t="str">
            <v>-</v>
          </cell>
          <cell r="BO2103" t="str">
            <v>-</v>
          </cell>
          <cell r="BP2103" t="str">
            <v>-</v>
          </cell>
          <cell r="BQ2103" t="str">
            <v>-</v>
          </cell>
          <cell r="BR2103" t="str">
            <v>-</v>
          </cell>
        </row>
        <row r="2104">
          <cell r="D2104" t="str">
            <v>A0GD213200</v>
          </cell>
          <cell r="AO2104">
            <v>0</v>
          </cell>
          <cell r="AY2104" t="str">
            <v>-</v>
          </cell>
          <cell r="BO2104" t="str">
            <v>-</v>
          </cell>
          <cell r="BP2104" t="str">
            <v>-</v>
          </cell>
          <cell r="BQ2104" t="str">
            <v>-</v>
          </cell>
          <cell r="BR2104" t="str">
            <v>-</v>
          </cell>
        </row>
        <row r="2105">
          <cell r="D2105" t="str">
            <v>A0GD213500</v>
          </cell>
          <cell r="AO2105">
            <v>0.33333333333333331</v>
          </cell>
          <cell r="AY2105">
            <v>17.000000000000004</v>
          </cell>
          <cell r="BO2105" t="str">
            <v>-</v>
          </cell>
          <cell r="BP2105" t="str">
            <v>-</v>
          </cell>
          <cell r="BQ2105" t="str">
            <v>-</v>
          </cell>
          <cell r="BR2105" t="str">
            <v>-</v>
          </cell>
        </row>
        <row r="2106">
          <cell r="D2106" t="str">
            <v>A0GD215000</v>
          </cell>
          <cell r="AO2106">
            <v>0.83333333333333337</v>
          </cell>
          <cell r="AY2106">
            <v>57.199999999999996</v>
          </cell>
          <cell r="BO2106" t="str">
            <v>-</v>
          </cell>
          <cell r="BP2106" t="str">
            <v>-</v>
          </cell>
          <cell r="BQ2106" t="str">
            <v>-</v>
          </cell>
          <cell r="BR2106" t="str">
            <v>-</v>
          </cell>
        </row>
        <row r="2107">
          <cell r="D2107" t="str">
            <v>A0GD216000</v>
          </cell>
          <cell r="AO2107">
            <v>1.1666666666666667</v>
          </cell>
          <cell r="AY2107">
            <v>11.428571428571427</v>
          </cell>
          <cell r="BO2107" t="str">
            <v>-</v>
          </cell>
          <cell r="BP2107" t="str">
            <v>-</v>
          </cell>
          <cell r="BQ2107" t="str">
            <v>-</v>
          </cell>
          <cell r="BR2107" t="str">
            <v>-</v>
          </cell>
        </row>
        <row r="2108">
          <cell r="D2108" t="str">
            <v>A0GD216400</v>
          </cell>
          <cell r="AO2108">
            <v>0</v>
          </cell>
          <cell r="AY2108" t="str">
            <v>-</v>
          </cell>
          <cell r="BO2108" t="str">
            <v>-</v>
          </cell>
          <cell r="BP2108" t="str">
            <v>-</v>
          </cell>
          <cell r="BQ2108" t="str">
            <v>-</v>
          </cell>
          <cell r="BR2108" t="str">
            <v>-</v>
          </cell>
        </row>
        <row r="2109">
          <cell r="D2109" t="str">
            <v>A0GD216500</v>
          </cell>
          <cell r="AO2109">
            <v>0</v>
          </cell>
          <cell r="AY2109" t="str">
            <v>-</v>
          </cell>
          <cell r="BO2109" t="str">
            <v>-</v>
          </cell>
          <cell r="BP2109" t="str">
            <v>-</v>
          </cell>
          <cell r="BQ2109" t="str">
            <v>-</v>
          </cell>
          <cell r="BR2109" t="str">
            <v>-</v>
          </cell>
        </row>
        <row r="2110">
          <cell r="D2110" t="str">
            <v>A0GD216600</v>
          </cell>
          <cell r="AO2110">
            <v>0.16666666666666666</v>
          </cell>
          <cell r="AY2110">
            <v>428</v>
          </cell>
          <cell r="BO2110" t="str">
            <v>A4F3897200</v>
          </cell>
          <cell r="BP2110" t="str">
            <v>-</v>
          </cell>
          <cell r="BQ2110" t="str">
            <v>-</v>
          </cell>
          <cell r="BR2110" t="str">
            <v>-</v>
          </cell>
        </row>
        <row r="2111">
          <cell r="D2111" t="str">
            <v>A0GD216700</v>
          </cell>
          <cell r="AO2111">
            <v>0.5</v>
          </cell>
          <cell r="AY2111">
            <v>96</v>
          </cell>
          <cell r="BO2111" t="str">
            <v>-</v>
          </cell>
          <cell r="BP2111" t="str">
            <v>-</v>
          </cell>
          <cell r="BQ2111" t="str">
            <v>-</v>
          </cell>
          <cell r="BR2111" t="str">
            <v>-</v>
          </cell>
        </row>
        <row r="2112">
          <cell r="D2112" t="str">
            <v>A0GD216800</v>
          </cell>
          <cell r="AO2112">
            <v>1.1666666666666667</v>
          </cell>
          <cell r="AY2112">
            <v>28.571428571428573</v>
          </cell>
          <cell r="BO2112" t="str">
            <v>-</v>
          </cell>
          <cell r="BP2112" t="str">
            <v>-</v>
          </cell>
          <cell r="BQ2112" t="str">
            <v>-</v>
          </cell>
          <cell r="BR2112" t="str">
            <v>-</v>
          </cell>
        </row>
        <row r="2113">
          <cell r="D2113" t="str">
            <v>A0GD217100</v>
          </cell>
          <cell r="AO2113">
            <v>0</v>
          </cell>
          <cell r="AY2113" t="str">
            <v>-</v>
          </cell>
          <cell r="BO2113" t="str">
            <v>-</v>
          </cell>
          <cell r="BP2113" t="str">
            <v>-</v>
          </cell>
          <cell r="BQ2113" t="str">
            <v>-</v>
          </cell>
          <cell r="BR2113" t="str">
            <v>-</v>
          </cell>
        </row>
        <row r="2114">
          <cell r="D2114" t="str">
            <v>A0GD217300</v>
          </cell>
          <cell r="AO2114">
            <v>0</v>
          </cell>
          <cell r="AY2114" t="str">
            <v>-</v>
          </cell>
          <cell r="BO2114" t="str">
            <v>-</v>
          </cell>
          <cell r="BP2114" t="str">
            <v>-</v>
          </cell>
          <cell r="BQ2114" t="str">
            <v>-</v>
          </cell>
          <cell r="BR2114" t="str">
            <v>-</v>
          </cell>
        </row>
        <row r="2115">
          <cell r="D2115" t="str">
            <v>A0GD217400</v>
          </cell>
          <cell r="AO2115">
            <v>0</v>
          </cell>
          <cell r="AY2115" t="str">
            <v>-</v>
          </cell>
          <cell r="BO2115" t="str">
            <v>-</v>
          </cell>
          <cell r="BP2115" t="str">
            <v>-</v>
          </cell>
          <cell r="BQ2115" t="str">
            <v>-</v>
          </cell>
          <cell r="BR2115" t="str">
            <v>-</v>
          </cell>
        </row>
        <row r="2116">
          <cell r="D2116" t="str">
            <v>A0GD521800</v>
          </cell>
          <cell r="AO2116">
            <v>0.16666666666666666</v>
          </cell>
          <cell r="AY2116">
            <v>176</v>
          </cell>
          <cell r="BO2116" t="str">
            <v>-</v>
          </cell>
          <cell r="BP2116" t="str">
            <v>-</v>
          </cell>
          <cell r="BQ2116" t="str">
            <v>-</v>
          </cell>
          <cell r="BR2116" t="str">
            <v>-</v>
          </cell>
        </row>
        <row r="2117">
          <cell r="D2117" t="str">
            <v>A0GD529200</v>
          </cell>
          <cell r="AO2117">
            <v>0</v>
          </cell>
          <cell r="AY2117" t="str">
            <v>-</v>
          </cell>
          <cell r="BO2117" t="str">
            <v>-</v>
          </cell>
          <cell r="BP2117" t="str">
            <v>-</v>
          </cell>
          <cell r="BQ2117" t="str">
            <v>-</v>
          </cell>
          <cell r="BR2117" t="str">
            <v>-</v>
          </cell>
        </row>
        <row r="2118">
          <cell r="D2118" t="str">
            <v>A0GD600100</v>
          </cell>
          <cell r="AO2118">
            <v>0.33333333333333331</v>
          </cell>
          <cell r="AY2118">
            <v>5.0000000000000009</v>
          </cell>
          <cell r="BO2118">
            <v>4005</v>
          </cell>
          <cell r="BP2118" t="str">
            <v>-</v>
          </cell>
          <cell r="BQ2118" t="str">
            <v>-</v>
          </cell>
          <cell r="BR2118" t="str">
            <v>-</v>
          </cell>
        </row>
        <row r="2119">
          <cell r="D2119" t="str">
            <v>A0GD602100</v>
          </cell>
          <cell r="AO2119">
            <v>0</v>
          </cell>
          <cell r="AY2119" t="str">
            <v>-</v>
          </cell>
          <cell r="BO2119" t="str">
            <v>-</v>
          </cell>
          <cell r="BP2119" t="str">
            <v>-</v>
          </cell>
          <cell r="BQ2119" t="str">
            <v>-</v>
          </cell>
          <cell r="BR2119" t="str">
            <v>-</v>
          </cell>
        </row>
        <row r="2120">
          <cell r="D2120" t="str">
            <v>A0GD602500</v>
          </cell>
          <cell r="AO2120">
            <v>0</v>
          </cell>
          <cell r="AY2120" t="str">
            <v>-</v>
          </cell>
          <cell r="BO2120" t="str">
            <v>-</v>
          </cell>
          <cell r="BP2120" t="str">
            <v>-</v>
          </cell>
          <cell r="BQ2120" t="str">
            <v>-</v>
          </cell>
          <cell r="BR2120" t="str">
            <v>-</v>
          </cell>
        </row>
        <row r="2121">
          <cell r="D2121" t="str">
            <v>A0GD604100</v>
          </cell>
          <cell r="AO2121">
            <v>0</v>
          </cell>
          <cell r="AY2121" t="str">
            <v>-</v>
          </cell>
          <cell r="BO2121" t="str">
            <v>-</v>
          </cell>
          <cell r="BP2121" t="str">
            <v>-</v>
          </cell>
          <cell r="BQ2121" t="str">
            <v>-</v>
          </cell>
          <cell r="BR2121" t="str">
            <v>-</v>
          </cell>
        </row>
        <row r="2122">
          <cell r="D2122" t="str">
            <v>A0GD605101</v>
          </cell>
          <cell r="AO2122">
            <v>0</v>
          </cell>
          <cell r="AY2122" t="str">
            <v>-</v>
          </cell>
          <cell r="BO2122" t="str">
            <v>-</v>
          </cell>
          <cell r="BP2122" t="str">
            <v>-</v>
          </cell>
          <cell r="BQ2122" t="str">
            <v>-</v>
          </cell>
          <cell r="BR2122" t="str">
            <v>-</v>
          </cell>
        </row>
        <row r="2123">
          <cell r="D2123" t="str">
            <v>A0GD605301</v>
          </cell>
          <cell r="AO2123">
            <v>0</v>
          </cell>
          <cell r="AY2123" t="str">
            <v>-</v>
          </cell>
          <cell r="BO2123" t="str">
            <v>-</v>
          </cell>
          <cell r="BP2123" t="str">
            <v>-</v>
          </cell>
          <cell r="BQ2123" t="str">
            <v>-</v>
          </cell>
          <cell r="BR2123" t="str">
            <v>-</v>
          </cell>
        </row>
        <row r="2124">
          <cell r="D2124" t="str">
            <v>A0GD614403</v>
          </cell>
          <cell r="AO2124">
            <v>0</v>
          </cell>
          <cell r="AY2124" t="str">
            <v>-</v>
          </cell>
          <cell r="BO2124" t="str">
            <v>A0GD614402</v>
          </cell>
          <cell r="BP2124" t="str">
            <v>-</v>
          </cell>
          <cell r="BQ2124" t="str">
            <v>-</v>
          </cell>
          <cell r="BR2124" t="str">
            <v>-</v>
          </cell>
        </row>
        <row r="2125">
          <cell r="D2125" t="str">
            <v>A0GD618114</v>
          </cell>
          <cell r="AO2125">
            <v>0.5</v>
          </cell>
          <cell r="AY2125">
            <v>28</v>
          </cell>
          <cell r="BO2125" t="str">
            <v>A0GD618113</v>
          </cell>
          <cell r="BP2125" t="str">
            <v>-</v>
          </cell>
          <cell r="BQ2125" t="str">
            <v>-</v>
          </cell>
          <cell r="BR2125" t="str">
            <v>-</v>
          </cell>
        </row>
        <row r="2126">
          <cell r="D2126" t="str">
            <v>A0GD618212</v>
          </cell>
          <cell r="AO2126">
            <v>0.16666666666666666</v>
          </cell>
          <cell r="AY2126">
            <v>32</v>
          </cell>
          <cell r="BO2126" t="str">
            <v>A0GD618200</v>
          </cell>
          <cell r="BP2126" t="str">
            <v>-</v>
          </cell>
          <cell r="BQ2126" t="str">
            <v>-</v>
          </cell>
          <cell r="BR2126" t="str">
            <v>-</v>
          </cell>
        </row>
        <row r="2127">
          <cell r="D2127" t="str">
            <v>A0GD619300</v>
          </cell>
          <cell r="AO2127">
            <v>1.1666666666666667</v>
          </cell>
          <cell r="AY2127">
            <v>3.714285714285714</v>
          </cell>
          <cell r="BO2127" t="str">
            <v>-</v>
          </cell>
          <cell r="BP2127" t="str">
            <v>-</v>
          </cell>
          <cell r="BQ2127" t="str">
            <v>-</v>
          </cell>
          <cell r="BR2127" t="str">
            <v>-</v>
          </cell>
        </row>
        <row r="2128">
          <cell r="D2128" t="str">
            <v>A0GD619401</v>
          </cell>
          <cell r="AO2128">
            <v>0.33333333333333331</v>
          </cell>
          <cell r="AY2128">
            <v>2.0000000000000004</v>
          </cell>
          <cell r="BO2128" t="str">
            <v>A0GD619400</v>
          </cell>
          <cell r="BP2128" t="str">
            <v>-</v>
          </cell>
          <cell r="BQ2128" t="str">
            <v>-</v>
          </cell>
          <cell r="BR2128" t="str">
            <v>-</v>
          </cell>
        </row>
        <row r="2129">
          <cell r="D2129" t="str">
            <v>A0GD619500</v>
          </cell>
          <cell r="AO2129">
            <v>0</v>
          </cell>
          <cell r="AY2129" t="str">
            <v>-</v>
          </cell>
          <cell r="BO2129" t="str">
            <v>-</v>
          </cell>
          <cell r="BP2129" t="str">
            <v>-</v>
          </cell>
          <cell r="BQ2129" t="str">
            <v>-</v>
          </cell>
          <cell r="BR2129" t="str">
            <v>-</v>
          </cell>
        </row>
        <row r="2130">
          <cell r="D2130" t="str">
            <v>A0GD619701</v>
          </cell>
          <cell r="AO2130">
            <v>1.3333333333333333</v>
          </cell>
          <cell r="AY2130">
            <v>3.5000000000000004</v>
          </cell>
          <cell r="BO2130" t="str">
            <v>A1RG605100</v>
          </cell>
          <cell r="BP2130" t="str">
            <v>-</v>
          </cell>
          <cell r="BQ2130" t="str">
            <v>-</v>
          </cell>
          <cell r="BR2130" t="str">
            <v>-</v>
          </cell>
        </row>
        <row r="2131">
          <cell r="D2131" t="str">
            <v>A0GD619800</v>
          </cell>
          <cell r="AO2131">
            <v>0.16666666666666666</v>
          </cell>
          <cell r="AY2131">
            <v>2.0000000000000004</v>
          </cell>
          <cell r="BO2131" t="str">
            <v>-</v>
          </cell>
          <cell r="BP2131" t="str">
            <v>-</v>
          </cell>
          <cell r="BQ2131" t="str">
            <v>-</v>
          </cell>
          <cell r="BR2131" t="str">
            <v>-</v>
          </cell>
        </row>
        <row r="2132">
          <cell r="D2132" t="str">
            <v>A0GD638101</v>
          </cell>
          <cell r="AO2132">
            <v>1</v>
          </cell>
          <cell r="AY2132">
            <v>-10</v>
          </cell>
          <cell r="BO2132" t="str">
            <v>-</v>
          </cell>
          <cell r="BP2132" t="str">
            <v>-</v>
          </cell>
          <cell r="BQ2132" t="str">
            <v>-</v>
          </cell>
          <cell r="BR2132" t="str">
            <v>-</v>
          </cell>
        </row>
        <row r="2133">
          <cell r="D2133" t="str">
            <v>A0GD638114</v>
          </cell>
          <cell r="AO2133">
            <v>0.33333333333333331</v>
          </cell>
          <cell r="AY2133">
            <v>35</v>
          </cell>
          <cell r="BO2133" t="str">
            <v>A0GD638113</v>
          </cell>
          <cell r="BP2133" t="str">
            <v>-</v>
          </cell>
          <cell r="BQ2133" t="str">
            <v>-</v>
          </cell>
          <cell r="BR2133" t="str">
            <v>-</v>
          </cell>
        </row>
        <row r="2134">
          <cell r="D2134" t="str">
            <v>A0GD638212</v>
          </cell>
          <cell r="AO2134">
            <v>0</v>
          </cell>
          <cell r="AY2134" t="str">
            <v>-</v>
          </cell>
          <cell r="BO2134" t="str">
            <v>A0GD638200</v>
          </cell>
          <cell r="BP2134" t="str">
            <v>-</v>
          </cell>
          <cell r="BQ2134" t="str">
            <v>-</v>
          </cell>
          <cell r="BR2134" t="str">
            <v>-</v>
          </cell>
        </row>
        <row r="2135">
          <cell r="D2135" t="str">
            <v>A0GD641200</v>
          </cell>
          <cell r="AO2135">
            <v>0.33333333333333331</v>
          </cell>
          <cell r="AY2135">
            <v>26</v>
          </cell>
          <cell r="BO2135" t="str">
            <v>-</v>
          </cell>
          <cell r="BP2135" t="str">
            <v>-</v>
          </cell>
          <cell r="BQ2135" t="str">
            <v>-</v>
          </cell>
          <cell r="BR2135" t="str">
            <v>-</v>
          </cell>
        </row>
        <row r="2136">
          <cell r="D2136" t="str">
            <v>A0GD641300</v>
          </cell>
          <cell r="AO2136">
            <v>0.33333333333333331</v>
          </cell>
          <cell r="AY2136">
            <v>20.000000000000004</v>
          </cell>
          <cell r="BO2136" t="str">
            <v>-</v>
          </cell>
          <cell r="BP2136" t="str">
            <v>-</v>
          </cell>
          <cell r="BQ2136" t="str">
            <v>-</v>
          </cell>
          <cell r="BR2136" t="str">
            <v>-</v>
          </cell>
        </row>
        <row r="2137">
          <cell r="D2137" t="str">
            <v>A0GD641400</v>
          </cell>
          <cell r="AO2137">
            <v>0.33333333333333331</v>
          </cell>
          <cell r="AY2137">
            <v>32</v>
          </cell>
          <cell r="BO2137" t="str">
            <v>-</v>
          </cell>
          <cell r="BP2137" t="str">
            <v>-</v>
          </cell>
          <cell r="BQ2137" t="str">
            <v>-</v>
          </cell>
          <cell r="BR2137" t="str">
            <v>-</v>
          </cell>
        </row>
        <row r="2138">
          <cell r="D2138" t="str">
            <v>A0GD641500</v>
          </cell>
          <cell r="AO2138">
            <v>1.4285714285714286</v>
          </cell>
          <cell r="AY2138">
            <v>5.0999999999999996</v>
          </cell>
          <cell r="BO2138" t="str">
            <v>-</v>
          </cell>
          <cell r="BP2138" t="str">
            <v>-</v>
          </cell>
          <cell r="BQ2138" t="str">
            <v>-</v>
          </cell>
          <cell r="BR2138" t="str">
            <v>-</v>
          </cell>
        </row>
        <row r="2139">
          <cell r="D2139" t="str">
            <v>A0GD700100</v>
          </cell>
          <cell r="AO2139">
            <v>0.66666666666666663</v>
          </cell>
          <cell r="AY2139">
            <v>8.0000000000000018</v>
          </cell>
          <cell r="BO2139" t="str">
            <v>15BA50110</v>
          </cell>
          <cell r="BP2139" t="str">
            <v>-</v>
          </cell>
          <cell r="BQ2139" t="str">
            <v>-</v>
          </cell>
          <cell r="BR2139" t="str">
            <v>-</v>
          </cell>
        </row>
        <row r="2140">
          <cell r="D2140" t="str">
            <v>A0GD712100</v>
          </cell>
          <cell r="AO2140">
            <v>0</v>
          </cell>
          <cell r="AY2140" t="str">
            <v>-</v>
          </cell>
          <cell r="BO2140" t="str">
            <v>-</v>
          </cell>
          <cell r="BP2140" t="str">
            <v>-</v>
          </cell>
          <cell r="BQ2140" t="str">
            <v>-</v>
          </cell>
          <cell r="BR2140" t="str">
            <v>-</v>
          </cell>
        </row>
        <row r="2141">
          <cell r="D2141" t="str">
            <v>A0GD712200</v>
          </cell>
          <cell r="AO2141">
            <v>0</v>
          </cell>
          <cell r="AY2141" t="str">
            <v>-</v>
          </cell>
          <cell r="BO2141" t="str">
            <v>-</v>
          </cell>
          <cell r="BP2141" t="str">
            <v>-</v>
          </cell>
          <cell r="BQ2141" t="str">
            <v>-</v>
          </cell>
          <cell r="BR2141" t="str">
            <v>-</v>
          </cell>
        </row>
        <row r="2142">
          <cell r="D2142" t="str">
            <v>A0GD717100</v>
          </cell>
          <cell r="AO2142">
            <v>0.33333333333333331</v>
          </cell>
          <cell r="AY2142">
            <v>23.000000000000004</v>
          </cell>
          <cell r="BO2142" t="str">
            <v>-</v>
          </cell>
          <cell r="BP2142" t="str">
            <v>-</v>
          </cell>
          <cell r="BQ2142" t="str">
            <v>-</v>
          </cell>
          <cell r="BR2142" t="str">
            <v>-</v>
          </cell>
        </row>
        <row r="2143">
          <cell r="D2143" t="str">
            <v>A0GD717200</v>
          </cell>
          <cell r="AO2143">
            <v>0.33333333333333331</v>
          </cell>
          <cell r="AY2143">
            <v>38</v>
          </cell>
          <cell r="BO2143" t="str">
            <v>-</v>
          </cell>
          <cell r="BP2143" t="str">
            <v>-</v>
          </cell>
          <cell r="BQ2143" t="str">
            <v>-</v>
          </cell>
          <cell r="BR2143" t="str">
            <v>-</v>
          </cell>
        </row>
        <row r="2144">
          <cell r="D2144" t="str">
            <v>A0GDF76100</v>
          </cell>
          <cell r="AO2144">
            <v>0</v>
          </cell>
          <cell r="AY2144" t="str">
            <v>-</v>
          </cell>
          <cell r="BO2144" t="str">
            <v>A0GDR71600</v>
          </cell>
          <cell r="BP2144" t="str">
            <v>-</v>
          </cell>
          <cell r="BQ2144" t="str">
            <v>-</v>
          </cell>
          <cell r="BR2144" t="str">
            <v>-</v>
          </cell>
        </row>
        <row r="2145">
          <cell r="D2145" t="str">
            <v>A0GDH0100D</v>
          </cell>
          <cell r="AO2145">
            <v>0</v>
          </cell>
          <cell r="AY2145" t="str">
            <v>-</v>
          </cell>
          <cell r="BO2145" t="str">
            <v>A0GDH01006</v>
          </cell>
          <cell r="BP2145" t="str">
            <v>-</v>
          </cell>
          <cell r="BQ2145" t="str">
            <v>-</v>
          </cell>
          <cell r="BR2145" t="str">
            <v>-</v>
          </cell>
        </row>
        <row r="2146">
          <cell r="D2146" t="str">
            <v>A0GDN13000</v>
          </cell>
          <cell r="AO2146">
            <v>0.5</v>
          </cell>
          <cell r="AY2146">
            <v>2</v>
          </cell>
          <cell r="BO2146" t="str">
            <v>-</v>
          </cell>
          <cell r="BP2146" t="str">
            <v>-</v>
          </cell>
          <cell r="BQ2146" t="str">
            <v>-</v>
          </cell>
          <cell r="BR2146" t="str">
            <v>-</v>
          </cell>
        </row>
        <row r="2147">
          <cell r="D2147" t="str">
            <v>A0GDN13101</v>
          </cell>
          <cell r="AO2147">
            <v>0.16666666666666666</v>
          </cell>
          <cell r="AY2147">
            <v>-4</v>
          </cell>
          <cell r="BO2147" t="str">
            <v>-</v>
          </cell>
          <cell r="BP2147" t="str">
            <v>-</v>
          </cell>
          <cell r="BQ2147" t="str">
            <v>-</v>
          </cell>
          <cell r="BR2147" t="str">
            <v>-</v>
          </cell>
        </row>
        <row r="2148">
          <cell r="D2148" t="str">
            <v>A0GDN15101</v>
          </cell>
          <cell r="AO2148">
            <v>0.16666666666666666</v>
          </cell>
          <cell r="AY2148">
            <v>2.0000000000000004</v>
          </cell>
          <cell r="BO2148" t="str">
            <v>-</v>
          </cell>
          <cell r="BP2148" t="str">
            <v>-</v>
          </cell>
          <cell r="BQ2148" t="str">
            <v>-</v>
          </cell>
          <cell r="BR2148" t="str">
            <v>-</v>
          </cell>
        </row>
        <row r="2149">
          <cell r="D2149" t="str">
            <v>A0GDR70011</v>
          </cell>
          <cell r="AO2149">
            <v>2.3333333333333335</v>
          </cell>
          <cell r="AY2149">
            <v>24.714285714285712</v>
          </cell>
          <cell r="BO2149" t="str">
            <v>A0GDR70000</v>
          </cell>
          <cell r="BP2149" t="str">
            <v>-</v>
          </cell>
          <cell r="BQ2149" t="str">
            <v>-</v>
          </cell>
          <cell r="BR2149" t="str">
            <v>-</v>
          </cell>
        </row>
        <row r="2150">
          <cell r="D2150" t="str">
            <v>A0GDR70111</v>
          </cell>
          <cell r="AO2150">
            <v>0.66666666666666663</v>
          </cell>
          <cell r="AY2150">
            <v>59.000000000000007</v>
          </cell>
          <cell r="BO2150" t="str">
            <v>A0GDR70100</v>
          </cell>
          <cell r="BP2150" t="str">
            <v>-</v>
          </cell>
          <cell r="BQ2150" t="str">
            <v>-</v>
          </cell>
          <cell r="BR2150" t="str">
            <v>-</v>
          </cell>
        </row>
        <row r="2151">
          <cell r="D2151" t="str">
            <v>A0GDR70322</v>
          </cell>
          <cell r="AO2151">
            <v>0.16666666666666666</v>
          </cell>
          <cell r="AY2151">
            <v>26</v>
          </cell>
          <cell r="BO2151" t="str">
            <v>A0GDR70311</v>
          </cell>
          <cell r="BP2151" t="str">
            <v>A0GDR70300</v>
          </cell>
          <cell r="BQ2151" t="str">
            <v>-</v>
          </cell>
          <cell r="BR2151" t="str">
            <v>-</v>
          </cell>
        </row>
        <row r="2152">
          <cell r="D2152" t="str">
            <v>A0GDR70500</v>
          </cell>
          <cell r="AO2152">
            <v>4</v>
          </cell>
          <cell r="AY2152">
            <v>15.25</v>
          </cell>
          <cell r="BO2152">
            <v>3894</v>
          </cell>
          <cell r="BP2152" t="str">
            <v>-</v>
          </cell>
          <cell r="BQ2152" t="str">
            <v>-</v>
          </cell>
          <cell r="BR2152" t="str">
            <v>-</v>
          </cell>
        </row>
        <row r="2153">
          <cell r="D2153" t="str">
            <v>A0GDR70811</v>
          </cell>
          <cell r="AO2153">
            <v>0.16666666666666666</v>
          </cell>
          <cell r="AY2153">
            <v>-4</v>
          </cell>
          <cell r="BO2153" t="str">
            <v>-</v>
          </cell>
          <cell r="BP2153" t="str">
            <v>-</v>
          </cell>
          <cell r="BQ2153" t="str">
            <v>-</v>
          </cell>
          <cell r="BR2153" t="str">
            <v>-</v>
          </cell>
        </row>
        <row r="2154">
          <cell r="D2154" t="str">
            <v>A0GDR71711</v>
          </cell>
          <cell r="AO2154">
            <v>0</v>
          </cell>
          <cell r="AY2154" t="str">
            <v>-</v>
          </cell>
          <cell r="BO2154" t="str">
            <v>A0GDR71700</v>
          </cell>
          <cell r="BP2154" t="str">
            <v>-</v>
          </cell>
          <cell r="BQ2154" t="str">
            <v>-</v>
          </cell>
          <cell r="BR2154" t="str">
            <v>-</v>
          </cell>
        </row>
        <row r="2155">
          <cell r="D2155" t="str">
            <v>A0GDR72200</v>
          </cell>
          <cell r="AO2155">
            <v>0.16666666666666666</v>
          </cell>
          <cell r="AY2155">
            <v>14.000000000000002</v>
          </cell>
          <cell r="BO2155" t="str">
            <v>-</v>
          </cell>
          <cell r="BP2155" t="str">
            <v>-</v>
          </cell>
          <cell r="BQ2155" t="str">
            <v>-</v>
          </cell>
          <cell r="BR2155" t="str">
            <v>-</v>
          </cell>
        </row>
        <row r="2156">
          <cell r="D2156" t="str">
            <v>A0GDR72300</v>
          </cell>
          <cell r="AO2156">
            <v>0.83333333333333337</v>
          </cell>
          <cell r="AY2156">
            <v>-2.8000000000000003</v>
          </cell>
          <cell r="BO2156" t="str">
            <v>-</v>
          </cell>
          <cell r="BP2156" t="str">
            <v>-</v>
          </cell>
          <cell r="BQ2156" t="str">
            <v>-</v>
          </cell>
          <cell r="BR2156" t="str">
            <v>-</v>
          </cell>
        </row>
        <row r="2157">
          <cell r="D2157" t="str">
            <v>A0GDR72400</v>
          </cell>
          <cell r="AO2157">
            <v>0</v>
          </cell>
          <cell r="AY2157" t="str">
            <v>-</v>
          </cell>
          <cell r="BO2157" t="str">
            <v>-</v>
          </cell>
          <cell r="BP2157" t="str">
            <v>-</v>
          </cell>
          <cell r="BQ2157" t="str">
            <v>-</v>
          </cell>
          <cell r="BR2157" t="str">
            <v>-</v>
          </cell>
        </row>
        <row r="2158">
          <cell r="D2158" t="str">
            <v>A0GDR72500</v>
          </cell>
          <cell r="AO2158">
            <v>0</v>
          </cell>
          <cell r="AY2158" t="str">
            <v>-</v>
          </cell>
          <cell r="BO2158" t="str">
            <v>-</v>
          </cell>
          <cell r="BP2158" t="str">
            <v>-</v>
          </cell>
          <cell r="BQ2158" t="str">
            <v>-</v>
          </cell>
          <cell r="BR2158" t="str">
            <v>-</v>
          </cell>
        </row>
        <row r="2159">
          <cell r="D2159" t="str">
            <v>A0GDR72600</v>
          </cell>
          <cell r="AO2159">
            <v>0</v>
          </cell>
          <cell r="AY2159" t="str">
            <v>-</v>
          </cell>
          <cell r="BO2159" t="str">
            <v>-</v>
          </cell>
          <cell r="BP2159" t="str">
            <v>-</v>
          </cell>
          <cell r="BQ2159" t="str">
            <v>-</v>
          </cell>
          <cell r="BR2159" t="str">
            <v>-</v>
          </cell>
        </row>
        <row r="2160">
          <cell r="D2160" t="str">
            <v>A0GE210500</v>
          </cell>
          <cell r="AO2160">
            <v>5.666666666666667</v>
          </cell>
          <cell r="AY2160">
            <v>3.2352941176470584</v>
          </cell>
          <cell r="BO2160" t="str">
            <v>-</v>
          </cell>
          <cell r="BP2160" t="str">
            <v>-</v>
          </cell>
          <cell r="BQ2160" t="str">
            <v>-</v>
          </cell>
          <cell r="BR2160" t="str">
            <v>-</v>
          </cell>
        </row>
        <row r="2161">
          <cell r="D2161" t="str">
            <v>A0GE210600</v>
          </cell>
          <cell r="AO2161">
            <v>0</v>
          </cell>
          <cell r="AY2161" t="str">
            <v>-</v>
          </cell>
          <cell r="BO2161" t="str">
            <v>-</v>
          </cell>
          <cell r="BP2161" t="str">
            <v>-</v>
          </cell>
          <cell r="BQ2161" t="str">
            <v>-</v>
          </cell>
          <cell r="BR2161" t="str">
            <v>-</v>
          </cell>
        </row>
        <row r="2162">
          <cell r="D2162" t="str">
            <v>A0GE211300</v>
          </cell>
          <cell r="AO2162">
            <v>0.66666666666666663</v>
          </cell>
          <cell r="AY2162">
            <v>-4</v>
          </cell>
          <cell r="BO2162" t="str">
            <v>-</v>
          </cell>
          <cell r="BP2162" t="str">
            <v>-</v>
          </cell>
          <cell r="BQ2162" t="str">
            <v>-</v>
          </cell>
          <cell r="BR2162" t="str">
            <v>-</v>
          </cell>
        </row>
        <row r="2163">
          <cell r="D2163" t="str">
            <v>A0GE704200</v>
          </cell>
          <cell r="AO2163">
            <v>0</v>
          </cell>
          <cell r="AY2163" t="str">
            <v>-</v>
          </cell>
          <cell r="BO2163" t="str">
            <v>-</v>
          </cell>
          <cell r="BP2163" t="str">
            <v>-</v>
          </cell>
          <cell r="BQ2163" t="str">
            <v>-</v>
          </cell>
          <cell r="BR2163" t="str">
            <v>-</v>
          </cell>
        </row>
        <row r="2164">
          <cell r="D2164" t="str">
            <v>A0GER70000</v>
          </cell>
          <cell r="AO2164">
            <v>0</v>
          </cell>
          <cell r="AY2164" t="str">
            <v>-</v>
          </cell>
          <cell r="BO2164" t="str">
            <v>-</v>
          </cell>
          <cell r="BP2164" t="str">
            <v>-</v>
          </cell>
          <cell r="BQ2164" t="str">
            <v>-</v>
          </cell>
          <cell r="BR2164" t="str">
            <v>-</v>
          </cell>
        </row>
        <row r="2165">
          <cell r="D2165" t="str">
            <v>A0GER70100</v>
          </cell>
          <cell r="AO2165">
            <v>0</v>
          </cell>
          <cell r="AY2165" t="str">
            <v>-</v>
          </cell>
          <cell r="BO2165" t="str">
            <v>-</v>
          </cell>
          <cell r="BP2165" t="str">
            <v>-</v>
          </cell>
          <cell r="BQ2165" t="str">
            <v>-</v>
          </cell>
          <cell r="BR2165" t="str">
            <v>-</v>
          </cell>
        </row>
        <row r="2166">
          <cell r="D2166" t="str">
            <v>A0GER70200</v>
          </cell>
          <cell r="AO2166">
            <v>0</v>
          </cell>
          <cell r="AY2166" t="str">
            <v>-</v>
          </cell>
          <cell r="BO2166" t="str">
            <v>-</v>
          </cell>
          <cell r="BP2166" t="str">
            <v>-</v>
          </cell>
          <cell r="BQ2166" t="str">
            <v>-</v>
          </cell>
          <cell r="BR2166" t="str">
            <v>-</v>
          </cell>
        </row>
        <row r="2167">
          <cell r="D2167" t="str">
            <v>A0GER70300</v>
          </cell>
          <cell r="AO2167">
            <v>0</v>
          </cell>
          <cell r="AY2167" t="str">
            <v>-</v>
          </cell>
          <cell r="BO2167" t="str">
            <v>-</v>
          </cell>
          <cell r="BP2167" t="str">
            <v>-</v>
          </cell>
          <cell r="BQ2167" t="str">
            <v>-</v>
          </cell>
          <cell r="BR2167" t="str">
            <v>-</v>
          </cell>
        </row>
        <row r="2168">
          <cell r="D2168" t="str">
            <v>A0GER70400</v>
          </cell>
          <cell r="AO2168">
            <v>0</v>
          </cell>
          <cell r="AY2168" t="str">
            <v>-</v>
          </cell>
          <cell r="BO2168" t="str">
            <v>-</v>
          </cell>
          <cell r="BP2168" t="str">
            <v>-</v>
          </cell>
          <cell r="BQ2168" t="str">
            <v>-</v>
          </cell>
          <cell r="BR2168" t="str">
            <v>-</v>
          </cell>
        </row>
        <row r="2169">
          <cell r="D2169" t="str">
            <v>A0GER70500</v>
          </cell>
          <cell r="AO2169">
            <v>0</v>
          </cell>
          <cell r="AY2169" t="str">
            <v>-</v>
          </cell>
          <cell r="BO2169" t="str">
            <v>-</v>
          </cell>
          <cell r="BP2169" t="str">
            <v>-</v>
          </cell>
          <cell r="BQ2169" t="str">
            <v>-</v>
          </cell>
          <cell r="BR2169" t="str">
            <v>-</v>
          </cell>
        </row>
        <row r="2170">
          <cell r="D2170" t="str">
            <v>A0GER70600</v>
          </cell>
          <cell r="AO2170">
            <v>0</v>
          </cell>
          <cell r="AY2170" t="str">
            <v>-</v>
          </cell>
          <cell r="BO2170" t="str">
            <v>-</v>
          </cell>
          <cell r="BP2170" t="str">
            <v>-</v>
          </cell>
          <cell r="BQ2170" t="str">
            <v>-</v>
          </cell>
          <cell r="BR2170" t="str">
            <v>-</v>
          </cell>
        </row>
        <row r="2171">
          <cell r="D2171" t="str">
            <v>A0GER70700</v>
          </cell>
          <cell r="AO2171">
            <v>0</v>
          </cell>
          <cell r="AY2171" t="str">
            <v>-</v>
          </cell>
          <cell r="BO2171" t="str">
            <v>-</v>
          </cell>
          <cell r="BP2171" t="str">
            <v>-</v>
          </cell>
          <cell r="BQ2171" t="str">
            <v>-</v>
          </cell>
          <cell r="BR2171" t="str">
            <v>-</v>
          </cell>
        </row>
        <row r="2172">
          <cell r="D2172" t="str">
            <v>A0GER70800</v>
          </cell>
          <cell r="AO2172">
            <v>0</v>
          </cell>
          <cell r="AY2172" t="str">
            <v>-</v>
          </cell>
          <cell r="BO2172" t="str">
            <v>-</v>
          </cell>
          <cell r="BP2172" t="str">
            <v>-</v>
          </cell>
          <cell r="BQ2172" t="str">
            <v>-</v>
          </cell>
          <cell r="BR2172" t="str">
            <v>-</v>
          </cell>
        </row>
        <row r="2173">
          <cell r="D2173" t="str">
            <v>A0GER70900</v>
          </cell>
          <cell r="AO2173">
            <v>0.33333333333333331</v>
          </cell>
          <cell r="AY2173">
            <v>-4</v>
          </cell>
          <cell r="BO2173" t="str">
            <v>-</v>
          </cell>
          <cell r="BP2173" t="str">
            <v>-</v>
          </cell>
          <cell r="BQ2173" t="str">
            <v>-</v>
          </cell>
          <cell r="BR2173" t="str">
            <v>-</v>
          </cell>
        </row>
        <row r="2174">
          <cell r="D2174" t="str">
            <v>A0GY712100</v>
          </cell>
          <cell r="AO2174">
            <v>0</v>
          </cell>
          <cell r="AY2174" t="str">
            <v>-</v>
          </cell>
          <cell r="BO2174" t="str">
            <v>-</v>
          </cell>
          <cell r="BP2174" t="str">
            <v>-</v>
          </cell>
          <cell r="BQ2174" t="str">
            <v>-</v>
          </cell>
          <cell r="BR2174" t="str">
            <v>-</v>
          </cell>
        </row>
        <row r="2175">
          <cell r="D2175" t="str">
            <v>A0GY721500</v>
          </cell>
          <cell r="AO2175">
            <v>0</v>
          </cell>
          <cell r="AY2175" t="str">
            <v>-</v>
          </cell>
          <cell r="BO2175" t="str">
            <v>-</v>
          </cell>
          <cell r="BP2175" t="str">
            <v>-</v>
          </cell>
          <cell r="BQ2175" t="str">
            <v>-</v>
          </cell>
          <cell r="BR2175" t="str">
            <v>-</v>
          </cell>
        </row>
        <row r="2176">
          <cell r="D2176" t="str">
            <v>A0GY721600</v>
          </cell>
          <cell r="AO2176">
            <v>0</v>
          </cell>
          <cell r="AY2176" t="str">
            <v>-</v>
          </cell>
          <cell r="BO2176" t="str">
            <v>-</v>
          </cell>
          <cell r="BP2176" t="str">
            <v>-</v>
          </cell>
          <cell r="BQ2176" t="str">
            <v>-</v>
          </cell>
          <cell r="BR2176" t="str">
            <v>-</v>
          </cell>
        </row>
        <row r="2177">
          <cell r="D2177" t="str">
            <v>A0GY723500</v>
          </cell>
          <cell r="AO2177">
            <v>0.5</v>
          </cell>
          <cell r="AY2177">
            <v>-4</v>
          </cell>
          <cell r="BO2177" t="str">
            <v>-</v>
          </cell>
          <cell r="BP2177" t="str">
            <v>-</v>
          </cell>
          <cell r="BQ2177" t="str">
            <v>-</v>
          </cell>
          <cell r="BR2177" t="str">
            <v>-</v>
          </cell>
        </row>
        <row r="2178">
          <cell r="D2178" t="str">
            <v>A0GY723600</v>
          </cell>
          <cell r="AO2178">
            <v>0.66666666666666663</v>
          </cell>
          <cell r="AY2178">
            <v>-4</v>
          </cell>
          <cell r="BO2178" t="str">
            <v>-</v>
          </cell>
          <cell r="BP2178" t="str">
            <v>-</v>
          </cell>
          <cell r="BQ2178" t="str">
            <v>-</v>
          </cell>
          <cell r="BR2178" t="str">
            <v>-</v>
          </cell>
        </row>
        <row r="2179">
          <cell r="D2179" t="str">
            <v>A0GY723700</v>
          </cell>
          <cell r="AO2179">
            <v>0</v>
          </cell>
          <cell r="AY2179" t="str">
            <v>-</v>
          </cell>
          <cell r="BO2179" t="str">
            <v>-</v>
          </cell>
          <cell r="BP2179" t="str">
            <v>-</v>
          </cell>
          <cell r="BQ2179" t="str">
            <v>-</v>
          </cell>
          <cell r="BR2179" t="str">
            <v>-</v>
          </cell>
        </row>
        <row r="2180">
          <cell r="D2180" t="str">
            <v>A0GY724011</v>
          </cell>
          <cell r="AO2180">
            <v>0</v>
          </cell>
          <cell r="AY2180" t="str">
            <v>-</v>
          </cell>
          <cell r="BO2180" t="str">
            <v>A0GY724000</v>
          </cell>
          <cell r="BP2180" t="str">
            <v>-</v>
          </cell>
          <cell r="BQ2180" t="str">
            <v>-</v>
          </cell>
          <cell r="BR2180" t="str">
            <v>-</v>
          </cell>
        </row>
        <row r="2181">
          <cell r="D2181" t="str">
            <v>A0GY724501</v>
          </cell>
          <cell r="AO2181">
            <v>0</v>
          </cell>
          <cell r="AY2181" t="str">
            <v>-</v>
          </cell>
          <cell r="BO2181" t="str">
            <v>A0GY724500</v>
          </cell>
          <cell r="BP2181">
            <v>4252</v>
          </cell>
          <cell r="BQ2181" t="str">
            <v>-</v>
          </cell>
          <cell r="BR2181" t="str">
            <v>-</v>
          </cell>
        </row>
        <row r="2182">
          <cell r="D2182" t="str">
            <v>A0GY725300</v>
          </cell>
          <cell r="AO2182">
            <v>0</v>
          </cell>
          <cell r="AY2182" t="str">
            <v>-</v>
          </cell>
          <cell r="BO2182" t="str">
            <v>-</v>
          </cell>
          <cell r="BP2182" t="str">
            <v>-</v>
          </cell>
          <cell r="BQ2182" t="str">
            <v>-</v>
          </cell>
          <cell r="BR2182" t="str">
            <v>-</v>
          </cell>
        </row>
        <row r="2183">
          <cell r="D2183" t="str">
            <v>A0GY725600</v>
          </cell>
          <cell r="AO2183">
            <v>0</v>
          </cell>
          <cell r="AY2183" t="str">
            <v>-</v>
          </cell>
          <cell r="BO2183" t="str">
            <v>-</v>
          </cell>
          <cell r="BP2183" t="str">
            <v>-</v>
          </cell>
          <cell r="BQ2183" t="str">
            <v>-</v>
          </cell>
          <cell r="BR2183" t="str">
            <v>-</v>
          </cell>
        </row>
        <row r="2184">
          <cell r="D2184" t="str">
            <v>A0GY728800</v>
          </cell>
          <cell r="AO2184">
            <v>0</v>
          </cell>
          <cell r="AY2184" t="str">
            <v>-</v>
          </cell>
          <cell r="BO2184" t="str">
            <v>-</v>
          </cell>
          <cell r="BP2184" t="str">
            <v>-</v>
          </cell>
          <cell r="BQ2184" t="str">
            <v>-</v>
          </cell>
          <cell r="BR2184" t="str">
            <v>-</v>
          </cell>
        </row>
        <row r="2185">
          <cell r="D2185" t="str">
            <v>A0GY729700</v>
          </cell>
          <cell r="AO2185">
            <v>0</v>
          </cell>
          <cell r="AY2185" t="str">
            <v>-</v>
          </cell>
          <cell r="BO2185" t="str">
            <v>-</v>
          </cell>
          <cell r="BP2185" t="str">
            <v>-</v>
          </cell>
          <cell r="BQ2185" t="str">
            <v>-</v>
          </cell>
          <cell r="BR2185" t="str">
            <v>-</v>
          </cell>
        </row>
        <row r="2186">
          <cell r="D2186" t="str">
            <v>A0GY729800</v>
          </cell>
          <cell r="AO2186">
            <v>0</v>
          </cell>
          <cell r="AY2186" t="str">
            <v>-</v>
          </cell>
          <cell r="BO2186" t="str">
            <v>-</v>
          </cell>
          <cell r="BP2186" t="str">
            <v>-</v>
          </cell>
          <cell r="BQ2186" t="str">
            <v>-</v>
          </cell>
          <cell r="BR2186" t="str">
            <v>-</v>
          </cell>
        </row>
        <row r="2187">
          <cell r="D2187" t="str">
            <v>A0GY730300</v>
          </cell>
          <cell r="AO2187">
            <v>0</v>
          </cell>
          <cell r="AY2187" t="str">
            <v>-</v>
          </cell>
          <cell r="BO2187" t="str">
            <v>-</v>
          </cell>
          <cell r="BP2187" t="str">
            <v>-</v>
          </cell>
          <cell r="BQ2187" t="str">
            <v>-</v>
          </cell>
          <cell r="BR2187" t="str">
            <v>-</v>
          </cell>
        </row>
        <row r="2188">
          <cell r="D2188" t="str">
            <v>A0GY730500</v>
          </cell>
          <cell r="AO2188">
            <v>0</v>
          </cell>
          <cell r="AY2188" t="str">
            <v>-</v>
          </cell>
          <cell r="BO2188" t="str">
            <v>-</v>
          </cell>
          <cell r="BP2188" t="str">
            <v>-</v>
          </cell>
          <cell r="BQ2188" t="str">
            <v>-</v>
          </cell>
          <cell r="BR2188" t="str">
            <v>-</v>
          </cell>
        </row>
        <row r="2189">
          <cell r="D2189" t="str">
            <v>A0GY731211</v>
          </cell>
          <cell r="AO2189">
            <v>0</v>
          </cell>
          <cell r="AY2189" t="str">
            <v>-</v>
          </cell>
          <cell r="BO2189" t="str">
            <v>A0GY731200</v>
          </cell>
          <cell r="BP2189" t="str">
            <v>-</v>
          </cell>
          <cell r="BQ2189" t="str">
            <v>-</v>
          </cell>
          <cell r="BR2189" t="str">
            <v>-</v>
          </cell>
        </row>
        <row r="2190">
          <cell r="D2190" t="str">
            <v>A0GY731300</v>
          </cell>
          <cell r="AO2190">
            <v>0</v>
          </cell>
          <cell r="AY2190" t="str">
            <v>-</v>
          </cell>
          <cell r="BO2190">
            <v>4295</v>
          </cell>
          <cell r="BP2190" t="str">
            <v>-</v>
          </cell>
          <cell r="BQ2190" t="str">
            <v>-</v>
          </cell>
          <cell r="BR2190" t="str">
            <v>-</v>
          </cell>
        </row>
        <row r="2191">
          <cell r="D2191" t="str">
            <v>A0GY738100</v>
          </cell>
          <cell r="AO2191">
            <v>0.66666666666666663</v>
          </cell>
          <cell r="AY2191">
            <v>3.5000000000000004</v>
          </cell>
          <cell r="BO2191" t="str">
            <v>-</v>
          </cell>
          <cell r="BP2191" t="str">
            <v>-</v>
          </cell>
          <cell r="BQ2191" t="str">
            <v>-</v>
          </cell>
          <cell r="BR2191" t="str">
            <v>-</v>
          </cell>
        </row>
        <row r="2192">
          <cell r="D2192" t="str">
            <v>A0GY738300</v>
          </cell>
          <cell r="AO2192">
            <v>0.5</v>
          </cell>
          <cell r="AY2192">
            <v>12</v>
          </cell>
          <cell r="BO2192" t="str">
            <v>-</v>
          </cell>
          <cell r="BP2192" t="str">
            <v>-</v>
          </cell>
          <cell r="BQ2192" t="str">
            <v>-</v>
          </cell>
          <cell r="BR2192" t="str">
            <v>-</v>
          </cell>
        </row>
        <row r="2193">
          <cell r="D2193" t="str">
            <v>A0GY739700</v>
          </cell>
          <cell r="AO2193">
            <v>0</v>
          </cell>
          <cell r="AY2193" t="str">
            <v>-</v>
          </cell>
          <cell r="BO2193" t="str">
            <v>-</v>
          </cell>
          <cell r="BP2193" t="str">
            <v>-</v>
          </cell>
          <cell r="BQ2193" t="str">
            <v>-</v>
          </cell>
          <cell r="BR2193" t="str">
            <v>-</v>
          </cell>
        </row>
        <row r="2194">
          <cell r="D2194" t="str">
            <v>A0GY891825</v>
          </cell>
          <cell r="AO2194">
            <v>0</v>
          </cell>
          <cell r="AY2194" t="str">
            <v>-</v>
          </cell>
          <cell r="BO2194" t="str">
            <v>A0GY891814</v>
          </cell>
          <cell r="BP2194" t="str">
            <v>A0GY891802</v>
          </cell>
          <cell r="BQ2194" t="str">
            <v>-</v>
          </cell>
          <cell r="BR2194" t="str">
            <v>-</v>
          </cell>
        </row>
        <row r="2195">
          <cell r="D2195" t="str">
            <v>A0GY892003</v>
          </cell>
          <cell r="AO2195">
            <v>0</v>
          </cell>
          <cell r="AY2195" t="str">
            <v>-</v>
          </cell>
          <cell r="BO2195" t="str">
            <v>-</v>
          </cell>
          <cell r="BP2195" t="str">
            <v>-</v>
          </cell>
          <cell r="BQ2195" t="str">
            <v>-</v>
          </cell>
          <cell r="BR2195" t="str">
            <v>-</v>
          </cell>
        </row>
        <row r="2196">
          <cell r="D2196" t="str">
            <v>A0GY900501</v>
          </cell>
          <cell r="AO2196">
            <v>0</v>
          </cell>
          <cell r="AY2196" t="str">
            <v>-</v>
          </cell>
          <cell r="BO2196" t="str">
            <v>-</v>
          </cell>
          <cell r="BP2196" t="str">
            <v>-</v>
          </cell>
          <cell r="BQ2196" t="str">
            <v>-</v>
          </cell>
          <cell r="BR2196" t="str">
            <v>-</v>
          </cell>
        </row>
        <row r="2197">
          <cell r="D2197" t="str">
            <v>A0GY900600</v>
          </cell>
          <cell r="AO2197">
            <v>7.333333333333333</v>
          </cell>
          <cell r="AY2197">
            <v>4.7272727272727284</v>
          </cell>
          <cell r="BO2197" t="str">
            <v>-</v>
          </cell>
          <cell r="BP2197" t="str">
            <v>-</v>
          </cell>
          <cell r="BQ2197" t="str">
            <v>-</v>
          </cell>
          <cell r="BR2197" t="str">
            <v>-</v>
          </cell>
        </row>
        <row r="2198">
          <cell r="D2198" t="str">
            <v>A0GY902100</v>
          </cell>
          <cell r="AO2198">
            <v>0.33333333333333331</v>
          </cell>
          <cell r="AY2198">
            <v>-4</v>
          </cell>
          <cell r="BO2198" t="str">
            <v>-</v>
          </cell>
          <cell r="BP2198" t="str">
            <v>-</v>
          </cell>
          <cell r="BQ2198" t="str">
            <v>-</v>
          </cell>
          <cell r="BR2198" t="str">
            <v>-</v>
          </cell>
        </row>
        <row r="2199">
          <cell r="D2199" t="str">
            <v>A0GY902200</v>
          </cell>
          <cell r="AO2199">
            <v>0</v>
          </cell>
          <cell r="AY2199" t="str">
            <v>-</v>
          </cell>
          <cell r="BO2199" t="str">
            <v>-</v>
          </cell>
          <cell r="BP2199" t="str">
            <v>-</v>
          </cell>
          <cell r="BQ2199" t="str">
            <v>-</v>
          </cell>
          <cell r="BR2199" t="str">
            <v>-</v>
          </cell>
        </row>
        <row r="2200">
          <cell r="D2200" t="str">
            <v>A0GY902400</v>
          </cell>
          <cell r="AO2200">
            <v>0</v>
          </cell>
          <cell r="AY2200" t="str">
            <v>-</v>
          </cell>
          <cell r="BO2200" t="str">
            <v>-</v>
          </cell>
          <cell r="BP2200" t="str">
            <v>-</v>
          </cell>
          <cell r="BQ2200" t="str">
            <v>-</v>
          </cell>
          <cell r="BR2200" t="str">
            <v>-</v>
          </cell>
        </row>
        <row r="2201">
          <cell r="D2201" t="str">
            <v>A0GYA9085</v>
          </cell>
          <cell r="AO2201">
            <v>0</v>
          </cell>
          <cell r="AY2201" t="str">
            <v>-</v>
          </cell>
          <cell r="BO2201" t="str">
            <v>A0GYA9084</v>
          </cell>
          <cell r="BP2201" t="str">
            <v>A0GYA9083</v>
          </cell>
          <cell r="BQ2201" t="str">
            <v>A0GYA9082</v>
          </cell>
          <cell r="BR2201" t="str">
            <v>A0GYA9081</v>
          </cell>
        </row>
        <row r="2202">
          <cell r="D2202" t="str">
            <v>A0GYB8915</v>
          </cell>
          <cell r="AO2202">
            <v>0</v>
          </cell>
          <cell r="AY2202" t="str">
            <v>-</v>
          </cell>
          <cell r="BO2202" t="str">
            <v>A0GYB8914</v>
          </cell>
          <cell r="BP2202" t="str">
            <v>A0GYB8913</v>
          </cell>
          <cell r="BQ2202" t="str">
            <v>A0GYB8912</v>
          </cell>
          <cell r="BR2202" t="str">
            <v>A0GYB8911</v>
          </cell>
        </row>
        <row r="2203">
          <cell r="D2203" t="str">
            <v>A0GYB8990</v>
          </cell>
          <cell r="AO2203">
            <v>0</v>
          </cell>
          <cell r="AY2203" t="str">
            <v>-</v>
          </cell>
          <cell r="BO2203">
            <v>4372</v>
          </cell>
          <cell r="BP2203" t="str">
            <v>-</v>
          </cell>
          <cell r="BQ2203" t="str">
            <v>-</v>
          </cell>
          <cell r="BR2203" t="str">
            <v>-</v>
          </cell>
        </row>
        <row r="2204">
          <cell r="D2204" t="str">
            <v>A0GYB9040</v>
          </cell>
          <cell r="AO2204">
            <v>0</v>
          </cell>
          <cell r="AY2204" t="str">
            <v>-</v>
          </cell>
          <cell r="BO2204" t="str">
            <v>-</v>
          </cell>
          <cell r="BP2204" t="str">
            <v>-</v>
          </cell>
          <cell r="BQ2204" t="str">
            <v>-</v>
          </cell>
          <cell r="BR2204" t="str">
            <v>-</v>
          </cell>
        </row>
        <row r="2205">
          <cell r="D2205" t="str">
            <v>A0GYP70500</v>
          </cell>
          <cell r="AO2205">
            <v>0</v>
          </cell>
          <cell r="AY2205" t="str">
            <v>-</v>
          </cell>
          <cell r="BO2205" t="str">
            <v>-</v>
          </cell>
          <cell r="BP2205" t="str">
            <v>-</v>
          </cell>
          <cell r="BQ2205" t="str">
            <v>-</v>
          </cell>
          <cell r="BR2205" t="str">
            <v>-</v>
          </cell>
        </row>
        <row r="2206">
          <cell r="D2206" t="str">
            <v>A0H0929700</v>
          </cell>
          <cell r="AO2206">
            <v>0</v>
          </cell>
          <cell r="AY2206" t="str">
            <v>-</v>
          </cell>
          <cell r="BO2206" t="str">
            <v>-</v>
          </cell>
          <cell r="BP2206" t="str">
            <v>-</v>
          </cell>
          <cell r="BQ2206" t="str">
            <v>-</v>
          </cell>
          <cell r="BR2206" t="str">
            <v>-</v>
          </cell>
        </row>
        <row r="2207">
          <cell r="D2207" t="str">
            <v>A0H0M40113</v>
          </cell>
          <cell r="AO2207">
            <v>0</v>
          </cell>
          <cell r="AY2207" t="str">
            <v>-</v>
          </cell>
          <cell r="BO2207" t="str">
            <v>A0H0M40102</v>
          </cell>
          <cell r="BP2207" t="str">
            <v>A0H0M40100</v>
          </cell>
          <cell r="BQ2207" t="str">
            <v>-</v>
          </cell>
          <cell r="BR2207" t="str">
            <v>-</v>
          </cell>
        </row>
        <row r="2208">
          <cell r="D2208" t="str">
            <v>A0H2B62212</v>
          </cell>
          <cell r="AO2208">
            <v>0</v>
          </cell>
          <cell r="AY2208" t="str">
            <v>-</v>
          </cell>
          <cell r="BO2208" t="str">
            <v>A0H2B62201</v>
          </cell>
          <cell r="BP2208" t="str">
            <v>-</v>
          </cell>
          <cell r="BQ2208" t="str">
            <v>-</v>
          </cell>
          <cell r="BR2208" t="str">
            <v>-</v>
          </cell>
        </row>
        <row r="2209">
          <cell r="D2209" t="str">
            <v>A0H2M10102</v>
          </cell>
          <cell r="AO2209">
            <v>0.16666666666666666</v>
          </cell>
          <cell r="AY2209">
            <v>-4</v>
          </cell>
          <cell r="BO2209" t="str">
            <v>A0H2M10101</v>
          </cell>
          <cell r="BP2209" t="str">
            <v>A0H2M10100</v>
          </cell>
          <cell r="BQ2209" t="str">
            <v>-</v>
          </cell>
          <cell r="BR2209" t="str">
            <v>-</v>
          </cell>
        </row>
        <row r="2210">
          <cell r="D2210" t="str">
            <v>A0H2M10200</v>
          </cell>
          <cell r="AO2210">
            <v>0</v>
          </cell>
          <cell r="AY2210" t="str">
            <v>-</v>
          </cell>
          <cell r="BO2210" t="str">
            <v>-</v>
          </cell>
          <cell r="BP2210" t="str">
            <v>-</v>
          </cell>
          <cell r="BQ2210" t="str">
            <v>-</v>
          </cell>
          <cell r="BR2210" t="str">
            <v>-</v>
          </cell>
        </row>
        <row r="2211">
          <cell r="D2211" t="str">
            <v>A0HFPP1500</v>
          </cell>
          <cell r="AO2211">
            <v>0</v>
          </cell>
          <cell r="AY2211" t="str">
            <v>-</v>
          </cell>
          <cell r="BO2211" t="str">
            <v>-</v>
          </cell>
          <cell r="BP2211" t="str">
            <v>-</v>
          </cell>
          <cell r="BQ2211" t="str">
            <v>-</v>
          </cell>
          <cell r="BR2211" t="str">
            <v>-</v>
          </cell>
        </row>
        <row r="2212">
          <cell r="D2212" t="str">
            <v>A0HFPP3900</v>
          </cell>
          <cell r="AO2212">
            <v>0</v>
          </cell>
          <cell r="AY2212" t="str">
            <v>-</v>
          </cell>
          <cell r="BO2212" t="str">
            <v>-</v>
          </cell>
          <cell r="BP2212" t="str">
            <v>-</v>
          </cell>
          <cell r="BQ2212" t="str">
            <v>-</v>
          </cell>
          <cell r="BR2212" t="str">
            <v>-</v>
          </cell>
        </row>
        <row r="2213">
          <cell r="D2213" t="str">
            <v>A0HFPP4000</v>
          </cell>
          <cell r="AO2213">
            <v>0</v>
          </cell>
          <cell r="AY2213" t="str">
            <v>-</v>
          </cell>
          <cell r="BO2213" t="str">
            <v>-</v>
          </cell>
          <cell r="BP2213" t="str">
            <v>-</v>
          </cell>
          <cell r="BQ2213" t="str">
            <v>-</v>
          </cell>
          <cell r="BR2213" t="str">
            <v>-</v>
          </cell>
        </row>
        <row r="2214">
          <cell r="D2214" t="str">
            <v>A0HFPP4302</v>
          </cell>
          <cell r="AO2214">
            <v>0</v>
          </cell>
          <cell r="AY2214" t="str">
            <v>-</v>
          </cell>
          <cell r="BO2214" t="str">
            <v>A0HFPP4300</v>
          </cell>
          <cell r="BP2214" t="str">
            <v>-</v>
          </cell>
          <cell r="BQ2214" t="str">
            <v>-</v>
          </cell>
          <cell r="BR2214" t="str">
            <v>-</v>
          </cell>
        </row>
        <row r="2215">
          <cell r="D2215" t="str">
            <v>A0HFPP4403</v>
          </cell>
          <cell r="AO2215">
            <v>0</v>
          </cell>
          <cell r="AY2215" t="str">
            <v>-</v>
          </cell>
          <cell r="BO2215" t="str">
            <v>A0HFPP4400</v>
          </cell>
          <cell r="BP2215" t="str">
            <v>-</v>
          </cell>
          <cell r="BQ2215" t="str">
            <v>-</v>
          </cell>
          <cell r="BR2215" t="str">
            <v>-</v>
          </cell>
        </row>
        <row r="2216">
          <cell r="D2216" t="str">
            <v>A0HGM50100</v>
          </cell>
          <cell r="AO2216">
            <v>0</v>
          </cell>
          <cell r="AY2216" t="str">
            <v>-</v>
          </cell>
          <cell r="BO2216" t="str">
            <v>-</v>
          </cell>
          <cell r="BP2216" t="str">
            <v>-</v>
          </cell>
          <cell r="BQ2216" t="str">
            <v>-</v>
          </cell>
          <cell r="BR2216" t="str">
            <v>-</v>
          </cell>
        </row>
        <row r="2217">
          <cell r="D2217" t="str">
            <v>A0HR223700</v>
          </cell>
          <cell r="AO2217">
            <v>0</v>
          </cell>
          <cell r="AY2217" t="str">
            <v>-</v>
          </cell>
          <cell r="BO2217" t="str">
            <v>A4EU258400</v>
          </cell>
          <cell r="BP2217" t="str">
            <v>-</v>
          </cell>
          <cell r="BQ2217" t="str">
            <v>-</v>
          </cell>
          <cell r="BR2217" t="str">
            <v>-</v>
          </cell>
        </row>
        <row r="2218">
          <cell r="D2218" t="str">
            <v>A0HR717500</v>
          </cell>
          <cell r="AO2218">
            <v>0</v>
          </cell>
          <cell r="AY2218" t="str">
            <v>-</v>
          </cell>
          <cell r="BO2218" t="str">
            <v>-</v>
          </cell>
          <cell r="BP2218" t="str">
            <v>-</v>
          </cell>
          <cell r="BQ2218" t="str">
            <v>-</v>
          </cell>
          <cell r="BR2218" t="str">
            <v>-</v>
          </cell>
        </row>
        <row r="2219">
          <cell r="D2219" t="str">
            <v>A0HR808800</v>
          </cell>
          <cell r="AO2219">
            <v>0</v>
          </cell>
          <cell r="AY2219" t="str">
            <v>-</v>
          </cell>
          <cell r="BO2219" t="str">
            <v>-</v>
          </cell>
          <cell r="BP2219" t="str">
            <v>-</v>
          </cell>
          <cell r="BQ2219" t="str">
            <v>-</v>
          </cell>
          <cell r="BR2219" t="str">
            <v>-</v>
          </cell>
        </row>
        <row r="2220">
          <cell r="D2220" t="str">
            <v>A0HR892800</v>
          </cell>
          <cell r="AO2220">
            <v>0</v>
          </cell>
          <cell r="AY2220" t="str">
            <v>-</v>
          </cell>
          <cell r="BO2220" t="str">
            <v>-</v>
          </cell>
          <cell r="BP2220" t="str">
            <v>-</v>
          </cell>
          <cell r="BQ2220" t="str">
            <v>-</v>
          </cell>
          <cell r="BR2220" t="str">
            <v>-</v>
          </cell>
        </row>
        <row r="2221">
          <cell r="D2221" t="str">
            <v>A0HR892900</v>
          </cell>
          <cell r="AO2221">
            <v>0</v>
          </cell>
          <cell r="AY2221" t="str">
            <v>-</v>
          </cell>
          <cell r="BO2221" t="str">
            <v>-</v>
          </cell>
          <cell r="BP2221" t="str">
            <v>-</v>
          </cell>
          <cell r="BQ2221" t="str">
            <v>-</v>
          </cell>
          <cell r="BR2221" t="str">
            <v>-</v>
          </cell>
        </row>
        <row r="2222">
          <cell r="D2222" t="str">
            <v>A0HR900303</v>
          </cell>
          <cell r="AO2222">
            <v>0</v>
          </cell>
          <cell r="AY2222" t="str">
            <v>-</v>
          </cell>
          <cell r="BO2222" t="str">
            <v>A0HR900302</v>
          </cell>
          <cell r="BP2222" t="str">
            <v>A0HR900300</v>
          </cell>
          <cell r="BQ2222" t="str">
            <v>-</v>
          </cell>
          <cell r="BR2222" t="str">
            <v>-</v>
          </cell>
        </row>
        <row r="2223">
          <cell r="D2223" t="str">
            <v>A0HR900402</v>
          </cell>
          <cell r="AO2223">
            <v>0</v>
          </cell>
          <cell r="AY2223" t="str">
            <v>-</v>
          </cell>
          <cell r="BO2223" t="str">
            <v>A0HR900400</v>
          </cell>
          <cell r="BP2223" t="str">
            <v>-</v>
          </cell>
          <cell r="BQ2223" t="str">
            <v>-</v>
          </cell>
          <cell r="BR2223" t="str">
            <v>-</v>
          </cell>
        </row>
        <row r="2224">
          <cell r="D2224" t="str">
            <v>A0HT560813</v>
          </cell>
          <cell r="AO2224">
            <v>0</v>
          </cell>
          <cell r="AY2224" t="str">
            <v>-</v>
          </cell>
          <cell r="BO2224" t="str">
            <v>A0HT560812</v>
          </cell>
          <cell r="BP2224" t="str">
            <v>A0HT560811</v>
          </cell>
          <cell r="BQ2224" t="str">
            <v>A0HT560800</v>
          </cell>
          <cell r="BR2224" t="str">
            <v>-</v>
          </cell>
        </row>
        <row r="2225">
          <cell r="D2225" t="str">
            <v>A0HT561100</v>
          </cell>
          <cell r="AO2225">
            <v>0.16666666666666666</v>
          </cell>
          <cell r="AY2225">
            <v>2.0000000000000004</v>
          </cell>
          <cell r="BO2225" t="str">
            <v>-</v>
          </cell>
          <cell r="BP2225" t="str">
            <v>-</v>
          </cell>
          <cell r="BQ2225" t="str">
            <v>-</v>
          </cell>
          <cell r="BR2225" t="str">
            <v>-</v>
          </cell>
        </row>
        <row r="2226">
          <cell r="D2226" t="str">
            <v>A0HT561202</v>
          </cell>
          <cell r="AO2226">
            <v>0</v>
          </cell>
          <cell r="AY2226" t="str">
            <v>-</v>
          </cell>
          <cell r="BO2226" t="str">
            <v>-</v>
          </cell>
          <cell r="BP2226" t="str">
            <v>-</v>
          </cell>
          <cell r="BQ2226" t="str">
            <v>-</v>
          </cell>
          <cell r="BR2226" t="str">
            <v>-</v>
          </cell>
        </row>
        <row r="2227">
          <cell r="D2227" t="str">
            <v>A0HT562200</v>
          </cell>
          <cell r="AO2227">
            <v>0</v>
          </cell>
          <cell r="AY2227" t="str">
            <v>-</v>
          </cell>
          <cell r="BO2227" t="str">
            <v>-</v>
          </cell>
          <cell r="BP2227" t="str">
            <v>-</v>
          </cell>
          <cell r="BQ2227" t="str">
            <v>-</v>
          </cell>
          <cell r="BR2227" t="str">
            <v>-</v>
          </cell>
        </row>
        <row r="2228">
          <cell r="D2228" t="str">
            <v>A0HT562300</v>
          </cell>
          <cell r="AO2228">
            <v>0</v>
          </cell>
          <cell r="AY2228" t="str">
            <v>-</v>
          </cell>
          <cell r="BO2228" t="str">
            <v>-</v>
          </cell>
          <cell r="BP2228" t="str">
            <v>-</v>
          </cell>
          <cell r="BQ2228" t="str">
            <v>-</v>
          </cell>
          <cell r="BR2228" t="str">
            <v>-</v>
          </cell>
        </row>
        <row r="2229">
          <cell r="D2229" t="str">
            <v>A0HT562800</v>
          </cell>
          <cell r="AO2229">
            <v>0</v>
          </cell>
          <cell r="AY2229" t="str">
            <v>-</v>
          </cell>
          <cell r="BO2229" t="str">
            <v>-</v>
          </cell>
          <cell r="BP2229" t="str">
            <v>-</v>
          </cell>
          <cell r="BQ2229" t="str">
            <v>-</v>
          </cell>
          <cell r="BR2229" t="str">
            <v>-</v>
          </cell>
        </row>
        <row r="2230">
          <cell r="D2230" t="str">
            <v>A0HT700800</v>
          </cell>
          <cell r="AO2230">
            <v>0</v>
          </cell>
          <cell r="AY2230" t="str">
            <v>-</v>
          </cell>
          <cell r="BO2230" t="str">
            <v>-</v>
          </cell>
          <cell r="BP2230" t="str">
            <v>-</v>
          </cell>
          <cell r="BQ2230" t="str">
            <v>-</v>
          </cell>
          <cell r="BR2230" t="str">
            <v>-</v>
          </cell>
        </row>
        <row r="2231">
          <cell r="D2231" t="str">
            <v>A0HT700900</v>
          </cell>
          <cell r="AO2231">
            <v>0</v>
          </cell>
          <cell r="AY2231" t="str">
            <v>-</v>
          </cell>
          <cell r="BO2231" t="str">
            <v>-</v>
          </cell>
          <cell r="BP2231" t="str">
            <v>-</v>
          </cell>
          <cell r="BQ2231" t="str">
            <v>-</v>
          </cell>
          <cell r="BR2231" t="str">
            <v>-</v>
          </cell>
        </row>
        <row r="2232">
          <cell r="D2232" t="str">
            <v>A0HT701000</v>
          </cell>
          <cell r="AO2232">
            <v>0</v>
          </cell>
          <cell r="AY2232" t="str">
            <v>-</v>
          </cell>
          <cell r="BO2232" t="str">
            <v>-</v>
          </cell>
          <cell r="BP2232" t="str">
            <v>-</v>
          </cell>
          <cell r="BQ2232" t="str">
            <v>-</v>
          </cell>
          <cell r="BR2232" t="str">
            <v>-</v>
          </cell>
        </row>
        <row r="2233">
          <cell r="D2233" t="str">
            <v>A0HT701300</v>
          </cell>
          <cell r="AO2233">
            <v>0</v>
          </cell>
          <cell r="AY2233" t="str">
            <v>-</v>
          </cell>
          <cell r="BO2233" t="str">
            <v>-</v>
          </cell>
          <cell r="BP2233" t="str">
            <v>-</v>
          </cell>
          <cell r="BQ2233" t="str">
            <v>-</v>
          </cell>
          <cell r="BR2233" t="str">
            <v>-</v>
          </cell>
        </row>
        <row r="2234">
          <cell r="D2234" t="str">
            <v>A0HT706001</v>
          </cell>
          <cell r="AO2234">
            <v>0</v>
          </cell>
          <cell r="AY2234" t="str">
            <v>-</v>
          </cell>
          <cell r="BO2234" t="str">
            <v>A0HT706000</v>
          </cell>
          <cell r="BP2234" t="str">
            <v>-</v>
          </cell>
          <cell r="BQ2234" t="str">
            <v>-</v>
          </cell>
          <cell r="BR2234" t="str">
            <v>-</v>
          </cell>
        </row>
        <row r="2235">
          <cell r="D2235" t="str">
            <v>A0HT940500</v>
          </cell>
          <cell r="AO2235">
            <v>0</v>
          </cell>
          <cell r="AY2235" t="str">
            <v>-</v>
          </cell>
          <cell r="BO2235" t="str">
            <v>-</v>
          </cell>
          <cell r="BP2235" t="str">
            <v>-</v>
          </cell>
          <cell r="BQ2235" t="str">
            <v>-</v>
          </cell>
          <cell r="BR2235" t="str">
            <v>-</v>
          </cell>
        </row>
        <row r="2236">
          <cell r="D2236" t="str">
            <v>A0HTR70122</v>
          </cell>
          <cell r="AO2236">
            <v>0.16666666666666666</v>
          </cell>
          <cell r="AY2236">
            <v>2.0000000000000004</v>
          </cell>
          <cell r="BO2236" t="str">
            <v>A0HTR70111</v>
          </cell>
          <cell r="BP2236" t="str">
            <v>A0HTR70100</v>
          </cell>
          <cell r="BQ2236" t="str">
            <v>-</v>
          </cell>
          <cell r="BR2236" t="str">
            <v>-</v>
          </cell>
        </row>
        <row r="2237">
          <cell r="D2237" t="str">
            <v>A0HU260401</v>
          </cell>
          <cell r="AO2237">
            <v>0</v>
          </cell>
          <cell r="AY2237" t="str">
            <v>-</v>
          </cell>
          <cell r="BO2237" t="str">
            <v>-</v>
          </cell>
          <cell r="BP2237" t="str">
            <v>-</v>
          </cell>
          <cell r="BQ2237" t="str">
            <v>-</v>
          </cell>
          <cell r="BR2237" t="str">
            <v>-</v>
          </cell>
        </row>
        <row r="2238">
          <cell r="D2238" t="str">
            <v>A0HU260500</v>
          </cell>
          <cell r="AO2238">
            <v>0</v>
          </cell>
          <cell r="AY2238" t="str">
            <v>-</v>
          </cell>
          <cell r="BO2238" t="str">
            <v>-</v>
          </cell>
          <cell r="BP2238" t="str">
            <v>-</v>
          </cell>
          <cell r="BQ2238" t="str">
            <v>-</v>
          </cell>
          <cell r="BR2238" t="str">
            <v>-</v>
          </cell>
        </row>
        <row r="2239">
          <cell r="D2239" t="str">
            <v>A0HU260600</v>
          </cell>
          <cell r="AO2239">
            <v>0</v>
          </cell>
          <cell r="AY2239" t="str">
            <v>-</v>
          </cell>
          <cell r="BO2239" t="str">
            <v>-</v>
          </cell>
          <cell r="BP2239" t="str">
            <v>-</v>
          </cell>
          <cell r="BQ2239" t="str">
            <v>-</v>
          </cell>
          <cell r="BR2239" t="str">
            <v>-</v>
          </cell>
        </row>
        <row r="2240">
          <cell r="D2240" t="str">
            <v>A0HU300200</v>
          </cell>
          <cell r="AO2240">
            <v>0</v>
          </cell>
          <cell r="AY2240" t="str">
            <v>-</v>
          </cell>
          <cell r="BO2240" t="str">
            <v>A108300200</v>
          </cell>
          <cell r="BP2240" t="str">
            <v>-</v>
          </cell>
          <cell r="BQ2240" t="str">
            <v>-</v>
          </cell>
          <cell r="BR2240" t="str">
            <v>-</v>
          </cell>
        </row>
        <row r="2241">
          <cell r="D2241" t="str">
            <v>A0HU940700</v>
          </cell>
          <cell r="AO2241">
            <v>0</v>
          </cell>
          <cell r="AY2241" t="str">
            <v>-</v>
          </cell>
          <cell r="BO2241" t="str">
            <v>-</v>
          </cell>
          <cell r="BP2241" t="str">
            <v>-</v>
          </cell>
          <cell r="BQ2241" t="str">
            <v>-</v>
          </cell>
          <cell r="BR2241" t="str">
            <v>-</v>
          </cell>
        </row>
        <row r="2242">
          <cell r="D2242" t="str">
            <v>A0HUM10000</v>
          </cell>
          <cell r="AO2242">
            <v>0.16666666666666666</v>
          </cell>
          <cell r="AY2242">
            <v>-4</v>
          </cell>
          <cell r="BO2242" t="str">
            <v>-</v>
          </cell>
          <cell r="BP2242" t="str">
            <v>-</v>
          </cell>
          <cell r="BQ2242" t="str">
            <v>-</v>
          </cell>
          <cell r="BR2242" t="str">
            <v>-</v>
          </cell>
        </row>
        <row r="2243">
          <cell r="D2243" t="str">
            <v>A0P0102901</v>
          </cell>
          <cell r="AO2243">
            <v>0.16666666666666666</v>
          </cell>
          <cell r="AY2243">
            <v>2.0000000000000004</v>
          </cell>
          <cell r="BO2243" t="str">
            <v>A0P0102900</v>
          </cell>
          <cell r="BP2243">
            <v>3739</v>
          </cell>
          <cell r="BQ2243" t="str">
            <v>-</v>
          </cell>
          <cell r="BR2243" t="str">
            <v>-</v>
          </cell>
        </row>
        <row r="2244">
          <cell r="D2244" t="str">
            <v>A0P0103300</v>
          </cell>
          <cell r="AO2244">
            <v>0.33333333333333331</v>
          </cell>
          <cell r="AY2244">
            <v>8.0000000000000018</v>
          </cell>
          <cell r="BO2244" t="str">
            <v>-</v>
          </cell>
          <cell r="BP2244" t="str">
            <v>-</v>
          </cell>
          <cell r="BQ2244" t="str">
            <v>-</v>
          </cell>
          <cell r="BR2244" t="str">
            <v>-</v>
          </cell>
        </row>
        <row r="2245">
          <cell r="D2245" t="str">
            <v>A0P0103401</v>
          </cell>
          <cell r="AO2245">
            <v>0.16666666666666666</v>
          </cell>
          <cell r="AY2245">
            <v>8.0000000000000018</v>
          </cell>
          <cell r="BO2245" t="str">
            <v>-</v>
          </cell>
          <cell r="BP2245" t="str">
            <v>-</v>
          </cell>
          <cell r="BQ2245" t="str">
            <v>-</v>
          </cell>
          <cell r="BR2245" t="str">
            <v>-</v>
          </cell>
        </row>
        <row r="2246">
          <cell r="D2246" t="str">
            <v>A0P0103902</v>
          </cell>
          <cell r="AO2246">
            <v>0</v>
          </cell>
          <cell r="AY2246" t="str">
            <v>-</v>
          </cell>
          <cell r="BO2246" t="str">
            <v>A0P0103901</v>
          </cell>
          <cell r="BP2246" t="str">
            <v>-</v>
          </cell>
          <cell r="BQ2246" t="str">
            <v>-</v>
          </cell>
          <cell r="BR2246" t="str">
            <v>-</v>
          </cell>
        </row>
        <row r="2247">
          <cell r="D2247" t="str">
            <v>A0P0104001</v>
          </cell>
          <cell r="AO2247">
            <v>0.16666666666666666</v>
          </cell>
          <cell r="AY2247">
            <v>2.0000000000000004</v>
          </cell>
          <cell r="BO2247" t="str">
            <v>-</v>
          </cell>
          <cell r="BP2247" t="str">
            <v>-</v>
          </cell>
          <cell r="BQ2247" t="str">
            <v>-</v>
          </cell>
          <cell r="BR2247" t="str">
            <v>-</v>
          </cell>
        </row>
        <row r="2248">
          <cell r="D2248" t="str">
            <v>A0P0107500</v>
          </cell>
          <cell r="AO2248">
            <v>0.16666666666666666</v>
          </cell>
          <cell r="AY2248">
            <v>14.000000000000002</v>
          </cell>
          <cell r="BO2248" t="str">
            <v>-</v>
          </cell>
          <cell r="BP2248" t="str">
            <v>-</v>
          </cell>
          <cell r="BQ2248" t="str">
            <v>-</v>
          </cell>
          <cell r="BR2248" t="str">
            <v>-</v>
          </cell>
        </row>
        <row r="2249">
          <cell r="D2249" t="str">
            <v>A0P0144300</v>
          </cell>
          <cell r="AO2249">
            <v>0</v>
          </cell>
          <cell r="AY2249" t="str">
            <v>-</v>
          </cell>
          <cell r="BO2249" t="str">
            <v>-</v>
          </cell>
          <cell r="BP2249" t="str">
            <v>-</v>
          </cell>
          <cell r="BQ2249" t="str">
            <v>-</v>
          </cell>
          <cell r="BR2249" t="str">
            <v>-</v>
          </cell>
        </row>
        <row r="2250">
          <cell r="D2250" t="str">
            <v>A0P0160301</v>
          </cell>
          <cell r="AO2250">
            <v>0</v>
          </cell>
          <cell r="AY2250" t="str">
            <v>-</v>
          </cell>
          <cell r="BO2250" t="str">
            <v>-</v>
          </cell>
          <cell r="BP2250" t="str">
            <v>-</v>
          </cell>
          <cell r="BQ2250" t="str">
            <v>-</v>
          </cell>
          <cell r="BR2250" t="str">
            <v>-</v>
          </cell>
        </row>
        <row r="2251">
          <cell r="D2251" t="str">
            <v>A0P0162101</v>
          </cell>
          <cell r="AO2251">
            <v>0</v>
          </cell>
          <cell r="AY2251" t="str">
            <v>-</v>
          </cell>
          <cell r="BO2251" t="str">
            <v>A0P0162100</v>
          </cell>
          <cell r="BP2251" t="str">
            <v>-</v>
          </cell>
          <cell r="BQ2251" t="str">
            <v>-</v>
          </cell>
          <cell r="BR2251" t="str">
            <v>-</v>
          </cell>
        </row>
        <row r="2252">
          <cell r="D2252" t="str">
            <v>A0P0235500</v>
          </cell>
          <cell r="AO2252">
            <v>0</v>
          </cell>
          <cell r="AY2252" t="str">
            <v>-</v>
          </cell>
          <cell r="BO2252" t="str">
            <v>-</v>
          </cell>
          <cell r="BP2252" t="str">
            <v>-</v>
          </cell>
          <cell r="BQ2252" t="str">
            <v>-</v>
          </cell>
          <cell r="BR2252" t="str">
            <v>-</v>
          </cell>
        </row>
        <row r="2253">
          <cell r="D2253" t="str">
            <v>A0P0235601</v>
          </cell>
          <cell r="AO2253">
            <v>0</v>
          </cell>
          <cell r="AY2253" t="str">
            <v>-</v>
          </cell>
          <cell r="BO2253" t="str">
            <v>-</v>
          </cell>
          <cell r="BP2253" t="str">
            <v>-</v>
          </cell>
          <cell r="BQ2253" t="str">
            <v>-</v>
          </cell>
          <cell r="BR2253" t="str">
            <v>-</v>
          </cell>
        </row>
        <row r="2254">
          <cell r="D2254" t="str">
            <v>A0P0364100</v>
          </cell>
          <cell r="AO2254">
            <v>0</v>
          </cell>
          <cell r="AY2254" t="str">
            <v>-</v>
          </cell>
          <cell r="BO2254" t="str">
            <v>-</v>
          </cell>
          <cell r="BP2254" t="str">
            <v>-</v>
          </cell>
          <cell r="BQ2254" t="str">
            <v>-</v>
          </cell>
          <cell r="BR2254" t="str">
            <v>-</v>
          </cell>
        </row>
        <row r="2255">
          <cell r="D2255" t="str">
            <v>A0P0560200</v>
          </cell>
          <cell r="AO2255">
            <v>0</v>
          </cell>
          <cell r="AY2255" t="str">
            <v>-</v>
          </cell>
          <cell r="BO2255" t="str">
            <v>-</v>
          </cell>
          <cell r="BP2255" t="str">
            <v>-</v>
          </cell>
          <cell r="BQ2255" t="str">
            <v>-</v>
          </cell>
          <cell r="BR2255" t="str">
            <v>-</v>
          </cell>
        </row>
        <row r="2256">
          <cell r="D2256" t="str">
            <v>A0P0561600</v>
          </cell>
          <cell r="AO2256">
            <v>0</v>
          </cell>
          <cell r="AY2256" t="str">
            <v>-</v>
          </cell>
          <cell r="BO2256" t="str">
            <v>-</v>
          </cell>
          <cell r="BP2256" t="str">
            <v>-</v>
          </cell>
          <cell r="BQ2256" t="str">
            <v>-</v>
          </cell>
          <cell r="BR2256" t="str">
            <v>-</v>
          </cell>
        </row>
        <row r="2257">
          <cell r="D2257" t="str">
            <v>A0P0568100</v>
          </cell>
          <cell r="AO2257">
            <v>0</v>
          </cell>
          <cell r="AY2257" t="str">
            <v>-</v>
          </cell>
          <cell r="BO2257" t="str">
            <v>-</v>
          </cell>
          <cell r="BP2257" t="str">
            <v>-</v>
          </cell>
          <cell r="BQ2257" t="str">
            <v>-</v>
          </cell>
          <cell r="BR2257" t="str">
            <v>-</v>
          </cell>
        </row>
        <row r="2258">
          <cell r="D2258" t="str">
            <v>A0P0570701</v>
          </cell>
          <cell r="AO2258">
            <v>0</v>
          </cell>
          <cell r="AY2258" t="str">
            <v>-</v>
          </cell>
          <cell r="BO2258" t="str">
            <v>-</v>
          </cell>
          <cell r="BP2258" t="str">
            <v>-</v>
          </cell>
          <cell r="BQ2258" t="str">
            <v>-</v>
          </cell>
          <cell r="BR2258" t="str">
            <v>-</v>
          </cell>
        </row>
        <row r="2259">
          <cell r="D2259" t="str">
            <v>A0P0571812</v>
          </cell>
          <cell r="AO2259">
            <v>0</v>
          </cell>
          <cell r="AY2259" t="str">
            <v>-</v>
          </cell>
          <cell r="BO2259" t="str">
            <v>A0P0571811</v>
          </cell>
          <cell r="BP2259" t="str">
            <v>A0P0571800</v>
          </cell>
          <cell r="BQ2259" t="str">
            <v>-</v>
          </cell>
          <cell r="BR2259" t="str">
            <v>-</v>
          </cell>
        </row>
        <row r="2260">
          <cell r="D2260" t="str">
            <v>A0P0571911</v>
          </cell>
          <cell r="AO2260">
            <v>0</v>
          </cell>
          <cell r="AY2260" t="str">
            <v>-</v>
          </cell>
          <cell r="BO2260" t="str">
            <v>A0P0571900</v>
          </cell>
          <cell r="BP2260" t="str">
            <v>-</v>
          </cell>
          <cell r="BQ2260" t="str">
            <v>-</v>
          </cell>
          <cell r="BR2260" t="str">
            <v>-</v>
          </cell>
        </row>
        <row r="2261">
          <cell r="D2261" t="str">
            <v>A0P0575500</v>
          </cell>
          <cell r="AO2261">
            <v>0</v>
          </cell>
          <cell r="AY2261" t="str">
            <v>-</v>
          </cell>
          <cell r="BO2261" t="str">
            <v>-</v>
          </cell>
          <cell r="BP2261" t="str">
            <v>-</v>
          </cell>
          <cell r="BQ2261" t="str">
            <v>-</v>
          </cell>
          <cell r="BR2261" t="str">
            <v>-</v>
          </cell>
        </row>
        <row r="2262">
          <cell r="D2262" t="str">
            <v>A0P0663600</v>
          </cell>
          <cell r="AO2262">
            <v>0.66666666666666663</v>
          </cell>
          <cell r="AY2262">
            <v>3.5000000000000004</v>
          </cell>
          <cell r="BO2262" t="str">
            <v>-</v>
          </cell>
          <cell r="BP2262" t="str">
            <v>-</v>
          </cell>
          <cell r="BQ2262" t="str">
            <v>-</v>
          </cell>
          <cell r="BR2262" t="str">
            <v>-</v>
          </cell>
        </row>
        <row r="2263">
          <cell r="D2263" t="str">
            <v>A0P0666301</v>
          </cell>
          <cell r="AO2263">
            <v>0.16666666666666666</v>
          </cell>
          <cell r="AY2263">
            <v>2.0000000000000004</v>
          </cell>
          <cell r="BO2263" t="str">
            <v>-</v>
          </cell>
          <cell r="BP2263" t="str">
            <v>-</v>
          </cell>
          <cell r="BQ2263" t="str">
            <v>-</v>
          </cell>
          <cell r="BR2263" t="str">
            <v>-</v>
          </cell>
        </row>
        <row r="2264">
          <cell r="D2264" t="str">
            <v>A0P0702200</v>
          </cell>
          <cell r="AO2264">
            <v>0</v>
          </cell>
          <cell r="AY2264" t="str">
            <v>-</v>
          </cell>
          <cell r="BO2264" t="str">
            <v>-</v>
          </cell>
          <cell r="BP2264" t="str">
            <v>-</v>
          </cell>
          <cell r="BQ2264" t="str">
            <v>-</v>
          </cell>
          <cell r="BR2264" t="str">
            <v>-</v>
          </cell>
        </row>
        <row r="2265">
          <cell r="D2265" t="str">
            <v>A0P0707701</v>
          </cell>
          <cell r="AO2265">
            <v>0</v>
          </cell>
          <cell r="AY2265" t="str">
            <v>-</v>
          </cell>
          <cell r="BO2265" t="str">
            <v>-</v>
          </cell>
          <cell r="BP2265" t="str">
            <v>-</v>
          </cell>
          <cell r="BQ2265" t="str">
            <v>-</v>
          </cell>
          <cell r="BR2265" t="str">
            <v>-</v>
          </cell>
        </row>
        <row r="2266">
          <cell r="D2266" t="str">
            <v>A0P0709101</v>
          </cell>
          <cell r="AO2266">
            <v>0</v>
          </cell>
          <cell r="AY2266" t="str">
            <v>-</v>
          </cell>
          <cell r="BO2266" t="str">
            <v>A0P0709100</v>
          </cell>
          <cell r="BP2266" t="str">
            <v>-</v>
          </cell>
          <cell r="BQ2266" t="str">
            <v>-</v>
          </cell>
          <cell r="BR2266" t="str">
            <v>-</v>
          </cell>
        </row>
        <row r="2267">
          <cell r="D2267" t="str">
            <v>A0P0710502</v>
          </cell>
          <cell r="AO2267">
            <v>0</v>
          </cell>
          <cell r="AY2267" t="str">
            <v>-</v>
          </cell>
          <cell r="BO2267" t="str">
            <v>A0P0710501</v>
          </cell>
          <cell r="BP2267" t="str">
            <v>-</v>
          </cell>
          <cell r="BQ2267" t="str">
            <v>-</v>
          </cell>
          <cell r="BR2267" t="str">
            <v>-</v>
          </cell>
        </row>
        <row r="2268">
          <cell r="D2268" t="str">
            <v>A0P0710600</v>
          </cell>
          <cell r="AO2268">
            <v>0</v>
          </cell>
          <cell r="AY2268" t="str">
            <v>-</v>
          </cell>
          <cell r="BO2268" t="str">
            <v>-</v>
          </cell>
          <cell r="BP2268" t="str">
            <v>-</v>
          </cell>
          <cell r="BQ2268" t="str">
            <v>-</v>
          </cell>
          <cell r="BR2268" t="str">
            <v>-</v>
          </cell>
        </row>
        <row r="2269">
          <cell r="D2269" t="str">
            <v>A0P0900201</v>
          </cell>
          <cell r="AO2269">
            <v>0</v>
          </cell>
          <cell r="AY2269" t="str">
            <v>-</v>
          </cell>
          <cell r="BO2269" t="str">
            <v>A0P0900200</v>
          </cell>
          <cell r="BP2269" t="str">
            <v>-</v>
          </cell>
          <cell r="BQ2269" t="str">
            <v>-</v>
          </cell>
          <cell r="BR2269" t="str">
            <v>-</v>
          </cell>
        </row>
        <row r="2270">
          <cell r="D2270" t="str">
            <v>A0P0H00102</v>
          </cell>
          <cell r="AO2270">
            <v>0</v>
          </cell>
          <cell r="AY2270" t="str">
            <v>-</v>
          </cell>
          <cell r="BO2270" t="str">
            <v>A0P0H00101</v>
          </cell>
          <cell r="BP2270" t="str">
            <v>A0P0H00100</v>
          </cell>
          <cell r="BQ2270" t="str">
            <v>-</v>
          </cell>
          <cell r="BR2270" t="str">
            <v>-</v>
          </cell>
        </row>
        <row r="2271">
          <cell r="D2271" t="str">
            <v>A0P0H01A01</v>
          </cell>
          <cell r="AO2271">
            <v>0</v>
          </cell>
          <cell r="AY2271" t="str">
            <v>-</v>
          </cell>
          <cell r="BO2271" t="str">
            <v>-</v>
          </cell>
          <cell r="BP2271" t="str">
            <v>-</v>
          </cell>
          <cell r="BQ2271" t="str">
            <v>-</v>
          </cell>
          <cell r="BR2271" t="str">
            <v>-</v>
          </cell>
        </row>
        <row r="2272">
          <cell r="D2272" t="str">
            <v>A0P0H02003</v>
          </cell>
          <cell r="AO2272">
            <v>0</v>
          </cell>
          <cell r="AY2272" t="str">
            <v>-</v>
          </cell>
          <cell r="BO2272" t="str">
            <v>-</v>
          </cell>
          <cell r="BP2272" t="str">
            <v>-</v>
          </cell>
          <cell r="BQ2272" t="str">
            <v>-</v>
          </cell>
          <cell r="BR2272" t="str">
            <v>-</v>
          </cell>
        </row>
        <row r="2273">
          <cell r="D2273" t="str">
            <v>A0P0H02401</v>
          </cell>
          <cell r="AO2273">
            <v>0</v>
          </cell>
          <cell r="AY2273" t="str">
            <v>-</v>
          </cell>
          <cell r="BO2273" t="str">
            <v>-</v>
          </cell>
          <cell r="BP2273" t="str">
            <v>-</v>
          </cell>
          <cell r="BQ2273" t="str">
            <v>-</v>
          </cell>
          <cell r="BR2273" t="str">
            <v>-</v>
          </cell>
        </row>
        <row r="2274">
          <cell r="D2274" t="str">
            <v>A0P0M10000</v>
          </cell>
          <cell r="AO2274">
            <v>0.16666666666666666</v>
          </cell>
          <cell r="AY2274">
            <v>62.000000000000007</v>
          </cell>
          <cell r="BO2274" t="str">
            <v>13HA80021</v>
          </cell>
          <cell r="BP2274" t="str">
            <v>13HA80020</v>
          </cell>
          <cell r="BQ2274" t="str">
            <v>-</v>
          </cell>
          <cell r="BR2274" t="str">
            <v>-</v>
          </cell>
        </row>
        <row r="2275">
          <cell r="D2275" t="str">
            <v>A0P0M12200</v>
          </cell>
          <cell r="AO2275">
            <v>0</v>
          </cell>
          <cell r="AY2275" t="str">
            <v>-</v>
          </cell>
          <cell r="BO2275" t="str">
            <v>-</v>
          </cell>
          <cell r="BP2275" t="str">
            <v>-</v>
          </cell>
          <cell r="BQ2275" t="str">
            <v>-</v>
          </cell>
          <cell r="BR2275" t="str">
            <v>-</v>
          </cell>
        </row>
        <row r="2276">
          <cell r="D2276" t="str">
            <v>A0P0M12300</v>
          </cell>
          <cell r="AO2276">
            <v>0</v>
          </cell>
          <cell r="AY2276" t="str">
            <v>-</v>
          </cell>
          <cell r="BO2276" t="str">
            <v>-</v>
          </cell>
          <cell r="BP2276" t="str">
            <v>-</v>
          </cell>
          <cell r="BQ2276" t="str">
            <v>-</v>
          </cell>
          <cell r="BR2276" t="str">
            <v>-</v>
          </cell>
        </row>
        <row r="2277">
          <cell r="D2277" t="str">
            <v>A0P0M40801</v>
          </cell>
          <cell r="AO2277">
            <v>0</v>
          </cell>
          <cell r="AY2277" t="str">
            <v>-</v>
          </cell>
          <cell r="BO2277" t="str">
            <v>A0P0M40800</v>
          </cell>
          <cell r="BP2277" t="str">
            <v>-</v>
          </cell>
          <cell r="BQ2277" t="str">
            <v>-</v>
          </cell>
          <cell r="BR2277" t="str">
            <v>-</v>
          </cell>
        </row>
        <row r="2278">
          <cell r="D2278" t="str">
            <v>A0P0M50400</v>
          </cell>
          <cell r="AO2278">
            <v>1</v>
          </cell>
          <cell r="AY2278">
            <v>5</v>
          </cell>
          <cell r="BO2278" t="str">
            <v>A034M50000</v>
          </cell>
          <cell r="BP2278" t="str">
            <v>-</v>
          </cell>
          <cell r="BQ2278" t="str">
            <v>-</v>
          </cell>
          <cell r="BR2278" t="str">
            <v>-</v>
          </cell>
        </row>
        <row r="2279">
          <cell r="D2279" t="str">
            <v>A0P0R70100</v>
          </cell>
          <cell r="AO2279">
            <v>0</v>
          </cell>
          <cell r="AY2279" t="str">
            <v>-</v>
          </cell>
          <cell r="BO2279" t="str">
            <v>-</v>
          </cell>
          <cell r="BP2279" t="str">
            <v>-</v>
          </cell>
          <cell r="BQ2279" t="str">
            <v>-</v>
          </cell>
          <cell r="BR2279" t="str">
            <v>-</v>
          </cell>
        </row>
        <row r="2280">
          <cell r="D2280" t="str">
            <v>A0P0R70411</v>
          </cell>
          <cell r="AO2280">
            <v>0</v>
          </cell>
          <cell r="AY2280" t="str">
            <v>-</v>
          </cell>
          <cell r="BO2280" t="str">
            <v>A0P0R70400</v>
          </cell>
          <cell r="BP2280" t="str">
            <v>-</v>
          </cell>
          <cell r="BQ2280" t="str">
            <v>-</v>
          </cell>
          <cell r="BR2280" t="str">
            <v>-</v>
          </cell>
        </row>
        <row r="2281">
          <cell r="D2281" t="str">
            <v>A0P0R71000</v>
          </cell>
          <cell r="AO2281">
            <v>0</v>
          </cell>
          <cell r="AY2281" t="str">
            <v>-</v>
          </cell>
          <cell r="BO2281" t="str">
            <v>-</v>
          </cell>
          <cell r="BP2281" t="str">
            <v>-</v>
          </cell>
          <cell r="BQ2281" t="str">
            <v>-</v>
          </cell>
          <cell r="BR2281" t="str">
            <v>-</v>
          </cell>
        </row>
        <row r="2282">
          <cell r="D2282" t="str">
            <v>A0P0R71333</v>
          </cell>
          <cell r="AO2282">
            <v>0</v>
          </cell>
          <cell r="AY2282" t="str">
            <v>-</v>
          </cell>
          <cell r="BO2282" t="str">
            <v>A0P0R71322</v>
          </cell>
          <cell r="BP2282" t="str">
            <v>A0P0R71311</v>
          </cell>
          <cell r="BQ2282" t="str">
            <v>A0P0R71300</v>
          </cell>
          <cell r="BR2282" t="str">
            <v>-</v>
          </cell>
        </row>
        <row r="2283">
          <cell r="D2283" t="str">
            <v>A0P0R71911</v>
          </cell>
          <cell r="AO2283">
            <v>0.33333333333333331</v>
          </cell>
          <cell r="AY2283">
            <v>14.000000000000002</v>
          </cell>
          <cell r="BO2283" t="str">
            <v>A0P0R71900</v>
          </cell>
          <cell r="BP2283" t="str">
            <v>-</v>
          </cell>
          <cell r="BQ2283" t="str">
            <v>-</v>
          </cell>
          <cell r="BR2283" t="str">
            <v>-</v>
          </cell>
        </row>
        <row r="2284">
          <cell r="D2284" t="str">
            <v>A0P0R72288</v>
          </cell>
          <cell r="AO2284">
            <v>0</v>
          </cell>
          <cell r="AY2284" t="str">
            <v>-</v>
          </cell>
          <cell r="BO2284" t="str">
            <v>A0P0R72277</v>
          </cell>
          <cell r="BP2284" t="str">
            <v>A0P0R72266</v>
          </cell>
          <cell r="BQ2284" t="str">
            <v>A0P0R72244</v>
          </cell>
          <cell r="BR2284" t="str">
            <v>A0P0R72233</v>
          </cell>
        </row>
        <row r="2285">
          <cell r="D2285" t="str">
            <v>A0P0R72499</v>
          </cell>
          <cell r="AO2285">
            <v>0</v>
          </cell>
          <cell r="AY2285" t="str">
            <v>-</v>
          </cell>
          <cell r="BO2285" t="str">
            <v>A0P0R72488</v>
          </cell>
          <cell r="BP2285" t="str">
            <v>A0P0R72477</v>
          </cell>
          <cell r="BQ2285" t="str">
            <v>A0P0R72466</v>
          </cell>
          <cell r="BR2285" t="str">
            <v>A0P0R72455</v>
          </cell>
        </row>
        <row r="2286">
          <cell r="D2286" t="str">
            <v>A0P0R73044</v>
          </cell>
          <cell r="AO2286">
            <v>0</v>
          </cell>
          <cell r="AY2286" t="str">
            <v>-</v>
          </cell>
          <cell r="BO2286" t="str">
            <v>A0P0R73033</v>
          </cell>
          <cell r="BP2286" t="str">
            <v>A0P0R73022</v>
          </cell>
          <cell r="BQ2286" t="str">
            <v>A0P0R73011</v>
          </cell>
          <cell r="BR2286" t="str">
            <v>A0P0R73000</v>
          </cell>
        </row>
        <row r="2287">
          <cell r="D2287" t="str">
            <v>A0P0R73366</v>
          </cell>
          <cell r="AO2287">
            <v>0</v>
          </cell>
          <cell r="AY2287" t="str">
            <v>-</v>
          </cell>
          <cell r="BO2287" t="str">
            <v>A0P0R73355</v>
          </cell>
          <cell r="BP2287" t="str">
            <v>A0P0R73344</v>
          </cell>
          <cell r="BQ2287" t="str">
            <v>A0P0R73333</v>
          </cell>
          <cell r="BR2287" t="str">
            <v>A0P0R73322</v>
          </cell>
        </row>
        <row r="2288">
          <cell r="D2288" t="str">
            <v>A0P0R73611</v>
          </cell>
          <cell r="AO2288">
            <v>0</v>
          </cell>
          <cell r="AY2288" t="str">
            <v>-</v>
          </cell>
          <cell r="BO2288" t="str">
            <v>A0P0R73600</v>
          </cell>
          <cell r="BP2288" t="str">
            <v>-</v>
          </cell>
          <cell r="BQ2288" t="str">
            <v>-</v>
          </cell>
          <cell r="BR2288" t="str">
            <v>-</v>
          </cell>
        </row>
        <row r="2289">
          <cell r="D2289" t="str">
            <v>A0P0R73711</v>
          </cell>
          <cell r="AO2289">
            <v>0</v>
          </cell>
          <cell r="AY2289" t="str">
            <v>-</v>
          </cell>
          <cell r="BO2289" t="str">
            <v>-</v>
          </cell>
          <cell r="BP2289" t="str">
            <v>-</v>
          </cell>
          <cell r="BQ2289" t="str">
            <v>-</v>
          </cell>
          <cell r="BR2289" t="str">
            <v>-</v>
          </cell>
        </row>
        <row r="2290">
          <cell r="D2290" t="str">
            <v>A0P0R73911</v>
          </cell>
          <cell r="AO2290">
            <v>0</v>
          </cell>
          <cell r="AY2290" t="str">
            <v>-</v>
          </cell>
          <cell r="BO2290" t="str">
            <v>A0P0R73900</v>
          </cell>
          <cell r="BP2290" t="str">
            <v>A00JR71600</v>
          </cell>
          <cell r="BQ2290" t="str">
            <v>-</v>
          </cell>
          <cell r="BR2290" t="str">
            <v>-</v>
          </cell>
        </row>
        <row r="2291">
          <cell r="D2291" t="str">
            <v>A0P0R74000</v>
          </cell>
          <cell r="AO2291">
            <v>0</v>
          </cell>
          <cell r="AY2291" t="str">
            <v>-</v>
          </cell>
          <cell r="BO2291" t="str">
            <v>A00JA56600</v>
          </cell>
          <cell r="BP2291" t="str">
            <v>-</v>
          </cell>
          <cell r="BQ2291" t="str">
            <v>-</v>
          </cell>
          <cell r="BR2291" t="str">
            <v>-</v>
          </cell>
        </row>
        <row r="2292">
          <cell r="D2292" t="str">
            <v>A0P0R74100</v>
          </cell>
          <cell r="AO2292">
            <v>8.3333333333333329E-2</v>
          </cell>
          <cell r="AY2292">
            <v>56.000000000000007</v>
          </cell>
          <cell r="BO2292" t="str">
            <v>A00JA66600</v>
          </cell>
          <cell r="BP2292" t="str">
            <v>-</v>
          </cell>
          <cell r="BQ2292" t="str">
            <v>-</v>
          </cell>
          <cell r="BR2292" t="str">
            <v>-</v>
          </cell>
        </row>
        <row r="2293">
          <cell r="D2293" t="str">
            <v>A0P0R74200</v>
          </cell>
          <cell r="AO2293">
            <v>0</v>
          </cell>
          <cell r="AY2293" t="str">
            <v>-</v>
          </cell>
          <cell r="BO2293" t="str">
            <v>-</v>
          </cell>
          <cell r="BP2293" t="str">
            <v>-</v>
          </cell>
          <cell r="BQ2293" t="str">
            <v>-</v>
          </cell>
          <cell r="BR2293" t="str">
            <v>-</v>
          </cell>
        </row>
        <row r="2294">
          <cell r="D2294" t="str">
            <v>A0P0R75000</v>
          </cell>
          <cell r="AO2294">
            <v>0</v>
          </cell>
          <cell r="AY2294" t="str">
            <v>-</v>
          </cell>
          <cell r="BO2294" t="str">
            <v>-</v>
          </cell>
          <cell r="BP2294" t="str">
            <v>-</v>
          </cell>
          <cell r="BQ2294" t="str">
            <v>-</v>
          </cell>
          <cell r="BR2294" t="str">
            <v>-</v>
          </cell>
        </row>
        <row r="2295">
          <cell r="D2295" t="str">
            <v>A0P0R75100</v>
          </cell>
          <cell r="AO2295">
            <v>0</v>
          </cell>
          <cell r="AY2295" t="str">
            <v>-</v>
          </cell>
          <cell r="BO2295" t="str">
            <v>A00JR74900</v>
          </cell>
          <cell r="BP2295" t="str">
            <v>-</v>
          </cell>
          <cell r="BQ2295" t="str">
            <v>-</v>
          </cell>
          <cell r="BR2295" t="str">
            <v>-</v>
          </cell>
        </row>
        <row r="2296">
          <cell r="D2296" t="str">
            <v>A0P0R75200</v>
          </cell>
          <cell r="AO2296">
            <v>0</v>
          </cell>
          <cell r="AY2296" t="str">
            <v>-</v>
          </cell>
          <cell r="BO2296" t="str">
            <v>-</v>
          </cell>
          <cell r="BP2296" t="str">
            <v>-</v>
          </cell>
          <cell r="BQ2296" t="str">
            <v>-</v>
          </cell>
          <cell r="BR2296" t="str">
            <v>-</v>
          </cell>
        </row>
        <row r="2297">
          <cell r="D2297" t="str">
            <v>A0P1R70011</v>
          </cell>
          <cell r="AO2297">
            <v>0</v>
          </cell>
          <cell r="AY2297" t="str">
            <v>-</v>
          </cell>
          <cell r="BO2297" t="str">
            <v>A0P1R70000</v>
          </cell>
          <cell r="BP2297" t="str">
            <v>-</v>
          </cell>
          <cell r="BQ2297" t="str">
            <v>-</v>
          </cell>
          <cell r="BR2297" t="str">
            <v>-</v>
          </cell>
        </row>
        <row r="2298">
          <cell r="D2298" t="str">
            <v>A0PN100800</v>
          </cell>
          <cell r="AO2298">
            <v>0.16666666666666666</v>
          </cell>
          <cell r="AY2298">
            <v>-4</v>
          </cell>
          <cell r="BO2298" t="str">
            <v>-</v>
          </cell>
          <cell r="BP2298" t="str">
            <v>-</v>
          </cell>
          <cell r="BQ2298" t="str">
            <v>-</v>
          </cell>
          <cell r="BR2298" t="str">
            <v>-</v>
          </cell>
        </row>
        <row r="2299">
          <cell r="D2299" t="str">
            <v>A0PNM10200</v>
          </cell>
          <cell r="AO2299">
            <v>0.66666666666666663</v>
          </cell>
          <cell r="AY2299">
            <v>14.000000000000002</v>
          </cell>
          <cell r="BO2299" t="str">
            <v>-</v>
          </cell>
          <cell r="BP2299" t="str">
            <v>-</v>
          </cell>
          <cell r="BQ2299" t="str">
            <v>-</v>
          </cell>
          <cell r="BR2299" t="str">
            <v>-</v>
          </cell>
        </row>
        <row r="2300">
          <cell r="D2300" t="str">
            <v>A0PNM10211</v>
          </cell>
          <cell r="AO2300">
            <v>0</v>
          </cell>
          <cell r="AY2300" t="str">
            <v>-</v>
          </cell>
          <cell r="BO2300" t="str">
            <v>-</v>
          </cell>
          <cell r="BP2300" t="str">
            <v>-</v>
          </cell>
          <cell r="BQ2300" t="str">
            <v>-</v>
          </cell>
          <cell r="BR2300" t="str">
            <v>-</v>
          </cell>
        </row>
        <row r="2301">
          <cell r="D2301" t="str">
            <v>A0R4R70000</v>
          </cell>
          <cell r="AO2301">
            <v>0</v>
          </cell>
          <cell r="AY2301" t="str">
            <v>-</v>
          </cell>
          <cell r="BO2301" t="str">
            <v>-</v>
          </cell>
          <cell r="BP2301" t="str">
            <v>-</v>
          </cell>
          <cell r="BQ2301" t="str">
            <v>-</v>
          </cell>
          <cell r="BR2301" t="str">
            <v>-</v>
          </cell>
        </row>
        <row r="2302">
          <cell r="D2302" t="str">
            <v>A0R5M10300</v>
          </cell>
          <cell r="AO2302">
            <v>6</v>
          </cell>
          <cell r="AY2302">
            <v>4.333333333333333</v>
          </cell>
          <cell r="BO2302" t="str">
            <v>-</v>
          </cell>
          <cell r="BP2302" t="str">
            <v>-</v>
          </cell>
          <cell r="BQ2302" t="str">
            <v>-</v>
          </cell>
          <cell r="BR2302" t="str">
            <v>-</v>
          </cell>
        </row>
        <row r="2303">
          <cell r="D2303" t="str">
            <v>A0R5R70100</v>
          </cell>
          <cell r="AO2303">
            <v>0</v>
          </cell>
          <cell r="AY2303" t="str">
            <v>-</v>
          </cell>
          <cell r="BO2303" t="str">
            <v>-</v>
          </cell>
          <cell r="BP2303" t="str">
            <v>-</v>
          </cell>
          <cell r="BQ2303" t="str">
            <v>-</v>
          </cell>
          <cell r="BR2303" t="str">
            <v>-</v>
          </cell>
        </row>
        <row r="2304">
          <cell r="D2304" t="str">
            <v>A0TKH00200</v>
          </cell>
          <cell r="AO2304">
            <v>0</v>
          </cell>
          <cell r="AY2304" t="str">
            <v>-</v>
          </cell>
          <cell r="BO2304" t="str">
            <v>-</v>
          </cell>
          <cell r="BP2304" t="str">
            <v>-</v>
          </cell>
          <cell r="BQ2304" t="str">
            <v>-</v>
          </cell>
          <cell r="BR2304" t="str">
            <v>-</v>
          </cell>
        </row>
        <row r="2305">
          <cell r="D2305" t="str">
            <v>A0U0330300</v>
          </cell>
          <cell r="AO2305">
            <v>0</v>
          </cell>
          <cell r="AY2305" t="str">
            <v>-</v>
          </cell>
          <cell r="BO2305" t="str">
            <v>A03U330300</v>
          </cell>
          <cell r="BP2305" t="str">
            <v>-</v>
          </cell>
          <cell r="BQ2305" t="str">
            <v>-</v>
          </cell>
          <cell r="BR2305" t="str">
            <v>-</v>
          </cell>
        </row>
        <row r="2306">
          <cell r="D2306" t="str">
            <v>A0U0R71200</v>
          </cell>
          <cell r="AO2306">
            <v>0</v>
          </cell>
          <cell r="AY2306" t="str">
            <v>-</v>
          </cell>
          <cell r="BO2306" t="str">
            <v>-</v>
          </cell>
          <cell r="BP2306" t="str">
            <v>-</v>
          </cell>
          <cell r="BQ2306" t="str">
            <v>-</v>
          </cell>
          <cell r="BR2306" t="str">
            <v>-</v>
          </cell>
        </row>
        <row r="2307">
          <cell r="D2307" t="str">
            <v>A0U7PP3T01</v>
          </cell>
          <cell r="AO2307">
            <v>0</v>
          </cell>
          <cell r="AY2307" t="str">
            <v>-</v>
          </cell>
          <cell r="BO2307" t="str">
            <v>-</v>
          </cell>
          <cell r="BP2307" t="str">
            <v>-</v>
          </cell>
          <cell r="BQ2307" t="str">
            <v>-</v>
          </cell>
          <cell r="BR2307" t="str">
            <v>-</v>
          </cell>
        </row>
        <row r="2308">
          <cell r="D2308" t="str">
            <v>A0U7PP3U02</v>
          </cell>
          <cell r="AO2308">
            <v>0</v>
          </cell>
          <cell r="AY2308" t="str">
            <v>-</v>
          </cell>
          <cell r="BO2308" t="str">
            <v>A0U7PP3U01</v>
          </cell>
          <cell r="BP2308" t="str">
            <v>-</v>
          </cell>
          <cell r="BQ2308" t="str">
            <v>-</v>
          </cell>
          <cell r="BR2308" t="str">
            <v>-</v>
          </cell>
        </row>
        <row r="2309">
          <cell r="D2309" t="str">
            <v>A0U7PP4200</v>
          </cell>
          <cell r="AO2309">
            <v>0</v>
          </cell>
          <cell r="AY2309" t="str">
            <v>-</v>
          </cell>
          <cell r="BO2309" t="str">
            <v>-</v>
          </cell>
          <cell r="BP2309" t="str">
            <v>-</v>
          </cell>
          <cell r="BQ2309" t="str">
            <v>-</v>
          </cell>
          <cell r="BR2309" t="str">
            <v>-</v>
          </cell>
        </row>
        <row r="2310">
          <cell r="D2310" t="str">
            <v>A0U7PP8E01</v>
          </cell>
          <cell r="AO2310">
            <v>0</v>
          </cell>
          <cell r="AY2310" t="str">
            <v>-</v>
          </cell>
          <cell r="BO2310" t="str">
            <v>-</v>
          </cell>
          <cell r="BP2310" t="str">
            <v>-</v>
          </cell>
          <cell r="BQ2310" t="str">
            <v>-</v>
          </cell>
          <cell r="BR2310" t="str">
            <v>-</v>
          </cell>
        </row>
        <row r="2311">
          <cell r="D2311" t="str">
            <v>A0VD108902</v>
          </cell>
          <cell r="AO2311">
            <v>0</v>
          </cell>
          <cell r="AY2311" t="str">
            <v>-</v>
          </cell>
          <cell r="BO2311" t="str">
            <v>-</v>
          </cell>
          <cell r="BP2311" t="str">
            <v>-</v>
          </cell>
          <cell r="BQ2311" t="str">
            <v>-</v>
          </cell>
          <cell r="BR2311" t="str">
            <v>-</v>
          </cell>
        </row>
        <row r="2312">
          <cell r="D2312" t="str">
            <v>A0VD114101</v>
          </cell>
          <cell r="AO2312">
            <v>0</v>
          </cell>
          <cell r="AY2312" t="str">
            <v>-</v>
          </cell>
          <cell r="BO2312" t="str">
            <v>-</v>
          </cell>
          <cell r="BP2312" t="str">
            <v>-</v>
          </cell>
          <cell r="BQ2312" t="str">
            <v>-</v>
          </cell>
          <cell r="BR2312" t="str">
            <v>-</v>
          </cell>
        </row>
        <row r="2313">
          <cell r="D2313" t="str">
            <v>A0VD134103</v>
          </cell>
          <cell r="AO2313">
            <v>0</v>
          </cell>
          <cell r="AY2313" t="str">
            <v>-</v>
          </cell>
          <cell r="BO2313" t="str">
            <v>-</v>
          </cell>
          <cell r="BP2313" t="str">
            <v>-</v>
          </cell>
          <cell r="BQ2313" t="str">
            <v>-</v>
          </cell>
          <cell r="BR2313" t="str">
            <v>-</v>
          </cell>
        </row>
        <row r="2314">
          <cell r="D2314" t="str">
            <v>A0VD134300</v>
          </cell>
          <cell r="AO2314">
            <v>0</v>
          </cell>
          <cell r="AY2314" t="str">
            <v>-</v>
          </cell>
          <cell r="BO2314" t="str">
            <v>-</v>
          </cell>
          <cell r="BP2314" t="str">
            <v>-</v>
          </cell>
          <cell r="BQ2314" t="str">
            <v>-</v>
          </cell>
          <cell r="BR2314" t="str">
            <v>-</v>
          </cell>
        </row>
        <row r="2315">
          <cell r="D2315" t="str">
            <v>A0VD136800</v>
          </cell>
          <cell r="AO2315">
            <v>0</v>
          </cell>
          <cell r="AY2315" t="str">
            <v>-</v>
          </cell>
          <cell r="BO2315" t="str">
            <v>-</v>
          </cell>
          <cell r="BP2315" t="str">
            <v>-</v>
          </cell>
          <cell r="BQ2315" t="str">
            <v>-</v>
          </cell>
          <cell r="BR2315" t="str">
            <v>-</v>
          </cell>
        </row>
        <row r="2316">
          <cell r="D2316" t="str">
            <v>A0VD162101</v>
          </cell>
          <cell r="AO2316">
            <v>0</v>
          </cell>
          <cell r="AY2316" t="str">
            <v>-</v>
          </cell>
          <cell r="BO2316" t="str">
            <v>-</v>
          </cell>
          <cell r="BP2316" t="str">
            <v>-</v>
          </cell>
          <cell r="BQ2316" t="str">
            <v>-</v>
          </cell>
          <cell r="BR2316" t="str">
            <v>-</v>
          </cell>
        </row>
        <row r="2317">
          <cell r="D2317" t="str">
            <v>A0VD163200</v>
          </cell>
          <cell r="AO2317">
            <v>0</v>
          </cell>
          <cell r="AY2317" t="str">
            <v>-</v>
          </cell>
          <cell r="BO2317" t="str">
            <v>-</v>
          </cell>
          <cell r="BP2317" t="str">
            <v>-</v>
          </cell>
          <cell r="BQ2317" t="str">
            <v>-</v>
          </cell>
          <cell r="BR2317" t="str">
            <v>-</v>
          </cell>
        </row>
        <row r="2318">
          <cell r="D2318" t="str">
            <v>A0VD163400</v>
          </cell>
          <cell r="AO2318">
            <v>0.16666666666666666</v>
          </cell>
          <cell r="AY2318">
            <v>8.0000000000000018</v>
          </cell>
          <cell r="BO2318" t="str">
            <v>-</v>
          </cell>
          <cell r="BP2318" t="str">
            <v>-</v>
          </cell>
          <cell r="BQ2318" t="str">
            <v>-</v>
          </cell>
          <cell r="BR2318" t="str">
            <v>-</v>
          </cell>
        </row>
        <row r="2319">
          <cell r="D2319" t="str">
            <v>A0VD163500</v>
          </cell>
          <cell r="AO2319">
            <v>0</v>
          </cell>
          <cell r="AY2319" t="str">
            <v>-</v>
          </cell>
          <cell r="BO2319" t="str">
            <v>-</v>
          </cell>
          <cell r="BP2319" t="str">
            <v>-</v>
          </cell>
          <cell r="BQ2319" t="str">
            <v>-</v>
          </cell>
          <cell r="BR2319" t="str">
            <v>-</v>
          </cell>
        </row>
        <row r="2320">
          <cell r="D2320" t="str">
            <v>A0VD163600</v>
          </cell>
          <cell r="AO2320">
            <v>2.75</v>
          </cell>
          <cell r="AY2320">
            <v>3.2727272727272729</v>
          </cell>
          <cell r="BO2320" t="str">
            <v>-</v>
          </cell>
          <cell r="BP2320" t="str">
            <v>-</v>
          </cell>
          <cell r="BQ2320" t="str">
            <v>-</v>
          </cell>
          <cell r="BR2320" t="str">
            <v>-</v>
          </cell>
        </row>
        <row r="2321">
          <cell r="D2321" t="str">
            <v>A0VD165404</v>
          </cell>
          <cell r="AO2321">
            <v>1.7777777777777777</v>
          </cell>
          <cell r="AY2321">
            <v>3.3125000000000004</v>
          </cell>
          <cell r="BO2321" t="str">
            <v>-</v>
          </cell>
          <cell r="BP2321" t="str">
            <v>-</v>
          </cell>
          <cell r="BQ2321" t="str">
            <v>-</v>
          </cell>
          <cell r="BR2321" t="str">
            <v>-</v>
          </cell>
        </row>
        <row r="2322">
          <cell r="D2322" t="str">
            <v>A0VD166303</v>
          </cell>
          <cell r="AO2322">
            <v>0.33333333333333331</v>
          </cell>
          <cell r="AY2322">
            <v>-0.99999999999999978</v>
          </cell>
          <cell r="BO2322" t="str">
            <v>-</v>
          </cell>
          <cell r="BP2322" t="str">
            <v>-</v>
          </cell>
          <cell r="BQ2322" t="str">
            <v>-</v>
          </cell>
          <cell r="BR2322" t="str">
            <v>-</v>
          </cell>
        </row>
        <row r="2323">
          <cell r="D2323" t="str">
            <v>A0VD211303</v>
          </cell>
          <cell r="AO2323">
            <v>0</v>
          </cell>
          <cell r="AY2323" t="str">
            <v>-</v>
          </cell>
          <cell r="BO2323" t="str">
            <v>-</v>
          </cell>
          <cell r="BP2323" t="str">
            <v>-</v>
          </cell>
          <cell r="BQ2323" t="str">
            <v>-</v>
          </cell>
          <cell r="BR2323" t="str">
            <v>-</v>
          </cell>
        </row>
        <row r="2324">
          <cell r="D2324" t="str">
            <v>A0VD218301</v>
          </cell>
          <cell r="AO2324">
            <v>0</v>
          </cell>
          <cell r="AY2324" t="str">
            <v>-</v>
          </cell>
          <cell r="BO2324" t="str">
            <v>-</v>
          </cell>
          <cell r="BP2324" t="str">
            <v>-</v>
          </cell>
          <cell r="BQ2324" t="str">
            <v>-</v>
          </cell>
          <cell r="BR2324" t="str">
            <v>-</v>
          </cell>
        </row>
        <row r="2325">
          <cell r="D2325" t="str">
            <v>A0VD235102</v>
          </cell>
          <cell r="AO2325">
            <v>0</v>
          </cell>
          <cell r="AY2325" t="str">
            <v>-</v>
          </cell>
          <cell r="BO2325" t="str">
            <v>A0VD235101</v>
          </cell>
          <cell r="BP2325" t="str">
            <v>-</v>
          </cell>
          <cell r="BQ2325" t="str">
            <v>-</v>
          </cell>
          <cell r="BR2325" t="str">
            <v>-</v>
          </cell>
        </row>
        <row r="2326">
          <cell r="D2326" t="str">
            <v>A0VD235301</v>
          </cell>
          <cell r="AO2326">
            <v>0</v>
          </cell>
          <cell r="AY2326" t="str">
            <v>-</v>
          </cell>
          <cell r="BO2326" t="str">
            <v>-</v>
          </cell>
          <cell r="BP2326" t="str">
            <v>-</v>
          </cell>
          <cell r="BQ2326" t="str">
            <v>-</v>
          </cell>
          <cell r="BR2326" t="str">
            <v>-</v>
          </cell>
        </row>
        <row r="2327">
          <cell r="D2327" t="str">
            <v>A0VD235500</v>
          </cell>
          <cell r="AO2327">
            <v>0</v>
          </cell>
          <cell r="AY2327" t="str">
            <v>-</v>
          </cell>
          <cell r="BO2327" t="str">
            <v>-</v>
          </cell>
          <cell r="BP2327" t="str">
            <v>-</v>
          </cell>
          <cell r="BQ2327" t="str">
            <v>-</v>
          </cell>
          <cell r="BR2327" t="str">
            <v>-</v>
          </cell>
        </row>
        <row r="2328">
          <cell r="D2328" t="str">
            <v>A0VD235600</v>
          </cell>
          <cell r="AO2328">
            <v>0</v>
          </cell>
          <cell r="AY2328" t="str">
            <v>-</v>
          </cell>
          <cell r="BO2328" t="str">
            <v>-</v>
          </cell>
          <cell r="BP2328" t="str">
            <v>-</v>
          </cell>
          <cell r="BQ2328" t="str">
            <v>-</v>
          </cell>
          <cell r="BR2328" t="str">
            <v>-</v>
          </cell>
        </row>
        <row r="2329">
          <cell r="D2329" t="str">
            <v>A0VD235900</v>
          </cell>
          <cell r="AO2329">
            <v>0</v>
          </cell>
          <cell r="AY2329" t="str">
            <v>-</v>
          </cell>
          <cell r="BO2329" t="str">
            <v>-</v>
          </cell>
          <cell r="BP2329" t="str">
            <v>-</v>
          </cell>
          <cell r="BQ2329" t="str">
            <v>-</v>
          </cell>
          <cell r="BR2329" t="str">
            <v>-</v>
          </cell>
        </row>
        <row r="2330">
          <cell r="D2330" t="str">
            <v>A0VD362602</v>
          </cell>
          <cell r="AO2330">
            <v>0</v>
          </cell>
          <cell r="AY2330" t="str">
            <v>-</v>
          </cell>
          <cell r="BO2330" t="str">
            <v>-</v>
          </cell>
          <cell r="BP2330" t="str">
            <v>-</v>
          </cell>
          <cell r="BQ2330" t="str">
            <v>-</v>
          </cell>
          <cell r="BR2330" t="str">
            <v>-</v>
          </cell>
        </row>
        <row r="2331">
          <cell r="D2331" t="str">
            <v>A0VD560202</v>
          </cell>
          <cell r="AO2331">
            <v>0</v>
          </cell>
          <cell r="AY2331" t="str">
            <v>-</v>
          </cell>
          <cell r="BO2331" t="str">
            <v>-</v>
          </cell>
          <cell r="BP2331" t="str">
            <v>-</v>
          </cell>
          <cell r="BQ2331" t="str">
            <v>-</v>
          </cell>
          <cell r="BR2331" t="str">
            <v>-</v>
          </cell>
        </row>
        <row r="2332">
          <cell r="D2332" t="str">
            <v>A0VD624100</v>
          </cell>
          <cell r="AO2332">
            <v>0.5</v>
          </cell>
          <cell r="AY2332">
            <v>12</v>
          </cell>
          <cell r="BO2332" t="str">
            <v>-</v>
          </cell>
          <cell r="BP2332" t="str">
            <v>-</v>
          </cell>
          <cell r="BQ2332" t="str">
            <v>-</v>
          </cell>
          <cell r="BR2332" t="str">
            <v>-</v>
          </cell>
        </row>
        <row r="2333">
          <cell r="D2333" t="str">
            <v>A0VD624800</v>
          </cell>
          <cell r="AO2333">
            <v>0</v>
          </cell>
          <cell r="AY2333" t="str">
            <v>-</v>
          </cell>
          <cell r="BO2333" t="str">
            <v>-</v>
          </cell>
          <cell r="BP2333" t="str">
            <v>-</v>
          </cell>
          <cell r="BQ2333" t="str">
            <v>-</v>
          </cell>
          <cell r="BR2333" t="str">
            <v>-</v>
          </cell>
        </row>
        <row r="2334">
          <cell r="D2334" t="str">
            <v>A0VD700202</v>
          </cell>
          <cell r="AO2334">
            <v>0</v>
          </cell>
          <cell r="AY2334" t="str">
            <v>-</v>
          </cell>
          <cell r="BO2334" t="str">
            <v>-</v>
          </cell>
          <cell r="BP2334" t="str">
            <v>-</v>
          </cell>
          <cell r="BQ2334" t="str">
            <v>-</v>
          </cell>
          <cell r="BR2334" t="str">
            <v>-</v>
          </cell>
        </row>
        <row r="2335">
          <cell r="D2335" t="str">
            <v>A0VD703001</v>
          </cell>
          <cell r="AO2335">
            <v>0</v>
          </cell>
          <cell r="AY2335" t="str">
            <v>-</v>
          </cell>
          <cell r="BO2335" t="str">
            <v>-</v>
          </cell>
          <cell r="BP2335" t="str">
            <v>-</v>
          </cell>
          <cell r="BQ2335" t="str">
            <v>-</v>
          </cell>
          <cell r="BR2335" t="str">
            <v>-</v>
          </cell>
        </row>
        <row r="2336">
          <cell r="D2336" t="str">
            <v>A0VD703501</v>
          </cell>
          <cell r="AO2336">
            <v>0</v>
          </cell>
          <cell r="AY2336" t="str">
            <v>-</v>
          </cell>
          <cell r="BO2336" t="str">
            <v>-</v>
          </cell>
          <cell r="BP2336" t="str">
            <v>-</v>
          </cell>
          <cell r="BQ2336" t="str">
            <v>-</v>
          </cell>
          <cell r="BR2336" t="str">
            <v>-</v>
          </cell>
        </row>
        <row r="2337">
          <cell r="D2337" t="str">
            <v>A0VD704400</v>
          </cell>
          <cell r="AO2337">
            <v>0</v>
          </cell>
          <cell r="AY2337" t="str">
            <v>-</v>
          </cell>
          <cell r="BO2337" t="str">
            <v>-</v>
          </cell>
          <cell r="BP2337" t="str">
            <v>-</v>
          </cell>
          <cell r="BQ2337" t="str">
            <v>-</v>
          </cell>
          <cell r="BR2337" t="str">
            <v>-</v>
          </cell>
        </row>
        <row r="2338">
          <cell r="D2338" t="str">
            <v>A0VD704700</v>
          </cell>
          <cell r="AO2338">
            <v>0</v>
          </cell>
          <cell r="AY2338" t="str">
            <v>-</v>
          </cell>
          <cell r="BO2338" t="str">
            <v>-</v>
          </cell>
          <cell r="BP2338" t="str">
            <v>-</v>
          </cell>
          <cell r="BQ2338" t="str">
            <v>-</v>
          </cell>
          <cell r="BR2338" t="str">
            <v>-</v>
          </cell>
        </row>
        <row r="2339">
          <cell r="D2339" t="str">
            <v>A0VD704900</v>
          </cell>
          <cell r="AO2339">
            <v>0</v>
          </cell>
          <cell r="AY2339" t="str">
            <v>-</v>
          </cell>
          <cell r="BO2339" t="str">
            <v>-</v>
          </cell>
          <cell r="BP2339" t="str">
            <v>-</v>
          </cell>
          <cell r="BQ2339" t="str">
            <v>-</v>
          </cell>
          <cell r="BR2339" t="str">
            <v>-</v>
          </cell>
        </row>
        <row r="2340">
          <cell r="D2340" t="str">
            <v>A0VD705101</v>
          </cell>
          <cell r="AO2340">
            <v>0</v>
          </cell>
          <cell r="AY2340" t="str">
            <v>-</v>
          </cell>
          <cell r="BO2340" t="str">
            <v>-</v>
          </cell>
          <cell r="BP2340" t="str">
            <v>-</v>
          </cell>
          <cell r="BQ2340" t="str">
            <v>-</v>
          </cell>
          <cell r="BR2340" t="str">
            <v>-</v>
          </cell>
        </row>
        <row r="2341">
          <cell r="D2341" t="str">
            <v>A0VD705200</v>
          </cell>
          <cell r="AO2341">
            <v>0</v>
          </cell>
          <cell r="AY2341" t="str">
            <v>-</v>
          </cell>
          <cell r="BO2341" t="str">
            <v>-</v>
          </cell>
          <cell r="BP2341" t="str">
            <v>-</v>
          </cell>
          <cell r="BQ2341" t="str">
            <v>-</v>
          </cell>
          <cell r="BR2341" t="str">
            <v>-</v>
          </cell>
        </row>
        <row r="2342">
          <cell r="D2342" t="str">
            <v>A0VD706102</v>
          </cell>
          <cell r="AO2342">
            <v>0</v>
          </cell>
          <cell r="AY2342" t="str">
            <v>-</v>
          </cell>
          <cell r="BO2342" t="str">
            <v>A0VD706101</v>
          </cell>
          <cell r="BP2342" t="str">
            <v>-</v>
          </cell>
          <cell r="BQ2342" t="str">
            <v>-</v>
          </cell>
          <cell r="BR2342" t="str">
            <v>-</v>
          </cell>
        </row>
        <row r="2343">
          <cell r="D2343" t="str">
            <v>A0VD706300</v>
          </cell>
          <cell r="AO2343">
            <v>0</v>
          </cell>
          <cell r="AY2343" t="str">
            <v>-</v>
          </cell>
          <cell r="BO2343" t="str">
            <v>-</v>
          </cell>
          <cell r="BP2343" t="str">
            <v>-</v>
          </cell>
          <cell r="BQ2343" t="str">
            <v>-</v>
          </cell>
          <cell r="BR2343" t="str">
            <v>-</v>
          </cell>
        </row>
        <row r="2344">
          <cell r="D2344" t="str">
            <v>A0VD706400</v>
          </cell>
          <cell r="AO2344">
            <v>0</v>
          </cell>
          <cell r="AY2344" t="str">
            <v>-</v>
          </cell>
          <cell r="BO2344" t="str">
            <v>-</v>
          </cell>
          <cell r="BP2344" t="str">
            <v>-</v>
          </cell>
          <cell r="BQ2344" t="str">
            <v>-</v>
          </cell>
          <cell r="BR2344" t="str">
            <v>-</v>
          </cell>
        </row>
        <row r="2345">
          <cell r="D2345" t="str">
            <v>A0VD707101</v>
          </cell>
          <cell r="AO2345">
            <v>0</v>
          </cell>
          <cell r="AY2345" t="str">
            <v>-</v>
          </cell>
          <cell r="BO2345" t="str">
            <v>-</v>
          </cell>
          <cell r="BP2345" t="str">
            <v>-</v>
          </cell>
          <cell r="BQ2345" t="str">
            <v>-</v>
          </cell>
          <cell r="BR2345" t="str">
            <v>-</v>
          </cell>
        </row>
        <row r="2346">
          <cell r="D2346" t="str">
            <v>A0VD707201</v>
          </cell>
          <cell r="AO2346">
            <v>0</v>
          </cell>
          <cell r="AY2346" t="str">
            <v>-</v>
          </cell>
          <cell r="BO2346" t="str">
            <v>A0VD707200</v>
          </cell>
          <cell r="BP2346" t="str">
            <v>-</v>
          </cell>
          <cell r="BQ2346" t="str">
            <v>-</v>
          </cell>
          <cell r="BR2346" t="str">
            <v>-</v>
          </cell>
        </row>
        <row r="2347">
          <cell r="D2347" t="str">
            <v>A0VD707303</v>
          </cell>
          <cell r="AO2347">
            <v>0</v>
          </cell>
          <cell r="AY2347" t="str">
            <v>-</v>
          </cell>
          <cell r="BO2347" t="str">
            <v>-</v>
          </cell>
          <cell r="BP2347" t="str">
            <v>-</v>
          </cell>
          <cell r="BQ2347" t="str">
            <v>-</v>
          </cell>
          <cell r="BR2347" t="str">
            <v>-</v>
          </cell>
        </row>
        <row r="2348">
          <cell r="D2348" t="str">
            <v>A0VD707503</v>
          </cell>
          <cell r="AO2348">
            <v>0</v>
          </cell>
          <cell r="AY2348" t="str">
            <v>-</v>
          </cell>
          <cell r="BO2348" t="str">
            <v>A0VD707501</v>
          </cell>
          <cell r="BP2348" t="str">
            <v>-</v>
          </cell>
          <cell r="BQ2348" t="str">
            <v>-</v>
          </cell>
          <cell r="BR2348" t="str">
            <v>-</v>
          </cell>
        </row>
        <row r="2349">
          <cell r="D2349" t="str">
            <v>A0VD721504</v>
          </cell>
          <cell r="AO2349">
            <v>0</v>
          </cell>
          <cell r="AY2349" t="str">
            <v>-</v>
          </cell>
          <cell r="BO2349" t="str">
            <v>-</v>
          </cell>
          <cell r="BP2349" t="str">
            <v>-</v>
          </cell>
          <cell r="BQ2349" t="str">
            <v>-</v>
          </cell>
          <cell r="BR2349" t="str">
            <v>-</v>
          </cell>
        </row>
        <row r="2350">
          <cell r="D2350" t="str">
            <v>A0VD820103</v>
          </cell>
          <cell r="AO2350">
            <v>0</v>
          </cell>
          <cell r="AY2350" t="str">
            <v>-</v>
          </cell>
          <cell r="BO2350" t="str">
            <v>-</v>
          </cell>
          <cell r="BP2350" t="str">
            <v>-</v>
          </cell>
          <cell r="BQ2350" t="str">
            <v>-</v>
          </cell>
          <cell r="BR2350" t="str">
            <v>-</v>
          </cell>
        </row>
        <row r="2351">
          <cell r="D2351" t="str">
            <v>A0VD820200</v>
          </cell>
          <cell r="AO2351">
            <v>0.16666666666666666</v>
          </cell>
          <cell r="AY2351">
            <v>50.000000000000007</v>
          </cell>
          <cell r="BO2351" t="str">
            <v>-</v>
          </cell>
          <cell r="BP2351" t="str">
            <v>-</v>
          </cell>
          <cell r="BQ2351" t="str">
            <v>-</v>
          </cell>
          <cell r="BR2351" t="str">
            <v>-</v>
          </cell>
        </row>
        <row r="2352">
          <cell r="D2352" t="str">
            <v>A0VD820300</v>
          </cell>
          <cell r="AO2352">
            <v>0</v>
          </cell>
          <cell r="AY2352" t="str">
            <v>-</v>
          </cell>
          <cell r="BO2352" t="str">
            <v>-</v>
          </cell>
          <cell r="BP2352" t="str">
            <v>-</v>
          </cell>
          <cell r="BQ2352" t="str">
            <v>-</v>
          </cell>
          <cell r="BR2352" t="str">
            <v>-</v>
          </cell>
        </row>
        <row r="2353">
          <cell r="D2353" t="str">
            <v>A0VD820403</v>
          </cell>
          <cell r="AO2353">
            <v>0.16666666666666666</v>
          </cell>
          <cell r="AY2353">
            <v>8.0000000000000018</v>
          </cell>
          <cell r="BO2353" t="str">
            <v>-</v>
          </cell>
          <cell r="BP2353" t="str">
            <v>-</v>
          </cell>
          <cell r="BQ2353" t="str">
            <v>-</v>
          </cell>
          <cell r="BR2353" t="str">
            <v>-</v>
          </cell>
        </row>
        <row r="2354">
          <cell r="D2354" t="str">
            <v>A0VD825600</v>
          </cell>
          <cell r="AO2354">
            <v>0.33333333333333331</v>
          </cell>
          <cell r="AY2354">
            <v>14.000000000000002</v>
          </cell>
          <cell r="BO2354" t="str">
            <v>-</v>
          </cell>
          <cell r="BP2354" t="str">
            <v>-</v>
          </cell>
          <cell r="BQ2354" t="str">
            <v>-</v>
          </cell>
          <cell r="BR2354" t="str">
            <v>-</v>
          </cell>
        </row>
        <row r="2355">
          <cell r="D2355" t="str">
            <v>A0VD890102</v>
          </cell>
          <cell r="AO2355">
            <v>2.75</v>
          </cell>
          <cell r="AY2355">
            <v>5.4545454545454541</v>
          </cell>
          <cell r="BO2355" t="str">
            <v>-</v>
          </cell>
          <cell r="BP2355" t="str">
            <v>-</v>
          </cell>
          <cell r="BQ2355" t="str">
            <v>-</v>
          </cell>
          <cell r="BR2355" t="str">
            <v>-</v>
          </cell>
        </row>
        <row r="2356">
          <cell r="D2356" t="str">
            <v>A0VD890201</v>
          </cell>
          <cell r="AO2356">
            <v>0</v>
          </cell>
          <cell r="AY2356" t="str">
            <v>-</v>
          </cell>
          <cell r="BO2356" t="str">
            <v>-</v>
          </cell>
          <cell r="BP2356" t="str">
            <v>-</v>
          </cell>
          <cell r="BQ2356" t="str">
            <v>-</v>
          </cell>
          <cell r="BR2356" t="str">
            <v>-</v>
          </cell>
        </row>
        <row r="2357">
          <cell r="D2357" t="str">
            <v>A0VD890301</v>
          </cell>
          <cell r="AO2357">
            <v>0.66666666666666663</v>
          </cell>
          <cell r="AY2357">
            <v>21.500000000000004</v>
          </cell>
          <cell r="BO2357" t="str">
            <v>-</v>
          </cell>
          <cell r="BP2357" t="str">
            <v>-</v>
          </cell>
          <cell r="BQ2357" t="str">
            <v>-</v>
          </cell>
          <cell r="BR2357" t="str">
            <v>-</v>
          </cell>
        </row>
        <row r="2358">
          <cell r="D2358" t="str">
            <v>A0VD890800</v>
          </cell>
          <cell r="AO2358">
            <v>0</v>
          </cell>
          <cell r="AY2358" t="str">
            <v>-</v>
          </cell>
          <cell r="BO2358" t="str">
            <v>-</v>
          </cell>
          <cell r="BP2358" t="str">
            <v>-</v>
          </cell>
          <cell r="BQ2358" t="str">
            <v>-</v>
          </cell>
          <cell r="BR2358" t="str">
            <v>-</v>
          </cell>
        </row>
        <row r="2359">
          <cell r="D2359" t="str">
            <v>A0VD891401</v>
          </cell>
          <cell r="AO2359">
            <v>0</v>
          </cell>
          <cell r="AY2359" t="str">
            <v>-</v>
          </cell>
          <cell r="BO2359" t="str">
            <v>-</v>
          </cell>
          <cell r="BP2359" t="str">
            <v>-</v>
          </cell>
          <cell r="BQ2359" t="str">
            <v>-</v>
          </cell>
          <cell r="BR2359" t="str">
            <v>-</v>
          </cell>
        </row>
        <row r="2360">
          <cell r="D2360" t="str">
            <v>A0VD892400</v>
          </cell>
          <cell r="AO2360">
            <v>0.33333333333333331</v>
          </cell>
          <cell r="AY2360">
            <v>26</v>
          </cell>
          <cell r="BO2360" t="str">
            <v>-</v>
          </cell>
          <cell r="BP2360" t="str">
            <v>-</v>
          </cell>
          <cell r="BQ2360" t="str">
            <v>-</v>
          </cell>
          <cell r="BR2360" t="str">
            <v>-</v>
          </cell>
        </row>
        <row r="2361">
          <cell r="D2361" t="str">
            <v>A0VD900503</v>
          </cell>
          <cell r="AO2361">
            <v>0</v>
          </cell>
          <cell r="AY2361" t="str">
            <v>-</v>
          </cell>
          <cell r="BO2361" t="str">
            <v>-</v>
          </cell>
          <cell r="BP2361" t="str">
            <v>-</v>
          </cell>
          <cell r="BQ2361" t="str">
            <v>-</v>
          </cell>
          <cell r="BR2361" t="str">
            <v>-</v>
          </cell>
        </row>
        <row r="2362">
          <cell r="D2362" t="str">
            <v>A0VD901401</v>
          </cell>
          <cell r="AO2362">
            <v>0</v>
          </cell>
          <cell r="AY2362" t="str">
            <v>-</v>
          </cell>
          <cell r="BO2362" t="str">
            <v>-</v>
          </cell>
          <cell r="BP2362" t="str">
            <v>-</v>
          </cell>
          <cell r="BQ2362" t="str">
            <v>-</v>
          </cell>
          <cell r="BR2362" t="str">
            <v>-</v>
          </cell>
        </row>
        <row r="2363">
          <cell r="D2363" t="str">
            <v>A0VD905503</v>
          </cell>
          <cell r="AO2363">
            <v>0</v>
          </cell>
          <cell r="AY2363" t="str">
            <v>-</v>
          </cell>
          <cell r="BO2363" t="str">
            <v>-</v>
          </cell>
          <cell r="BP2363" t="str">
            <v>-</v>
          </cell>
          <cell r="BQ2363" t="str">
            <v>-</v>
          </cell>
          <cell r="BR2363" t="str">
            <v>-</v>
          </cell>
        </row>
        <row r="2364">
          <cell r="D2364" t="str">
            <v>A0VD908101</v>
          </cell>
          <cell r="AO2364">
            <v>0.16666666666666666</v>
          </cell>
          <cell r="AY2364">
            <v>20.000000000000004</v>
          </cell>
          <cell r="BO2364" t="str">
            <v>-</v>
          </cell>
          <cell r="BP2364" t="str">
            <v>-</v>
          </cell>
          <cell r="BQ2364" t="str">
            <v>-</v>
          </cell>
          <cell r="BR2364" t="str">
            <v>-</v>
          </cell>
        </row>
        <row r="2365">
          <cell r="D2365" t="str">
            <v>A0VD908300</v>
          </cell>
          <cell r="AO2365">
            <v>0</v>
          </cell>
          <cell r="AY2365" t="str">
            <v>-</v>
          </cell>
          <cell r="BO2365" t="str">
            <v>-</v>
          </cell>
          <cell r="BP2365" t="str">
            <v>-</v>
          </cell>
          <cell r="BQ2365" t="str">
            <v>-</v>
          </cell>
          <cell r="BR2365" t="str">
            <v>-</v>
          </cell>
        </row>
        <row r="2366">
          <cell r="D2366" t="str">
            <v>A0VD941500</v>
          </cell>
          <cell r="AO2366">
            <v>0</v>
          </cell>
          <cell r="AY2366" t="str">
            <v>-</v>
          </cell>
          <cell r="BO2366" t="str">
            <v>-</v>
          </cell>
          <cell r="BP2366" t="str">
            <v>-</v>
          </cell>
          <cell r="BQ2366" t="str">
            <v>-</v>
          </cell>
          <cell r="BR2366" t="str">
            <v>-</v>
          </cell>
        </row>
        <row r="2367">
          <cell r="D2367" t="str">
            <v>A0VD941700</v>
          </cell>
          <cell r="AO2367">
            <v>0.16666666666666666</v>
          </cell>
          <cell r="AY2367">
            <v>50.000000000000007</v>
          </cell>
          <cell r="BO2367" t="str">
            <v>-</v>
          </cell>
          <cell r="BP2367" t="str">
            <v>-</v>
          </cell>
          <cell r="BQ2367" t="str">
            <v>-</v>
          </cell>
          <cell r="BR2367" t="str">
            <v>-</v>
          </cell>
        </row>
        <row r="2368">
          <cell r="D2368" t="str">
            <v>A0VDM40403</v>
          </cell>
          <cell r="AO2368">
            <v>0</v>
          </cell>
          <cell r="AY2368" t="str">
            <v>-</v>
          </cell>
          <cell r="BO2368" t="str">
            <v>A0VDM40402</v>
          </cell>
          <cell r="BP2368" t="str">
            <v>-</v>
          </cell>
          <cell r="BQ2368" t="str">
            <v>-</v>
          </cell>
          <cell r="BR2368" t="str">
            <v>-</v>
          </cell>
        </row>
        <row r="2369">
          <cell r="D2369" t="str">
            <v>A0VDM40600</v>
          </cell>
          <cell r="AO2369">
            <v>0.16666666666666666</v>
          </cell>
          <cell r="AY2369">
            <v>8.0000000000000018</v>
          </cell>
          <cell r="BO2369" t="str">
            <v>A0VDM40004</v>
          </cell>
          <cell r="BP2369" t="str">
            <v>A0VDM40002</v>
          </cell>
          <cell r="BQ2369" t="str">
            <v>-</v>
          </cell>
          <cell r="BR2369" t="str">
            <v>-</v>
          </cell>
        </row>
        <row r="2370">
          <cell r="D2370" t="str">
            <v>A0VDM50200</v>
          </cell>
          <cell r="AO2370">
            <v>0</v>
          </cell>
          <cell r="AY2370" t="str">
            <v>-</v>
          </cell>
          <cell r="BO2370" t="str">
            <v>-</v>
          </cell>
          <cell r="BP2370" t="str">
            <v>-</v>
          </cell>
          <cell r="BQ2370" t="str">
            <v>-</v>
          </cell>
          <cell r="BR2370" t="str">
            <v>-</v>
          </cell>
        </row>
        <row r="2371">
          <cell r="D2371" t="str">
            <v>A0VDN10P01</v>
          </cell>
          <cell r="AO2371">
            <v>0</v>
          </cell>
          <cell r="AY2371" t="str">
            <v>-</v>
          </cell>
          <cell r="BO2371" t="str">
            <v>-</v>
          </cell>
          <cell r="BP2371" t="str">
            <v>-</v>
          </cell>
          <cell r="BQ2371" t="str">
            <v>-</v>
          </cell>
          <cell r="BR2371" t="str">
            <v>-</v>
          </cell>
        </row>
        <row r="2372">
          <cell r="D2372" t="str">
            <v>A0VDN10S01</v>
          </cell>
          <cell r="AO2372">
            <v>0</v>
          </cell>
          <cell r="AY2372" t="str">
            <v>-</v>
          </cell>
          <cell r="BO2372" t="str">
            <v>-</v>
          </cell>
          <cell r="BP2372" t="str">
            <v>-</v>
          </cell>
          <cell r="BQ2372" t="str">
            <v>-</v>
          </cell>
          <cell r="BR2372" t="str">
            <v>-</v>
          </cell>
        </row>
        <row r="2373">
          <cell r="D2373" t="str">
            <v>A0VDR70111</v>
          </cell>
          <cell r="AO2373">
            <v>0</v>
          </cell>
          <cell r="AY2373" t="str">
            <v>-</v>
          </cell>
          <cell r="BO2373" t="str">
            <v>-</v>
          </cell>
          <cell r="BP2373" t="str">
            <v>-</v>
          </cell>
          <cell r="BQ2373" t="str">
            <v>-</v>
          </cell>
          <cell r="BR2373" t="str">
            <v>-</v>
          </cell>
        </row>
        <row r="2374">
          <cell r="D2374" t="str">
            <v>A0VDR71077</v>
          </cell>
          <cell r="AO2374">
            <v>0.16666666666666666</v>
          </cell>
          <cell r="AY2374">
            <v>128</v>
          </cell>
          <cell r="BO2374" t="str">
            <v>A0VDR71066</v>
          </cell>
          <cell r="BP2374" t="str">
            <v>A0VDR71055</v>
          </cell>
          <cell r="BQ2374" t="str">
            <v>A0VDR71044</v>
          </cell>
          <cell r="BR2374" t="str">
            <v>A0VDR71033</v>
          </cell>
        </row>
        <row r="2375">
          <cell r="D2375" t="str">
            <v>A0VDR71300</v>
          </cell>
          <cell r="AO2375">
            <v>0</v>
          </cell>
          <cell r="AY2375" t="str">
            <v>-</v>
          </cell>
          <cell r="BO2375" t="str">
            <v>-</v>
          </cell>
          <cell r="BP2375" t="str">
            <v>-</v>
          </cell>
          <cell r="BQ2375" t="str">
            <v>-</v>
          </cell>
          <cell r="BR2375" t="str">
            <v>-</v>
          </cell>
        </row>
        <row r="2376">
          <cell r="D2376" t="str">
            <v>A0VDR71600</v>
          </cell>
          <cell r="AO2376">
            <v>1.6666666666666667</v>
          </cell>
          <cell r="AY2376">
            <v>3.8</v>
          </cell>
          <cell r="BO2376" t="str">
            <v>-</v>
          </cell>
          <cell r="BP2376" t="str">
            <v>-</v>
          </cell>
          <cell r="BQ2376" t="str">
            <v>-</v>
          </cell>
          <cell r="BR2376" t="str">
            <v>-</v>
          </cell>
        </row>
        <row r="2377">
          <cell r="D2377" t="str">
            <v>A0VDR71722</v>
          </cell>
          <cell r="AO2377">
            <v>0</v>
          </cell>
          <cell r="AY2377" t="str">
            <v>-</v>
          </cell>
          <cell r="BO2377" t="str">
            <v>A0VDR71711</v>
          </cell>
          <cell r="BP2377" t="str">
            <v>A0VDR71700</v>
          </cell>
          <cell r="BQ2377" t="str">
            <v>-</v>
          </cell>
          <cell r="BR2377" t="str">
            <v>-</v>
          </cell>
        </row>
        <row r="2378">
          <cell r="D2378" t="str">
            <v>A0VDR71811</v>
          </cell>
          <cell r="AO2378">
            <v>1.6666666666666667</v>
          </cell>
          <cell r="AY2378">
            <v>3.1999999999999997</v>
          </cell>
          <cell r="BO2378" t="str">
            <v>A0VDR71800</v>
          </cell>
          <cell r="BP2378" t="str">
            <v>-</v>
          </cell>
          <cell r="BQ2378" t="str">
            <v>-</v>
          </cell>
          <cell r="BR2378" t="str">
            <v>-</v>
          </cell>
        </row>
        <row r="2379">
          <cell r="D2379" t="str">
            <v>A0VDR72555</v>
          </cell>
          <cell r="AO2379">
            <v>0.33333333333333331</v>
          </cell>
          <cell r="AY2379">
            <v>5.0000000000000009</v>
          </cell>
          <cell r="BO2379" t="str">
            <v>A0VDR72544</v>
          </cell>
          <cell r="BP2379" t="str">
            <v>A0VDR72533</v>
          </cell>
          <cell r="BQ2379" t="str">
            <v>A0VDR72522</v>
          </cell>
          <cell r="BR2379" t="str">
            <v>A0VDR72511</v>
          </cell>
        </row>
        <row r="2380">
          <cell r="D2380" t="str">
            <v>A0VDR72600</v>
          </cell>
          <cell r="AO2380">
            <v>0</v>
          </cell>
          <cell r="AY2380" t="str">
            <v>-</v>
          </cell>
          <cell r="BO2380" t="str">
            <v>-</v>
          </cell>
          <cell r="BP2380" t="str">
            <v>-</v>
          </cell>
          <cell r="BQ2380" t="str">
            <v>-</v>
          </cell>
          <cell r="BR2380" t="str">
            <v>-</v>
          </cell>
        </row>
        <row r="2381">
          <cell r="D2381" t="str">
            <v>A0VDR73600</v>
          </cell>
          <cell r="AO2381">
            <v>0</v>
          </cell>
          <cell r="AY2381" t="str">
            <v>-</v>
          </cell>
          <cell r="BO2381" t="str">
            <v>-</v>
          </cell>
          <cell r="BP2381" t="str">
            <v>-</v>
          </cell>
          <cell r="BQ2381" t="str">
            <v>-</v>
          </cell>
          <cell r="BR2381" t="str">
            <v>-</v>
          </cell>
        </row>
        <row r="2382">
          <cell r="D2382" t="str">
            <v>A0WJM10001</v>
          </cell>
          <cell r="AO2382">
            <v>0</v>
          </cell>
          <cell r="AY2382" t="str">
            <v>-</v>
          </cell>
          <cell r="BO2382" t="str">
            <v>A0WJM10000</v>
          </cell>
          <cell r="BP2382" t="str">
            <v>-</v>
          </cell>
          <cell r="BQ2382" t="str">
            <v>-</v>
          </cell>
          <cell r="BR2382" t="str">
            <v>-</v>
          </cell>
        </row>
        <row r="2383">
          <cell r="D2383" t="str">
            <v>A0XPWY4</v>
          </cell>
          <cell r="AO2383">
            <v>0.83333333333333337</v>
          </cell>
          <cell r="AY2383">
            <v>11.6</v>
          </cell>
          <cell r="BO2383" t="str">
            <v>A0XPWY6</v>
          </cell>
          <cell r="BP2383" t="str">
            <v>A0XPWY3</v>
          </cell>
          <cell r="BQ2383" t="str">
            <v>A0XPWY1</v>
          </cell>
          <cell r="BR2383" t="str">
            <v>-</v>
          </cell>
        </row>
        <row r="2384">
          <cell r="D2384" t="str">
            <v>A0XW608300</v>
          </cell>
          <cell r="AO2384">
            <v>0</v>
          </cell>
          <cell r="AY2384" t="str">
            <v>-</v>
          </cell>
          <cell r="BO2384" t="str">
            <v>-</v>
          </cell>
          <cell r="BP2384" t="str">
            <v>-</v>
          </cell>
          <cell r="BQ2384" t="str">
            <v>-</v>
          </cell>
          <cell r="BR2384" t="str">
            <v>-</v>
          </cell>
        </row>
        <row r="2385">
          <cell r="D2385" t="str">
            <v>A0XX330100</v>
          </cell>
          <cell r="AO2385">
            <v>0</v>
          </cell>
          <cell r="AY2385" t="str">
            <v>-</v>
          </cell>
          <cell r="BO2385" t="str">
            <v>-</v>
          </cell>
          <cell r="BP2385" t="str">
            <v>-</v>
          </cell>
          <cell r="BQ2385" t="str">
            <v>-</v>
          </cell>
          <cell r="BR2385" t="str">
            <v>-</v>
          </cell>
        </row>
        <row r="2386">
          <cell r="D2386" t="str">
            <v>A0XX330300</v>
          </cell>
          <cell r="AO2386">
            <v>0</v>
          </cell>
          <cell r="AY2386" t="str">
            <v>-</v>
          </cell>
          <cell r="BO2386" t="str">
            <v>-</v>
          </cell>
          <cell r="BP2386" t="str">
            <v>-</v>
          </cell>
          <cell r="BQ2386" t="str">
            <v>-</v>
          </cell>
          <cell r="BR2386" t="str">
            <v>-</v>
          </cell>
        </row>
        <row r="2387">
          <cell r="D2387" t="str">
            <v>A0XX330900</v>
          </cell>
          <cell r="AO2387">
            <v>0</v>
          </cell>
          <cell r="AY2387" t="str">
            <v>-</v>
          </cell>
          <cell r="BO2387" t="str">
            <v>-</v>
          </cell>
          <cell r="BP2387" t="str">
            <v>-</v>
          </cell>
          <cell r="BQ2387" t="str">
            <v>-</v>
          </cell>
          <cell r="BR2387" t="str">
            <v>-</v>
          </cell>
        </row>
        <row r="2388">
          <cell r="D2388" t="str">
            <v>A0XX360600</v>
          </cell>
          <cell r="AO2388">
            <v>0</v>
          </cell>
          <cell r="AY2388" t="str">
            <v>-</v>
          </cell>
          <cell r="BO2388" t="str">
            <v>-</v>
          </cell>
          <cell r="BP2388" t="str">
            <v>-</v>
          </cell>
          <cell r="BQ2388" t="str">
            <v>-</v>
          </cell>
          <cell r="BR2388" t="str">
            <v>-</v>
          </cell>
        </row>
        <row r="2389">
          <cell r="D2389" t="str">
            <v>A0XX361000</v>
          </cell>
          <cell r="AO2389">
            <v>0</v>
          </cell>
          <cell r="AY2389" t="str">
            <v>-</v>
          </cell>
          <cell r="BO2389" t="str">
            <v>-</v>
          </cell>
          <cell r="BP2389" t="str">
            <v>-</v>
          </cell>
          <cell r="BQ2389" t="str">
            <v>-</v>
          </cell>
          <cell r="BR2389" t="str">
            <v>-</v>
          </cell>
        </row>
        <row r="2390">
          <cell r="D2390" t="str">
            <v>A0XX361100</v>
          </cell>
          <cell r="AO2390">
            <v>0</v>
          </cell>
          <cell r="AY2390" t="str">
            <v>-</v>
          </cell>
          <cell r="BO2390" t="str">
            <v>-</v>
          </cell>
          <cell r="BP2390" t="str">
            <v>-</v>
          </cell>
          <cell r="BQ2390" t="str">
            <v>-</v>
          </cell>
          <cell r="BR2390" t="str">
            <v>-</v>
          </cell>
        </row>
        <row r="2391">
          <cell r="D2391" t="str">
            <v>A0XX361800</v>
          </cell>
          <cell r="AO2391">
            <v>1.3333333333333333</v>
          </cell>
          <cell r="AY2391">
            <v>2.7500000000000004</v>
          </cell>
          <cell r="BO2391" t="str">
            <v>-</v>
          </cell>
          <cell r="BP2391" t="str">
            <v>-</v>
          </cell>
          <cell r="BQ2391" t="str">
            <v>-</v>
          </cell>
          <cell r="BR2391" t="str">
            <v>-</v>
          </cell>
        </row>
        <row r="2392">
          <cell r="D2392" t="str">
            <v>A0XX370300</v>
          </cell>
          <cell r="AO2392">
            <v>0</v>
          </cell>
          <cell r="AY2392" t="str">
            <v>-</v>
          </cell>
          <cell r="BO2392" t="str">
            <v>-</v>
          </cell>
          <cell r="BP2392" t="str">
            <v>-</v>
          </cell>
          <cell r="BQ2392" t="str">
            <v>-</v>
          </cell>
          <cell r="BR2392" t="str">
            <v>-</v>
          </cell>
        </row>
        <row r="2393">
          <cell r="D2393" t="str">
            <v>A0XX370911</v>
          </cell>
          <cell r="AO2393">
            <v>0</v>
          </cell>
          <cell r="AY2393" t="str">
            <v>-</v>
          </cell>
          <cell r="BO2393" t="str">
            <v>A0XX370900</v>
          </cell>
          <cell r="BP2393" t="str">
            <v>-</v>
          </cell>
          <cell r="BQ2393" t="str">
            <v>-</v>
          </cell>
          <cell r="BR2393" t="str">
            <v>-</v>
          </cell>
        </row>
        <row r="2394">
          <cell r="D2394" t="str">
            <v>A0XX371400</v>
          </cell>
          <cell r="AO2394">
            <v>0</v>
          </cell>
          <cell r="AY2394" t="str">
            <v>-</v>
          </cell>
          <cell r="BO2394" t="str">
            <v>-</v>
          </cell>
          <cell r="BP2394" t="str">
            <v>-</v>
          </cell>
          <cell r="BQ2394" t="str">
            <v>-</v>
          </cell>
          <cell r="BR2394" t="str">
            <v>-</v>
          </cell>
        </row>
        <row r="2395">
          <cell r="D2395" t="str">
            <v>A0XX371700</v>
          </cell>
          <cell r="AO2395">
            <v>0</v>
          </cell>
          <cell r="AY2395" t="str">
            <v>-</v>
          </cell>
          <cell r="BO2395" t="str">
            <v>-</v>
          </cell>
          <cell r="BP2395" t="str">
            <v>-</v>
          </cell>
          <cell r="BQ2395" t="str">
            <v>-</v>
          </cell>
          <cell r="BR2395" t="str">
            <v>-</v>
          </cell>
        </row>
        <row r="2396">
          <cell r="D2396" t="str">
            <v>A0XX371800</v>
          </cell>
          <cell r="AO2396">
            <v>0</v>
          </cell>
          <cell r="AY2396" t="str">
            <v>-</v>
          </cell>
          <cell r="BO2396" t="str">
            <v>-</v>
          </cell>
          <cell r="BP2396" t="str">
            <v>-</v>
          </cell>
          <cell r="BQ2396" t="str">
            <v>-</v>
          </cell>
          <cell r="BR2396" t="str">
            <v>-</v>
          </cell>
        </row>
        <row r="2397">
          <cell r="D2397" t="str">
            <v>A0XX372001</v>
          </cell>
          <cell r="AO2397">
            <v>0</v>
          </cell>
          <cell r="AY2397" t="str">
            <v>-</v>
          </cell>
          <cell r="BO2397" t="str">
            <v>A0XX372000</v>
          </cell>
          <cell r="BP2397" t="str">
            <v>-</v>
          </cell>
          <cell r="BQ2397" t="str">
            <v>-</v>
          </cell>
          <cell r="BR2397" t="str">
            <v>-</v>
          </cell>
        </row>
        <row r="2398">
          <cell r="D2398" t="str">
            <v>A0XX372100</v>
          </cell>
          <cell r="AO2398">
            <v>0</v>
          </cell>
          <cell r="AY2398" t="str">
            <v>-</v>
          </cell>
          <cell r="BO2398" t="str">
            <v>-</v>
          </cell>
          <cell r="BP2398" t="str">
            <v>-</v>
          </cell>
          <cell r="BQ2398" t="str">
            <v>-</v>
          </cell>
          <cell r="BR2398" t="str">
            <v>-</v>
          </cell>
        </row>
        <row r="2399">
          <cell r="D2399" t="str">
            <v>A0XX372200</v>
          </cell>
          <cell r="AO2399">
            <v>0</v>
          </cell>
          <cell r="AY2399" t="str">
            <v>-</v>
          </cell>
          <cell r="BO2399" t="str">
            <v>-</v>
          </cell>
          <cell r="BP2399" t="str">
            <v>-</v>
          </cell>
          <cell r="BQ2399" t="str">
            <v>-</v>
          </cell>
          <cell r="BR2399" t="str">
            <v>-</v>
          </cell>
        </row>
        <row r="2400">
          <cell r="D2400" t="str">
            <v>A0XX372300</v>
          </cell>
          <cell r="AO2400">
            <v>0</v>
          </cell>
          <cell r="AY2400" t="str">
            <v>-</v>
          </cell>
          <cell r="BO2400" t="str">
            <v>-</v>
          </cell>
          <cell r="BP2400" t="str">
            <v>-</v>
          </cell>
          <cell r="BQ2400" t="str">
            <v>-</v>
          </cell>
          <cell r="BR2400" t="str">
            <v>-</v>
          </cell>
        </row>
        <row r="2401">
          <cell r="D2401" t="str">
            <v>A0XX372400</v>
          </cell>
          <cell r="AO2401">
            <v>0</v>
          </cell>
          <cell r="AY2401" t="str">
            <v>-</v>
          </cell>
          <cell r="BO2401" t="str">
            <v>-</v>
          </cell>
          <cell r="BP2401" t="str">
            <v>-</v>
          </cell>
          <cell r="BQ2401" t="str">
            <v>-</v>
          </cell>
          <cell r="BR2401" t="str">
            <v>-</v>
          </cell>
        </row>
        <row r="2402">
          <cell r="D2402" t="str">
            <v>A0XX372500</v>
          </cell>
          <cell r="AO2402">
            <v>0</v>
          </cell>
          <cell r="AY2402" t="str">
            <v>-</v>
          </cell>
          <cell r="BO2402" t="str">
            <v>-</v>
          </cell>
          <cell r="BP2402" t="str">
            <v>-</v>
          </cell>
          <cell r="BQ2402" t="str">
            <v>-</v>
          </cell>
          <cell r="BR2402" t="str">
            <v>-</v>
          </cell>
        </row>
        <row r="2403">
          <cell r="D2403" t="str">
            <v>A0XX373011</v>
          </cell>
          <cell r="AO2403">
            <v>0</v>
          </cell>
          <cell r="AY2403" t="str">
            <v>-</v>
          </cell>
          <cell r="BO2403" t="str">
            <v>A0XX373000</v>
          </cell>
          <cell r="BP2403" t="str">
            <v>-</v>
          </cell>
          <cell r="BQ2403" t="str">
            <v>-</v>
          </cell>
          <cell r="BR2403" t="str">
            <v>-</v>
          </cell>
        </row>
        <row r="2404">
          <cell r="D2404" t="str">
            <v>A0XX373100</v>
          </cell>
          <cell r="AO2404">
            <v>3.3333333333333335</v>
          </cell>
          <cell r="AY2404">
            <v>8.6</v>
          </cell>
          <cell r="BO2404" t="str">
            <v>-</v>
          </cell>
          <cell r="BP2404" t="str">
            <v>-</v>
          </cell>
          <cell r="BQ2404" t="str">
            <v>-</v>
          </cell>
          <cell r="BR2404" t="str">
            <v>-</v>
          </cell>
        </row>
        <row r="2405">
          <cell r="D2405" t="str">
            <v>A0XX373400</v>
          </cell>
          <cell r="AO2405">
            <v>0</v>
          </cell>
          <cell r="AY2405" t="str">
            <v>-</v>
          </cell>
          <cell r="BO2405" t="str">
            <v>-</v>
          </cell>
          <cell r="BP2405" t="str">
            <v>-</v>
          </cell>
          <cell r="BQ2405" t="str">
            <v>-</v>
          </cell>
          <cell r="BR2405" t="str">
            <v>-</v>
          </cell>
        </row>
        <row r="2406">
          <cell r="D2406" t="str">
            <v>A0XX373500</v>
          </cell>
          <cell r="AO2406">
            <v>0</v>
          </cell>
          <cell r="AY2406" t="str">
            <v>-</v>
          </cell>
          <cell r="BO2406" t="str">
            <v>-</v>
          </cell>
          <cell r="BP2406" t="str">
            <v>-</v>
          </cell>
          <cell r="BQ2406" t="str">
            <v>-</v>
          </cell>
          <cell r="BR2406" t="str">
            <v>-</v>
          </cell>
        </row>
        <row r="2407">
          <cell r="D2407" t="str">
            <v>A0XX373600</v>
          </cell>
          <cell r="AO2407">
            <v>0.83333333333333337</v>
          </cell>
          <cell r="AY2407">
            <v>22.400000000000002</v>
          </cell>
          <cell r="BO2407" t="str">
            <v>-</v>
          </cell>
          <cell r="BP2407" t="str">
            <v>-</v>
          </cell>
          <cell r="BQ2407" t="str">
            <v>-</v>
          </cell>
          <cell r="BR2407" t="str">
            <v>-</v>
          </cell>
        </row>
        <row r="2408">
          <cell r="D2408" t="str">
            <v>A0XX374000</v>
          </cell>
          <cell r="AO2408">
            <v>0</v>
          </cell>
          <cell r="AY2408" t="str">
            <v>-</v>
          </cell>
          <cell r="BO2408" t="str">
            <v>-</v>
          </cell>
          <cell r="BP2408" t="str">
            <v>-</v>
          </cell>
          <cell r="BQ2408" t="str">
            <v>-</v>
          </cell>
          <cell r="BR2408" t="str">
            <v>-</v>
          </cell>
        </row>
        <row r="2409">
          <cell r="D2409" t="str">
            <v>A0XX374111</v>
          </cell>
          <cell r="AO2409">
            <v>0</v>
          </cell>
          <cell r="AY2409" t="str">
            <v>-</v>
          </cell>
          <cell r="BO2409" t="str">
            <v>A0XX374100</v>
          </cell>
          <cell r="BP2409" t="str">
            <v>-</v>
          </cell>
          <cell r="BQ2409" t="str">
            <v>-</v>
          </cell>
          <cell r="BR2409" t="str">
            <v>-</v>
          </cell>
        </row>
        <row r="2410">
          <cell r="D2410" t="str">
            <v>A0XX374200</v>
          </cell>
          <cell r="AO2410">
            <v>0</v>
          </cell>
          <cell r="AY2410" t="str">
            <v>-</v>
          </cell>
          <cell r="BO2410" t="str">
            <v>-</v>
          </cell>
          <cell r="BP2410" t="str">
            <v>-</v>
          </cell>
          <cell r="BQ2410" t="str">
            <v>-</v>
          </cell>
          <cell r="BR2410" t="str">
            <v>-</v>
          </cell>
        </row>
        <row r="2411">
          <cell r="D2411" t="str">
            <v>A0XX374500</v>
          </cell>
          <cell r="AO2411">
            <v>3.3333333333333335</v>
          </cell>
          <cell r="AY2411">
            <v>47.9</v>
          </cell>
          <cell r="BO2411" t="str">
            <v>-</v>
          </cell>
          <cell r="BP2411" t="str">
            <v>-</v>
          </cell>
          <cell r="BQ2411" t="str">
            <v>-</v>
          </cell>
          <cell r="BR2411" t="str">
            <v>-</v>
          </cell>
        </row>
        <row r="2412">
          <cell r="D2412" t="str">
            <v>A0XX560200</v>
          </cell>
          <cell r="AO2412">
            <v>0</v>
          </cell>
          <cell r="AY2412" t="str">
            <v>-</v>
          </cell>
          <cell r="BO2412" t="str">
            <v>-</v>
          </cell>
          <cell r="BP2412" t="str">
            <v>-</v>
          </cell>
          <cell r="BQ2412" t="str">
            <v>-</v>
          </cell>
          <cell r="BR2412" t="str">
            <v>-</v>
          </cell>
        </row>
        <row r="2413">
          <cell r="D2413" t="str">
            <v>A0XX594700</v>
          </cell>
          <cell r="AO2413">
            <v>0</v>
          </cell>
          <cell r="AY2413" t="str">
            <v>-</v>
          </cell>
          <cell r="BO2413" t="str">
            <v>-</v>
          </cell>
          <cell r="BP2413" t="str">
            <v>-</v>
          </cell>
          <cell r="BQ2413" t="str">
            <v>-</v>
          </cell>
          <cell r="BR2413" t="str">
            <v>-</v>
          </cell>
        </row>
        <row r="2414">
          <cell r="D2414" t="str">
            <v>A0XXPP2B00</v>
          </cell>
          <cell r="AO2414">
            <v>0</v>
          </cell>
          <cell r="AY2414" t="str">
            <v>-</v>
          </cell>
          <cell r="BO2414" t="str">
            <v>-</v>
          </cell>
          <cell r="BP2414" t="str">
            <v>-</v>
          </cell>
          <cell r="BQ2414" t="str">
            <v>-</v>
          </cell>
          <cell r="BR2414" t="str">
            <v>-</v>
          </cell>
        </row>
        <row r="2415">
          <cell r="D2415" t="str">
            <v>A0XXPP2H00</v>
          </cell>
          <cell r="AO2415">
            <v>0</v>
          </cell>
          <cell r="AY2415" t="str">
            <v>-</v>
          </cell>
          <cell r="BO2415" t="str">
            <v>-</v>
          </cell>
          <cell r="BP2415" t="str">
            <v>-</v>
          </cell>
          <cell r="BQ2415" t="str">
            <v>-</v>
          </cell>
          <cell r="BR2415" t="str">
            <v>-</v>
          </cell>
        </row>
        <row r="2416">
          <cell r="D2416" t="str">
            <v>A0XXPP2W01</v>
          </cell>
          <cell r="AO2416">
            <v>0</v>
          </cell>
          <cell r="AY2416" t="str">
            <v>-</v>
          </cell>
          <cell r="BO2416" t="str">
            <v>A0XXPP2W00</v>
          </cell>
          <cell r="BP2416" t="str">
            <v>-</v>
          </cell>
          <cell r="BQ2416" t="str">
            <v>-</v>
          </cell>
          <cell r="BR2416" t="str">
            <v>-</v>
          </cell>
        </row>
        <row r="2417">
          <cell r="D2417" t="str">
            <v>A0XXPP2X01</v>
          </cell>
          <cell r="AO2417">
            <v>0</v>
          </cell>
          <cell r="AY2417" t="str">
            <v>-</v>
          </cell>
          <cell r="BO2417" t="str">
            <v>A0XXPP2X00</v>
          </cell>
          <cell r="BP2417" t="str">
            <v>-</v>
          </cell>
          <cell r="BQ2417" t="str">
            <v>-</v>
          </cell>
          <cell r="BR2417" t="str">
            <v>-</v>
          </cell>
        </row>
        <row r="2418">
          <cell r="D2418" t="str">
            <v>A0XXPP2Y01</v>
          </cell>
          <cell r="AO2418">
            <v>0</v>
          </cell>
          <cell r="AY2418" t="str">
            <v>-</v>
          </cell>
          <cell r="BO2418" t="str">
            <v>A0XXPP2Y00</v>
          </cell>
          <cell r="BP2418" t="str">
            <v>-</v>
          </cell>
          <cell r="BQ2418" t="str">
            <v>-</v>
          </cell>
          <cell r="BR2418" t="str">
            <v>-</v>
          </cell>
        </row>
        <row r="2419">
          <cell r="D2419" t="str">
            <v>A0XXPP3001</v>
          </cell>
          <cell r="AO2419">
            <v>0</v>
          </cell>
          <cell r="AY2419" t="str">
            <v>-</v>
          </cell>
          <cell r="BO2419" t="str">
            <v>A0XXPP3000</v>
          </cell>
          <cell r="BP2419" t="str">
            <v>-</v>
          </cell>
          <cell r="BQ2419" t="str">
            <v>-</v>
          </cell>
          <cell r="BR2419" t="str">
            <v>-</v>
          </cell>
        </row>
        <row r="2420">
          <cell r="D2420" t="str">
            <v>A0XXPP3101</v>
          </cell>
          <cell r="AO2420">
            <v>0</v>
          </cell>
          <cell r="AY2420" t="str">
            <v>-</v>
          </cell>
          <cell r="BO2420" t="str">
            <v>A0XXPP3100</v>
          </cell>
          <cell r="BP2420" t="str">
            <v>-</v>
          </cell>
          <cell r="BQ2420" t="str">
            <v>-</v>
          </cell>
          <cell r="BR2420" t="str">
            <v>-</v>
          </cell>
        </row>
        <row r="2421">
          <cell r="D2421" t="str">
            <v>A0XXPP3301</v>
          </cell>
          <cell r="AO2421">
            <v>0</v>
          </cell>
          <cell r="AY2421" t="str">
            <v>-</v>
          </cell>
          <cell r="BO2421" t="str">
            <v>A0XXPP3300</v>
          </cell>
          <cell r="BP2421" t="str">
            <v>-</v>
          </cell>
          <cell r="BQ2421" t="str">
            <v>-</v>
          </cell>
          <cell r="BR2421" t="str">
            <v>-</v>
          </cell>
        </row>
        <row r="2422">
          <cell r="D2422" t="str">
            <v>A0XXPP3401</v>
          </cell>
          <cell r="AO2422">
            <v>0</v>
          </cell>
          <cell r="AY2422" t="str">
            <v>-</v>
          </cell>
          <cell r="BO2422" t="str">
            <v>A0XXPP3400</v>
          </cell>
          <cell r="BP2422" t="str">
            <v>-</v>
          </cell>
          <cell r="BQ2422" t="str">
            <v>-</v>
          </cell>
          <cell r="BR2422" t="str">
            <v>-</v>
          </cell>
        </row>
        <row r="2423">
          <cell r="D2423" t="str">
            <v>A0XXPP3A01</v>
          </cell>
          <cell r="AO2423">
            <v>0</v>
          </cell>
          <cell r="AY2423" t="str">
            <v>-</v>
          </cell>
          <cell r="BO2423" t="str">
            <v>A0XXPP3A00</v>
          </cell>
          <cell r="BP2423" t="str">
            <v>-</v>
          </cell>
          <cell r="BQ2423" t="str">
            <v>-</v>
          </cell>
          <cell r="BR2423" t="str">
            <v>-</v>
          </cell>
        </row>
        <row r="2424">
          <cell r="D2424" t="str">
            <v>A0XXPP3B01</v>
          </cell>
          <cell r="AO2424">
            <v>0</v>
          </cell>
          <cell r="AY2424" t="str">
            <v>-</v>
          </cell>
          <cell r="BO2424" t="str">
            <v>A0XXPP3B00</v>
          </cell>
          <cell r="BP2424" t="str">
            <v>-</v>
          </cell>
          <cell r="BQ2424" t="str">
            <v>-</v>
          </cell>
          <cell r="BR2424" t="str">
            <v>-</v>
          </cell>
        </row>
        <row r="2425">
          <cell r="D2425" t="str">
            <v>A0XXPP3F00</v>
          </cell>
          <cell r="AO2425">
            <v>0</v>
          </cell>
          <cell r="AY2425" t="str">
            <v>-</v>
          </cell>
          <cell r="BO2425" t="str">
            <v>-</v>
          </cell>
          <cell r="BP2425" t="str">
            <v>-</v>
          </cell>
          <cell r="BQ2425" t="str">
            <v>-</v>
          </cell>
          <cell r="BR2425" t="str">
            <v>-</v>
          </cell>
        </row>
        <row r="2426">
          <cell r="D2426" t="str">
            <v>A0XXPP3H01</v>
          </cell>
          <cell r="AO2426">
            <v>0</v>
          </cell>
          <cell r="AY2426" t="str">
            <v>-</v>
          </cell>
          <cell r="BO2426" t="str">
            <v>A0XXPP3H00</v>
          </cell>
          <cell r="BP2426" t="str">
            <v>-</v>
          </cell>
          <cell r="BQ2426" t="str">
            <v>-</v>
          </cell>
          <cell r="BR2426" t="str">
            <v>-</v>
          </cell>
        </row>
        <row r="2427">
          <cell r="D2427" t="str">
            <v>A0XXPP4600</v>
          </cell>
          <cell r="AO2427">
            <v>0</v>
          </cell>
          <cell r="AY2427" t="str">
            <v>-</v>
          </cell>
          <cell r="BO2427" t="str">
            <v>-</v>
          </cell>
          <cell r="BP2427" t="str">
            <v>-</v>
          </cell>
          <cell r="BQ2427" t="str">
            <v>-</v>
          </cell>
          <cell r="BR2427" t="str">
            <v>-</v>
          </cell>
        </row>
        <row r="2428">
          <cell r="D2428" t="str">
            <v>A0XXPP4N03</v>
          </cell>
          <cell r="AO2428">
            <v>0</v>
          </cell>
          <cell r="AY2428" t="str">
            <v>-</v>
          </cell>
          <cell r="BO2428" t="str">
            <v>A0XXPP4N00</v>
          </cell>
          <cell r="BP2428" t="str">
            <v>-</v>
          </cell>
          <cell r="BQ2428" t="str">
            <v>-</v>
          </cell>
          <cell r="BR2428" t="str">
            <v>-</v>
          </cell>
        </row>
        <row r="2429">
          <cell r="D2429" t="str">
            <v>A0XXPP5Q00</v>
          </cell>
          <cell r="AO2429">
            <v>0.16666666666666666</v>
          </cell>
          <cell r="AY2429">
            <v>-4</v>
          </cell>
          <cell r="BO2429" t="str">
            <v>A0XXPP4P00</v>
          </cell>
          <cell r="BP2429" t="str">
            <v>-</v>
          </cell>
          <cell r="BQ2429" t="str">
            <v>-</v>
          </cell>
          <cell r="BR2429" t="str">
            <v>-</v>
          </cell>
        </row>
        <row r="2430">
          <cell r="D2430" t="str">
            <v>A0XXPP6E01</v>
          </cell>
          <cell r="AO2430">
            <v>0</v>
          </cell>
          <cell r="AY2430" t="str">
            <v>-</v>
          </cell>
          <cell r="BO2430" t="str">
            <v>A0XXPP6E00</v>
          </cell>
          <cell r="BP2430" t="str">
            <v>-</v>
          </cell>
          <cell r="BQ2430" t="str">
            <v>-</v>
          </cell>
          <cell r="BR2430" t="str">
            <v>-</v>
          </cell>
        </row>
        <row r="2431">
          <cell r="D2431" t="str">
            <v>A0XXPP6H01</v>
          </cell>
          <cell r="AO2431">
            <v>0.25</v>
          </cell>
          <cell r="AY2431">
            <v>84</v>
          </cell>
          <cell r="BO2431" t="str">
            <v>A0XXPPAD00</v>
          </cell>
          <cell r="BP2431" t="str">
            <v>-</v>
          </cell>
          <cell r="BQ2431" t="str">
            <v>-</v>
          </cell>
          <cell r="BR2431" t="str">
            <v>-</v>
          </cell>
        </row>
        <row r="2432">
          <cell r="D2432" t="str">
            <v>A0XXPP7003</v>
          </cell>
          <cell r="AO2432">
            <v>0</v>
          </cell>
          <cell r="AY2432" t="str">
            <v>-</v>
          </cell>
          <cell r="BO2432" t="str">
            <v>A0XXPP7002</v>
          </cell>
          <cell r="BP2432" t="str">
            <v>A0XXPP7000</v>
          </cell>
          <cell r="BQ2432" t="str">
            <v>-</v>
          </cell>
          <cell r="BR2432" t="str">
            <v>-</v>
          </cell>
        </row>
        <row r="2433">
          <cell r="D2433" t="str">
            <v>A0Y5227500</v>
          </cell>
          <cell r="AO2433">
            <v>0</v>
          </cell>
          <cell r="AY2433" t="str">
            <v>-</v>
          </cell>
          <cell r="BO2433" t="str">
            <v>-</v>
          </cell>
          <cell r="BP2433" t="str">
            <v>-</v>
          </cell>
          <cell r="BQ2433" t="str">
            <v>-</v>
          </cell>
          <cell r="BR2433" t="str">
            <v>-</v>
          </cell>
        </row>
        <row r="2434">
          <cell r="D2434" t="str">
            <v>A0Y5227600</v>
          </cell>
          <cell r="AO2434">
            <v>0</v>
          </cell>
          <cell r="AY2434" t="str">
            <v>-</v>
          </cell>
          <cell r="BO2434" t="str">
            <v>-</v>
          </cell>
          <cell r="BP2434" t="str">
            <v>-</v>
          </cell>
          <cell r="BQ2434" t="str">
            <v>-</v>
          </cell>
          <cell r="BR2434" t="str">
            <v>-</v>
          </cell>
        </row>
        <row r="2435">
          <cell r="D2435" t="str">
            <v>A0Y5351500</v>
          </cell>
          <cell r="AO2435">
            <v>0</v>
          </cell>
          <cell r="AY2435" t="str">
            <v>-</v>
          </cell>
          <cell r="BO2435" t="str">
            <v>-</v>
          </cell>
          <cell r="BP2435" t="str">
            <v>-</v>
          </cell>
          <cell r="BQ2435" t="str">
            <v>-</v>
          </cell>
          <cell r="BR2435" t="str">
            <v>-</v>
          </cell>
        </row>
        <row r="2436">
          <cell r="D2436" t="str">
            <v>A0Y5373601</v>
          </cell>
          <cell r="AO2436">
            <v>0.66666666666666663</v>
          </cell>
          <cell r="AY2436">
            <v>32</v>
          </cell>
          <cell r="BO2436" t="str">
            <v>-</v>
          </cell>
          <cell r="BP2436" t="str">
            <v>-</v>
          </cell>
          <cell r="BQ2436" t="str">
            <v>-</v>
          </cell>
          <cell r="BR2436" t="str">
            <v>-</v>
          </cell>
        </row>
        <row r="2437">
          <cell r="D2437" t="str">
            <v>A0Y5M10400</v>
          </cell>
          <cell r="AO2437">
            <v>0.25</v>
          </cell>
          <cell r="AY2437">
            <v>16</v>
          </cell>
          <cell r="BO2437" t="str">
            <v>-</v>
          </cell>
          <cell r="BP2437" t="str">
            <v>-</v>
          </cell>
          <cell r="BQ2437" t="str">
            <v>-</v>
          </cell>
          <cell r="BR2437" t="str">
            <v>-</v>
          </cell>
        </row>
        <row r="2438">
          <cell r="D2438" t="str">
            <v>A0Y5M15101</v>
          </cell>
          <cell r="AO2438">
            <v>2.2000000000000002</v>
          </cell>
          <cell r="AY2438">
            <v>5.0909090909090899</v>
          </cell>
          <cell r="BO2438" t="str">
            <v>A0Y5M15100</v>
          </cell>
          <cell r="BP2438" t="str">
            <v>-</v>
          </cell>
          <cell r="BQ2438" t="str">
            <v>-</v>
          </cell>
          <cell r="BR2438" t="str">
            <v>-</v>
          </cell>
        </row>
        <row r="2439">
          <cell r="D2439" t="str">
            <v>A0Y5M30800</v>
          </cell>
          <cell r="AO2439">
            <v>0</v>
          </cell>
          <cell r="AY2439" t="str">
            <v>-</v>
          </cell>
          <cell r="BO2439" t="str">
            <v>-</v>
          </cell>
          <cell r="BP2439" t="str">
            <v>-</v>
          </cell>
          <cell r="BQ2439" t="str">
            <v>-</v>
          </cell>
          <cell r="BR2439" t="str">
            <v>-</v>
          </cell>
        </row>
        <row r="2440">
          <cell r="D2440" t="str">
            <v>A0Y5M55100</v>
          </cell>
          <cell r="AO2440">
            <v>0.16666666666666666</v>
          </cell>
          <cell r="AY2440">
            <v>122</v>
          </cell>
          <cell r="BO2440" t="str">
            <v>-</v>
          </cell>
          <cell r="BP2440" t="str">
            <v>-</v>
          </cell>
          <cell r="BQ2440" t="str">
            <v>-</v>
          </cell>
          <cell r="BR2440" t="str">
            <v>-</v>
          </cell>
        </row>
        <row r="2441">
          <cell r="D2441" t="str">
            <v>A1.00019</v>
          </cell>
          <cell r="AO2441">
            <v>0</v>
          </cell>
          <cell r="AY2441" t="str">
            <v>-</v>
          </cell>
          <cell r="BO2441" t="str">
            <v>-</v>
          </cell>
          <cell r="BP2441" t="str">
            <v>-</v>
          </cell>
          <cell r="BQ2441" t="str">
            <v>-</v>
          </cell>
          <cell r="BR2441" t="str">
            <v>-</v>
          </cell>
        </row>
        <row r="2442">
          <cell r="D2442" t="str">
            <v>A108563900</v>
          </cell>
          <cell r="AO2442">
            <v>1</v>
          </cell>
          <cell r="AY2442">
            <v>3</v>
          </cell>
          <cell r="BO2442" t="str">
            <v>-</v>
          </cell>
          <cell r="BP2442" t="str">
            <v>-</v>
          </cell>
          <cell r="BQ2442" t="str">
            <v>-</v>
          </cell>
          <cell r="BR2442" t="str">
            <v>-</v>
          </cell>
        </row>
        <row r="2443">
          <cell r="D2443" t="str">
            <v>A108M50100</v>
          </cell>
          <cell r="AO2443">
            <v>3.5</v>
          </cell>
          <cell r="AY2443">
            <v>4</v>
          </cell>
          <cell r="BO2443" t="str">
            <v>-</v>
          </cell>
          <cell r="BP2443" t="str">
            <v>-</v>
          </cell>
          <cell r="BQ2443" t="str">
            <v>-</v>
          </cell>
          <cell r="BR2443" t="str">
            <v>-</v>
          </cell>
        </row>
        <row r="2444">
          <cell r="D2444" t="str">
            <v>A108R90000</v>
          </cell>
          <cell r="AO2444">
            <v>0.5</v>
          </cell>
          <cell r="AY2444">
            <v>10</v>
          </cell>
          <cell r="BO2444" t="str">
            <v>-</v>
          </cell>
          <cell r="BP2444" t="str">
            <v>-</v>
          </cell>
          <cell r="BQ2444" t="str">
            <v>-</v>
          </cell>
          <cell r="BR2444" t="str">
            <v>-</v>
          </cell>
        </row>
        <row r="2445">
          <cell r="D2445" t="str">
            <v>A10U890600</v>
          </cell>
          <cell r="AO2445">
            <v>0</v>
          </cell>
          <cell r="AY2445" t="str">
            <v>-</v>
          </cell>
          <cell r="BO2445" t="str">
            <v>-</v>
          </cell>
          <cell r="BP2445" t="str">
            <v>-</v>
          </cell>
          <cell r="BQ2445" t="str">
            <v>-</v>
          </cell>
          <cell r="BR2445" t="str">
            <v>-</v>
          </cell>
        </row>
        <row r="2446">
          <cell r="D2446" t="str">
            <v>A10UA7360</v>
          </cell>
          <cell r="AO2446">
            <v>0</v>
          </cell>
          <cell r="AY2446" t="str">
            <v>-</v>
          </cell>
          <cell r="BO2446" t="str">
            <v>-</v>
          </cell>
          <cell r="BP2446" t="str">
            <v>-</v>
          </cell>
          <cell r="BQ2446" t="str">
            <v>-</v>
          </cell>
          <cell r="BR2446" t="str">
            <v>-</v>
          </cell>
        </row>
        <row r="2447">
          <cell r="D2447" t="str">
            <v>A11.00418</v>
          </cell>
          <cell r="AO2447">
            <v>0.33333333333333331</v>
          </cell>
          <cell r="AY2447">
            <v>2.0000000000000004</v>
          </cell>
          <cell r="BO2447" t="str">
            <v>-</v>
          </cell>
          <cell r="BP2447" t="str">
            <v>-</v>
          </cell>
          <cell r="BQ2447" t="str">
            <v>-</v>
          </cell>
          <cell r="BR2447" t="str">
            <v>-</v>
          </cell>
        </row>
        <row r="2448">
          <cell r="D2448" t="str">
            <v>A11P905000</v>
          </cell>
          <cell r="AO2448">
            <v>0</v>
          </cell>
          <cell r="AY2448" t="str">
            <v>-</v>
          </cell>
          <cell r="BO2448" t="str">
            <v>-</v>
          </cell>
          <cell r="BP2448" t="str">
            <v>-</v>
          </cell>
          <cell r="BQ2448" t="str">
            <v>-</v>
          </cell>
          <cell r="BR2448" t="str">
            <v>-</v>
          </cell>
        </row>
        <row r="2449">
          <cell r="D2449" t="str">
            <v>A11PM10200</v>
          </cell>
          <cell r="AO2449">
            <v>2</v>
          </cell>
          <cell r="AY2449">
            <v>5.5</v>
          </cell>
          <cell r="BO2449" t="str">
            <v>-</v>
          </cell>
          <cell r="BP2449" t="str">
            <v>-</v>
          </cell>
          <cell r="BQ2449" t="str">
            <v>-</v>
          </cell>
          <cell r="BR2449" t="str">
            <v>-</v>
          </cell>
        </row>
        <row r="2450">
          <cell r="D2450" t="str">
            <v>A11R916100</v>
          </cell>
          <cell r="AO2450">
            <v>0</v>
          </cell>
          <cell r="AY2450" t="str">
            <v>-</v>
          </cell>
          <cell r="BO2450" t="str">
            <v>-</v>
          </cell>
          <cell r="BP2450" t="str">
            <v>-</v>
          </cell>
          <cell r="BQ2450" t="str">
            <v>-</v>
          </cell>
          <cell r="BR2450" t="str">
            <v>-</v>
          </cell>
        </row>
        <row r="2451">
          <cell r="D2451" t="str">
            <v>A11R916200</v>
          </cell>
          <cell r="AO2451">
            <v>0</v>
          </cell>
          <cell r="AY2451" t="str">
            <v>-</v>
          </cell>
          <cell r="BO2451" t="str">
            <v>-</v>
          </cell>
          <cell r="BP2451" t="str">
            <v>-</v>
          </cell>
          <cell r="BQ2451" t="str">
            <v>-</v>
          </cell>
          <cell r="BR2451" t="str">
            <v>-</v>
          </cell>
        </row>
        <row r="2452">
          <cell r="D2452" t="str">
            <v>A11R916300</v>
          </cell>
          <cell r="AO2452">
            <v>0</v>
          </cell>
          <cell r="AY2452" t="str">
            <v>-</v>
          </cell>
          <cell r="BO2452" t="str">
            <v>-</v>
          </cell>
          <cell r="BP2452" t="str">
            <v>-</v>
          </cell>
          <cell r="BQ2452" t="str">
            <v>-</v>
          </cell>
          <cell r="BR2452" t="str">
            <v>-</v>
          </cell>
        </row>
        <row r="2453">
          <cell r="D2453" t="str">
            <v>A11U560000</v>
          </cell>
          <cell r="AO2453">
            <v>0</v>
          </cell>
          <cell r="AY2453" t="str">
            <v>-</v>
          </cell>
          <cell r="BO2453" t="str">
            <v>-</v>
          </cell>
          <cell r="BP2453" t="str">
            <v>-</v>
          </cell>
          <cell r="BQ2453" t="str">
            <v>-</v>
          </cell>
          <cell r="BR2453" t="str">
            <v>-</v>
          </cell>
        </row>
        <row r="2454">
          <cell r="D2454" t="str">
            <v>A121108701</v>
          </cell>
          <cell r="AO2454">
            <v>0</v>
          </cell>
          <cell r="AY2454" t="str">
            <v>-</v>
          </cell>
          <cell r="BO2454" t="str">
            <v>-</v>
          </cell>
          <cell r="BP2454" t="str">
            <v>-</v>
          </cell>
          <cell r="BQ2454" t="str">
            <v>-</v>
          </cell>
          <cell r="BR2454" t="str">
            <v>-</v>
          </cell>
        </row>
        <row r="2455">
          <cell r="D2455" t="str">
            <v>A121160105</v>
          </cell>
          <cell r="AO2455">
            <v>0</v>
          </cell>
          <cell r="AY2455" t="str">
            <v>-</v>
          </cell>
          <cell r="BO2455" t="str">
            <v>-</v>
          </cell>
          <cell r="BP2455" t="str">
            <v>-</v>
          </cell>
          <cell r="BQ2455" t="str">
            <v>-</v>
          </cell>
          <cell r="BR2455" t="str">
            <v>-</v>
          </cell>
        </row>
        <row r="2456">
          <cell r="D2456" t="str">
            <v>A121270101</v>
          </cell>
          <cell r="AO2456">
            <v>0</v>
          </cell>
          <cell r="AY2456" t="str">
            <v>-</v>
          </cell>
          <cell r="BO2456" t="str">
            <v>-</v>
          </cell>
          <cell r="BP2456" t="str">
            <v>-</v>
          </cell>
          <cell r="BQ2456" t="str">
            <v>-</v>
          </cell>
          <cell r="BR2456" t="str">
            <v>-</v>
          </cell>
        </row>
        <row r="2457">
          <cell r="D2457" t="str">
            <v>A121890302</v>
          </cell>
          <cell r="AO2457">
            <v>0</v>
          </cell>
          <cell r="AY2457" t="str">
            <v>-</v>
          </cell>
          <cell r="BO2457" t="str">
            <v>-</v>
          </cell>
          <cell r="BP2457" t="str">
            <v>-</v>
          </cell>
          <cell r="BQ2457" t="str">
            <v>-</v>
          </cell>
          <cell r="BR2457" t="str">
            <v>-</v>
          </cell>
        </row>
        <row r="2458">
          <cell r="D2458" t="str">
            <v>A121893002</v>
          </cell>
          <cell r="AO2458">
            <v>0.16666666666666666</v>
          </cell>
          <cell r="AY2458">
            <v>-4</v>
          </cell>
          <cell r="BO2458" t="str">
            <v>-</v>
          </cell>
          <cell r="BP2458" t="str">
            <v>-</v>
          </cell>
          <cell r="BQ2458" t="str">
            <v>-</v>
          </cell>
          <cell r="BR2458" t="str">
            <v>-</v>
          </cell>
        </row>
        <row r="2459">
          <cell r="D2459" t="str">
            <v>A121902500</v>
          </cell>
          <cell r="AO2459">
            <v>0.16666666666666666</v>
          </cell>
          <cell r="AY2459">
            <v>56.000000000000007</v>
          </cell>
          <cell r="BO2459" t="str">
            <v>-</v>
          </cell>
          <cell r="BP2459" t="str">
            <v>-</v>
          </cell>
          <cell r="BQ2459" t="str">
            <v>-</v>
          </cell>
          <cell r="BR2459" t="str">
            <v>-</v>
          </cell>
        </row>
        <row r="2460">
          <cell r="D2460" t="str">
            <v>A121H0010F</v>
          </cell>
          <cell r="AO2460">
            <v>0</v>
          </cell>
          <cell r="AY2460" t="str">
            <v>-</v>
          </cell>
          <cell r="BO2460" t="str">
            <v>A121H0010E</v>
          </cell>
          <cell r="BP2460" t="str">
            <v>A121H0010B</v>
          </cell>
          <cell r="BQ2460" t="str">
            <v>A121H0010A</v>
          </cell>
          <cell r="BR2460" t="str">
            <v>-</v>
          </cell>
        </row>
        <row r="2461">
          <cell r="D2461" t="str">
            <v>A121M40200</v>
          </cell>
          <cell r="AO2461">
            <v>0</v>
          </cell>
          <cell r="AY2461" t="str">
            <v>-</v>
          </cell>
          <cell r="BO2461" t="str">
            <v>-</v>
          </cell>
          <cell r="BP2461" t="str">
            <v>-</v>
          </cell>
          <cell r="BQ2461" t="str">
            <v>-</v>
          </cell>
          <cell r="BR2461" t="str">
            <v>-</v>
          </cell>
        </row>
        <row r="2462">
          <cell r="D2462" t="str">
            <v>A121M71A04</v>
          </cell>
          <cell r="AO2462">
            <v>0</v>
          </cell>
          <cell r="AY2462" t="str">
            <v>-</v>
          </cell>
          <cell r="BO2462" t="str">
            <v>A121M71A02</v>
          </cell>
          <cell r="BP2462" t="str">
            <v>-</v>
          </cell>
          <cell r="BQ2462" t="str">
            <v>-</v>
          </cell>
          <cell r="BR2462" t="str">
            <v>-</v>
          </cell>
        </row>
        <row r="2463">
          <cell r="D2463" t="str">
            <v>A121PP0100</v>
          </cell>
          <cell r="AO2463">
            <v>0</v>
          </cell>
          <cell r="AY2463" t="str">
            <v>-</v>
          </cell>
          <cell r="BO2463" t="str">
            <v>-</v>
          </cell>
          <cell r="BP2463" t="str">
            <v>-</v>
          </cell>
          <cell r="BQ2463" t="str">
            <v>-</v>
          </cell>
          <cell r="BR2463" t="str">
            <v>-</v>
          </cell>
        </row>
        <row r="2464">
          <cell r="D2464" t="str">
            <v>A121PP0400</v>
          </cell>
          <cell r="AO2464">
            <v>0</v>
          </cell>
          <cell r="AY2464" t="str">
            <v>-</v>
          </cell>
          <cell r="BO2464" t="str">
            <v>-</v>
          </cell>
          <cell r="BP2464" t="str">
            <v>-</v>
          </cell>
          <cell r="BQ2464" t="str">
            <v>-</v>
          </cell>
          <cell r="BR2464" t="str">
            <v>-</v>
          </cell>
        </row>
        <row r="2465">
          <cell r="D2465" t="str">
            <v>A121PP0500</v>
          </cell>
          <cell r="AO2465">
            <v>0</v>
          </cell>
          <cell r="AY2465" t="str">
            <v>-</v>
          </cell>
          <cell r="BO2465" t="str">
            <v>-</v>
          </cell>
          <cell r="BP2465" t="str">
            <v>-</v>
          </cell>
          <cell r="BQ2465" t="str">
            <v>-</v>
          </cell>
          <cell r="BR2465" t="str">
            <v>-</v>
          </cell>
        </row>
        <row r="2466">
          <cell r="D2466" t="str">
            <v>A121PP0600</v>
          </cell>
          <cell r="AO2466">
            <v>0</v>
          </cell>
          <cell r="AY2466" t="str">
            <v>-</v>
          </cell>
          <cell r="BO2466" t="str">
            <v>-</v>
          </cell>
          <cell r="BP2466" t="str">
            <v>-</v>
          </cell>
          <cell r="BQ2466" t="str">
            <v>-</v>
          </cell>
          <cell r="BR2466" t="str">
            <v>-</v>
          </cell>
        </row>
        <row r="2467">
          <cell r="D2467" t="str">
            <v>A121PP0700</v>
          </cell>
          <cell r="AO2467">
            <v>0</v>
          </cell>
          <cell r="AY2467" t="str">
            <v>-</v>
          </cell>
          <cell r="BO2467" t="str">
            <v>-</v>
          </cell>
          <cell r="BP2467" t="str">
            <v>-</v>
          </cell>
          <cell r="BQ2467" t="str">
            <v>-</v>
          </cell>
          <cell r="BR2467" t="str">
            <v>-</v>
          </cell>
        </row>
        <row r="2468">
          <cell r="D2468" t="str">
            <v>A121PP0A00</v>
          </cell>
          <cell r="AO2468">
            <v>0</v>
          </cell>
          <cell r="AY2468" t="str">
            <v>-</v>
          </cell>
          <cell r="BO2468" t="str">
            <v>-</v>
          </cell>
          <cell r="BP2468" t="str">
            <v>-</v>
          </cell>
          <cell r="BQ2468" t="str">
            <v>-</v>
          </cell>
          <cell r="BR2468" t="str">
            <v>-</v>
          </cell>
        </row>
        <row r="2469">
          <cell r="D2469" t="str">
            <v>A121PP0D00</v>
          </cell>
          <cell r="AO2469">
            <v>0</v>
          </cell>
          <cell r="AY2469" t="str">
            <v>-</v>
          </cell>
          <cell r="BO2469" t="str">
            <v>-</v>
          </cell>
          <cell r="BP2469" t="str">
            <v>-</v>
          </cell>
          <cell r="BQ2469" t="str">
            <v>-</v>
          </cell>
          <cell r="BR2469" t="str">
            <v>-</v>
          </cell>
        </row>
        <row r="2470">
          <cell r="D2470" t="str">
            <v>A121PP0F00</v>
          </cell>
          <cell r="AO2470">
            <v>0</v>
          </cell>
          <cell r="AY2470" t="str">
            <v>-</v>
          </cell>
          <cell r="BO2470" t="str">
            <v>-</v>
          </cell>
          <cell r="BP2470" t="str">
            <v>-</v>
          </cell>
          <cell r="BQ2470" t="str">
            <v>-</v>
          </cell>
          <cell r="BR2470" t="str">
            <v>-</v>
          </cell>
        </row>
        <row r="2471">
          <cell r="D2471" t="str">
            <v>A121PP0G00</v>
          </cell>
          <cell r="AO2471">
            <v>0</v>
          </cell>
          <cell r="AY2471" t="str">
            <v>-</v>
          </cell>
          <cell r="BO2471" t="str">
            <v>-</v>
          </cell>
          <cell r="BP2471" t="str">
            <v>-</v>
          </cell>
          <cell r="BQ2471" t="str">
            <v>-</v>
          </cell>
          <cell r="BR2471" t="str">
            <v>-</v>
          </cell>
        </row>
        <row r="2472">
          <cell r="D2472" t="str">
            <v>A121PP0N02</v>
          </cell>
          <cell r="AO2472">
            <v>0</v>
          </cell>
          <cell r="AY2472" t="str">
            <v>-</v>
          </cell>
          <cell r="BO2472" t="str">
            <v>A121PP0N01</v>
          </cell>
          <cell r="BP2472" t="str">
            <v>A121PP0N00</v>
          </cell>
          <cell r="BQ2472" t="str">
            <v>-</v>
          </cell>
          <cell r="BR2472" t="str">
            <v>-</v>
          </cell>
        </row>
        <row r="2473">
          <cell r="D2473" t="str">
            <v>A121PP0P00</v>
          </cell>
          <cell r="AO2473">
            <v>0</v>
          </cell>
          <cell r="AY2473" t="str">
            <v>-</v>
          </cell>
          <cell r="BO2473" t="str">
            <v>-</v>
          </cell>
          <cell r="BP2473" t="str">
            <v>-</v>
          </cell>
          <cell r="BQ2473" t="str">
            <v>-</v>
          </cell>
          <cell r="BR2473" t="str">
            <v>-</v>
          </cell>
        </row>
        <row r="2474">
          <cell r="D2474" t="str">
            <v>A121PP0Q00</v>
          </cell>
          <cell r="AO2474">
            <v>0</v>
          </cell>
          <cell r="AY2474" t="str">
            <v>-</v>
          </cell>
          <cell r="BO2474" t="str">
            <v>-</v>
          </cell>
          <cell r="BP2474" t="str">
            <v>-</v>
          </cell>
          <cell r="BQ2474" t="str">
            <v>-</v>
          </cell>
          <cell r="BR2474" t="str">
            <v>-</v>
          </cell>
        </row>
        <row r="2475">
          <cell r="D2475" t="str">
            <v>A121PP0S00</v>
          </cell>
          <cell r="AO2475">
            <v>0</v>
          </cell>
          <cell r="AY2475" t="str">
            <v>-</v>
          </cell>
          <cell r="BO2475" t="str">
            <v>-</v>
          </cell>
          <cell r="BP2475" t="str">
            <v>-</v>
          </cell>
          <cell r="BQ2475" t="str">
            <v>-</v>
          </cell>
          <cell r="BR2475" t="str">
            <v>-</v>
          </cell>
        </row>
        <row r="2476">
          <cell r="D2476" t="str">
            <v>A121R70266</v>
          </cell>
          <cell r="AO2476">
            <v>0</v>
          </cell>
          <cell r="AY2476" t="str">
            <v>-</v>
          </cell>
          <cell r="BO2476" t="str">
            <v>A121R70255</v>
          </cell>
          <cell r="BP2476" t="str">
            <v>A121R70244</v>
          </cell>
          <cell r="BQ2476" t="str">
            <v>A121R70233</v>
          </cell>
          <cell r="BR2476" t="str">
            <v>A121R70222</v>
          </cell>
        </row>
        <row r="2477">
          <cell r="D2477" t="str">
            <v>A121R70300</v>
          </cell>
          <cell r="AO2477">
            <v>0.16666666666666666</v>
          </cell>
          <cell r="AY2477">
            <v>2.0000000000000004</v>
          </cell>
          <cell r="BO2477" t="str">
            <v>-</v>
          </cell>
          <cell r="BP2477" t="str">
            <v>-</v>
          </cell>
          <cell r="BQ2477" t="str">
            <v>-</v>
          </cell>
          <cell r="BR2477" t="str">
            <v>-</v>
          </cell>
        </row>
        <row r="2478">
          <cell r="D2478" t="str">
            <v>A121R70544</v>
          </cell>
          <cell r="AO2478">
            <v>0</v>
          </cell>
          <cell r="AY2478" t="str">
            <v>-</v>
          </cell>
          <cell r="BO2478" t="str">
            <v>A121R70533</v>
          </cell>
          <cell r="BP2478" t="str">
            <v>A121R70522</v>
          </cell>
          <cell r="BQ2478" t="str">
            <v>A121R70511</v>
          </cell>
          <cell r="BR2478" t="str">
            <v>A121R70500</v>
          </cell>
        </row>
        <row r="2479">
          <cell r="D2479" t="str">
            <v>A127PP0B00</v>
          </cell>
          <cell r="AO2479">
            <v>0</v>
          </cell>
          <cell r="AY2479" t="str">
            <v>-</v>
          </cell>
          <cell r="BO2479" t="str">
            <v>-</v>
          </cell>
          <cell r="BP2479" t="str">
            <v>-</v>
          </cell>
          <cell r="BQ2479" t="str">
            <v>-</v>
          </cell>
          <cell r="BR2479" t="str">
            <v>-</v>
          </cell>
        </row>
        <row r="2480">
          <cell r="D2480" t="str">
            <v>A13.00036</v>
          </cell>
          <cell r="AO2480">
            <v>0</v>
          </cell>
          <cell r="AY2480" t="str">
            <v>-</v>
          </cell>
          <cell r="BO2480" t="str">
            <v>-</v>
          </cell>
          <cell r="BP2480" t="str">
            <v>-</v>
          </cell>
          <cell r="BQ2480" t="str">
            <v>-</v>
          </cell>
          <cell r="BR2480" t="str">
            <v>-</v>
          </cell>
        </row>
        <row r="2481">
          <cell r="D2481" t="str">
            <v>A13.00039</v>
          </cell>
          <cell r="AO2481">
            <v>0</v>
          </cell>
          <cell r="AY2481" t="str">
            <v>-</v>
          </cell>
          <cell r="BO2481" t="str">
            <v>-</v>
          </cell>
          <cell r="BP2481" t="str">
            <v>-</v>
          </cell>
          <cell r="BQ2481" t="str">
            <v>-</v>
          </cell>
          <cell r="BR2481" t="str">
            <v>-</v>
          </cell>
        </row>
        <row r="2482">
          <cell r="D2482" t="str">
            <v>A13.00099</v>
          </cell>
          <cell r="AO2482">
            <v>0</v>
          </cell>
          <cell r="AY2482" t="str">
            <v>-</v>
          </cell>
          <cell r="BO2482" t="str">
            <v>-</v>
          </cell>
          <cell r="BP2482" t="str">
            <v>-</v>
          </cell>
          <cell r="BQ2482" t="str">
            <v>-</v>
          </cell>
          <cell r="BR2482" t="str">
            <v>-</v>
          </cell>
        </row>
        <row r="2483">
          <cell r="D2483" t="str">
            <v>A14.00030</v>
          </cell>
          <cell r="AO2483">
            <v>0.33333333333333331</v>
          </cell>
          <cell r="AY2483">
            <v>11.000000000000002</v>
          </cell>
          <cell r="BO2483" t="str">
            <v>-</v>
          </cell>
          <cell r="BP2483" t="str">
            <v>-</v>
          </cell>
          <cell r="BQ2483" t="str">
            <v>-</v>
          </cell>
          <cell r="BR2483" t="str">
            <v>-</v>
          </cell>
        </row>
        <row r="2484">
          <cell r="D2484" t="str">
            <v>A14.00060</v>
          </cell>
          <cell r="AO2484">
            <v>0.16666666666666666</v>
          </cell>
          <cell r="AY2484">
            <v>8.0000000000000018</v>
          </cell>
          <cell r="BO2484" t="str">
            <v>-</v>
          </cell>
          <cell r="BP2484" t="str">
            <v>-</v>
          </cell>
          <cell r="BQ2484" t="str">
            <v>-</v>
          </cell>
          <cell r="BR2484" t="str">
            <v>-</v>
          </cell>
        </row>
        <row r="2485">
          <cell r="D2485" t="str">
            <v>A14.00063</v>
          </cell>
          <cell r="AO2485">
            <v>0.16666666666666666</v>
          </cell>
          <cell r="AY2485">
            <v>8.0000000000000018</v>
          </cell>
          <cell r="BO2485" t="str">
            <v>-</v>
          </cell>
          <cell r="BP2485" t="str">
            <v>-</v>
          </cell>
          <cell r="BQ2485" t="str">
            <v>-</v>
          </cell>
          <cell r="BR2485" t="str">
            <v>-</v>
          </cell>
        </row>
        <row r="2486">
          <cell r="D2486" t="str">
            <v>A143112314</v>
          </cell>
          <cell r="AO2486">
            <v>0</v>
          </cell>
          <cell r="AY2486" t="str">
            <v>-</v>
          </cell>
          <cell r="BO2486" t="str">
            <v>A143112313</v>
          </cell>
          <cell r="BP2486" t="str">
            <v>A143112302</v>
          </cell>
          <cell r="BQ2486" t="str">
            <v>A143112301</v>
          </cell>
          <cell r="BR2486" t="str">
            <v>-</v>
          </cell>
        </row>
        <row r="2487">
          <cell r="D2487" t="str">
            <v>A143563100</v>
          </cell>
          <cell r="AO2487">
            <v>3.8333333333333335</v>
          </cell>
          <cell r="AY2487">
            <v>5.6521739130434776</v>
          </cell>
          <cell r="BO2487" t="str">
            <v>-</v>
          </cell>
          <cell r="BP2487" t="str">
            <v>-</v>
          </cell>
          <cell r="BQ2487" t="str">
            <v>-</v>
          </cell>
          <cell r="BR2487" t="str">
            <v>-</v>
          </cell>
        </row>
        <row r="2488">
          <cell r="D2488" t="str">
            <v>A143563300</v>
          </cell>
          <cell r="AO2488">
            <v>0</v>
          </cell>
          <cell r="AY2488" t="str">
            <v>-</v>
          </cell>
          <cell r="BO2488" t="str">
            <v>-</v>
          </cell>
          <cell r="BP2488" t="str">
            <v>-</v>
          </cell>
          <cell r="BQ2488" t="str">
            <v>-</v>
          </cell>
          <cell r="BR2488" t="str">
            <v>-</v>
          </cell>
        </row>
        <row r="2489">
          <cell r="D2489" t="str">
            <v>A143PP0000</v>
          </cell>
          <cell r="AO2489">
            <v>0.66666666666666663</v>
          </cell>
          <cell r="AY2489">
            <v>-4</v>
          </cell>
          <cell r="BO2489" t="str">
            <v>-</v>
          </cell>
          <cell r="BP2489" t="str">
            <v>-</v>
          </cell>
          <cell r="BQ2489" t="str">
            <v>-</v>
          </cell>
          <cell r="BR2489" t="str">
            <v>-</v>
          </cell>
        </row>
        <row r="2490">
          <cell r="D2490" t="str">
            <v>A143PP0100</v>
          </cell>
          <cell r="AO2490">
            <v>0</v>
          </cell>
          <cell r="AY2490" t="str">
            <v>-</v>
          </cell>
          <cell r="BO2490" t="str">
            <v>-</v>
          </cell>
          <cell r="BP2490" t="str">
            <v>-</v>
          </cell>
          <cell r="BQ2490" t="str">
            <v>-</v>
          </cell>
          <cell r="BR2490" t="str">
            <v>-</v>
          </cell>
        </row>
        <row r="2491">
          <cell r="D2491" t="str">
            <v>A143PP0700</v>
          </cell>
          <cell r="AO2491">
            <v>0</v>
          </cell>
          <cell r="AY2491" t="str">
            <v>-</v>
          </cell>
          <cell r="BO2491" t="str">
            <v>-</v>
          </cell>
          <cell r="BP2491" t="str">
            <v>-</v>
          </cell>
          <cell r="BQ2491" t="str">
            <v>-</v>
          </cell>
          <cell r="BR2491" t="str">
            <v>-</v>
          </cell>
        </row>
        <row r="2492">
          <cell r="D2492" t="str">
            <v>A143PP0C00</v>
          </cell>
          <cell r="AO2492">
            <v>0</v>
          </cell>
          <cell r="AY2492" t="str">
            <v>-</v>
          </cell>
          <cell r="BO2492" t="str">
            <v>-</v>
          </cell>
          <cell r="BP2492" t="str">
            <v>-</v>
          </cell>
          <cell r="BQ2492" t="str">
            <v>-</v>
          </cell>
          <cell r="BR2492" t="str">
            <v>-</v>
          </cell>
        </row>
        <row r="2493">
          <cell r="D2493" t="str">
            <v>A143PP0U00</v>
          </cell>
          <cell r="AO2493">
            <v>0</v>
          </cell>
          <cell r="AY2493" t="str">
            <v>-</v>
          </cell>
          <cell r="BO2493" t="str">
            <v>-</v>
          </cell>
          <cell r="BP2493" t="str">
            <v>-</v>
          </cell>
          <cell r="BQ2493" t="str">
            <v>-</v>
          </cell>
          <cell r="BR2493" t="str">
            <v>-</v>
          </cell>
        </row>
        <row r="2494">
          <cell r="D2494" t="str">
            <v>A143PP0W00</v>
          </cell>
          <cell r="AO2494">
            <v>0.16666666666666666</v>
          </cell>
          <cell r="AY2494">
            <v>-4</v>
          </cell>
          <cell r="BO2494" t="str">
            <v>-</v>
          </cell>
          <cell r="BP2494" t="str">
            <v>-</v>
          </cell>
          <cell r="BQ2494" t="str">
            <v>-</v>
          </cell>
          <cell r="BR2494" t="str">
            <v>-</v>
          </cell>
        </row>
        <row r="2495">
          <cell r="D2495" t="str">
            <v>A143PP0X00</v>
          </cell>
          <cell r="AO2495">
            <v>0</v>
          </cell>
          <cell r="AY2495" t="str">
            <v>-</v>
          </cell>
          <cell r="BO2495" t="str">
            <v>-</v>
          </cell>
          <cell r="BP2495" t="str">
            <v>-</v>
          </cell>
          <cell r="BQ2495" t="str">
            <v>-</v>
          </cell>
          <cell r="BR2495" t="str">
            <v>-</v>
          </cell>
        </row>
        <row r="2496">
          <cell r="D2496" t="str">
            <v>A143PP1603</v>
          </cell>
          <cell r="AO2496">
            <v>0</v>
          </cell>
          <cell r="AY2496" t="str">
            <v>-</v>
          </cell>
          <cell r="BO2496" t="str">
            <v>A143PP3H00</v>
          </cell>
          <cell r="BP2496" t="str">
            <v>A143PP1602</v>
          </cell>
          <cell r="BQ2496" t="str">
            <v>-</v>
          </cell>
          <cell r="BR2496" t="str">
            <v>-</v>
          </cell>
        </row>
        <row r="2497">
          <cell r="D2497" t="str">
            <v>A143PP1E01</v>
          </cell>
          <cell r="AO2497">
            <v>0</v>
          </cell>
          <cell r="AY2497" t="str">
            <v>-</v>
          </cell>
          <cell r="BO2497" t="str">
            <v>-</v>
          </cell>
          <cell r="BP2497" t="str">
            <v>-</v>
          </cell>
          <cell r="BQ2497" t="str">
            <v>-</v>
          </cell>
          <cell r="BR2497" t="str">
            <v>-</v>
          </cell>
        </row>
        <row r="2498">
          <cell r="D2498" t="str">
            <v>A143PP1F01</v>
          </cell>
          <cell r="AO2498">
            <v>0</v>
          </cell>
          <cell r="AY2498" t="str">
            <v>-</v>
          </cell>
          <cell r="BO2498" t="str">
            <v>-</v>
          </cell>
          <cell r="BP2498" t="str">
            <v>-</v>
          </cell>
          <cell r="BQ2498" t="str">
            <v>-</v>
          </cell>
          <cell r="BR2498" t="str">
            <v>-</v>
          </cell>
        </row>
        <row r="2499">
          <cell r="D2499" t="str">
            <v>A143PP1N00</v>
          </cell>
          <cell r="AO2499">
            <v>0</v>
          </cell>
          <cell r="AY2499" t="str">
            <v>-</v>
          </cell>
          <cell r="BO2499" t="str">
            <v>-</v>
          </cell>
          <cell r="BP2499" t="str">
            <v>-</v>
          </cell>
          <cell r="BQ2499" t="str">
            <v>-</v>
          </cell>
          <cell r="BR2499" t="str">
            <v>-</v>
          </cell>
        </row>
        <row r="2500">
          <cell r="D2500" t="str">
            <v>A143PP1X00</v>
          </cell>
          <cell r="AO2500">
            <v>0</v>
          </cell>
          <cell r="AY2500" t="str">
            <v>-</v>
          </cell>
          <cell r="BO2500" t="str">
            <v>-</v>
          </cell>
          <cell r="BP2500" t="str">
            <v>-</v>
          </cell>
          <cell r="BQ2500" t="str">
            <v>-</v>
          </cell>
          <cell r="BR2500" t="str">
            <v>-</v>
          </cell>
        </row>
        <row r="2501">
          <cell r="D2501" t="str">
            <v>A143PP2202</v>
          </cell>
          <cell r="AO2501">
            <v>0.16666666666666666</v>
          </cell>
          <cell r="AY2501">
            <v>-4</v>
          </cell>
          <cell r="BO2501" t="str">
            <v>-</v>
          </cell>
          <cell r="BP2501" t="str">
            <v>-</v>
          </cell>
          <cell r="BQ2501" t="str">
            <v>-</v>
          </cell>
          <cell r="BR2501" t="str">
            <v>-</v>
          </cell>
        </row>
        <row r="2502">
          <cell r="D2502" t="str">
            <v>A143PP2801</v>
          </cell>
          <cell r="AO2502">
            <v>0</v>
          </cell>
          <cell r="AY2502" t="str">
            <v>-</v>
          </cell>
          <cell r="BO2502" t="str">
            <v>-</v>
          </cell>
          <cell r="BP2502" t="str">
            <v>-</v>
          </cell>
          <cell r="BQ2502" t="str">
            <v>-</v>
          </cell>
          <cell r="BR2502" t="str">
            <v>-</v>
          </cell>
        </row>
        <row r="2503">
          <cell r="D2503" t="str">
            <v>A143PP2B02</v>
          </cell>
          <cell r="AO2503">
            <v>0</v>
          </cell>
          <cell r="AY2503" t="str">
            <v>-</v>
          </cell>
          <cell r="BO2503" t="str">
            <v>A143PP2B01</v>
          </cell>
          <cell r="BP2503" t="str">
            <v>-</v>
          </cell>
          <cell r="BQ2503" t="str">
            <v>-</v>
          </cell>
          <cell r="BR2503" t="str">
            <v>-</v>
          </cell>
        </row>
        <row r="2504">
          <cell r="D2504" t="str">
            <v>A143PP2C00</v>
          </cell>
          <cell r="AO2504">
            <v>0</v>
          </cell>
          <cell r="AY2504" t="str">
            <v>-</v>
          </cell>
          <cell r="BO2504" t="str">
            <v>-</v>
          </cell>
          <cell r="BP2504" t="str">
            <v>-</v>
          </cell>
          <cell r="BQ2504" t="str">
            <v>-</v>
          </cell>
          <cell r="BR2504" t="str">
            <v>-</v>
          </cell>
        </row>
        <row r="2505">
          <cell r="D2505" t="str">
            <v>A143PP4600</v>
          </cell>
          <cell r="AO2505">
            <v>0</v>
          </cell>
          <cell r="AY2505" t="str">
            <v>-</v>
          </cell>
          <cell r="BO2505" t="str">
            <v>-</v>
          </cell>
          <cell r="BP2505" t="str">
            <v>-</v>
          </cell>
          <cell r="BQ2505" t="str">
            <v>-</v>
          </cell>
          <cell r="BR2505" t="str">
            <v>-</v>
          </cell>
        </row>
        <row r="2506">
          <cell r="D2506" t="str">
            <v>A143PP4800</v>
          </cell>
          <cell r="AO2506">
            <v>0</v>
          </cell>
          <cell r="AY2506" t="str">
            <v>-</v>
          </cell>
          <cell r="BO2506" t="str">
            <v>-</v>
          </cell>
          <cell r="BP2506" t="str">
            <v>-</v>
          </cell>
          <cell r="BQ2506" t="str">
            <v>-</v>
          </cell>
          <cell r="BR2506" t="str">
            <v>-</v>
          </cell>
        </row>
        <row r="2507">
          <cell r="D2507" t="str">
            <v>A143PP4901</v>
          </cell>
          <cell r="AO2507">
            <v>0</v>
          </cell>
          <cell r="AY2507" t="str">
            <v>-</v>
          </cell>
          <cell r="BO2507" t="str">
            <v>-</v>
          </cell>
          <cell r="BP2507" t="str">
            <v>-</v>
          </cell>
          <cell r="BQ2507" t="str">
            <v>-</v>
          </cell>
          <cell r="BR2507" t="str">
            <v>-</v>
          </cell>
        </row>
        <row r="2508">
          <cell r="D2508" t="str">
            <v>A143PP4D02</v>
          </cell>
          <cell r="AO2508">
            <v>0</v>
          </cell>
          <cell r="AY2508" t="str">
            <v>-</v>
          </cell>
          <cell r="BO2508" t="str">
            <v>-</v>
          </cell>
          <cell r="BP2508" t="str">
            <v>-</v>
          </cell>
          <cell r="BQ2508" t="str">
            <v>-</v>
          </cell>
          <cell r="BR2508" t="str">
            <v>-</v>
          </cell>
        </row>
        <row r="2509">
          <cell r="D2509" t="str">
            <v>A143PP4F01</v>
          </cell>
          <cell r="AO2509">
            <v>0</v>
          </cell>
          <cell r="AY2509" t="str">
            <v>-</v>
          </cell>
          <cell r="BO2509" t="str">
            <v>-</v>
          </cell>
          <cell r="BP2509" t="str">
            <v>-</v>
          </cell>
          <cell r="BQ2509" t="str">
            <v>-</v>
          </cell>
          <cell r="BR2509" t="str">
            <v>-</v>
          </cell>
        </row>
        <row r="2510">
          <cell r="D2510" t="str">
            <v>A143PP4G01</v>
          </cell>
          <cell r="AO2510">
            <v>0</v>
          </cell>
          <cell r="AY2510" t="str">
            <v>-</v>
          </cell>
          <cell r="BO2510" t="str">
            <v>-</v>
          </cell>
          <cell r="BP2510" t="str">
            <v>-</v>
          </cell>
          <cell r="BQ2510" t="str">
            <v>-</v>
          </cell>
          <cell r="BR2510" t="str">
            <v>-</v>
          </cell>
        </row>
        <row r="2511">
          <cell r="D2511" t="str">
            <v>A143PP4M04</v>
          </cell>
          <cell r="AO2511">
            <v>0</v>
          </cell>
          <cell r="AY2511" t="str">
            <v>-</v>
          </cell>
          <cell r="BO2511" t="str">
            <v>A143PP4M02</v>
          </cell>
          <cell r="BP2511" t="str">
            <v>-</v>
          </cell>
          <cell r="BQ2511" t="str">
            <v>-</v>
          </cell>
          <cell r="BR2511" t="str">
            <v>-</v>
          </cell>
        </row>
        <row r="2512">
          <cell r="D2512" t="str">
            <v>A143PP4N00</v>
          </cell>
          <cell r="AO2512">
            <v>0</v>
          </cell>
          <cell r="AY2512" t="str">
            <v>-</v>
          </cell>
          <cell r="BO2512" t="str">
            <v>-</v>
          </cell>
          <cell r="BP2512" t="str">
            <v>-</v>
          </cell>
          <cell r="BQ2512" t="str">
            <v>-</v>
          </cell>
          <cell r="BR2512" t="str">
            <v>-</v>
          </cell>
        </row>
        <row r="2513">
          <cell r="D2513" t="str">
            <v>A143PP4P01</v>
          </cell>
          <cell r="AO2513">
            <v>0</v>
          </cell>
          <cell r="AY2513" t="str">
            <v>-</v>
          </cell>
          <cell r="BO2513" t="str">
            <v>-</v>
          </cell>
          <cell r="BP2513" t="str">
            <v>-</v>
          </cell>
          <cell r="BQ2513" t="str">
            <v>-</v>
          </cell>
          <cell r="BR2513" t="str">
            <v>-</v>
          </cell>
        </row>
        <row r="2514">
          <cell r="D2514" t="str">
            <v>A143PP4Q00</v>
          </cell>
          <cell r="AO2514">
            <v>0</v>
          </cell>
          <cell r="AY2514" t="str">
            <v>-</v>
          </cell>
          <cell r="BO2514" t="str">
            <v>-</v>
          </cell>
          <cell r="BP2514" t="str">
            <v>-</v>
          </cell>
          <cell r="BQ2514" t="str">
            <v>-</v>
          </cell>
          <cell r="BR2514" t="str">
            <v>-</v>
          </cell>
        </row>
        <row r="2515">
          <cell r="D2515" t="str">
            <v>A143PP4Y00</v>
          </cell>
          <cell r="AO2515">
            <v>0</v>
          </cell>
          <cell r="AY2515" t="str">
            <v>-</v>
          </cell>
          <cell r="BO2515" t="str">
            <v>-</v>
          </cell>
          <cell r="BP2515" t="str">
            <v>-</v>
          </cell>
          <cell r="BQ2515" t="str">
            <v>-</v>
          </cell>
          <cell r="BR2515" t="str">
            <v>-</v>
          </cell>
        </row>
        <row r="2516">
          <cell r="D2516" t="str">
            <v>A143PP5101</v>
          </cell>
          <cell r="AO2516">
            <v>0</v>
          </cell>
          <cell r="AY2516" t="str">
            <v>-</v>
          </cell>
          <cell r="BO2516" t="str">
            <v>-</v>
          </cell>
          <cell r="BP2516" t="str">
            <v>-</v>
          </cell>
          <cell r="BQ2516" t="str">
            <v>-</v>
          </cell>
          <cell r="BR2516" t="str">
            <v>-</v>
          </cell>
        </row>
        <row r="2517">
          <cell r="D2517" t="str">
            <v>A143PP5200</v>
          </cell>
          <cell r="AO2517">
            <v>11.833333333333334</v>
          </cell>
          <cell r="AY2517">
            <v>4.873239436619718</v>
          </cell>
          <cell r="BO2517" t="str">
            <v>-</v>
          </cell>
          <cell r="BP2517" t="str">
            <v>-</v>
          </cell>
          <cell r="BQ2517" t="str">
            <v>-</v>
          </cell>
          <cell r="BR2517" t="str">
            <v>-</v>
          </cell>
        </row>
        <row r="2518">
          <cell r="D2518" t="str">
            <v>A143PP5301</v>
          </cell>
          <cell r="AO2518">
            <v>0</v>
          </cell>
          <cell r="AY2518" t="str">
            <v>-</v>
          </cell>
          <cell r="BO2518" t="str">
            <v>-</v>
          </cell>
          <cell r="BP2518" t="str">
            <v>-</v>
          </cell>
          <cell r="BQ2518" t="str">
            <v>-</v>
          </cell>
          <cell r="BR2518" t="str">
            <v>-</v>
          </cell>
        </row>
        <row r="2519">
          <cell r="D2519" t="str">
            <v>A143PP5501</v>
          </cell>
          <cell r="AO2519">
            <v>0</v>
          </cell>
          <cell r="AY2519" t="str">
            <v>-</v>
          </cell>
          <cell r="BO2519" t="str">
            <v>-</v>
          </cell>
          <cell r="BP2519" t="str">
            <v>-</v>
          </cell>
          <cell r="BQ2519" t="str">
            <v>-</v>
          </cell>
          <cell r="BR2519" t="str">
            <v>-</v>
          </cell>
        </row>
        <row r="2520">
          <cell r="D2520" t="str">
            <v>A143PP5601</v>
          </cell>
          <cell r="AO2520">
            <v>0</v>
          </cell>
          <cell r="AY2520" t="str">
            <v>-</v>
          </cell>
          <cell r="BO2520" t="str">
            <v>-</v>
          </cell>
          <cell r="BP2520" t="str">
            <v>-</v>
          </cell>
          <cell r="BQ2520" t="str">
            <v>-</v>
          </cell>
          <cell r="BR2520" t="str">
            <v>-</v>
          </cell>
        </row>
        <row r="2521">
          <cell r="D2521" t="str">
            <v>A143PP5R04</v>
          </cell>
          <cell r="AO2521">
            <v>0</v>
          </cell>
          <cell r="AY2521" t="str">
            <v>-</v>
          </cell>
          <cell r="BO2521" t="str">
            <v>A143PP5R03</v>
          </cell>
          <cell r="BP2521" t="str">
            <v>A143PP5R01</v>
          </cell>
          <cell r="BQ2521">
            <v>4284</v>
          </cell>
          <cell r="BR2521" t="str">
            <v>-</v>
          </cell>
        </row>
        <row r="2522">
          <cell r="D2522" t="str">
            <v>A143PP5S00</v>
          </cell>
          <cell r="AO2522">
            <v>0.16666666666666666</v>
          </cell>
          <cell r="AY2522">
            <v>-4</v>
          </cell>
          <cell r="BO2522" t="str">
            <v>-</v>
          </cell>
          <cell r="BP2522" t="str">
            <v>-</v>
          </cell>
          <cell r="BQ2522" t="str">
            <v>-</v>
          </cell>
          <cell r="BR2522" t="str">
            <v>-</v>
          </cell>
        </row>
        <row r="2523">
          <cell r="D2523" t="str">
            <v>A143PP5V00</v>
          </cell>
          <cell r="AO2523">
            <v>0</v>
          </cell>
          <cell r="AY2523" t="str">
            <v>-</v>
          </cell>
          <cell r="BO2523" t="str">
            <v>-</v>
          </cell>
          <cell r="BP2523" t="str">
            <v>-</v>
          </cell>
          <cell r="BQ2523" t="str">
            <v>-</v>
          </cell>
          <cell r="BR2523" t="str">
            <v>-</v>
          </cell>
        </row>
        <row r="2524">
          <cell r="D2524" t="str">
            <v>A143PP6100</v>
          </cell>
          <cell r="AO2524">
            <v>0</v>
          </cell>
          <cell r="AY2524" t="str">
            <v>-</v>
          </cell>
          <cell r="BO2524" t="str">
            <v>-</v>
          </cell>
          <cell r="BP2524" t="str">
            <v>-</v>
          </cell>
          <cell r="BQ2524" t="str">
            <v>-</v>
          </cell>
          <cell r="BR2524" t="str">
            <v>-</v>
          </cell>
        </row>
        <row r="2525">
          <cell r="D2525" t="str">
            <v>A143PP6300</v>
          </cell>
          <cell r="AO2525">
            <v>0.16666666666666666</v>
          </cell>
          <cell r="AY2525">
            <v>2.0000000000000004</v>
          </cell>
          <cell r="BO2525" t="str">
            <v>-</v>
          </cell>
          <cell r="BP2525" t="str">
            <v>-</v>
          </cell>
          <cell r="BQ2525" t="str">
            <v>-</v>
          </cell>
          <cell r="BR2525" t="str">
            <v>-</v>
          </cell>
        </row>
        <row r="2526">
          <cell r="D2526" t="str">
            <v>A143PP6601</v>
          </cell>
          <cell r="AO2526">
            <v>0</v>
          </cell>
          <cell r="AY2526" t="str">
            <v>-</v>
          </cell>
          <cell r="BO2526" t="str">
            <v>-</v>
          </cell>
          <cell r="BP2526" t="str">
            <v>-</v>
          </cell>
          <cell r="BQ2526" t="str">
            <v>-</v>
          </cell>
          <cell r="BR2526" t="str">
            <v>-</v>
          </cell>
        </row>
        <row r="2527">
          <cell r="D2527" t="str">
            <v>A143PP6700</v>
          </cell>
          <cell r="AO2527">
            <v>0</v>
          </cell>
          <cell r="AY2527" t="str">
            <v>-</v>
          </cell>
          <cell r="BO2527" t="str">
            <v>-</v>
          </cell>
          <cell r="BP2527" t="str">
            <v>-</v>
          </cell>
          <cell r="BQ2527" t="str">
            <v>-</v>
          </cell>
          <cell r="BR2527" t="str">
            <v>-</v>
          </cell>
        </row>
        <row r="2528">
          <cell r="D2528" t="str">
            <v>A143PP6900</v>
          </cell>
          <cell r="AO2528">
            <v>0</v>
          </cell>
          <cell r="AY2528" t="str">
            <v>-</v>
          </cell>
          <cell r="BO2528" t="str">
            <v>-</v>
          </cell>
          <cell r="BP2528" t="str">
            <v>-</v>
          </cell>
          <cell r="BQ2528" t="str">
            <v>-</v>
          </cell>
          <cell r="BR2528" t="str">
            <v>-</v>
          </cell>
        </row>
        <row r="2529">
          <cell r="D2529" t="str">
            <v>A143PP6G01</v>
          </cell>
          <cell r="AO2529">
            <v>0.33333333333333331</v>
          </cell>
          <cell r="AY2529">
            <v>5.0000000000000009</v>
          </cell>
          <cell r="BO2529" t="str">
            <v>-</v>
          </cell>
          <cell r="BP2529" t="str">
            <v>-</v>
          </cell>
          <cell r="BQ2529" t="str">
            <v>-</v>
          </cell>
          <cell r="BR2529" t="str">
            <v>-</v>
          </cell>
        </row>
        <row r="2530">
          <cell r="D2530" t="str">
            <v>A143PP6J01</v>
          </cell>
          <cell r="AO2530">
            <v>0</v>
          </cell>
          <cell r="AY2530" t="str">
            <v>-</v>
          </cell>
          <cell r="BO2530" t="str">
            <v>-</v>
          </cell>
          <cell r="BP2530" t="str">
            <v>-</v>
          </cell>
          <cell r="BQ2530" t="str">
            <v>-</v>
          </cell>
          <cell r="BR2530" t="str">
            <v>-</v>
          </cell>
        </row>
        <row r="2531">
          <cell r="D2531" t="str">
            <v>A143PP6W00</v>
          </cell>
          <cell r="AO2531">
            <v>0</v>
          </cell>
          <cell r="AY2531" t="str">
            <v>-</v>
          </cell>
          <cell r="BO2531" t="str">
            <v>-</v>
          </cell>
          <cell r="BP2531" t="str">
            <v>-</v>
          </cell>
          <cell r="BQ2531" t="str">
            <v>-</v>
          </cell>
          <cell r="BR2531" t="str">
            <v>-</v>
          </cell>
        </row>
        <row r="2532">
          <cell r="D2532" t="str">
            <v>A143PP6X00</v>
          </cell>
          <cell r="AO2532">
            <v>0</v>
          </cell>
          <cell r="AY2532" t="str">
            <v>-</v>
          </cell>
          <cell r="BO2532" t="str">
            <v>-</v>
          </cell>
          <cell r="BP2532" t="str">
            <v>-</v>
          </cell>
          <cell r="BQ2532" t="str">
            <v>-</v>
          </cell>
          <cell r="BR2532" t="str">
            <v>-</v>
          </cell>
        </row>
        <row r="2533">
          <cell r="D2533" t="str">
            <v>A143PP7900</v>
          </cell>
          <cell r="AO2533">
            <v>0</v>
          </cell>
          <cell r="AY2533" t="str">
            <v>-</v>
          </cell>
          <cell r="BO2533" t="str">
            <v>-</v>
          </cell>
          <cell r="BP2533" t="str">
            <v>-</v>
          </cell>
          <cell r="BQ2533" t="str">
            <v>-</v>
          </cell>
          <cell r="BR2533" t="str">
            <v>-</v>
          </cell>
        </row>
        <row r="2534">
          <cell r="D2534" t="str">
            <v>A143PP7T00</v>
          </cell>
          <cell r="AO2534">
            <v>0.16666666666666666</v>
          </cell>
          <cell r="AY2534">
            <v>-4</v>
          </cell>
          <cell r="BO2534" t="str">
            <v>-</v>
          </cell>
          <cell r="BP2534" t="str">
            <v>-</v>
          </cell>
          <cell r="BQ2534" t="str">
            <v>-</v>
          </cell>
          <cell r="BR2534" t="str">
            <v>-</v>
          </cell>
        </row>
        <row r="2535">
          <cell r="D2535" t="str">
            <v>A143PP8400</v>
          </cell>
          <cell r="AO2535">
            <v>0</v>
          </cell>
          <cell r="AY2535" t="str">
            <v>-</v>
          </cell>
          <cell r="BO2535" t="str">
            <v>-</v>
          </cell>
          <cell r="BP2535" t="str">
            <v>-</v>
          </cell>
          <cell r="BQ2535" t="str">
            <v>-</v>
          </cell>
          <cell r="BR2535" t="str">
            <v>-</v>
          </cell>
        </row>
        <row r="2536">
          <cell r="D2536" t="str">
            <v>A143PP9C00</v>
          </cell>
          <cell r="AO2536">
            <v>0</v>
          </cell>
          <cell r="AY2536" t="str">
            <v>-</v>
          </cell>
          <cell r="BO2536" t="str">
            <v>A143262501</v>
          </cell>
          <cell r="BP2536" t="str">
            <v>-</v>
          </cell>
          <cell r="BQ2536" t="str">
            <v>-</v>
          </cell>
          <cell r="BR2536" t="str">
            <v>-</v>
          </cell>
        </row>
        <row r="2537">
          <cell r="D2537" t="str">
            <v>A143PP9R00</v>
          </cell>
          <cell r="AO2537">
            <v>0</v>
          </cell>
          <cell r="AY2537" t="str">
            <v>-</v>
          </cell>
          <cell r="BO2537" t="str">
            <v>A143PP9J00</v>
          </cell>
          <cell r="BP2537" t="str">
            <v>A143PP5W00</v>
          </cell>
          <cell r="BQ2537" t="str">
            <v>-</v>
          </cell>
          <cell r="BR2537" t="str">
            <v>-</v>
          </cell>
        </row>
        <row r="2538">
          <cell r="D2538" t="str">
            <v>A148010</v>
          </cell>
          <cell r="AO2538">
            <v>6.416666666666667</v>
          </cell>
          <cell r="AY2538">
            <v>4.1038961038961039</v>
          </cell>
          <cell r="BO2538" t="str">
            <v>-</v>
          </cell>
          <cell r="BP2538" t="str">
            <v>-</v>
          </cell>
          <cell r="BQ2538" t="str">
            <v>-</v>
          </cell>
          <cell r="BR2538" t="str">
            <v>-</v>
          </cell>
        </row>
        <row r="2539">
          <cell r="D2539" t="str">
            <v>A148011</v>
          </cell>
          <cell r="AO2539">
            <v>2.3333333333333335</v>
          </cell>
          <cell r="AY2539">
            <v>1.1428571428571426</v>
          </cell>
          <cell r="BO2539" t="str">
            <v>-</v>
          </cell>
          <cell r="BP2539" t="str">
            <v>-</v>
          </cell>
          <cell r="BQ2539" t="str">
            <v>-</v>
          </cell>
          <cell r="BR2539" t="str">
            <v>-</v>
          </cell>
        </row>
        <row r="2540">
          <cell r="D2540" t="str">
            <v>A1480Y1</v>
          </cell>
          <cell r="AO2540">
            <v>9.3333333333333339</v>
          </cell>
          <cell r="AY2540">
            <v>3.9285714285714279</v>
          </cell>
          <cell r="BO2540" t="str">
            <v>-</v>
          </cell>
          <cell r="BP2540" t="str">
            <v>-</v>
          </cell>
          <cell r="BQ2540" t="str">
            <v>-</v>
          </cell>
          <cell r="BR2540" t="str">
            <v>-</v>
          </cell>
        </row>
        <row r="2541">
          <cell r="D2541" t="str">
            <v>A1480Y2</v>
          </cell>
          <cell r="AO2541">
            <v>3.9166666666666665</v>
          </cell>
          <cell r="AY2541">
            <v>5.7021276595744688</v>
          </cell>
          <cell r="BO2541" t="str">
            <v>-</v>
          </cell>
          <cell r="BP2541" t="str">
            <v>-</v>
          </cell>
          <cell r="BQ2541" t="str">
            <v>-</v>
          </cell>
          <cell r="BR2541" t="str">
            <v>-</v>
          </cell>
        </row>
        <row r="2542">
          <cell r="D2542" t="str">
            <v>A15.000506</v>
          </cell>
          <cell r="AO2542">
            <v>0.66666666666666663</v>
          </cell>
          <cell r="AY2542">
            <v>2.0000000000000004</v>
          </cell>
          <cell r="BO2542" t="str">
            <v>-</v>
          </cell>
          <cell r="BP2542" t="str">
            <v>-</v>
          </cell>
          <cell r="BQ2542" t="str">
            <v>-</v>
          </cell>
          <cell r="BR2542" t="str">
            <v>-</v>
          </cell>
        </row>
        <row r="2543">
          <cell r="D2543" t="str">
            <v>A16.00118</v>
          </cell>
          <cell r="AO2543">
            <v>8.3333333333333329E-2</v>
          </cell>
          <cell r="AY2543">
            <v>8.0000000000000018</v>
          </cell>
          <cell r="BO2543" t="str">
            <v>-</v>
          </cell>
          <cell r="BP2543" t="str">
            <v>-</v>
          </cell>
          <cell r="BQ2543" t="str">
            <v>-</v>
          </cell>
          <cell r="BR2543" t="str">
            <v>-</v>
          </cell>
        </row>
        <row r="2544">
          <cell r="D2544" t="str">
            <v>A16.00127</v>
          </cell>
          <cell r="AO2544">
            <v>0</v>
          </cell>
          <cell r="AY2544" t="str">
            <v>-</v>
          </cell>
          <cell r="BO2544" t="str">
            <v>-</v>
          </cell>
          <cell r="BP2544" t="str">
            <v>-</v>
          </cell>
          <cell r="BQ2544" t="str">
            <v>-</v>
          </cell>
          <cell r="BR2544" t="str">
            <v>-</v>
          </cell>
        </row>
        <row r="2545">
          <cell r="D2545" t="str">
            <v>A161101900</v>
          </cell>
          <cell r="AO2545">
            <v>0</v>
          </cell>
          <cell r="AY2545" t="str">
            <v>-</v>
          </cell>
          <cell r="BO2545" t="str">
            <v>-</v>
          </cell>
          <cell r="BP2545" t="str">
            <v>-</v>
          </cell>
          <cell r="BQ2545" t="str">
            <v>-</v>
          </cell>
          <cell r="BR2545" t="str">
            <v>-</v>
          </cell>
        </row>
        <row r="2546">
          <cell r="D2546" t="str">
            <v>A161103700</v>
          </cell>
          <cell r="AO2546">
            <v>0</v>
          </cell>
          <cell r="AY2546" t="str">
            <v>-</v>
          </cell>
          <cell r="BO2546" t="str">
            <v>-</v>
          </cell>
          <cell r="BP2546" t="str">
            <v>-</v>
          </cell>
          <cell r="BQ2546" t="str">
            <v>-</v>
          </cell>
          <cell r="BR2546" t="str">
            <v>-</v>
          </cell>
        </row>
        <row r="2547">
          <cell r="D2547" t="str">
            <v>A161103901</v>
          </cell>
          <cell r="AO2547">
            <v>0</v>
          </cell>
          <cell r="AY2547" t="str">
            <v>-</v>
          </cell>
          <cell r="BO2547" t="str">
            <v>-</v>
          </cell>
          <cell r="BP2547" t="str">
            <v>-</v>
          </cell>
          <cell r="BQ2547" t="str">
            <v>-</v>
          </cell>
          <cell r="BR2547" t="str">
            <v>-</v>
          </cell>
        </row>
        <row r="2548">
          <cell r="D2548" t="str">
            <v>A161105400</v>
          </cell>
          <cell r="AO2548">
            <v>0.16666666666666666</v>
          </cell>
          <cell r="AY2548">
            <v>2.0000000000000004</v>
          </cell>
          <cell r="BO2548" t="str">
            <v>-</v>
          </cell>
          <cell r="BP2548" t="str">
            <v>-</v>
          </cell>
          <cell r="BQ2548" t="str">
            <v>-</v>
          </cell>
          <cell r="BR2548" t="str">
            <v>-</v>
          </cell>
        </row>
        <row r="2549">
          <cell r="D2549" t="str">
            <v>A161110105</v>
          </cell>
          <cell r="AO2549">
            <v>0</v>
          </cell>
          <cell r="AY2549" t="str">
            <v>-</v>
          </cell>
          <cell r="BO2549" t="str">
            <v>A161110104</v>
          </cell>
          <cell r="BP2549" t="str">
            <v>A161110102</v>
          </cell>
          <cell r="BQ2549" t="str">
            <v>-</v>
          </cell>
          <cell r="BR2549" t="str">
            <v>-</v>
          </cell>
        </row>
        <row r="2550">
          <cell r="D2550" t="str">
            <v>A161110601</v>
          </cell>
          <cell r="AO2550">
            <v>0.5</v>
          </cell>
          <cell r="AY2550">
            <v>40</v>
          </cell>
          <cell r="BO2550" t="str">
            <v>-</v>
          </cell>
          <cell r="BP2550" t="str">
            <v>-</v>
          </cell>
          <cell r="BQ2550" t="str">
            <v>-</v>
          </cell>
          <cell r="BR2550" t="str">
            <v>-</v>
          </cell>
        </row>
        <row r="2551">
          <cell r="D2551" t="str">
            <v>A161160205</v>
          </cell>
          <cell r="AO2551">
            <v>1</v>
          </cell>
          <cell r="AY2551">
            <v>-2</v>
          </cell>
          <cell r="BO2551" t="str">
            <v>A161160204</v>
          </cell>
          <cell r="BP2551" t="str">
            <v>-</v>
          </cell>
          <cell r="BQ2551" t="str">
            <v>-</v>
          </cell>
          <cell r="BR2551" t="str">
            <v>-</v>
          </cell>
        </row>
        <row r="2552">
          <cell r="D2552" t="str">
            <v>A161160801</v>
          </cell>
          <cell r="AO2552">
            <v>0</v>
          </cell>
          <cell r="AY2552" t="str">
            <v>-</v>
          </cell>
          <cell r="BO2552" t="str">
            <v>-</v>
          </cell>
          <cell r="BP2552" t="str">
            <v>-</v>
          </cell>
          <cell r="BQ2552" t="str">
            <v>-</v>
          </cell>
          <cell r="BR2552" t="str">
            <v>-</v>
          </cell>
        </row>
        <row r="2553">
          <cell r="D2553" t="str">
            <v>A161161002</v>
          </cell>
          <cell r="AO2553">
            <v>0</v>
          </cell>
          <cell r="AY2553" t="str">
            <v>-</v>
          </cell>
          <cell r="BO2553" t="str">
            <v>A161161001</v>
          </cell>
          <cell r="BP2553" t="str">
            <v>A161161000</v>
          </cell>
          <cell r="BQ2553" t="str">
            <v>-</v>
          </cell>
          <cell r="BR2553" t="str">
            <v>-</v>
          </cell>
        </row>
        <row r="2554">
          <cell r="D2554" t="str">
            <v>A161161303</v>
          </cell>
          <cell r="AO2554">
            <v>0</v>
          </cell>
          <cell r="AY2554" t="str">
            <v>-</v>
          </cell>
          <cell r="BO2554" t="str">
            <v>A161161301</v>
          </cell>
          <cell r="BP2554" t="str">
            <v>-</v>
          </cell>
          <cell r="BQ2554" t="str">
            <v>-</v>
          </cell>
          <cell r="BR2554" t="str">
            <v>-</v>
          </cell>
        </row>
        <row r="2555">
          <cell r="D2555" t="str">
            <v>A161162803</v>
          </cell>
          <cell r="AO2555">
            <v>0</v>
          </cell>
          <cell r="AY2555" t="str">
            <v>-</v>
          </cell>
          <cell r="BO2555" t="str">
            <v>A161162801</v>
          </cell>
          <cell r="BP2555" t="str">
            <v>-</v>
          </cell>
          <cell r="BQ2555" t="str">
            <v>-</v>
          </cell>
          <cell r="BR2555" t="str">
            <v>-</v>
          </cell>
        </row>
        <row r="2556">
          <cell r="D2556" t="str">
            <v>A161163503</v>
          </cell>
          <cell r="AO2556">
            <v>0</v>
          </cell>
          <cell r="AY2556" t="str">
            <v>-</v>
          </cell>
          <cell r="BO2556" t="str">
            <v>A161163501</v>
          </cell>
          <cell r="BP2556" t="str">
            <v>-</v>
          </cell>
          <cell r="BQ2556" t="str">
            <v>-</v>
          </cell>
          <cell r="BR2556" t="str">
            <v>-</v>
          </cell>
        </row>
        <row r="2557">
          <cell r="D2557" t="str">
            <v>A161165007</v>
          </cell>
          <cell r="AO2557">
            <v>1.3333333333333333</v>
          </cell>
          <cell r="AY2557">
            <v>-0.99999999999999978</v>
          </cell>
          <cell r="BO2557" t="str">
            <v>A161165006</v>
          </cell>
          <cell r="BP2557" t="str">
            <v>A161165005</v>
          </cell>
          <cell r="BQ2557" t="str">
            <v>-</v>
          </cell>
          <cell r="BR2557" t="str">
            <v>-</v>
          </cell>
        </row>
        <row r="2558">
          <cell r="D2558" t="str">
            <v>A161165300</v>
          </cell>
          <cell r="AO2558">
            <v>0</v>
          </cell>
          <cell r="AY2558" t="str">
            <v>-</v>
          </cell>
          <cell r="BO2558" t="str">
            <v>-</v>
          </cell>
          <cell r="BP2558" t="str">
            <v>-</v>
          </cell>
          <cell r="BQ2558" t="str">
            <v>-</v>
          </cell>
          <cell r="BR2558" t="str">
            <v>-</v>
          </cell>
        </row>
        <row r="2559">
          <cell r="D2559" t="str">
            <v>A161165602</v>
          </cell>
          <cell r="AO2559">
            <v>3.25</v>
          </cell>
          <cell r="AY2559">
            <v>2.1538461538461537</v>
          </cell>
          <cell r="BO2559" t="str">
            <v>-</v>
          </cell>
          <cell r="BP2559" t="str">
            <v>-</v>
          </cell>
          <cell r="BQ2559" t="str">
            <v>-</v>
          </cell>
          <cell r="BR2559" t="str">
            <v>-</v>
          </cell>
        </row>
        <row r="2560">
          <cell r="D2560" t="str">
            <v>A161165700</v>
          </cell>
          <cell r="AO2560">
            <v>3.5</v>
          </cell>
          <cell r="AY2560">
            <v>-3.4285714285714284</v>
          </cell>
          <cell r="BO2560" t="str">
            <v>-</v>
          </cell>
          <cell r="BP2560" t="str">
            <v>-</v>
          </cell>
          <cell r="BQ2560" t="str">
            <v>-</v>
          </cell>
          <cell r="BR2560" t="str">
            <v>-</v>
          </cell>
        </row>
        <row r="2561">
          <cell r="D2561" t="str">
            <v>A161228701</v>
          </cell>
          <cell r="AO2561">
            <v>0</v>
          </cell>
          <cell r="AY2561" t="str">
            <v>-</v>
          </cell>
          <cell r="BO2561" t="str">
            <v>A161228700</v>
          </cell>
          <cell r="BP2561" t="str">
            <v>-</v>
          </cell>
          <cell r="BQ2561" t="str">
            <v>-</v>
          </cell>
          <cell r="BR2561" t="str">
            <v>-</v>
          </cell>
        </row>
        <row r="2562">
          <cell r="D2562" t="str">
            <v>A161230700</v>
          </cell>
          <cell r="AO2562">
            <v>1.1666666666666667</v>
          </cell>
          <cell r="AY2562">
            <v>4.5714285714285712</v>
          </cell>
          <cell r="BO2562" t="str">
            <v>-</v>
          </cell>
          <cell r="BP2562" t="str">
            <v>-</v>
          </cell>
          <cell r="BQ2562" t="str">
            <v>-</v>
          </cell>
          <cell r="BR2562" t="str">
            <v>-</v>
          </cell>
        </row>
        <row r="2563">
          <cell r="D2563" t="str">
            <v>A161240700</v>
          </cell>
          <cell r="AO2563">
            <v>0</v>
          </cell>
          <cell r="AY2563" t="str">
            <v>-</v>
          </cell>
          <cell r="BO2563" t="str">
            <v>-</v>
          </cell>
          <cell r="BP2563" t="str">
            <v>-</v>
          </cell>
          <cell r="BQ2563" t="str">
            <v>-</v>
          </cell>
          <cell r="BR2563" t="str">
            <v>-</v>
          </cell>
        </row>
        <row r="2564">
          <cell r="D2564" t="str">
            <v>A161240900</v>
          </cell>
          <cell r="AO2564">
            <v>0</v>
          </cell>
          <cell r="AY2564" t="str">
            <v>-</v>
          </cell>
          <cell r="BO2564" t="str">
            <v>-</v>
          </cell>
          <cell r="BP2564" t="str">
            <v>-</v>
          </cell>
          <cell r="BQ2564" t="str">
            <v>-</v>
          </cell>
          <cell r="BR2564" t="str">
            <v>-</v>
          </cell>
        </row>
        <row r="2565">
          <cell r="D2565" t="str">
            <v>A161241000</v>
          </cell>
          <cell r="AO2565">
            <v>0</v>
          </cell>
          <cell r="AY2565" t="str">
            <v>-</v>
          </cell>
          <cell r="BO2565" t="str">
            <v>-</v>
          </cell>
          <cell r="BP2565" t="str">
            <v>-</v>
          </cell>
          <cell r="BQ2565" t="str">
            <v>-</v>
          </cell>
          <cell r="BR2565" t="str">
            <v>-</v>
          </cell>
        </row>
        <row r="2566">
          <cell r="D2566" t="str">
            <v>A161241400</v>
          </cell>
          <cell r="AO2566">
            <v>0</v>
          </cell>
          <cell r="AY2566" t="str">
            <v>-</v>
          </cell>
          <cell r="BO2566" t="str">
            <v>-</v>
          </cell>
          <cell r="BP2566" t="str">
            <v>-</v>
          </cell>
          <cell r="BQ2566" t="str">
            <v>-</v>
          </cell>
          <cell r="BR2566" t="str">
            <v>-</v>
          </cell>
        </row>
        <row r="2567">
          <cell r="D2567" t="str">
            <v>A161254000</v>
          </cell>
          <cell r="AO2567">
            <v>0</v>
          </cell>
          <cell r="AY2567" t="str">
            <v>-</v>
          </cell>
          <cell r="BO2567" t="str">
            <v>-</v>
          </cell>
          <cell r="BP2567" t="str">
            <v>-</v>
          </cell>
          <cell r="BQ2567" t="str">
            <v>-</v>
          </cell>
          <cell r="BR2567" t="str">
            <v>-</v>
          </cell>
        </row>
        <row r="2568">
          <cell r="D2568" t="str">
            <v>A161254600</v>
          </cell>
          <cell r="AO2568">
            <v>0</v>
          </cell>
          <cell r="AY2568" t="str">
            <v>-</v>
          </cell>
          <cell r="BO2568" t="str">
            <v>-</v>
          </cell>
          <cell r="BP2568" t="str">
            <v>-</v>
          </cell>
          <cell r="BQ2568" t="str">
            <v>-</v>
          </cell>
          <cell r="BR2568" t="str">
            <v>-</v>
          </cell>
        </row>
        <row r="2569">
          <cell r="D2569" t="str">
            <v>A161257800</v>
          </cell>
          <cell r="AO2569">
            <v>0</v>
          </cell>
          <cell r="AY2569" t="str">
            <v>-</v>
          </cell>
          <cell r="BO2569" t="str">
            <v>-</v>
          </cell>
          <cell r="BP2569" t="str">
            <v>-</v>
          </cell>
          <cell r="BQ2569" t="str">
            <v>-</v>
          </cell>
          <cell r="BR2569" t="str">
            <v>-</v>
          </cell>
        </row>
        <row r="2570">
          <cell r="D2570" t="str">
            <v>A161275600</v>
          </cell>
          <cell r="AO2570">
            <v>2</v>
          </cell>
          <cell r="AY2570">
            <v>12</v>
          </cell>
          <cell r="BO2570" t="str">
            <v>-</v>
          </cell>
          <cell r="BP2570" t="str">
            <v>-</v>
          </cell>
          <cell r="BQ2570" t="str">
            <v>-</v>
          </cell>
          <cell r="BR2570" t="str">
            <v>-</v>
          </cell>
        </row>
        <row r="2571">
          <cell r="D2571" t="str">
            <v>A161400100</v>
          </cell>
          <cell r="AO2571">
            <v>0</v>
          </cell>
          <cell r="AY2571" t="str">
            <v>-</v>
          </cell>
          <cell r="BO2571" t="str">
            <v>-</v>
          </cell>
          <cell r="BP2571" t="str">
            <v>-</v>
          </cell>
          <cell r="BQ2571" t="str">
            <v>-</v>
          </cell>
          <cell r="BR2571" t="str">
            <v>-</v>
          </cell>
        </row>
        <row r="2572">
          <cell r="D2572" t="str">
            <v>A161400800</v>
          </cell>
          <cell r="AO2572">
            <v>0</v>
          </cell>
          <cell r="AY2572" t="str">
            <v>-</v>
          </cell>
          <cell r="BO2572" t="str">
            <v>-</v>
          </cell>
          <cell r="BP2572" t="str">
            <v>-</v>
          </cell>
          <cell r="BQ2572" t="str">
            <v>-</v>
          </cell>
          <cell r="BR2572" t="str">
            <v>-</v>
          </cell>
        </row>
        <row r="2573">
          <cell r="D2573" t="str">
            <v>A161401000</v>
          </cell>
          <cell r="AO2573">
            <v>1.3333333333333333</v>
          </cell>
          <cell r="AY2573">
            <v>-4</v>
          </cell>
          <cell r="BO2573" t="str">
            <v>-</v>
          </cell>
          <cell r="BP2573" t="str">
            <v>-</v>
          </cell>
          <cell r="BQ2573" t="str">
            <v>-</v>
          </cell>
          <cell r="BR2573" t="str">
            <v>-</v>
          </cell>
        </row>
        <row r="2574">
          <cell r="D2574" t="str">
            <v>A161401100</v>
          </cell>
          <cell r="AO2574">
            <v>0</v>
          </cell>
          <cell r="AY2574" t="str">
            <v>-</v>
          </cell>
          <cell r="BO2574" t="str">
            <v>-</v>
          </cell>
          <cell r="BP2574" t="str">
            <v>-</v>
          </cell>
          <cell r="BQ2574" t="str">
            <v>-</v>
          </cell>
          <cell r="BR2574" t="str">
            <v>-</v>
          </cell>
        </row>
        <row r="2575">
          <cell r="D2575" t="str">
            <v>A161401200</v>
          </cell>
          <cell r="AO2575">
            <v>0</v>
          </cell>
          <cell r="AY2575" t="str">
            <v>-</v>
          </cell>
          <cell r="BO2575" t="str">
            <v>-</v>
          </cell>
          <cell r="BP2575" t="str">
            <v>-</v>
          </cell>
          <cell r="BQ2575" t="str">
            <v>-</v>
          </cell>
          <cell r="BR2575" t="str">
            <v>-</v>
          </cell>
        </row>
        <row r="2576">
          <cell r="D2576" t="str">
            <v>A161401300</v>
          </cell>
          <cell r="AO2576">
            <v>0</v>
          </cell>
          <cell r="AY2576" t="str">
            <v>-</v>
          </cell>
          <cell r="BO2576" t="str">
            <v>-</v>
          </cell>
          <cell r="BP2576" t="str">
            <v>-</v>
          </cell>
          <cell r="BQ2576" t="str">
            <v>-</v>
          </cell>
          <cell r="BR2576" t="str">
            <v>-</v>
          </cell>
        </row>
        <row r="2577">
          <cell r="D2577" t="str">
            <v>A161401400</v>
          </cell>
          <cell r="AO2577">
            <v>0</v>
          </cell>
          <cell r="AY2577" t="str">
            <v>-</v>
          </cell>
          <cell r="BO2577" t="str">
            <v>-</v>
          </cell>
          <cell r="BP2577" t="str">
            <v>-</v>
          </cell>
          <cell r="BQ2577" t="str">
            <v>-</v>
          </cell>
          <cell r="BR2577" t="str">
            <v>-</v>
          </cell>
        </row>
        <row r="2578">
          <cell r="D2578" t="str">
            <v>A161401500</v>
          </cell>
          <cell r="AO2578">
            <v>0</v>
          </cell>
          <cell r="AY2578" t="str">
            <v>-</v>
          </cell>
          <cell r="BO2578" t="str">
            <v>-</v>
          </cell>
          <cell r="BP2578" t="str">
            <v>-</v>
          </cell>
          <cell r="BQ2578" t="str">
            <v>-</v>
          </cell>
          <cell r="BR2578" t="str">
            <v>-</v>
          </cell>
        </row>
        <row r="2579">
          <cell r="D2579" t="str">
            <v>A161402403</v>
          </cell>
          <cell r="AO2579">
            <v>0.5</v>
          </cell>
          <cell r="AY2579">
            <v>-4</v>
          </cell>
          <cell r="BO2579" t="str">
            <v>A161402402</v>
          </cell>
          <cell r="BP2579" t="str">
            <v>A161402401</v>
          </cell>
          <cell r="BQ2579" t="str">
            <v>-</v>
          </cell>
          <cell r="BR2579" t="str">
            <v>-</v>
          </cell>
        </row>
        <row r="2580">
          <cell r="D2580" t="str">
            <v>A161402502</v>
          </cell>
          <cell r="AO2580">
            <v>0.33333333333333331</v>
          </cell>
          <cell r="AY2580">
            <v>-4</v>
          </cell>
          <cell r="BO2580" t="str">
            <v>A161402501</v>
          </cell>
          <cell r="BP2580" t="str">
            <v>-</v>
          </cell>
          <cell r="BQ2580" t="str">
            <v>-</v>
          </cell>
          <cell r="BR2580" t="str">
            <v>-</v>
          </cell>
        </row>
        <row r="2581">
          <cell r="D2581" t="str">
            <v>A161403000</v>
          </cell>
          <cell r="AO2581">
            <v>1.3333333333333333</v>
          </cell>
          <cell r="AY2581">
            <v>4.2500000000000009</v>
          </cell>
          <cell r="BO2581" t="str">
            <v>-</v>
          </cell>
          <cell r="BP2581" t="str">
            <v>-</v>
          </cell>
          <cell r="BQ2581" t="str">
            <v>-</v>
          </cell>
          <cell r="BR2581" t="str">
            <v>-</v>
          </cell>
        </row>
        <row r="2582">
          <cell r="D2582" t="str">
            <v>A161403101</v>
          </cell>
          <cell r="AO2582">
            <v>1.3333333333333333</v>
          </cell>
          <cell r="AY2582">
            <v>2.7500000000000004</v>
          </cell>
          <cell r="BO2582" t="str">
            <v>A161403100</v>
          </cell>
          <cell r="BP2582" t="str">
            <v>-</v>
          </cell>
          <cell r="BQ2582" t="str">
            <v>-</v>
          </cell>
          <cell r="BR2582" t="str">
            <v>-</v>
          </cell>
        </row>
        <row r="2583">
          <cell r="D2583" t="str">
            <v>A161404300</v>
          </cell>
          <cell r="AO2583">
            <v>0</v>
          </cell>
          <cell r="AY2583" t="str">
            <v>-</v>
          </cell>
          <cell r="BO2583" t="str">
            <v>A161400501</v>
          </cell>
          <cell r="BP2583" t="str">
            <v>-</v>
          </cell>
          <cell r="BQ2583" t="str">
            <v>-</v>
          </cell>
          <cell r="BR2583" t="str">
            <v>-</v>
          </cell>
        </row>
        <row r="2584">
          <cell r="D2584" t="str">
            <v>A161508400</v>
          </cell>
          <cell r="AO2584">
            <v>0.5</v>
          </cell>
          <cell r="AY2584">
            <v>52</v>
          </cell>
          <cell r="BO2584" t="str">
            <v>-</v>
          </cell>
          <cell r="BP2584" t="str">
            <v>-</v>
          </cell>
          <cell r="BQ2584" t="str">
            <v>-</v>
          </cell>
          <cell r="BR2584" t="str">
            <v>-</v>
          </cell>
        </row>
        <row r="2585">
          <cell r="D2585" t="str">
            <v>A161550700</v>
          </cell>
          <cell r="AO2585">
            <v>0</v>
          </cell>
          <cell r="AY2585" t="str">
            <v>-</v>
          </cell>
          <cell r="BO2585" t="str">
            <v>-</v>
          </cell>
          <cell r="BP2585" t="str">
            <v>-</v>
          </cell>
          <cell r="BQ2585" t="str">
            <v>-</v>
          </cell>
          <cell r="BR2585" t="str">
            <v>-</v>
          </cell>
        </row>
        <row r="2586">
          <cell r="D2586" t="str">
            <v>A161551500</v>
          </cell>
          <cell r="AO2586">
            <v>0</v>
          </cell>
          <cell r="AY2586" t="str">
            <v>-</v>
          </cell>
          <cell r="BO2586" t="str">
            <v>-</v>
          </cell>
          <cell r="BP2586" t="str">
            <v>-</v>
          </cell>
          <cell r="BQ2586" t="str">
            <v>-</v>
          </cell>
          <cell r="BR2586" t="str">
            <v>-</v>
          </cell>
        </row>
        <row r="2587">
          <cell r="D2587" t="str">
            <v>A161561100</v>
          </cell>
          <cell r="AO2587">
            <v>0</v>
          </cell>
          <cell r="AY2587" t="str">
            <v>-</v>
          </cell>
          <cell r="BO2587" t="str">
            <v>-</v>
          </cell>
          <cell r="BP2587" t="str">
            <v>-</v>
          </cell>
          <cell r="BQ2587" t="str">
            <v>-</v>
          </cell>
          <cell r="BR2587" t="str">
            <v>-</v>
          </cell>
        </row>
        <row r="2588">
          <cell r="D2588" t="str">
            <v>A161561200</v>
          </cell>
          <cell r="AO2588">
            <v>0</v>
          </cell>
          <cell r="AY2588" t="str">
            <v>-</v>
          </cell>
          <cell r="BO2588" t="str">
            <v>-</v>
          </cell>
          <cell r="BP2588" t="str">
            <v>-</v>
          </cell>
          <cell r="BQ2588" t="str">
            <v>-</v>
          </cell>
          <cell r="BR2588" t="str">
            <v>-</v>
          </cell>
        </row>
        <row r="2589">
          <cell r="D2589" t="str">
            <v>A161561601</v>
          </cell>
          <cell r="AO2589">
            <v>0</v>
          </cell>
          <cell r="AY2589" t="str">
            <v>-</v>
          </cell>
          <cell r="BO2589" t="str">
            <v>A161561600</v>
          </cell>
          <cell r="BP2589" t="str">
            <v>-</v>
          </cell>
          <cell r="BQ2589" t="str">
            <v>-</v>
          </cell>
          <cell r="BR2589" t="str">
            <v>-</v>
          </cell>
        </row>
        <row r="2590">
          <cell r="D2590" t="str">
            <v>A161562800</v>
          </cell>
          <cell r="AO2590">
            <v>0.83333333333333337</v>
          </cell>
          <cell r="AY2590">
            <v>-4</v>
          </cell>
          <cell r="BO2590" t="str">
            <v>-</v>
          </cell>
          <cell r="BP2590" t="str">
            <v>-</v>
          </cell>
          <cell r="BQ2590" t="str">
            <v>-</v>
          </cell>
          <cell r="BR2590" t="str">
            <v>-</v>
          </cell>
        </row>
        <row r="2591">
          <cell r="D2591" t="str">
            <v>A161563000</v>
          </cell>
          <cell r="AO2591">
            <v>0.66666666666666663</v>
          </cell>
          <cell r="AY2591">
            <v>-4</v>
          </cell>
          <cell r="BO2591" t="str">
            <v>-</v>
          </cell>
          <cell r="BP2591" t="str">
            <v>-</v>
          </cell>
          <cell r="BQ2591" t="str">
            <v>-</v>
          </cell>
          <cell r="BR2591" t="str">
            <v>-</v>
          </cell>
        </row>
        <row r="2592">
          <cell r="D2592" t="str">
            <v>A161568401</v>
          </cell>
          <cell r="AO2592">
            <v>0</v>
          </cell>
          <cell r="AY2592" t="str">
            <v>-</v>
          </cell>
          <cell r="BO2592" t="str">
            <v>-</v>
          </cell>
          <cell r="BP2592" t="str">
            <v>-</v>
          </cell>
          <cell r="BQ2592" t="str">
            <v>-</v>
          </cell>
          <cell r="BR2592" t="str">
            <v>-</v>
          </cell>
        </row>
        <row r="2593">
          <cell r="D2593" t="str">
            <v>A161568500</v>
          </cell>
          <cell r="AO2593">
            <v>0</v>
          </cell>
          <cell r="AY2593" t="str">
            <v>-</v>
          </cell>
          <cell r="BO2593" t="str">
            <v>-</v>
          </cell>
          <cell r="BP2593" t="str">
            <v>-</v>
          </cell>
          <cell r="BQ2593" t="str">
            <v>-</v>
          </cell>
          <cell r="BR2593" t="str">
            <v>-</v>
          </cell>
        </row>
        <row r="2594">
          <cell r="D2594" t="str">
            <v>A161568600</v>
          </cell>
          <cell r="AO2594">
            <v>0</v>
          </cell>
          <cell r="AY2594" t="str">
            <v>-</v>
          </cell>
          <cell r="BO2594" t="str">
            <v>-</v>
          </cell>
          <cell r="BP2594" t="str">
            <v>-</v>
          </cell>
          <cell r="BQ2594" t="str">
            <v>-</v>
          </cell>
          <cell r="BR2594" t="str">
            <v>-</v>
          </cell>
        </row>
        <row r="2595">
          <cell r="D2595" t="str">
            <v>A161578100</v>
          </cell>
          <cell r="AO2595">
            <v>9.9</v>
          </cell>
          <cell r="AY2595">
            <v>4.5858585858585856</v>
          </cell>
          <cell r="BO2595" t="str">
            <v>-</v>
          </cell>
          <cell r="BP2595" t="str">
            <v>-</v>
          </cell>
          <cell r="BQ2595" t="str">
            <v>-</v>
          </cell>
          <cell r="BR2595" t="str">
            <v>-</v>
          </cell>
        </row>
        <row r="2596">
          <cell r="D2596" t="str">
            <v>A161578700</v>
          </cell>
          <cell r="AO2596">
            <v>0</v>
          </cell>
          <cell r="AY2596" t="str">
            <v>-</v>
          </cell>
          <cell r="BO2596" t="str">
            <v>-</v>
          </cell>
          <cell r="BP2596" t="str">
            <v>-</v>
          </cell>
          <cell r="BQ2596" t="str">
            <v>-</v>
          </cell>
          <cell r="BR2596" t="str">
            <v>-</v>
          </cell>
        </row>
        <row r="2597">
          <cell r="D2597" t="str">
            <v>A161590304</v>
          </cell>
          <cell r="AO2597">
            <v>0.16666666666666666</v>
          </cell>
          <cell r="AY2597">
            <v>2.0000000000000004</v>
          </cell>
          <cell r="BO2597" t="str">
            <v>A161590303</v>
          </cell>
          <cell r="BP2597" t="str">
            <v>-</v>
          </cell>
          <cell r="BQ2597" t="str">
            <v>-</v>
          </cell>
          <cell r="BR2597" t="str">
            <v>-</v>
          </cell>
        </row>
        <row r="2598">
          <cell r="D2598" t="str">
            <v>A161591600</v>
          </cell>
          <cell r="AO2598">
            <v>0</v>
          </cell>
          <cell r="AY2598" t="str">
            <v>-</v>
          </cell>
          <cell r="BO2598" t="str">
            <v>-</v>
          </cell>
          <cell r="BP2598" t="str">
            <v>-</v>
          </cell>
          <cell r="BQ2598" t="str">
            <v>-</v>
          </cell>
          <cell r="BR2598" t="str">
            <v>-</v>
          </cell>
        </row>
        <row r="2599">
          <cell r="D2599" t="str">
            <v>A161592002</v>
          </cell>
          <cell r="AO2599">
            <v>0.5</v>
          </cell>
          <cell r="AY2599">
            <v>4</v>
          </cell>
          <cell r="BO2599" t="str">
            <v>-</v>
          </cell>
          <cell r="BP2599" t="str">
            <v>-</v>
          </cell>
          <cell r="BQ2599" t="str">
            <v>-</v>
          </cell>
          <cell r="BR2599" t="str">
            <v>-</v>
          </cell>
        </row>
        <row r="2600">
          <cell r="D2600" t="str">
            <v>A161592200</v>
          </cell>
          <cell r="AO2600">
            <v>0</v>
          </cell>
          <cell r="AY2600" t="str">
            <v>-</v>
          </cell>
          <cell r="BO2600" t="str">
            <v>-</v>
          </cell>
          <cell r="BP2600" t="str">
            <v>-</v>
          </cell>
          <cell r="BQ2600" t="str">
            <v>-</v>
          </cell>
          <cell r="BR2600" t="str">
            <v>-</v>
          </cell>
        </row>
        <row r="2601">
          <cell r="D2601" t="str">
            <v>A161592501</v>
          </cell>
          <cell r="AO2601">
            <v>0</v>
          </cell>
          <cell r="AY2601" t="str">
            <v>-</v>
          </cell>
          <cell r="BO2601" t="str">
            <v>A161592500</v>
          </cell>
          <cell r="BP2601" t="str">
            <v>-</v>
          </cell>
          <cell r="BQ2601" t="str">
            <v>-</v>
          </cell>
          <cell r="BR2601" t="str">
            <v>-</v>
          </cell>
        </row>
        <row r="2602">
          <cell r="D2602" t="str">
            <v>A161593001</v>
          </cell>
          <cell r="AO2602">
            <v>0</v>
          </cell>
          <cell r="AY2602" t="str">
            <v>-</v>
          </cell>
          <cell r="BO2602" t="str">
            <v>-</v>
          </cell>
          <cell r="BP2602" t="str">
            <v>-</v>
          </cell>
          <cell r="BQ2602" t="str">
            <v>-</v>
          </cell>
          <cell r="BR2602" t="str">
            <v>-</v>
          </cell>
        </row>
        <row r="2603">
          <cell r="D2603" t="str">
            <v>A161594201</v>
          </cell>
          <cell r="AO2603">
            <v>0</v>
          </cell>
          <cell r="AY2603" t="str">
            <v>-</v>
          </cell>
          <cell r="BO2603" t="str">
            <v>-</v>
          </cell>
          <cell r="BP2603" t="str">
            <v>-</v>
          </cell>
          <cell r="BQ2603" t="str">
            <v>-</v>
          </cell>
          <cell r="BR2603" t="str">
            <v>-</v>
          </cell>
        </row>
        <row r="2604">
          <cell r="D2604" t="str">
            <v>A161594300</v>
          </cell>
          <cell r="AO2604">
            <v>0</v>
          </cell>
          <cell r="AY2604" t="str">
            <v>-</v>
          </cell>
          <cell r="BO2604" t="str">
            <v>-</v>
          </cell>
          <cell r="BP2604" t="str">
            <v>-</v>
          </cell>
          <cell r="BQ2604" t="str">
            <v>-</v>
          </cell>
          <cell r="BR2604" t="str">
            <v>-</v>
          </cell>
        </row>
        <row r="2605">
          <cell r="D2605" t="str">
            <v>A161594400</v>
          </cell>
          <cell r="AO2605">
            <v>0</v>
          </cell>
          <cell r="AY2605" t="str">
            <v>-</v>
          </cell>
          <cell r="BO2605" t="str">
            <v>-</v>
          </cell>
          <cell r="BP2605" t="str">
            <v>-</v>
          </cell>
          <cell r="BQ2605" t="str">
            <v>-</v>
          </cell>
          <cell r="BR2605" t="str">
            <v>-</v>
          </cell>
        </row>
        <row r="2606">
          <cell r="D2606" t="str">
            <v>A161594500</v>
          </cell>
          <cell r="AO2606">
            <v>0.33333333333333331</v>
          </cell>
          <cell r="AY2606">
            <v>2.0000000000000004</v>
          </cell>
          <cell r="BO2606" t="str">
            <v>-</v>
          </cell>
          <cell r="BP2606" t="str">
            <v>-</v>
          </cell>
          <cell r="BQ2606" t="str">
            <v>-</v>
          </cell>
          <cell r="BR2606" t="str">
            <v>-</v>
          </cell>
        </row>
        <row r="2607">
          <cell r="D2607" t="str">
            <v>A161594600</v>
          </cell>
          <cell r="AO2607">
            <v>0</v>
          </cell>
          <cell r="AY2607" t="str">
            <v>-</v>
          </cell>
          <cell r="BO2607" t="str">
            <v>-</v>
          </cell>
          <cell r="BP2607" t="str">
            <v>-</v>
          </cell>
          <cell r="BQ2607" t="str">
            <v>-</v>
          </cell>
          <cell r="BR2607" t="str">
            <v>-</v>
          </cell>
        </row>
        <row r="2608">
          <cell r="D2608" t="str">
            <v>A161595000</v>
          </cell>
          <cell r="AO2608">
            <v>0</v>
          </cell>
          <cell r="AY2608" t="str">
            <v>-</v>
          </cell>
          <cell r="BO2608" t="str">
            <v>-</v>
          </cell>
          <cell r="BP2608" t="str">
            <v>-</v>
          </cell>
          <cell r="BQ2608" t="str">
            <v>-</v>
          </cell>
          <cell r="BR2608" t="str">
            <v>-</v>
          </cell>
        </row>
        <row r="2609">
          <cell r="D2609" t="str">
            <v>A161595100</v>
          </cell>
          <cell r="AO2609">
            <v>1</v>
          </cell>
          <cell r="AY2609">
            <v>12</v>
          </cell>
          <cell r="BO2609" t="str">
            <v>-</v>
          </cell>
          <cell r="BP2609" t="str">
            <v>-</v>
          </cell>
          <cell r="BQ2609" t="str">
            <v>-</v>
          </cell>
          <cell r="BR2609" t="str">
            <v>-</v>
          </cell>
        </row>
        <row r="2610">
          <cell r="D2610" t="str">
            <v>A161595200</v>
          </cell>
          <cell r="AO2610">
            <v>0</v>
          </cell>
          <cell r="AY2610" t="str">
            <v>-</v>
          </cell>
          <cell r="BO2610" t="str">
            <v>-</v>
          </cell>
          <cell r="BP2610" t="str">
            <v>-</v>
          </cell>
          <cell r="BQ2610" t="str">
            <v>-</v>
          </cell>
          <cell r="BR2610" t="str">
            <v>-</v>
          </cell>
        </row>
        <row r="2611">
          <cell r="D2611" t="str">
            <v>A161595300</v>
          </cell>
          <cell r="AO2611">
            <v>1</v>
          </cell>
          <cell r="AY2611">
            <v>49</v>
          </cell>
          <cell r="BO2611" t="str">
            <v>-</v>
          </cell>
          <cell r="BP2611" t="str">
            <v>-</v>
          </cell>
          <cell r="BQ2611" t="str">
            <v>-</v>
          </cell>
          <cell r="BR2611" t="str">
            <v>-</v>
          </cell>
        </row>
        <row r="2612">
          <cell r="D2612" t="str">
            <v>A161595400</v>
          </cell>
          <cell r="AO2612">
            <v>0</v>
          </cell>
          <cell r="AY2612" t="str">
            <v>-</v>
          </cell>
          <cell r="BO2612" t="str">
            <v>-</v>
          </cell>
          <cell r="BP2612" t="str">
            <v>-</v>
          </cell>
          <cell r="BQ2612" t="str">
            <v>-</v>
          </cell>
          <cell r="BR2612" t="str">
            <v>-</v>
          </cell>
        </row>
        <row r="2613">
          <cell r="D2613" t="str">
            <v>A161595600</v>
          </cell>
          <cell r="AO2613">
            <v>0.16666666666666666</v>
          </cell>
          <cell r="AY2613">
            <v>74.000000000000014</v>
          </cell>
          <cell r="BO2613" t="str">
            <v>-</v>
          </cell>
          <cell r="BP2613" t="str">
            <v>-</v>
          </cell>
          <cell r="BQ2613" t="str">
            <v>-</v>
          </cell>
          <cell r="BR2613" t="str">
            <v>-</v>
          </cell>
        </row>
        <row r="2614">
          <cell r="D2614" t="str">
            <v>A161620107</v>
          </cell>
          <cell r="AO2614">
            <v>0</v>
          </cell>
          <cell r="AY2614" t="str">
            <v>-</v>
          </cell>
          <cell r="BO2614" t="str">
            <v>A161620103</v>
          </cell>
          <cell r="BP2614" t="str">
            <v>-</v>
          </cell>
          <cell r="BQ2614" t="str">
            <v>-</v>
          </cell>
          <cell r="BR2614" t="str">
            <v>-</v>
          </cell>
        </row>
        <row r="2615">
          <cell r="D2615" t="str">
            <v>A161621100</v>
          </cell>
          <cell r="AO2615">
            <v>0</v>
          </cell>
          <cell r="AY2615" t="str">
            <v>-</v>
          </cell>
          <cell r="BO2615" t="str">
            <v>-</v>
          </cell>
          <cell r="BP2615" t="str">
            <v>-</v>
          </cell>
          <cell r="BQ2615" t="str">
            <v>-</v>
          </cell>
          <cell r="BR2615" t="str">
            <v>-</v>
          </cell>
        </row>
        <row r="2616">
          <cell r="D2616" t="str">
            <v>A161621600</v>
          </cell>
          <cell r="AO2616">
            <v>0</v>
          </cell>
          <cell r="AY2616" t="str">
            <v>-</v>
          </cell>
          <cell r="BO2616" t="str">
            <v>-</v>
          </cell>
          <cell r="BP2616" t="str">
            <v>-</v>
          </cell>
          <cell r="BQ2616" t="str">
            <v>-</v>
          </cell>
          <cell r="BR2616" t="str">
            <v>-</v>
          </cell>
        </row>
        <row r="2617">
          <cell r="D2617" t="str">
            <v>A161623400</v>
          </cell>
          <cell r="AO2617">
            <v>0</v>
          </cell>
          <cell r="AY2617" t="str">
            <v>-</v>
          </cell>
          <cell r="BO2617" t="str">
            <v>-</v>
          </cell>
          <cell r="BP2617" t="str">
            <v>-</v>
          </cell>
          <cell r="BQ2617" t="str">
            <v>-</v>
          </cell>
          <cell r="BR2617" t="str">
            <v>-</v>
          </cell>
        </row>
        <row r="2618">
          <cell r="D2618" t="str">
            <v>A161625900</v>
          </cell>
          <cell r="AO2618">
            <v>0</v>
          </cell>
          <cell r="AY2618" t="str">
            <v>-</v>
          </cell>
          <cell r="BO2618" t="str">
            <v>-</v>
          </cell>
          <cell r="BP2618" t="str">
            <v>-</v>
          </cell>
          <cell r="BQ2618" t="str">
            <v>-</v>
          </cell>
          <cell r="BR2618" t="str">
            <v>-</v>
          </cell>
        </row>
        <row r="2619">
          <cell r="D2619" t="str">
            <v>A161626502</v>
          </cell>
          <cell r="AO2619">
            <v>0</v>
          </cell>
          <cell r="AY2619" t="str">
            <v>-</v>
          </cell>
          <cell r="BO2619" t="str">
            <v>-</v>
          </cell>
          <cell r="BP2619" t="str">
            <v>-</v>
          </cell>
          <cell r="BQ2619" t="str">
            <v>-</v>
          </cell>
          <cell r="BR2619" t="str">
            <v>-</v>
          </cell>
        </row>
        <row r="2620">
          <cell r="D2620" t="str">
            <v>A161626602</v>
          </cell>
          <cell r="AO2620">
            <v>0</v>
          </cell>
          <cell r="AY2620" t="str">
            <v>-</v>
          </cell>
          <cell r="BO2620" t="str">
            <v>A161626601</v>
          </cell>
          <cell r="BP2620" t="str">
            <v>-</v>
          </cell>
          <cell r="BQ2620" t="str">
            <v>-</v>
          </cell>
          <cell r="BR2620" t="str">
            <v>-</v>
          </cell>
        </row>
        <row r="2621">
          <cell r="D2621" t="str">
            <v>A161626900</v>
          </cell>
          <cell r="AO2621">
            <v>0</v>
          </cell>
          <cell r="AY2621" t="str">
            <v>-</v>
          </cell>
          <cell r="BO2621" t="str">
            <v>A161625201</v>
          </cell>
          <cell r="BP2621" t="str">
            <v>-</v>
          </cell>
          <cell r="BQ2621" t="str">
            <v>-</v>
          </cell>
          <cell r="BR2621" t="str">
            <v>-</v>
          </cell>
        </row>
        <row r="2622">
          <cell r="D2622" t="str">
            <v>A161627701</v>
          </cell>
          <cell r="AO2622">
            <v>0</v>
          </cell>
          <cell r="AY2622" t="str">
            <v>-</v>
          </cell>
          <cell r="BO2622" t="str">
            <v>-</v>
          </cell>
          <cell r="BP2622" t="str">
            <v>-</v>
          </cell>
          <cell r="BQ2622" t="str">
            <v>-</v>
          </cell>
          <cell r="BR2622" t="str">
            <v>-</v>
          </cell>
        </row>
        <row r="2623">
          <cell r="D2623" t="str">
            <v>A161631411</v>
          </cell>
          <cell r="AO2623">
            <v>0</v>
          </cell>
          <cell r="AY2623" t="str">
            <v>-</v>
          </cell>
          <cell r="BO2623" t="str">
            <v>A161631400</v>
          </cell>
          <cell r="BP2623" t="str">
            <v>-</v>
          </cell>
          <cell r="BQ2623" t="str">
            <v>-</v>
          </cell>
          <cell r="BR2623" t="str">
            <v>-</v>
          </cell>
        </row>
        <row r="2624">
          <cell r="D2624" t="str">
            <v>A161700107</v>
          </cell>
          <cell r="AO2624">
            <v>0</v>
          </cell>
          <cell r="AY2624" t="str">
            <v>-</v>
          </cell>
          <cell r="BO2624" t="str">
            <v>A161700104</v>
          </cell>
          <cell r="BP2624" t="str">
            <v>-</v>
          </cell>
          <cell r="BQ2624" t="str">
            <v>-</v>
          </cell>
          <cell r="BR2624" t="str">
            <v>-</v>
          </cell>
        </row>
        <row r="2625">
          <cell r="D2625" t="str">
            <v>A161701100</v>
          </cell>
          <cell r="AO2625">
            <v>0</v>
          </cell>
          <cell r="AY2625" t="str">
            <v>-</v>
          </cell>
          <cell r="BO2625" t="str">
            <v>-</v>
          </cell>
          <cell r="BP2625" t="str">
            <v>-</v>
          </cell>
          <cell r="BQ2625" t="str">
            <v>-</v>
          </cell>
          <cell r="BR2625" t="str">
            <v>-</v>
          </cell>
        </row>
        <row r="2626">
          <cell r="D2626" t="str">
            <v>A161701301</v>
          </cell>
          <cell r="AO2626">
            <v>0</v>
          </cell>
          <cell r="AY2626" t="str">
            <v>-</v>
          </cell>
          <cell r="BO2626" t="str">
            <v>-</v>
          </cell>
          <cell r="BP2626" t="str">
            <v>-</v>
          </cell>
          <cell r="BQ2626" t="str">
            <v>-</v>
          </cell>
          <cell r="BR2626" t="str">
            <v>-</v>
          </cell>
        </row>
        <row r="2627">
          <cell r="D2627" t="str">
            <v>A161701703</v>
          </cell>
          <cell r="AO2627">
            <v>0.33333333333333331</v>
          </cell>
          <cell r="AY2627">
            <v>-0.99999999999999978</v>
          </cell>
          <cell r="BO2627" t="str">
            <v>-</v>
          </cell>
          <cell r="BP2627" t="str">
            <v>-</v>
          </cell>
          <cell r="BQ2627" t="str">
            <v>-</v>
          </cell>
          <cell r="BR2627" t="str">
            <v>-</v>
          </cell>
        </row>
        <row r="2628">
          <cell r="D2628" t="str">
            <v>A161702000</v>
          </cell>
          <cell r="AO2628">
            <v>0.33333333333333331</v>
          </cell>
          <cell r="AY2628">
            <v>14.000000000000002</v>
          </cell>
          <cell r="BO2628" t="str">
            <v>-</v>
          </cell>
          <cell r="BP2628" t="str">
            <v>-</v>
          </cell>
          <cell r="BQ2628" t="str">
            <v>-</v>
          </cell>
          <cell r="BR2628" t="str">
            <v>-</v>
          </cell>
        </row>
        <row r="2629">
          <cell r="D2629" t="str">
            <v>A161702200</v>
          </cell>
          <cell r="AO2629">
            <v>34</v>
          </cell>
          <cell r="AY2629">
            <v>4.882352941176471</v>
          </cell>
          <cell r="BO2629">
            <v>4025357201</v>
          </cell>
          <cell r="BP2629">
            <v>4004357201</v>
          </cell>
          <cell r="BQ2629" t="str">
            <v>-</v>
          </cell>
          <cell r="BR2629" t="str">
            <v>-</v>
          </cell>
        </row>
        <row r="2630">
          <cell r="D2630" t="str">
            <v>A161710300</v>
          </cell>
          <cell r="AO2630">
            <v>0</v>
          </cell>
          <cell r="AY2630" t="str">
            <v>-</v>
          </cell>
          <cell r="BO2630" t="str">
            <v>-</v>
          </cell>
          <cell r="BP2630" t="str">
            <v>-</v>
          </cell>
          <cell r="BQ2630" t="str">
            <v>-</v>
          </cell>
          <cell r="BR2630" t="str">
            <v>-</v>
          </cell>
        </row>
        <row r="2631">
          <cell r="D2631" t="str">
            <v>A161710500</v>
          </cell>
          <cell r="AO2631">
            <v>0</v>
          </cell>
          <cell r="AY2631" t="str">
            <v>-</v>
          </cell>
          <cell r="BO2631" t="str">
            <v>-</v>
          </cell>
          <cell r="BP2631" t="str">
            <v>-</v>
          </cell>
          <cell r="BQ2631" t="str">
            <v>-</v>
          </cell>
          <cell r="BR2631" t="str">
            <v>-</v>
          </cell>
        </row>
        <row r="2632">
          <cell r="D2632" t="str">
            <v>A161712300</v>
          </cell>
          <cell r="AO2632">
            <v>1.1666666666666667</v>
          </cell>
          <cell r="AY2632">
            <v>-2.285714285714286</v>
          </cell>
          <cell r="BO2632" t="str">
            <v>-</v>
          </cell>
          <cell r="BP2632" t="str">
            <v>-</v>
          </cell>
          <cell r="BQ2632" t="str">
            <v>-</v>
          </cell>
          <cell r="BR2632" t="str">
            <v>-</v>
          </cell>
        </row>
        <row r="2633">
          <cell r="D2633" t="str">
            <v>A161712700</v>
          </cell>
          <cell r="AO2633">
            <v>0.33333333333333331</v>
          </cell>
          <cell r="AY2633">
            <v>-4</v>
          </cell>
          <cell r="BO2633" t="str">
            <v>-</v>
          </cell>
          <cell r="BP2633" t="str">
            <v>-</v>
          </cell>
          <cell r="BQ2633" t="str">
            <v>-</v>
          </cell>
          <cell r="BR2633" t="str">
            <v>-</v>
          </cell>
        </row>
        <row r="2634">
          <cell r="D2634" t="str">
            <v>A161810503</v>
          </cell>
          <cell r="AO2634">
            <v>2</v>
          </cell>
          <cell r="AY2634">
            <v>3</v>
          </cell>
          <cell r="BO2634" t="str">
            <v>-</v>
          </cell>
          <cell r="BP2634" t="str">
            <v>-</v>
          </cell>
          <cell r="BQ2634" t="str">
            <v>-</v>
          </cell>
          <cell r="BR2634" t="str">
            <v>-</v>
          </cell>
        </row>
        <row r="2635">
          <cell r="D2635" t="str">
            <v>A161811302</v>
          </cell>
          <cell r="AO2635">
            <v>0</v>
          </cell>
          <cell r="AY2635" t="str">
            <v>-</v>
          </cell>
          <cell r="BO2635" t="str">
            <v>A161811301</v>
          </cell>
          <cell r="BP2635" t="str">
            <v>-</v>
          </cell>
          <cell r="BQ2635" t="str">
            <v>-</v>
          </cell>
          <cell r="BR2635" t="str">
            <v>-</v>
          </cell>
        </row>
        <row r="2636">
          <cell r="D2636" t="str">
            <v>A161811500</v>
          </cell>
          <cell r="AO2636">
            <v>0.16666666666666666</v>
          </cell>
          <cell r="AY2636">
            <v>8.0000000000000018</v>
          </cell>
          <cell r="BO2636" t="str">
            <v>-</v>
          </cell>
          <cell r="BP2636" t="str">
            <v>-</v>
          </cell>
          <cell r="BQ2636" t="str">
            <v>-</v>
          </cell>
          <cell r="BR2636" t="str">
            <v>-</v>
          </cell>
        </row>
        <row r="2637">
          <cell r="D2637" t="str">
            <v>A161813001</v>
          </cell>
          <cell r="AO2637">
            <v>4.7142857142857144</v>
          </cell>
          <cell r="AY2637">
            <v>6.6060606060606055</v>
          </cell>
          <cell r="BO2637" t="str">
            <v>-</v>
          </cell>
          <cell r="BP2637" t="str">
            <v>-</v>
          </cell>
          <cell r="BQ2637" t="str">
            <v>-</v>
          </cell>
          <cell r="BR2637" t="str">
            <v>-</v>
          </cell>
        </row>
        <row r="2638">
          <cell r="D2638" t="str">
            <v>A161813100</v>
          </cell>
          <cell r="AO2638">
            <v>1.1666666666666667</v>
          </cell>
          <cell r="AY2638">
            <v>33.714285714285715</v>
          </cell>
          <cell r="BO2638" t="str">
            <v>-</v>
          </cell>
          <cell r="BP2638" t="str">
            <v>-</v>
          </cell>
          <cell r="BQ2638" t="str">
            <v>-</v>
          </cell>
          <cell r="BR2638" t="str">
            <v>-</v>
          </cell>
        </row>
        <row r="2639">
          <cell r="D2639" t="str">
            <v>A161813200</v>
          </cell>
          <cell r="AO2639">
            <v>0.33333333333333331</v>
          </cell>
          <cell r="AY2639">
            <v>14.000000000000002</v>
          </cell>
          <cell r="BO2639" t="str">
            <v>-</v>
          </cell>
          <cell r="BP2639" t="str">
            <v>-</v>
          </cell>
          <cell r="BQ2639" t="str">
            <v>-</v>
          </cell>
          <cell r="BR2639" t="str">
            <v>-</v>
          </cell>
        </row>
        <row r="2640">
          <cell r="D2640" t="str">
            <v>A161813300</v>
          </cell>
          <cell r="AO2640">
            <v>0</v>
          </cell>
          <cell r="AY2640" t="str">
            <v>-</v>
          </cell>
          <cell r="BO2640" t="str">
            <v>-</v>
          </cell>
          <cell r="BP2640" t="str">
            <v>-</v>
          </cell>
          <cell r="BQ2640" t="str">
            <v>-</v>
          </cell>
          <cell r="BR2640" t="str">
            <v>-</v>
          </cell>
        </row>
        <row r="2641">
          <cell r="D2641" t="str">
            <v>A161813400</v>
          </cell>
          <cell r="AO2641">
            <v>0.16666666666666666</v>
          </cell>
          <cell r="AY2641">
            <v>14.000000000000002</v>
          </cell>
          <cell r="BO2641" t="str">
            <v>-</v>
          </cell>
          <cell r="BP2641" t="str">
            <v>-</v>
          </cell>
          <cell r="BQ2641" t="str">
            <v>-</v>
          </cell>
          <cell r="BR2641" t="str">
            <v>-</v>
          </cell>
        </row>
        <row r="2642">
          <cell r="D2642" t="str">
            <v>A161813600</v>
          </cell>
          <cell r="AO2642">
            <v>0.33333333333333331</v>
          </cell>
          <cell r="AY2642">
            <v>-4</v>
          </cell>
          <cell r="BO2642" t="str">
            <v>-</v>
          </cell>
          <cell r="BP2642" t="str">
            <v>-</v>
          </cell>
          <cell r="BQ2642" t="str">
            <v>-</v>
          </cell>
          <cell r="BR2642" t="str">
            <v>-</v>
          </cell>
        </row>
        <row r="2643">
          <cell r="D2643" t="str">
            <v>A161813701</v>
          </cell>
          <cell r="AO2643">
            <v>0.16666666666666666</v>
          </cell>
          <cell r="AY2643">
            <v>2.0000000000000004</v>
          </cell>
          <cell r="BO2643" t="str">
            <v>-</v>
          </cell>
          <cell r="BP2643" t="str">
            <v>-</v>
          </cell>
          <cell r="BQ2643" t="str">
            <v>-</v>
          </cell>
          <cell r="BR2643" t="str">
            <v>-</v>
          </cell>
        </row>
        <row r="2644">
          <cell r="D2644" t="str">
            <v>A161814500</v>
          </cell>
          <cell r="AO2644">
            <v>0.16666666666666666</v>
          </cell>
          <cell r="AY2644">
            <v>-4</v>
          </cell>
          <cell r="BO2644" t="str">
            <v>-</v>
          </cell>
          <cell r="BP2644" t="str">
            <v>-</v>
          </cell>
          <cell r="BQ2644" t="str">
            <v>-</v>
          </cell>
          <cell r="BR2644" t="str">
            <v>-</v>
          </cell>
        </row>
        <row r="2645">
          <cell r="D2645" t="str">
            <v>A161814601</v>
          </cell>
          <cell r="AO2645">
            <v>0.16666666666666666</v>
          </cell>
          <cell r="AY2645">
            <v>2.0000000000000004</v>
          </cell>
          <cell r="BO2645" t="str">
            <v>-</v>
          </cell>
          <cell r="BP2645" t="str">
            <v>-</v>
          </cell>
          <cell r="BQ2645" t="str">
            <v>-</v>
          </cell>
          <cell r="BR2645" t="str">
            <v>-</v>
          </cell>
        </row>
        <row r="2646">
          <cell r="D2646" t="str">
            <v>A161815900</v>
          </cell>
          <cell r="AO2646">
            <v>0</v>
          </cell>
          <cell r="AY2646" t="str">
            <v>-</v>
          </cell>
          <cell r="BO2646" t="str">
            <v>-</v>
          </cell>
          <cell r="BP2646" t="str">
            <v>-</v>
          </cell>
          <cell r="BQ2646" t="str">
            <v>-</v>
          </cell>
          <cell r="BR2646" t="str">
            <v>-</v>
          </cell>
        </row>
        <row r="2647">
          <cell r="D2647" t="str">
            <v>A161819200</v>
          </cell>
          <cell r="AO2647">
            <v>0.16666666666666666</v>
          </cell>
          <cell r="AY2647">
            <v>38</v>
          </cell>
          <cell r="BO2647" t="str">
            <v>-</v>
          </cell>
          <cell r="BP2647" t="str">
            <v>-</v>
          </cell>
          <cell r="BQ2647" t="str">
            <v>-</v>
          </cell>
          <cell r="BR2647" t="str">
            <v>-</v>
          </cell>
        </row>
        <row r="2648">
          <cell r="D2648" t="str">
            <v>A161819500</v>
          </cell>
          <cell r="AO2648">
            <v>0.16666666666666666</v>
          </cell>
          <cell r="AY2648">
            <v>20.000000000000004</v>
          </cell>
          <cell r="BO2648" t="str">
            <v>-</v>
          </cell>
          <cell r="BP2648" t="str">
            <v>-</v>
          </cell>
          <cell r="BQ2648" t="str">
            <v>-</v>
          </cell>
          <cell r="BR2648" t="str">
            <v>-</v>
          </cell>
        </row>
        <row r="2649">
          <cell r="D2649" t="str">
            <v>A161825000</v>
          </cell>
          <cell r="AO2649">
            <v>0.16666666666666666</v>
          </cell>
          <cell r="AY2649">
            <v>8.0000000000000018</v>
          </cell>
          <cell r="BO2649" t="str">
            <v>-</v>
          </cell>
          <cell r="BP2649" t="str">
            <v>-</v>
          </cell>
          <cell r="BQ2649" t="str">
            <v>-</v>
          </cell>
          <cell r="BR2649" t="str">
            <v>-</v>
          </cell>
        </row>
        <row r="2650">
          <cell r="D2650" t="str">
            <v>A161825700</v>
          </cell>
          <cell r="AO2650">
            <v>0</v>
          </cell>
          <cell r="AY2650" t="str">
            <v>-</v>
          </cell>
          <cell r="BO2650" t="str">
            <v>-</v>
          </cell>
          <cell r="BP2650" t="str">
            <v>-</v>
          </cell>
          <cell r="BQ2650" t="str">
            <v>-</v>
          </cell>
          <cell r="BR2650" t="str">
            <v>-</v>
          </cell>
        </row>
        <row r="2651">
          <cell r="D2651" t="str">
            <v>A161826001</v>
          </cell>
          <cell r="AO2651">
            <v>0</v>
          </cell>
          <cell r="AY2651" t="str">
            <v>-</v>
          </cell>
          <cell r="BO2651" t="str">
            <v>A161826000</v>
          </cell>
          <cell r="BP2651" t="str">
            <v>-</v>
          </cell>
          <cell r="BQ2651" t="str">
            <v>-</v>
          </cell>
          <cell r="BR2651" t="str">
            <v>-</v>
          </cell>
        </row>
        <row r="2652">
          <cell r="D2652" t="str">
            <v>A161890300</v>
          </cell>
          <cell r="AO2652">
            <v>0.16666666666666666</v>
          </cell>
          <cell r="AY2652">
            <v>8.0000000000000018</v>
          </cell>
          <cell r="BO2652" t="str">
            <v>-</v>
          </cell>
          <cell r="BP2652" t="str">
            <v>-</v>
          </cell>
          <cell r="BQ2652" t="str">
            <v>-</v>
          </cell>
          <cell r="BR2652" t="str">
            <v>-</v>
          </cell>
        </row>
        <row r="2653">
          <cell r="D2653" t="str">
            <v>A161891301</v>
          </cell>
          <cell r="AO2653">
            <v>0</v>
          </cell>
          <cell r="AY2653" t="str">
            <v>-</v>
          </cell>
          <cell r="BO2653" t="str">
            <v>-</v>
          </cell>
          <cell r="BP2653" t="str">
            <v>-</v>
          </cell>
          <cell r="BQ2653" t="str">
            <v>-</v>
          </cell>
          <cell r="BR2653" t="str">
            <v>-</v>
          </cell>
        </row>
        <row r="2654">
          <cell r="D2654" t="str">
            <v>A161891401</v>
          </cell>
          <cell r="AO2654">
            <v>0</v>
          </cell>
          <cell r="AY2654" t="str">
            <v>-</v>
          </cell>
          <cell r="BO2654" t="str">
            <v>-</v>
          </cell>
          <cell r="BP2654" t="str">
            <v>-</v>
          </cell>
          <cell r="BQ2654" t="str">
            <v>-</v>
          </cell>
          <cell r="BR2654" t="str">
            <v>-</v>
          </cell>
        </row>
        <row r="2655">
          <cell r="D2655" t="str">
            <v>A161892000</v>
          </cell>
          <cell r="AO2655">
            <v>6.666666666666667</v>
          </cell>
          <cell r="AY2655">
            <v>3.9499999999999997</v>
          </cell>
          <cell r="BO2655" t="str">
            <v>-</v>
          </cell>
          <cell r="BP2655" t="str">
            <v>-</v>
          </cell>
          <cell r="BQ2655" t="str">
            <v>-</v>
          </cell>
          <cell r="BR2655" t="str">
            <v>-</v>
          </cell>
        </row>
        <row r="2656">
          <cell r="D2656" t="str">
            <v>A161892100</v>
          </cell>
          <cell r="AO2656">
            <v>0</v>
          </cell>
          <cell r="AY2656" t="str">
            <v>-</v>
          </cell>
          <cell r="BO2656" t="str">
            <v>-</v>
          </cell>
          <cell r="BP2656" t="str">
            <v>-</v>
          </cell>
          <cell r="BQ2656" t="str">
            <v>-</v>
          </cell>
          <cell r="BR2656" t="str">
            <v>-</v>
          </cell>
        </row>
        <row r="2657">
          <cell r="D2657" t="str">
            <v>A161892400</v>
          </cell>
          <cell r="AO2657">
            <v>0</v>
          </cell>
          <cell r="AY2657" t="str">
            <v>-</v>
          </cell>
          <cell r="BO2657" t="str">
            <v>-</v>
          </cell>
          <cell r="BP2657" t="str">
            <v>-</v>
          </cell>
          <cell r="BQ2657" t="str">
            <v>-</v>
          </cell>
          <cell r="BR2657" t="str">
            <v>-</v>
          </cell>
        </row>
        <row r="2658">
          <cell r="D2658" t="str">
            <v>A161893601</v>
          </cell>
          <cell r="AO2658">
            <v>0</v>
          </cell>
          <cell r="AY2658" t="str">
            <v>-</v>
          </cell>
          <cell r="BO2658" t="str">
            <v>A161893600</v>
          </cell>
          <cell r="BP2658" t="str">
            <v>-</v>
          </cell>
          <cell r="BQ2658" t="str">
            <v>-</v>
          </cell>
          <cell r="BR2658" t="str">
            <v>-</v>
          </cell>
        </row>
        <row r="2659">
          <cell r="D2659" t="str">
            <v>A161895400</v>
          </cell>
          <cell r="AO2659">
            <v>0.16666666666666666</v>
          </cell>
          <cell r="AY2659">
            <v>2.0000000000000004</v>
          </cell>
          <cell r="BO2659" t="str">
            <v>-</v>
          </cell>
          <cell r="BP2659" t="str">
            <v>-</v>
          </cell>
          <cell r="BQ2659" t="str">
            <v>-</v>
          </cell>
          <cell r="BR2659" t="str">
            <v>-</v>
          </cell>
        </row>
        <row r="2660">
          <cell r="D2660" t="str">
            <v>A161895800</v>
          </cell>
          <cell r="AO2660">
            <v>0</v>
          </cell>
          <cell r="AY2660" t="str">
            <v>-</v>
          </cell>
          <cell r="BO2660" t="str">
            <v>-</v>
          </cell>
          <cell r="BP2660" t="str">
            <v>-</v>
          </cell>
          <cell r="BQ2660" t="str">
            <v>-</v>
          </cell>
          <cell r="BR2660" t="str">
            <v>-</v>
          </cell>
        </row>
        <row r="2661">
          <cell r="D2661" t="str">
            <v>A161897200</v>
          </cell>
          <cell r="AO2661">
            <v>1.3333333333333333</v>
          </cell>
          <cell r="AY2661">
            <v>4.2500000000000009</v>
          </cell>
          <cell r="BO2661" t="str">
            <v>-</v>
          </cell>
          <cell r="BP2661" t="str">
            <v>-</v>
          </cell>
          <cell r="BQ2661" t="str">
            <v>-</v>
          </cell>
          <cell r="BR2661" t="str">
            <v>-</v>
          </cell>
        </row>
        <row r="2662">
          <cell r="D2662" t="str">
            <v>A161940400</v>
          </cell>
          <cell r="AO2662">
            <v>0</v>
          </cell>
          <cell r="AY2662" t="str">
            <v>-</v>
          </cell>
          <cell r="BO2662" t="str">
            <v>-</v>
          </cell>
          <cell r="BP2662" t="str">
            <v>-</v>
          </cell>
          <cell r="BQ2662" t="str">
            <v>-</v>
          </cell>
          <cell r="BR2662" t="str">
            <v>-</v>
          </cell>
        </row>
        <row r="2663">
          <cell r="D2663" t="str">
            <v>A161942103</v>
          </cell>
          <cell r="AO2663">
            <v>0</v>
          </cell>
          <cell r="AY2663" t="str">
            <v>-</v>
          </cell>
          <cell r="BO2663" t="str">
            <v>A161942101</v>
          </cell>
          <cell r="BP2663" t="str">
            <v>-</v>
          </cell>
          <cell r="BQ2663" t="str">
            <v>-</v>
          </cell>
          <cell r="BR2663" t="str">
            <v>-</v>
          </cell>
        </row>
        <row r="2664">
          <cell r="D2664" t="str">
            <v>A161942200</v>
          </cell>
          <cell r="AO2664">
            <v>0</v>
          </cell>
          <cell r="AY2664" t="str">
            <v>-</v>
          </cell>
          <cell r="BO2664" t="str">
            <v>-</v>
          </cell>
          <cell r="BP2664" t="str">
            <v>-</v>
          </cell>
          <cell r="BQ2664" t="str">
            <v>-</v>
          </cell>
          <cell r="BR2664" t="str">
            <v>-</v>
          </cell>
        </row>
        <row r="2665">
          <cell r="D2665" t="str">
            <v>A161942300</v>
          </cell>
          <cell r="AO2665">
            <v>0</v>
          </cell>
          <cell r="AY2665" t="str">
            <v>-</v>
          </cell>
          <cell r="BO2665" t="str">
            <v>-</v>
          </cell>
          <cell r="BP2665" t="str">
            <v>-</v>
          </cell>
          <cell r="BQ2665" t="str">
            <v>-</v>
          </cell>
          <cell r="BR2665" t="str">
            <v>-</v>
          </cell>
        </row>
        <row r="2666">
          <cell r="D2666" t="str">
            <v>A161942400</v>
          </cell>
          <cell r="AO2666">
            <v>0</v>
          </cell>
          <cell r="AY2666" t="str">
            <v>-</v>
          </cell>
          <cell r="BO2666" t="str">
            <v>-</v>
          </cell>
          <cell r="BP2666" t="str">
            <v>-</v>
          </cell>
          <cell r="BQ2666" t="str">
            <v>-</v>
          </cell>
          <cell r="BR2666" t="str">
            <v>-</v>
          </cell>
        </row>
        <row r="2667">
          <cell r="D2667" t="str">
            <v>A161942500</v>
          </cell>
          <cell r="AO2667">
            <v>0</v>
          </cell>
          <cell r="AY2667" t="str">
            <v>-</v>
          </cell>
          <cell r="BO2667" t="str">
            <v>-</v>
          </cell>
          <cell r="BP2667" t="str">
            <v>-</v>
          </cell>
          <cell r="BQ2667" t="str">
            <v>-</v>
          </cell>
          <cell r="BR2667" t="str">
            <v>-</v>
          </cell>
        </row>
        <row r="2668">
          <cell r="D2668" t="str">
            <v>A161942602</v>
          </cell>
          <cell r="AO2668">
            <v>0</v>
          </cell>
          <cell r="AY2668" t="str">
            <v>-</v>
          </cell>
          <cell r="BO2668" t="str">
            <v>A161942600</v>
          </cell>
          <cell r="BP2668" t="str">
            <v>-</v>
          </cell>
          <cell r="BQ2668" t="str">
            <v>-</v>
          </cell>
          <cell r="BR2668" t="str">
            <v>-</v>
          </cell>
        </row>
        <row r="2669">
          <cell r="D2669" t="str">
            <v>A161F16102</v>
          </cell>
          <cell r="AO2669">
            <v>0.33333333333333331</v>
          </cell>
          <cell r="AY2669">
            <v>-0.99999999999999978</v>
          </cell>
          <cell r="BO2669" t="str">
            <v>A161F16100</v>
          </cell>
          <cell r="BP2669" t="str">
            <v>-</v>
          </cell>
          <cell r="BQ2669" t="str">
            <v>-</v>
          </cell>
          <cell r="BR2669" t="str">
            <v>-</v>
          </cell>
        </row>
        <row r="2670">
          <cell r="D2670" t="str">
            <v>A161F6202F</v>
          </cell>
          <cell r="AO2670">
            <v>0</v>
          </cell>
          <cell r="AY2670" t="str">
            <v>-</v>
          </cell>
          <cell r="BO2670" t="str">
            <v>A161F6202A</v>
          </cell>
          <cell r="BP2670" t="str">
            <v>A161F62029</v>
          </cell>
          <cell r="BQ2670" t="str">
            <v>A161F6201K</v>
          </cell>
          <cell r="BR2670" t="str">
            <v>A161F6201H</v>
          </cell>
        </row>
        <row r="2671">
          <cell r="D2671" t="str">
            <v>A161F6302G</v>
          </cell>
          <cell r="AO2671">
            <v>0.16666666666666666</v>
          </cell>
          <cell r="AY2671">
            <v>-4</v>
          </cell>
          <cell r="BO2671" t="str">
            <v>A161F6302B</v>
          </cell>
          <cell r="BP2671" t="str">
            <v>A161F6302A</v>
          </cell>
          <cell r="BQ2671" t="str">
            <v>A161F6301L</v>
          </cell>
          <cell r="BR2671" t="str">
            <v>A161F6301J</v>
          </cell>
        </row>
        <row r="2672">
          <cell r="D2672" t="str">
            <v>A161H00108</v>
          </cell>
          <cell r="AO2672">
            <v>0</v>
          </cell>
          <cell r="AY2672" t="str">
            <v>-</v>
          </cell>
          <cell r="BO2672" t="str">
            <v>-</v>
          </cell>
          <cell r="BP2672" t="str">
            <v>-</v>
          </cell>
          <cell r="BQ2672" t="str">
            <v>-</v>
          </cell>
          <cell r="BR2672" t="str">
            <v>-</v>
          </cell>
        </row>
        <row r="2673">
          <cell r="D2673" t="str">
            <v>A161H00501</v>
          </cell>
          <cell r="AO2673">
            <v>0</v>
          </cell>
          <cell r="AY2673" t="str">
            <v>-</v>
          </cell>
          <cell r="BO2673" t="str">
            <v>-</v>
          </cell>
          <cell r="BP2673" t="str">
            <v>-</v>
          </cell>
          <cell r="BQ2673" t="str">
            <v>-</v>
          </cell>
          <cell r="BR2673" t="str">
            <v>-</v>
          </cell>
        </row>
        <row r="2674">
          <cell r="D2674" t="str">
            <v>A161M10200</v>
          </cell>
          <cell r="AO2674">
            <v>0.33333333333333331</v>
          </cell>
          <cell r="AY2674">
            <v>2.0000000000000004</v>
          </cell>
          <cell r="BO2674" t="str">
            <v>-</v>
          </cell>
          <cell r="BP2674" t="str">
            <v>-</v>
          </cell>
          <cell r="BQ2674" t="str">
            <v>-</v>
          </cell>
          <cell r="BR2674" t="str">
            <v>-</v>
          </cell>
        </row>
        <row r="2675">
          <cell r="D2675" t="str">
            <v>A161M20101</v>
          </cell>
          <cell r="AO2675">
            <v>2</v>
          </cell>
          <cell r="AY2675">
            <v>-1.5</v>
          </cell>
          <cell r="BO2675" t="str">
            <v>A161M20100</v>
          </cell>
          <cell r="BP2675" t="str">
            <v>-</v>
          </cell>
          <cell r="BQ2675" t="str">
            <v>-</v>
          </cell>
          <cell r="BR2675" t="str">
            <v>-</v>
          </cell>
        </row>
        <row r="2676">
          <cell r="D2676" t="str">
            <v>A161M20202</v>
          </cell>
          <cell r="AO2676">
            <v>0.16666666666666666</v>
          </cell>
          <cell r="AY2676">
            <v>14.000000000000002</v>
          </cell>
          <cell r="BO2676" t="str">
            <v>A161M20201</v>
          </cell>
          <cell r="BP2676" t="str">
            <v>A161M20200</v>
          </cell>
          <cell r="BQ2676" t="str">
            <v>-</v>
          </cell>
          <cell r="BR2676" t="str">
            <v>-</v>
          </cell>
        </row>
        <row r="2677">
          <cell r="D2677" t="str">
            <v>A161M20300</v>
          </cell>
          <cell r="AO2677">
            <v>0.16666666666666666</v>
          </cell>
          <cell r="AY2677">
            <v>8.0000000000000018</v>
          </cell>
          <cell r="BO2677" t="str">
            <v>-</v>
          </cell>
          <cell r="BP2677" t="str">
            <v>-</v>
          </cell>
          <cell r="BQ2677" t="str">
            <v>-</v>
          </cell>
          <cell r="BR2677" t="str">
            <v>-</v>
          </cell>
        </row>
        <row r="2678">
          <cell r="D2678" t="str">
            <v>A161M20401</v>
          </cell>
          <cell r="AO2678">
            <v>0.66666666666666663</v>
          </cell>
          <cell r="AY2678">
            <v>0.50000000000000022</v>
          </cell>
          <cell r="BO2678" t="str">
            <v>A161M20400</v>
          </cell>
          <cell r="BP2678" t="str">
            <v>-</v>
          </cell>
          <cell r="BQ2678" t="str">
            <v>-</v>
          </cell>
          <cell r="BR2678" t="str">
            <v>-</v>
          </cell>
        </row>
        <row r="2679">
          <cell r="D2679" t="str">
            <v>A161M40601</v>
          </cell>
          <cell r="AO2679">
            <v>0</v>
          </cell>
          <cell r="AY2679" t="str">
            <v>-</v>
          </cell>
          <cell r="BO2679" t="str">
            <v>-</v>
          </cell>
          <cell r="BP2679" t="str">
            <v>-</v>
          </cell>
          <cell r="BQ2679" t="str">
            <v>-</v>
          </cell>
          <cell r="BR2679" t="str">
            <v>-</v>
          </cell>
        </row>
        <row r="2680">
          <cell r="D2680" t="str">
            <v>A161M50000</v>
          </cell>
          <cell r="AO2680">
            <v>0.33333333333333331</v>
          </cell>
          <cell r="AY2680">
            <v>5.0000000000000009</v>
          </cell>
          <cell r="BO2680" t="str">
            <v>-</v>
          </cell>
          <cell r="BP2680" t="str">
            <v>-</v>
          </cell>
          <cell r="BQ2680" t="str">
            <v>-</v>
          </cell>
          <cell r="BR2680" t="str">
            <v>-</v>
          </cell>
        </row>
        <row r="2681">
          <cell r="D2681" t="str">
            <v>A161M50300</v>
          </cell>
          <cell r="AO2681">
            <v>0.33333333333333331</v>
          </cell>
          <cell r="AY2681">
            <v>2.0000000000000004</v>
          </cell>
          <cell r="BO2681" t="str">
            <v>-</v>
          </cell>
          <cell r="BP2681" t="str">
            <v>-</v>
          </cell>
          <cell r="BQ2681" t="str">
            <v>-</v>
          </cell>
          <cell r="BR2681" t="str">
            <v>-</v>
          </cell>
        </row>
        <row r="2682">
          <cell r="D2682" t="str">
            <v>A161M50303</v>
          </cell>
          <cell r="AO2682">
            <v>0</v>
          </cell>
          <cell r="AY2682" t="str">
            <v>-</v>
          </cell>
          <cell r="BO2682" t="str">
            <v>-</v>
          </cell>
          <cell r="BP2682" t="str">
            <v>-</v>
          </cell>
          <cell r="BQ2682" t="str">
            <v>-</v>
          </cell>
          <cell r="BR2682" t="str">
            <v>-</v>
          </cell>
        </row>
        <row r="2683">
          <cell r="D2683" t="str">
            <v>A161M50400</v>
          </cell>
          <cell r="AO2683">
            <v>0.33333333333333331</v>
          </cell>
          <cell r="AY2683">
            <v>5.0000000000000009</v>
          </cell>
          <cell r="BO2683" t="str">
            <v>-</v>
          </cell>
          <cell r="BP2683" t="str">
            <v>-</v>
          </cell>
          <cell r="BQ2683" t="str">
            <v>-</v>
          </cell>
          <cell r="BR2683" t="str">
            <v>-</v>
          </cell>
        </row>
        <row r="2684">
          <cell r="D2684" t="str">
            <v>A161M50501</v>
          </cell>
          <cell r="AO2684">
            <v>0</v>
          </cell>
          <cell r="AY2684" t="str">
            <v>-</v>
          </cell>
          <cell r="BO2684" t="str">
            <v>-</v>
          </cell>
          <cell r="BP2684" t="str">
            <v>-</v>
          </cell>
          <cell r="BQ2684" t="str">
            <v>-</v>
          </cell>
          <cell r="BR2684" t="str">
            <v>-</v>
          </cell>
        </row>
        <row r="2685">
          <cell r="D2685" t="str">
            <v>A161M50600</v>
          </cell>
          <cell r="AO2685">
            <v>0.16666666666666666</v>
          </cell>
          <cell r="AY2685">
            <v>56.000000000000007</v>
          </cell>
          <cell r="BO2685" t="str">
            <v>-</v>
          </cell>
          <cell r="BP2685" t="str">
            <v>-</v>
          </cell>
          <cell r="BQ2685" t="str">
            <v>-</v>
          </cell>
          <cell r="BR2685" t="str">
            <v>-</v>
          </cell>
        </row>
        <row r="2686">
          <cell r="D2686" t="str">
            <v>A161M70604</v>
          </cell>
          <cell r="AO2686">
            <v>0</v>
          </cell>
          <cell r="AY2686" t="str">
            <v>-</v>
          </cell>
          <cell r="BO2686" t="str">
            <v>A161M70603</v>
          </cell>
          <cell r="BP2686" t="str">
            <v>A161M70601</v>
          </cell>
          <cell r="BQ2686" t="str">
            <v>-</v>
          </cell>
          <cell r="BR2686" t="str">
            <v>-</v>
          </cell>
        </row>
        <row r="2687">
          <cell r="D2687" t="str">
            <v>A161N10N01</v>
          </cell>
          <cell r="AO2687">
            <v>2.3333333333333335</v>
          </cell>
          <cell r="AY2687">
            <v>4.9999999999999991</v>
          </cell>
          <cell r="BO2687" t="str">
            <v>-</v>
          </cell>
          <cell r="BP2687" t="str">
            <v>-</v>
          </cell>
          <cell r="BQ2687" t="str">
            <v>-</v>
          </cell>
          <cell r="BR2687" t="str">
            <v>-</v>
          </cell>
        </row>
        <row r="2688">
          <cell r="D2688" t="str">
            <v>A161N11800</v>
          </cell>
          <cell r="AO2688">
            <v>0</v>
          </cell>
          <cell r="AY2688" t="str">
            <v>-</v>
          </cell>
          <cell r="BO2688" t="str">
            <v>-</v>
          </cell>
          <cell r="BP2688" t="str">
            <v>-</v>
          </cell>
          <cell r="BQ2688" t="str">
            <v>-</v>
          </cell>
          <cell r="BR2688" t="str">
            <v>-</v>
          </cell>
        </row>
        <row r="2689">
          <cell r="D2689" t="str">
            <v>A161N14000</v>
          </cell>
          <cell r="AO2689">
            <v>0</v>
          </cell>
          <cell r="AY2689" t="str">
            <v>-</v>
          </cell>
          <cell r="BO2689" t="str">
            <v>-</v>
          </cell>
          <cell r="BP2689" t="str">
            <v>-</v>
          </cell>
          <cell r="BQ2689" t="str">
            <v>-</v>
          </cell>
          <cell r="BR2689" t="str">
            <v>-</v>
          </cell>
        </row>
        <row r="2690">
          <cell r="D2690" t="str">
            <v>A161N15H11</v>
          </cell>
          <cell r="AO2690">
            <v>0</v>
          </cell>
          <cell r="AY2690" t="str">
            <v>-</v>
          </cell>
          <cell r="BO2690" t="str">
            <v>A7PUN15100</v>
          </cell>
          <cell r="BP2690" t="str">
            <v>A0P0N15100</v>
          </cell>
          <cell r="BQ2690" t="str">
            <v>-</v>
          </cell>
          <cell r="BR2690" t="str">
            <v>-</v>
          </cell>
        </row>
        <row r="2691">
          <cell r="D2691" t="str">
            <v>A161N15J12</v>
          </cell>
          <cell r="AO2691">
            <v>0</v>
          </cell>
          <cell r="AY2691" t="str">
            <v>-</v>
          </cell>
          <cell r="BO2691" t="str">
            <v>A7PUN15200</v>
          </cell>
          <cell r="BP2691" t="str">
            <v>A161N15J00</v>
          </cell>
          <cell r="BQ2691" t="str">
            <v>A0P0N15200</v>
          </cell>
          <cell r="BR2691" t="str">
            <v>-</v>
          </cell>
        </row>
        <row r="2692">
          <cell r="D2692" t="str">
            <v>A161R70322</v>
          </cell>
          <cell r="AO2692">
            <v>0</v>
          </cell>
          <cell r="AY2692" t="str">
            <v>-</v>
          </cell>
          <cell r="BO2692" t="str">
            <v>A161R70311</v>
          </cell>
          <cell r="BP2692" t="str">
            <v>A161R70300</v>
          </cell>
          <cell r="BQ2692" t="str">
            <v>-</v>
          </cell>
          <cell r="BR2692" t="str">
            <v>-</v>
          </cell>
        </row>
        <row r="2693">
          <cell r="D2693" t="str">
            <v>A161R70400</v>
          </cell>
          <cell r="AO2693">
            <v>5.666666666666667</v>
          </cell>
          <cell r="AY2693">
            <v>0.2352941176470586</v>
          </cell>
          <cell r="BO2693" t="str">
            <v>-</v>
          </cell>
          <cell r="BP2693" t="str">
            <v>-</v>
          </cell>
          <cell r="BQ2693" t="str">
            <v>-</v>
          </cell>
          <cell r="BR2693" t="str">
            <v>-</v>
          </cell>
        </row>
        <row r="2694">
          <cell r="D2694" t="str">
            <v>A161R70511</v>
          </cell>
          <cell r="AO2694">
            <v>0.16666666666666666</v>
          </cell>
          <cell r="AY2694">
            <v>8.0000000000000018</v>
          </cell>
          <cell r="BO2694" t="str">
            <v>A161R70500</v>
          </cell>
          <cell r="BP2694" t="str">
            <v>-</v>
          </cell>
          <cell r="BQ2694" t="str">
            <v>-</v>
          </cell>
          <cell r="BR2694" t="str">
            <v>-</v>
          </cell>
        </row>
        <row r="2695">
          <cell r="D2695" t="str">
            <v>A161R70811</v>
          </cell>
          <cell r="AO2695">
            <v>0.16666666666666666</v>
          </cell>
          <cell r="AY2695">
            <v>-4</v>
          </cell>
          <cell r="BO2695" t="str">
            <v>A161R70800</v>
          </cell>
          <cell r="BP2695" t="str">
            <v>-</v>
          </cell>
          <cell r="BQ2695" t="str">
            <v>-</v>
          </cell>
          <cell r="BR2695" t="str">
            <v>-</v>
          </cell>
        </row>
        <row r="2696">
          <cell r="D2696" t="str">
            <v>A161R70944</v>
          </cell>
          <cell r="AO2696">
            <v>0</v>
          </cell>
          <cell r="AY2696" t="str">
            <v>-</v>
          </cell>
          <cell r="BO2696" t="str">
            <v>A161R70933</v>
          </cell>
          <cell r="BP2696" t="str">
            <v>A161R70922</v>
          </cell>
          <cell r="BQ2696" t="str">
            <v>A161R70911</v>
          </cell>
          <cell r="BR2696" t="str">
            <v>A161R70900</v>
          </cell>
        </row>
        <row r="2697">
          <cell r="D2697" t="str">
            <v>A161R71122</v>
          </cell>
          <cell r="AO2697">
            <v>0.16666666666666666</v>
          </cell>
          <cell r="AY2697">
            <v>104</v>
          </cell>
          <cell r="BO2697" t="str">
            <v>A161R71111</v>
          </cell>
          <cell r="BP2697" t="str">
            <v>A161R71100</v>
          </cell>
          <cell r="BQ2697" t="str">
            <v>-</v>
          </cell>
          <cell r="BR2697" t="str">
            <v>-</v>
          </cell>
        </row>
        <row r="2698">
          <cell r="D2698" t="str">
            <v>A161R71433</v>
          </cell>
          <cell r="AO2698">
            <v>64.666666666666671</v>
          </cell>
          <cell r="AY2698">
            <v>4.8608247422680408</v>
          </cell>
          <cell r="BO2698" t="str">
            <v>A79JR71100</v>
          </cell>
          <cell r="BP2698" t="str">
            <v>A797R71811</v>
          </cell>
          <cell r="BQ2698" t="str">
            <v>A797R71800</v>
          </cell>
          <cell r="BR2698" t="str">
            <v>A161R71422</v>
          </cell>
        </row>
        <row r="2699">
          <cell r="D2699" t="str">
            <v>A161R71899</v>
          </cell>
          <cell r="AO2699">
            <v>33.666666666666664</v>
          </cell>
          <cell r="AY2699">
            <v>4.5544554455445549</v>
          </cell>
          <cell r="BO2699" t="str">
            <v>A7PUR70300</v>
          </cell>
          <cell r="BP2699" t="str">
            <v>A161R71888</v>
          </cell>
          <cell r="BQ2699" t="str">
            <v>A161R71877</v>
          </cell>
          <cell r="BR2699" t="str">
            <v>A161R71866</v>
          </cell>
        </row>
        <row r="2700">
          <cell r="D2700" t="str">
            <v>A161R72100</v>
          </cell>
          <cell r="AO2700">
            <v>0</v>
          </cell>
          <cell r="AY2700" t="str">
            <v>-</v>
          </cell>
          <cell r="BO2700" t="str">
            <v>-</v>
          </cell>
          <cell r="BP2700" t="str">
            <v>-</v>
          </cell>
          <cell r="BQ2700" t="str">
            <v>-</v>
          </cell>
          <cell r="BR2700" t="str">
            <v>-</v>
          </cell>
        </row>
        <row r="2701">
          <cell r="D2701" t="str">
            <v>A161R72200</v>
          </cell>
          <cell r="AO2701">
            <v>0</v>
          </cell>
          <cell r="AY2701" t="str">
            <v>-</v>
          </cell>
          <cell r="BO2701" t="str">
            <v>-</v>
          </cell>
          <cell r="BP2701" t="str">
            <v>-</v>
          </cell>
          <cell r="BQ2701" t="str">
            <v>-</v>
          </cell>
          <cell r="BR2701" t="str">
            <v>-</v>
          </cell>
        </row>
        <row r="2702">
          <cell r="D2702" t="str">
            <v>A161R72644</v>
          </cell>
          <cell r="AO2702">
            <v>5</v>
          </cell>
          <cell r="AY2702">
            <v>3.8</v>
          </cell>
          <cell r="BO2702" t="str">
            <v>A161R72611</v>
          </cell>
          <cell r="BP2702" t="str">
            <v>A161R72600</v>
          </cell>
          <cell r="BQ2702" t="str">
            <v>-</v>
          </cell>
          <cell r="BR2702" t="str">
            <v>-</v>
          </cell>
        </row>
        <row r="2703">
          <cell r="D2703" t="str">
            <v>A161R72711</v>
          </cell>
          <cell r="AO2703">
            <v>1.75</v>
          </cell>
          <cell r="AY2703">
            <v>86.857142857142861</v>
          </cell>
          <cell r="BO2703" t="str">
            <v>A161R72700</v>
          </cell>
          <cell r="BP2703" t="str">
            <v>-</v>
          </cell>
          <cell r="BQ2703" t="str">
            <v>-</v>
          </cell>
          <cell r="BR2703" t="str">
            <v>-</v>
          </cell>
        </row>
        <row r="2704">
          <cell r="D2704" t="str">
            <v>A161R72811</v>
          </cell>
          <cell r="AO2704">
            <v>1</v>
          </cell>
          <cell r="AY2704">
            <v>175</v>
          </cell>
          <cell r="BO2704" t="str">
            <v>A161R72800</v>
          </cell>
          <cell r="BP2704" t="str">
            <v>-</v>
          </cell>
          <cell r="BQ2704" t="str">
            <v>-</v>
          </cell>
          <cell r="BR2704" t="str">
            <v>-</v>
          </cell>
        </row>
        <row r="2705">
          <cell r="D2705" t="str">
            <v>A161R73311</v>
          </cell>
          <cell r="AO2705">
            <v>48.333333333333336</v>
          </cell>
          <cell r="AY2705">
            <v>4.3793103448275854</v>
          </cell>
          <cell r="BO2705" t="str">
            <v>A161R73300</v>
          </cell>
          <cell r="BP2705" t="str">
            <v>-</v>
          </cell>
          <cell r="BQ2705" t="str">
            <v>-</v>
          </cell>
          <cell r="BR2705" t="str">
            <v>-</v>
          </cell>
        </row>
        <row r="2706">
          <cell r="D2706" t="str">
            <v>A161R7A100</v>
          </cell>
          <cell r="AO2706">
            <v>0</v>
          </cell>
          <cell r="AY2706" t="str">
            <v>-</v>
          </cell>
          <cell r="BO2706" t="str">
            <v>-</v>
          </cell>
          <cell r="BP2706" t="str">
            <v>-</v>
          </cell>
          <cell r="BQ2706" t="str">
            <v>-</v>
          </cell>
          <cell r="BR2706" t="str">
            <v>-</v>
          </cell>
        </row>
        <row r="2707">
          <cell r="D2707" t="str">
            <v>A162WYA</v>
          </cell>
          <cell r="AO2707">
            <v>0.33333333333333331</v>
          </cell>
          <cell r="AY2707">
            <v>107</v>
          </cell>
          <cell r="BO2707" t="str">
            <v>A162WY1</v>
          </cell>
          <cell r="BP2707" t="str">
            <v>-</v>
          </cell>
          <cell r="BQ2707" t="str">
            <v>-</v>
          </cell>
          <cell r="BR2707" t="str">
            <v>-</v>
          </cell>
        </row>
        <row r="2708">
          <cell r="D2708" t="str">
            <v>A17.00149</v>
          </cell>
          <cell r="AO2708">
            <v>0</v>
          </cell>
          <cell r="AY2708" t="str">
            <v>-</v>
          </cell>
          <cell r="BO2708" t="str">
            <v>-</v>
          </cell>
          <cell r="BP2708" t="str">
            <v>-</v>
          </cell>
          <cell r="BQ2708" t="str">
            <v>-</v>
          </cell>
          <cell r="BR2708" t="str">
            <v>-</v>
          </cell>
        </row>
        <row r="2709">
          <cell r="D2709" t="str">
            <v>A17.00150</v>
          </cell>
          <cell r="AO2709">
            <v>0</v>
          </cell>
          <cell r="AY2709" t="str">
            <v>-</v>
          </cell>
          <cell r="BO2709" t="str">
            <v>-</v>
          </cell>
          <cell r="BP2709" t="str">
            <v>-</v>
          </cell>
          <cell r="BQ2709" t="str">
            <v>-</v>
          </cell>
          <cell r="BR2709" t="str">
            <v>-</v>
          </cell>
        </row>
        <row r="2710">
          <cell r="D2710" t="str">
            <v>A17.00173</v>
          </cell>
          <cell r="AO2710">
            <v>0</v>
          </cell>
          <cell r="AY2710" t="str">
            <v>-</v>
          </cell>
          <cell r="BO2710" t="str">
            <v>-</v>
          </cell>
          <cell r="BP2710" t="str">
            <v>-</v>
          </cell>
          <cell r="BQ2710" t="str">
            <v>-</v>
          </cell>
          <cell r="BR2710" t="str">
            <v>-</v>
          </cell>
        </row>
        <row r="2711">
          <cell r="D2711" t="str">
            <v>A18.00011</v>
          </cell>
          <cell r="AO2711">
            <v>0</v>
          </cell>
          <cell r="AY2711" t="str">
            <v>-</v>
          </cell>
          <cell r="BO2711" t="str">
            <v>-</v>
          </cell>
          <cell r="BP2711" t="str">
            <v>-</v>
          </cell>
          <cell r="BQ2711" t="str">
            <v>-</v>
          </cell>
          <cell r="BR2711" t="str">
            <v>-</v>
          </cell>
        </row>
        <row r="2712">
          <cell r="D2712" t="str">
            <v>A18.00014</v>
          </cell>
          <cell r="AO2712">
            <v>0</v>
          </cell>
          <cell r="AY2712" t="str">
            <v>-</v>
          </cell>
          <cell r="BO2712" t="str">
            <v>-</v>
          </cell>
          <cell r="BP2712" t="str">
            <v>-</v>
          </cell>
          <cell r="BQ2712" t="str">
            <v>-</v>
          </cell>
          <cell r="BR2712" t="str">
            <v>-</v>
          </cell>
        </row>
        <row r="2713">
          <cell r="D2713" t="str">
            <v>A1ARR70033</v>
          </cell>
          <cell r="AO2713">
            <v>0</v>
          </cell>
          <cell r="AY2713" t="str">
            <v>-</v>
          </cell>
          <cell r="BO2713" t="str">
            <v>A1ARR70022</v>
          </cell>
          <cell r="BP2713" t="str">
            <v>A1ARR70011</v>
          </cell>
          <cell r="BQ2713" t="str">
            <v>A1ARR70000</v>
          </cell>
          <cell r="BR2713" t="str">
            <v>-</v>
          </cell>
        </row>
        <row r="2714">
          <cell r="D2714" t="str">
            <v>A1AU0Y3</v>
          </cell>
          <cell r="AO2714">
            <v>50.416666666666664</v>
          </cell>
          <cell r="AY2714">
            <v>4.5289256198347108</v>
          </cell>
          <cell r="BO2714" t="str">
            <v>A1AU0Y1</v>
          </cell>
          <cell r="BP2714" t="str">
            <v>-</v>
          </cell>
          <cell r="BQ2714" t="str">
            <v>-</v>
          </cell>
          <cell r="BR2714" t="str">
            <v>-</v>
          </cell>
        </row>
        <row r="2715">
          <cell r="D2715" t="str">
            <v>A1DMN11200</v>
          </cell>
          <cell r="AO2715">
            <v>0</v>
          </cell>
          <cell r="AY2715" t="str">
            <v>-</v>
          </cell>
          <cell r="BO2715" t="str">
            <v>-</v>
          </cell>
          <cell r="BP2715" t="str">
            <v>-</v>
          </cell>
          <cell r="BQ2715" t="str">
            <v>-</v>
          </cell>
          <cell r="BR2715" t="str">
            <v>-</v>
          </cell>
        </row>
        <row r="2716">
          <cell r="D2716" t="str">
            <v>A1DU105300</v>
          </cell>
          <cell r="AO2716">
            <v>0</v>
          </cell>
          <cell r="AY2716" t="str">
            <v>-</v>
          </cell>
          <cell r="BO2716" t="str">
            <v>-</v>
          </cell>
          <cell r="BP2716" t="str">
            <v>-</v>
          </cell>
          <cell r="BQ2716" t="str">
            <v>-</v>
          </cell>
          <cell r="BR2716" t="str">
            <v>-</v>
          </cell>
        </row>
        <row r="2717">
          <cell r="D2717" t="str">
            <v>A1DU106800</v>
          </cell>
          <cell r="AO2717">
            <v>0</v>
          </cell>
          <cell r="AY2717" t="str">
            <v>-</v>
          </cell>
          <cell r="BO2717" t="str">
            <v>-</v>
          </cell>
          <cell r="BP2717" t="str">
            <v>-</v>
          </cell>
          <cell r="BQ2717" t="str">
            <v>-</v>
          </cell>
          <cell r="BR2717" t="str">
            <v>-</v>
          </cell>
        </row>
        <row r="2718">
          <cell r="D2718" t="str">
            <v>A1DU109100</v>
          </cell>
          <cell r="AO2718">
            <v>0</v>
          </cell>
          <cell r="AY2718" t="str">
            <v>-</v>
          </cell>
          <cell r="BO2718" t="str">
            <v>-</v>
          </cell>
          <cell r="BP2718" t="str">
            <v>-</v>
          </cell>
          <cell r="BQ2718" t="str">
            <v>-</v>
          </cell>
          <cell r="BR2718" t="str">
            <v>-</v>
          </cell>
        </row>
        <row r="2719">
          <cell r="D2719" t="str">
            <v>A1DU123001</v>
          </cell>
          <cell r="AO2719">
            <v>0.5</v>
          </cell>
          <cell r="AY2719">
            <v>52</v>
          </cell>
          <cell r="BO2719" t="str">
            <v>-</v>
          </cell>
          <cell r="BP2719" t="str">
            <v>-</v>
          </cell>
          <cell r="BQ2719" t="str">
            <v>-</v>
          </cell>
          <cell r="BR2719" t="str">
            <v>-</v>
          </cell>
        </row>
        <row r="2720">
          <cell r="D2720" t="str">
            <v>A1DU163402</v>
          </cell>
          <cell r="AO2720">
            <v>0.33333333333333331</v>
          </cell>
          <cell r="AY2720">
            <v>2.0000000000000004</v>
          </cell>
          <cell r="BO2720" t="str">
            <v>-</v>
          </cell>
          <cell r="BP2720" t="str">
            <v>-</v>
          </cell>
          <cell r="BQ2720" t="str">
            <v>-</v>
          </cell>
          <cell r="BR2720" t="str">
            <v>-</v>
          </cell>
        </row>
        <row r="2721">
          <cell r="D2721" t="str">
            <v>A1DU165600</v>
          </cell>
          <cell r="AO2721">
            <v>0</v>
          </cell>
          <cell r="AY2721" t="str">
            <v>-</v>
          </cell>
          <cell r="BO2721" t="str">
            <v>56AA12560</v>
          </cell>
          <cell r="BP2721">
            <v>3527</v>
          </cell>
          <cell r="BQ2721" t="str">
            <v>-</v>
          </cell>
          <cell r="BR2721" t="str">
            <v>-</v>
          </cell>
        </row>
        <row r="2722">
          <cell r="D2722" t="str">
            <v>A1DU194200</v>
          </cell>
          <cell r="AO2722">
            <v>0</v>
          </cell>
          <cell r="AY2722" t="str">
            <v>-</v>
          </cell>
          <cell r="BO2722" t="str">
            <v>-</v>
          </cell>
          <cell r="BP2722" t="str">
            <v>-</v>
          </cell>
          <cell r="BQ2722" t="str">
            <v>-</v>
          </cell>
          <cell r="BR2722" t="str">
            <v>-</v>
          </cell>
        </row>
        <row r="2723">
          <cell r="D2723" t="str">
            <v>A1DU197100</v>
          </cell>
          <cell r="AO2723">
            <v>0</v>
          </cell>
          <cell r="AY2723" t="str">
            <v>-</v>
          </cell>
          <cell r="BO2723" t="str">
            <v>-</v>
          </cell>
          <cell r="BP2723" t="str">
            <v>-</v>
          </cell>
          <cell r="BQ2723" t="str">
            <v>-</v>
          </cell>
          <cell r="BR2723" t="str">
            <v>-</v>
          </cell>
        </row>
        <row r="2724">
          <cell r="D2724" t="str">
            <v>A1DU229700</v>
          </cell>
          <cell r="AO2724">
            <v>0</v>
          </cell>
          <cell r="AY2724" t="str">
            <v>-</v>
          </cell>
          <cell r="BO2724" t="str">
            <v>-</v>
          </cell>
          <cell r="BP2724" t="str">
            <v>-</v>
          </cell>
          <cell r="BQ2724" t="str">
            <v>-</v>
          </cell>
          <cell r="BR2724" t="str">
            <v>-</v>
          </cell>
        </row>
        <row r="2725">
          <cell r="D2725" t="str">
            <v>A1DU372500</v>
          </cell>
          <cell r="AO2725">
            <v>0.66666666666666663</v>
          </cell>
          <cell r="AY2725">
            <v>3.5000000000000004</v>
          </cell>
          <cell r="BO2725" t="str">
            <v>-</v>
          </cell>
          <cell r="BP2725" t="str">
            <v>-</v>
          </cell>
          <cell r="BQ2725" t="str">
            <v>-</v>
          </cell>
          <cell r="BR2725" t="str">
            <v>-</v>
          </cell>
        </row>
        <row r="2726">
          <cell r="D2726" t="str">
            <v>A1DU372700</v>
          </cell>
          <cell r="AO2726">
            <v>0.33333333333333331</v>
          </cell>
          <cell r="AY2726">
            <v>26</v>
          </cell>
          <cell r="BO2726" t="str">
            <v>-</v>
          </cell>
          <cell r="BP2726" t="str">
            <v>-</v>
          </cell>
          <cell r="BQ2726" t="str">
            <v>-</v>
          </cell>
          <cell r="BR2726" t="str">
            <v>-</v>
          </cell>
        </row>
        <row r="2727">
          <cell r="D2727" t="str">
            <v>A1DU380100</v>
          </cell>
          <cell r="AO2727">
            <v>0</v>
          </cell>
          <cell r="AY2727" t="str">
            <v>-</v>
          </cell>
          <cell r="BO2727" t="str">
            <v>-</v>
          </cell>
          <cell r="BP2727" t="str">
            <v>-</v>
          </cell>
          <cell r="BQ2727" t="str">
            <v>-</v>
          </cell>
          <cell r="BR2727" t="str">
            <v>-</v>
          </cell>
        </row>
        <row r="2728">
          <cell r="D2728" t="str">
            <v>A1DU380300</v>
          </cell>
          <cell r="AO2728">
            <v>0</v>
          </cell>
          <cell r="AY2728" t="str">
            <v>-</v>
          </cell>
          <cell r="BO2728" t="str">
            <v>-</v>
          </cell>
          <cell r="BP2728" t="str">
            <v>-</v>
          </cell>
          <cell r="BQ2728" t="str">
            <v>-</v>
          </cell>
          <cell r="BR2728" t="str">
            <v>-</v>
          </cell>
        </row>
        <row r="2729">
          <cell r="D2729" t="str">
            <v>A1DU389101</v>
          </cell>
          <cell r="AO2729">
            <v>0.33333333333333331</v>
          </cell>
          <cell r="AY2729">
            <v>5.0000000000000009</v>
          </cell>
          <cell r="BO2729" t="str">
            <v>-</v>
          </cell>
          <cell r="BP2729" t="str">
            <v>-</v>
          </cell>
          <cell r="BQ2729" t="str">
            <v>-</v>
          </cell>
          <cell r="BR2729" t="str">
            <v>-</v>
          </cell>
        </row>
        <row r="2730">
          <cell r="D2730" t="str">
            <v>A1DU389501</v>
          </cell>
          <cell r="AO2730">
            <v>0.33333333333333331</v>
          </cell>
          <cell r="AY2730">
            <v>17.000000000000004</v>
          </cell>
          <cell r="BO2730" t="str">
            <v>-</v>
          </cell>
          <cell r="BP2730" t="str">
            <v>-</v>
          </cell>
          <cell r="BQ2730" t="str">
            <v>-</v>
          </cell>
          <cell r="BR2730" t="str">
            <v>-</v>
          </cell>
        </row>
        <row r="2731">
          <cell r="D2731" t="str">
            <v>A1DU389702</v>
          </cell>
          <cell r="AO2731">
            <v>0.33333333333333331</v>
          </cell>
          <cell r="AY2731">
            <v>17.000000000000004</v>
          </cell>
          <cell r="BO2731" t="str">
            <v>-</v>
          </cell>
          <cell r="BP2731" t="str">
            <v>-</v>
          </cell>
          <cell r="BQ2731" t="str">
            <v>-</v>
          </cell>
          <cell r="BR2731" t="str">
            <v>-</v>
          </cell>
        </row>
        <row r="2732">
          <cell r="D2732" t="str">
            <v>A1DU389800</v>
          </cell>
          <cell r="AO2732">
            <v>0.33333333333333331</v>
          </cell>
          <cell r="AY2732">
            <v>17.000000000000004</v>
          </cell>
          <cell r="BO2732" t="str">
            <v>-</v>
          </cell>
          <cell r="BP2732" t="str">
            <v>-</v>
          </cell>
          <cell r="BQ2732" t="str">
            <v>-</v>
          </cell>
          <cell r="BR2732" t="str">
            <v>-</v>
          </cell>
        </row>
        <row r="2733">
          <cell r="D2733" t="str">
            <v>A1DU404101</v>
          </cell>
          <cell r="AO2733">
            <v>0</v>
          </cell>
          <cell r="AY2733" t="str">
            <v>-</v>
          </cell>
          <cell r="BO2733" t="str">
            <v>A1DU404100</v>
          </cell>
          <cell r="BP2733" t="str">
            <v>-</v>
          </cell>
          <cell r="BQ2733" t="str">
            <v>-</v>
          </cell>
          <cell r="BR2733" t="str">
            <v>-</v>
          </cell>
        </row>
        <row r="2734">
          <cell r="D2734" t="str">
            <v>A1DU420300</v>
          </cell>
          <cell r="AO2734">
            <v>0</v>
          </cell>
          <cell r="AY2734" t="str">
            <v>-</v>
          </cell>
          <cell r="BO2734" t="str">
            <v>-</v>
          </cell>
          <cell r="BP2734" t="str">
            <v>-</v>
          </cell>
          <cell r="BQ2734" t="str">
            <v>-</v>
          </cell>
          <cell r="BR2734" t="str">
            <v>-</v>
          </cell>
        </row>
        <row r="2735">
          <cell r="D2735" t="str">
            <v>A1DU500500</v>
          </cell>
          <cell r="AO2735">
            <v>8.3333333333333329E-2</v>
          </cell>
          <cell r="AY2735">
            <v>404</v>
          </cell>
          <cell r="BO2735" t="str">
            <v>-</v>
          </cell>
          <cell r="BP2735" t="str">
            <v>-</v>
          </cell>
          <cell r="BQ2735" t="str">
            <v>-</v>
          </cell>
          <cell r="BR2735" t="str">
            <v>-</v>
          </cell>
        </row>
        <row r="2736">
          <cell r="D2736" t="str">
            <v>A1DU504203</v>
          </cell>
          <cell r="AO2736">
            <v>22.333333333333332</v>
          </cell>
          <cell r="AY2736">
            <v>4.5074626865671643</v>
          </cell>
          <cell r="BO2736" t="str">
            <v>A50U500101</v>
          </cell>
          <cell r="BP2736" t="str">
            <v>A1DU504200</v>
          </cell>
          <cell r="BQ2736" t="str">
            <v>-</v>
          </cell>
          <cell r="BR2736" t="str">
            <v>-</v>
          </cell>
        </row>
        <row r="2737">
          <cell r="D2737" t="str">
            <v>A1DU550200</v>
          </cell>
          <cell r="AO2737">
            <v>0</v>
          </cell>
          <cell r="AY2737" t="str">
            <v>-</v>
          </cell>
          <cell r="BO2737" t="str">
            <v>-</v>
          </cell>
          <cell r="BP2737" t="str">
            <v>-</v>
          </cell>
          <cell r="BQ2737" t="str">
            <v>-</v>
          </cell>
          <cell r="BR2737" t="str">
            <v>-</v>
          </cell>
        </row>
        <row r="2738">
          <cell r="D2738" t="str">
            <v>A1DU720401</v>
          </cell>
          <cell r="AO2738">
            <v>0.16666666666666666</v>
          </cell>
          <cell r="AY2738">
            <v>32</v>
          </cell>
          <cell r="BO2738" t="str">
            <v>-</v>
          </cell>
          <cell r="BP2738" t="str">
            <v>-</v>
          </cell>
          <cell r="BQ2738" t="str">
            <v>-</v>
          </cell>
          <cell r="BR2738" t="str">
            <v>-</v>
          </cell>
        </row>
        <row r="2739">
          <cell r="D2739" t="str">
            <v>A1DU721101</v>
          </cell>
          <cell r="AO2739">
            <v>0</v>
          </cell>
          <cell r="AY2739" t="str">
            <v>-</v>
          </cell>
          <cell r="BO2739" t="str">
            <v>A1DU721100</v>
          </cell>
          <cell r="BP2739" t="str">
            <v>-</v>
          </cell>
          <cell r="BQ2739" t="str">
            <v>-</v>
          </cell>
          <cell r="BR2739" t="str">
            <v>-</v>
          </cell>
        </row>
        <row r="2740">
          <cell r="D2740" t="str">
            <v>A1DU722500</v>
          </cell>
          <cell r="AO2740">
            <v>2.8333333333333335</v>
          </cell>
          <cell r="AY2740">
            <v>7.6470588235294104</v>
          </cell>
          <cell r="BO2740" t="str">
            <v>-</v>
          </cell>
          <cell r="BP2740" t="str">
            <v>-</v>
          </cell>
          <cell r="BQ2740" t="str">
            <v>-</v>
          </cell>
          <cell r="BR2740" t="str">
            <v>-</v>
          </cell>
        </row>
        <row r="2741">
          <cell r="D2741" t="str">
            <v>A1DU727800</v>
          </cell>
          <cell r="AO2741">
            <v>0</v>
          </cell>
          <cell r="AY2741" t="str">
            <v>-</v>
          </cell>
          <cell r="BO2741" t="str">
            <v>-</v>
          </cell>
          <cell r="BP2741" t="str">
            <v>-</v>
          </cell>
          <cell r="BQ2741" t="str">
            <v>-</v>
          </cell>
          <cell r="BR2741" t="str">
            <v>-</v>
          </cell>
        </row>
        <row r="2742">
          <cell r="D2742" t="str">
            <v>A1DU736100</v>
          </cell>
          <cell r="AO2742">
            <v>0</v>
          </cell>
          <cell r="AY2742" t="str">
            <v>-</v>
          </cell>
          <cell r="BO2742" t="str">
            <v>-</v>
          </cell>
          <cell r="BP2742" t="str">
            <v>-</v>
          </cell>
          <cell r="BQ2742" t="str">
            <v>-</v>
          </cell>
          <cell r="BR2742" t="str">
            <v>-</v>
          </cell>
        </row>
        <row r="2743">
          <cell r="D2743" t="str">
            <v>A1DU762300</v>
          </cell>
          <cell r="AO2743">
            <v>0.33333333333333331</v>
          </cell>
          <cell r="AY2743">
            <v>-4</v>
          </cell>
          <cell r="BO2743" t="str">
            <v>-</v>
          </cell>
          <cell r="BP2743" t="str">
            <v>-</v>
          </cell>
          <cell r="BQ2743" t="str">
            <v>-</v>
          </cell>
          <cell r="BR2743" t="str">
            <v>-</v>
          </cell>
        </row>
        <row r="2744">
          <cell r="D2744" t="str">
            <v>A1DU762401</v>
          </cell>
          <cell r="AO2744">
            <v>0.33333333333333331</v>
          </cell>
          <cell r="AY2744">
            <v>-4</v>
          </cell>
          <cell r="BO2744" t="str">
            <v>-</v>
          </cell>
          <cell r="BP2744" t="str">
            <v>-</v>
          </cell>
          <cell r="BQ2744" t="str">
            <v>-</v>
          </cell>
          <cell r="BR2744" t="str">
            <v>-</v>
          </cell>
        </row>
        <row r="2745">
          <cell r="D2745" t="str">
            <v>A1DU762500</v>
          </cell>
          <cell r="AO2745">
            <v>0.33333333333333331</v>
          </cell>
          <cell r="AY2745">
            <v>5.0000000000000009</v>
          </cell>
          <cell r="BO2745">
            <v>4255</v>
          </cell>
          <cell r="BP2745" t="str">
            <v>-</v>
          </cell>
          <cell r="BQ2745" t="str">
            <v>-</v>
          </cell>
          <cell r="BR2745" t="str">
            <v>-</v>
          </cell>
        </row>
        <row r="2746">
          <cell r="D2746" t="str">
            <v>A1DU762600</v>
          </cell>
          <cell r="AO2746">
            <v>0.16666666666666666</v>
          </cell>
          <cell r="AY2746">
            <v>-4</v>
          </cell>
          <cell r="BO2746" t="str">
            <v>-</v>
          </cell>
          <cell r="BP2746" t="str">
            <v>-</v>
          </cell>
          <cell r="BQ2746" t="str">
            <v>-</v>
          </cell>
          <cell r="BR2746" t="str">
            <v>-</v>
          </cell>
        </row>
        <row r="2747">
          <cell r="D2747" t="str">
            <v>A1DU808600</v>
          </cell>
          <cell r="AO2747">
            <v>0</v>
          </cell>
          <cell r="AY2747" t="str">
            <v>-</v>
          </cell>
          <cell r="BO2747" t="str">
            <v>-</v>
          </cell>
          <cell r="BP2747" t="str">
            <v>-</v>
          </cell>
          <cell r="BQ2747" t="str">
            <v>-</v>
          </cell>
          <cell r="BR2747" t="str">
            <v>-</v>
          </cell>
        </row>
        <row r="2748">
          <cell r="D2748" t="str">
            <v>A1DU808900</v>
          </cell>
          <cell r="AO2748">
            <v>0</v>
          </cell>
          <cell r="AY2748" t="str">
            <v>-</v>
          </cell>
          <cell r="BO2748" t="str">
            <v>-</v>
          </cell>
          <cell r="BP2748" t="str">
            <v>-</v>
          </cell>
          <cell r="BQ2748" t="str">
            <v>-</v>
          </cell>
          <cell r="BR2748" t="str">
            <v>-</v>
          </cell>
        </row>
        <row r="2749">
          <cell r="D2749" t="str">
            <v>A1DU817000</v>
          </cell>
          <cell r="AO2749">
            <v>0</v>
          </cell>
          <cell r="AY2749" t="str">
            <v>-</v>
          </cell>
          <cell r="BO2749" t="str">
            <v>-</v>
          </cell>
          <cell r="BP2749" t="str">
            <v>-</v>
          </cell>
          <cell r="BQ2749" t="str">
            <v>-</v>
          </cell>
          <cell r="BR2749" t="str">
            <v>-</v>
          </cell>
        </row>
        <row r="2750">
          <cell r="D2750" t="str">
            <v>A1DU892500</v>
          </cell>
          <cell r="AO2750">
            <v>0</v>
          </cell>
          <cell r="AY2750" t="str">
            <v>-</v>
          </cell>
          <cell r="BO2750" t="str">
            <v>-</v>
          </cell>
          <cell r="BP2750" t="str">
            <v>-</v>
          </cell>
          <cell r="BQ2750" t="str">
            <v>-</v>
          </cell>
          <cell r="BR2750" t="str">
            <v>-</v>
          </cell>
        </row>
        <row r="2751">
          <cell r="D2751" t="str">
            <v>A1DUH02002</v>
          </cell>
          <cell r="AO2751">
            <v>0</v>
          </cell>
          <cell r="AY2751" t="str">
            <v>-</v>
          </cell>
          <cell r="BO2751" t="str">
            <v>-</v>
          </cell>
          <cell r="BP2751" t="str">
            <v>-</v>
          </cell>
          <cell r="BQ2751" t="str">
            <v>-</v>
          </cell>
          <cell r="BR2751" t="str">
            <v>-</v>
          </cell>
        </row>
        <row r="2752">
          <cell r="D2752" t="str">
            <v>A1DUH05003</v>
          </cell>
          <cell r="AO2752">
            <v>0</v>
          </cell>
          <cell r="AY2752" t="str">
            <v>-</v>
          </cell>
          <cell r="BO2752" t="str">
            <v>A1DUH05001</v>
          </cell>
          <cell r="BP2752" t="str">
            <v>-</v>
          </cell>
          <cell r="BQ2752" t="str">
            <v>-</v>
          </cell>
          <cell r="BR2752" t="str">
            <v>-</v>
          </cell>
        </row>
        <row r="2753">
          <cell r="D2753" t="str">
            <v>A1DUH06011</v>
          </cell>
          <cell r="AO2753">
            <v>0</v>
          </cell>
          <cell r="AY2753" t="str">
            <v>-</v>
          </cell>
          <cell r="BO2753" t="str">
            <v>-</v>
          </cell>
          <cell r="BP2753" t="str">
            <v>-</v>
          </cell>
          <cell r="BQ2753" t="str">
            <v>-</v>
          </cell>
          <cell r="BR2753" t="str">
            <v>-</v>
          </cell>
        </row>
        <row r="2754">
          <cell r="D2754" t="str">
            <v>A1DUH25000</v>
          </cell>
          <cell r="AO2754">
            <v>0</v>
          </cell>
          <cell r="AY2754" t="str">
            <v>-</v>
          </cell>
          <cell r="BO2754" t="str">
            <v>-</v>
          </cell>
          <cell r="BP2754" t="str">
            <v>-</v>
          </cell>
          <cell r="BQ2754" t="str">
            <v>-</v>
          </cell>
          <cell r="BR2754" t="str">
            <v>-</v>
          </cell>
        </row>
        <row r="2755">
          <cell r="D2755" t="str">
            <v>A1DUM10100</v>
          </cell>
          <cell r="AO2755">
            <v>0.16666666666666666</v>
          </cell>
          <cell r="AY2755">
            <v>8.0000000000000018</v>
          </cell>
          <cell r="BO2755" t="str">
            <v>-</v>
          </cell>
          <cell r="BP2755" t="str">
            <v>-</v>
          </cell>
          <cell r="BQ2755" t="str">
            <v>-</v>
          </cell>
          <cell r="BR2755" t="str">
            <v>-</v>
          </cell>
        </row>
        <row r="2756">
          <cell r="D2756" t="str">
            <v>A1DUM30700</v>
          </cell>
          <cell r="AO2756">
            <v>0</v>
          </cell>
          <cell r="AY2756" t="str">
            <v>-</v>
          </cell>
          <cell r="BO2756" t="str">
            <v>-</v>
          </cell>
          <cell r="BP2756" t="str">
            <v>-</v>
          </cell>
          <cell r="BQ2756" t="str">
            <v>-</v>
          </cell>
          <cell r="BR2756" t="str">
            <v>-</v>
          </cell>
        </row>
        <row r="2757">
          <cell r="D2757" t="str">
            <v>A1DUM31A00</v>
          </cell>
          <cell r="AO2757">
            <v>0</v>
          </cell>
          <cell r="AY2757" t="str">
            <v>-</v>
          </cell>
          <cell r="BO2757" t="str">
            <v>-</v>
          </cell>
          <cell r="BP2757" t="str">
            <v>-</v>
          </cell>
          <cell r="BQ2757" t="str">
            <v>-</v>
          </cell>
          <cell r="BR2757" t="str">
            <v>-</v>
          </cell>
        </row>
        <row r="2758">
          <cell r="D2758" t="str">
            <v>A1DUM31E00</v>
          </cell>
          <cell r="AO2758">
            <v>0.33333333333333331</v>
          </cell>
          <cell r="AY2758">
            <v>17.000000000000004</v>
          </cell>
          <cell r="BO2758" t="str">
            <v>-</v>
          </cell>
          <cell r="BP2758" t="str">
            <v>-</v>
          </cell>
          <cell r="BQ2758" t="str">
            <v>-</v>
          </cell>
          <cell r="BR2758" t="str">
            <v>-</v>
          </cell>
        </row>
        <row r="2759">
          <cell r="D2759" t="str">
            <v>A1DUM31F00</v>
          </cell>
          <cell r="AO2759">
            <v>0.33333333333333331</v>
          </cell>
          <cell r="AY2759">
            <v>2.0000000000000004</v>
          </cell>
          <cell r="BO2759" t="str">
            <v>-</v>
          </cell>
          <cell r="BP2759" t="str">
            <v>-</v>
          </cell>
          <cell r="BQ2759" t="str">
            <v>-</v>
          </cell>
          <cell r="BR2759" t="str">
            <v>-</v>
          </cell>
        </row>
        <row r="2760">
          <cell r="D2760" t="str">
            <v>A1DUM40301</v>
          </cell>
          <cell r="AO2760">
            <v>0</v>
          </cell>
          <cell r="AY2760" t="str">
            <v>-</v>
          </cell>
          <cell r="BO2760" t="str">
            <v>-</v>
          </cell>
          <cell r="BP2760" t="str">
            <v>-</v>
          </cell>
          <cell r="BQ2760" t="str">
            <v>-</v>
          </cell>
          <cell r="BR2760" t="str">
            <v>-</v>
          </cell>
        </row>
        <row r="2761">
          <cell r="D2761" t="str">
            <v>A1DUM40401</v>
          </cell>
          <cell r="AO2761">
            <v>0</v>
          </cell>
          <cell r="AY2761" t="str">
            <v>-</v>
          </cell>
          <cell r="BO2761" t="str">
            <v>-</v>
          </cell>
          <cell r="BP2761" t="str">
            <v>-</v>
          </cell>
          <cell r="BQ2761" t="str">
            <v>-</v>
          </cell>
          <cell r="BR2761" t="str">
            <v>-</v>
          </cell>
        </row>
        <row r="2762">
          <cell r="D2762" t="str">
            <v>A1DUM50800</v>
          </cell>
          <cell r="AO2762">
            <v>0</v>
          </cell>
          <cell r="AY2762" t="str">
            <v>-</v>
          </cell>
          <cell r="BO2762" t="str">
            <v>-</v>
          </cell>
          <cell r="BP2762" t="str">
            <v>-</v>
          </cell>
          <cell r="BQ2762" t="str">
            <v>-</v>
          </cell>
          <cell r="BR2762" t="str">
            <v>-</v>
          </cell>
        </row>
        <row r="2763">
          <cell r="D2763" t="str">
            <v>A1DUN10502</v>
          </cell>
          <cell r="AO2763">
            <v>0.16666666666666666</v>
          </cell>
          <cell r="AY2763">
            <v>8.0000000000000018</v>
          </cell>
          <cell r="BO2763" t="str">
            <v>-</v>
          </cell>
          <cell r="BP2763" t="str">
            <v>-</v>
          </cell>
          <cell r="BQ2763" t="str">
            <v>-</v>
          </cell>
          <cell r="BR2763" t="str">
            <v>-</v>
          </cell>
        </row>
        <row r="2764">
          <cell r="D2764" t="str">
            <v>A1DUN10602</v>
          </cell>
          <cell r="AO2764">
            <v>0</v>
          </cell>
          <cell r="AY2764" t="str">
            <v>-</v>
          </cell>
          <cell r="BO2764" t="str">
            <v>-</v>
          </cell>
          <cell r="BP2764" t="str">
            <v>-</v>
          </cell>
          <cell r="BQ2764" t="str">
            <v>-</v>
          </cell>
          <cell r="BR2764" t="str">
            <v>-</v>
          </cell>
        </row>
        <row r="2765">
          <cell r="D2765" t="str">
            <v>A1DUN11100</v>
          </cell>
          <cell r="AO2765">
            <v>0</v>
          </cell>
          <cell r="AY2765" t="str">
            <v>-</v>
          </cell>
          <cell r="BO2765" t="str">
            <v>-</v>
          </cell>
          <cell r="BP2765" t="str">
            <v>-</v>
          </cell>
          <cell r="BQ2765" t="str">
            <v>-</v>
          </cell>
          <cell r="BR2765" t="str">
            <v>-</v>
          </cell>
        </row>
        <row r="2766">
          <cell r="D2766" t="str">
            <v>A1DUN11400</v>
          </cell>
          <cell r="AO2766">
            <v>0</v>
          </cell>
          <cell r="AY2766" t="str">
            <v>-</v>
          </cell>
          <cell r="BO2766" t="str">
            <v>-</v>
          </cell>
          <cell r="BP2766" t="str">
            <v>-</v>
          </cell>
          <cell r="BQ2766" t="str">
            <v>-</v>
          </cell>
          <cell r="BR2766" t="str">
            <v>-</v>
          </cell>
        </row>
        <row r="2767">
          <cell r="D2767" t="str">
            <v>A1DUN11802</v>
          </cell>
          <cell r="AO2767">
            <v>0</v>
          </cell>
          <cell r="AY2767" t="str">
            <v>-</v>
          </cell>
          <cell r="BO2767" t="str">
            <v>-</v>
          </cell>
          <cell r="BP2767" t="str">
            <v>-</v>
          </cell>
          <cell r="BQ2767" t="str">
            <v>-</v>
          </cell>
          <cell r="BR2767" t="str">
            <v>-</v>
          </cell>
        </row>
        <row r="2768">
          <cell r="D2768" t="str">
            <v>A1DUN15001</v>
          </cell>
          <cell r="AO2768">
            <v>0</v>
          </cell>
          <cell r="AY2768" t="str">
            <v>-</v>
          </cell>
          <cell r="BO2768" t="str">
            <v>-</v>
          </cell>
          <cell r="BP2768" t="str">
            <v>-</v>
          </cell>
          <cell r="BQ2768" t="str">
            <v>-</v>
          </cell>
          <cell r="BR2768" t="str">
            <v>-</v>
          </cell>
        </row>
        <row r="2769">
          <cell r="D2769" t="str">
            <v>A1DUN18900</v>
          </cell>
          <cell r="AO2769">
            <v>0</v>
          </cell>
          <cell r="AY2769" t="str">
            <v>-</v>
          </cell>
          <cell r="BO2769" t="str">
            <v>-</v>
          </cell>
          <cell r="BP2769" t="str">
            <v>-</v>
          </cell>
          <cell r="BQ2769" t="str">
            <v>-</v>
          </cell>
          <cell r="BR2769" t="str">
            <v>-</v>
          </cell>
        </row>
        <row r="2770">
          <cell r="D2770" t="str">
            <v>A1DUN19401</v>
          </cell>
          <cell r="AO2770">
            <v>0</v>
          </cell>
          <cell r="AY2770" t="str">
            <v>-</v>
          </cell>
          <cell r="BO2770" t="str">
            <v>-</v>
          </cell>
          <cell r="BP2770" t="str">
            <v>-</v>
          </cell>
          <cell r="BQ2770" t="str">
            <v>-</v>
          </cell>
          <cell r="BR2770" t="str">
            <v>-</v>
          </cell>
        </row>
        <row r="2771">
          <cell r="D2771" t="str">
            <v>A1DUPJG100</v>
          </cell>
          <cell r="AO2771">
            <v>0.33333333333333331</v>
          </cell>
          <cell r="AY2771">
            <v>11.000000000000002</v>
          </cell>
          <cell r="BO2771" t="str">
            <v>-</v>
          </cell>
          <cell r="BP2771" t="str">
            <v>-</v>
          </cell>
          <cell r="BQ2771" t="str">
            <v>-</v>
          </cell>
          <cell r="BR2771" t="str">
            <v>-</v>
          </cell>
        </row>
        <row r="2772">
          <cell r="D2772" t="str">
            <v>A1DUR70100</v>
          </cell>
          <cell r="AO2772">
            <v>0</v>
          </cell>
          <cell r="AY2772" t="str">
            <v>-</v>
          </cell>
          <cell r="BO2772" t="str">
            <v>-</v>
          </cell>
          <cell r="BP2772" t="str">
            <v>-</v>
          </cell>
          <cell r="BQ2772" t="str">
            <v>-</v>
          </cell>
          <cell r="BR2772" t="str">
            <v>-</v>
          </cell>
        </row>
        <row r="2773">
          <cell r="D2773" t="str">
            <v>A1DUR70300</v>
          </cell>
          <cell r="AO2773">
            <v>0.25</v>
          </cell>
          <cell r="AY2773">
            <v>12</v>
          </cell>
          <cell r="BO2773" t="str">
            <v>-</v>
          </cell>
          <cell r="BP2773" t="str">
            <v>-</v>
          </cell>
          <cell r="BQ2773" t="str">
            <v>-</v>
          </cell>
          <cell r="BR2773" t="str">
            <v>-</v>
          </cell>
        </row>
        <row r="2774">
          <cell r="D2774" t="str">
            <v>A1DUR70422</v>
          </cell>
          <cell r="AO2774">
            <v>0.16666666666666666</v>
          </cell>
          <cell r="AY2774">
            <v>2.0000000000000004</v>
          </cell>
          <cell r="BO2774" t="str">
            <v>A1DUR70411</v>
          </cell>
          <cell r="BP2774" t="str">
            <v>A1DUR70400</v>
          </cell>
          <cell r="BQ2774" t="str">
            <v>-</v>
          </cell>
          <cell r="BR2774" t="str">
            <v>-</v>
          </cell>
        </row>
        <row r="2775">
          <cell r="D2775" t="str">
            <v>A1DUR70500</v>
          </cell>
          <cell r="AO2775">
            <v>0</v>
          </cell>
          <cell r="AY2775" t="str">
            <v>-</v>
          </cell>
          <cell r="BO2775" t="str">
            <v>-</v>
          </cell>
          <cell r="BP2775" t="str">
            <v>-</v>
          </cell>
          <cell r="BQ2775" t="str">
            <v>-</v>
          </cell>
          <cell r="BR2775" t="str">
            <v>-</v>
          </cell>
        </row>
        <row r="2776">
          <cell r="D2776" t="str">
            <v>A1DUR70711</v>
          </cell>
          <cell r="AO2776">
            <v>0.25</v>
          </cell>
          <cell r="AY2776">
            <v>24</v>
          </cell>
          <cell r="BO2776" t="str">
            <v>A1DUR70700</v>
          </cell>
          <cell r="BP2776">
            <v>3730</v>
          </cell>
          <cell r="BQ2776" t="str">
            <v>-</v>
          </cell>
          <cell r="BR2776" t="str">
            <v>-</v>
          </cell>
        </row>
        <row r="2777">
          <cell r="D2777" t="str">
            <v>A1DUR70900</v>
          </cell>
          <cell r="AO2777">
            <v>0</v>
          </cell>
          <cell r="AY2777" t="str">
            <v>-</v>
          </cell>
          <cell r="BO2777">
            <v>3734</v>
          </cell>
          <cell r="BP2777" t="str">
            <v>-</v>
          </cell>
          <cell r="BQ2777" t="str">
            <v>-</v>
          </cell>
          <cell r="BR2777" t="str">
            <v>-</v>
          </cell>
        </row>
        <row r="2778">
          <cell r="D2778" t="str">
            <v>A1DUR70C00</v>
          </cell>
          <cell r="AO2778">
            <v>0</v>
          </cell>
          <cell r="AY2778" t="str">
            <v>-</v>
          </cell>
          <cell r="BO2778" t="str">
            <v>-</v>
          </cell>
          <cell r="BP2778" t="str">
            <v>-</v>
          </cell>
          <cell r="BQ2778" t="str">
            <v>-</v>
          </cell>
          <cell r="BR2778" t="str">
            <v>-</v>
          </cell>
        </row>
        <row r="2779">
          <cell r="D2779" t="str">
            <v>A1DUR70D00</v>
          </cell>
          <cell r="AO2779">
            <v>0</v>
          </cell>
          <cell r="AY2779" t="str">
            <v>-</v>
          </cell>
          <cell r="BO2779" t="str">
            <v>-</v>
          </cell>
          <cell r="BP2779" t="str">
            <v>-</v>
          </cell>
          <cell r="BQ2779" t="str">
            <v>-</v>
          </cell>
          <cell r="BR2779" t="str">
            <v>-</v>
          </cell>
        </row>
        <row r="2780">
          <cell r="D2780" t="str">
            <v>A1DUR70N00</v>
          </cell>
          <cell r="AO2780">
            <v>0</v>
          </cell>
          <cell r="AY2780" t="str">
            <v>-</v>
          </cell>
          <cell r="BO2780" t="str">
            <v>-</v>
          </cell>
          <cell r="BP2780" t="str">
            <v>-</v>
          </cell>
          <cell r="BQ2780" t="str">
            <v>-</v>
          </cell>
          <cell r="BR2780" t="str">
            <v>-</v>
          </cell>
        </row>
        <row r="2781">
          <cell r="D2781" t="str">
            <v>A1DUR70U00</v>
          </cell>
          <cell r="AO2781">
            <v>0</v>
          </cell>
          <cell r="AY2781" t="str">
            <v>-</v>
          </cell>
          <cell r="BO2781" t="str">
            <v>-</v>
          </cell>
          <cell r="BP2781" t="str">
            <v>-</v>
          </cell>
          <cell r="BQ2781" t="str">
            <v>-</v>
          </cell>
          <cell r="BR2781" t="str">
            <v>-</v>
          </cell>
        </row>
        <row r="2782">
          <cell r="D2782" t="str">
            <v>A1DUR70V00</v>
          </cell>
          <cell r="AO2782">
            <v>0</v>
          </cell>
          <cell r="AY2782" t="str">
            <v>-</v>
          </cell>
          <cell r="BO2782" t="str">
            <v>-</v>
          </cell>
          <cell r="BP2782" t="str">
            <v>-</v>
          </cell>
          <cell r="BQ2782" t="str">
            <v>-</v>
          </cell>
          <cell r="BR2782" t="str">
            <v>-</v>
          </cell>
        </row>
        <row r="2783">
          <cell r="D2783" t="str">
            <v>A1DUR70W00</v>
          </cell>
          <cell r="AO2783">
            <v>37.666666666666664</v>
          </cell>
          <cell r="AY2783">
            <v>4.4955752212389388</v>
          </cell>
          <cell r="BO2783" t="str">
            <v>A03UR70200D</v>
          </cell>
          <cell r="BP2783" t="str">
            <v>A03UR70200</v>
          </cell>
          <cell r="BQ2783" t="str">
            <v>65AAR73600</v>
          </cell>
          <cell r="BR2783" t="str">
            <v>65AA-2450</v>
          </cell>
        </row>
        <row r="2784">
          <cell r="D2784" t="str">
            <v>A1DUR70X99</v>
          </cell>
          <cell r="AO2784">
            <v>1.75</v>
          </cell>
          <cell r="AY2784">
            <v>0.5714285714285714</v>
          </cell>
          <cell r="BO2784" t="str">
            <v>A1DUR70X88</v>
          </cell>
          <cell r="BP2784" t="str">
            <v>A1DUR70X77</v>
          </cell>
          <cell r="BQ2784" t="str">
            <v>A1DUR70X66</v>
          </cell>
          <cell r="BR2784" t="str">
            <v>A1DUR70X55</v>
          </cell>
        </row>
        <row r="2785">
          <cell r="D2785" t="str">
            <v>A1DUR71000</v>
          </cell>
          <cell r="AO2785">
            <v>0.16666666666666666</v>
          </cell>
          <cell r="AY2785">
            <v>98</v>
          </cell>
          <cell r="BO2785" t="str">
            <v>A03UR74200</v>
          </cell>
          <cell r="BP2785" t="str">
            <v>-</v>
          </cell>
          <cell r="BQ2785" t="str">
            <v>-</v>
          </cell>
          <cell r="BR2785" t="str">
            <v>-</v>
          </cell>
        </row>
        <row r="2786">
          <cell r="D2786" t="str">
            <v>A1DUR71111</v>
          </cell>
          <cell r="AO2786">
            <v>0.16666666666666666</v>
          </cell>
          <cell r="AY2786">
            <v>368.00000000000006</v>
          </cell>
          <cell r="BO2786" t="str">
            <v>A1DUR71100</v>
          </cell>
          <cell r="BP2786" t="str">
            <v>65AAR76700</v>
          </cell>
          <cell r="BQ2786" t="str">
            <v>65AA-3870</v>
          </cell>
          <cell r="BR2786" t="str">
            <v>-</v>
          </cell>
        </row>
        <row r="2787">
          <cell r="D2787" t="str">
            <v>A1DUR71200</v>
          </cell>
          <cell r="AO2787">
            <v>2.5</v>
          </cell>
          <cell r="AY2787">
            <v>1.6</v>
          </cell>
          <cell r="BO2787" t="str">
            <v>-</v>
          </cell>
          <cell r="BP2787" t="str">
            <v>-</v>
          </cell>
          <cell r="BQ2787" t="str">
            <v>-</v>
          </cell>
          <cell r="BR2787" t="str">
            <v>-</v>
          </cell>
        </row>
        <row r="2788">
          <cell r="D2788" t="str">
            <v>A1DUR71311</v>
          </cell>
          <cell r="AO2788">
            <v>0</v>
          </cell>
          <cell r="AY2788" t="str">
            <v>-</v>
          </cell>
          <cell r="BO2788" t="str">
            <v>A1DUR71300</v>
          </cell>
          <cell r="BP2788" t="str">
            <v>-</v>
          </cell>
          <cell r="BQ2788" t="str">
            <v>-</v>
          </cell>
          <cell r="BR2788" t="str">
            <v>-</v>
          </cell>
        </row>
        <row r="2789">
          <cell r="D2789" t="str">
            <v>A1DUR71444</v>
          </cell>
          <cell r="AO2789">
            <v>0</v>
          </cell>
          <cell r="AY2789" t="str">
            <v>-</v>
          </cell>
          <cell r="BO2789" t="str">
            <v>A1DUR71433</v>
          </cell>
          <cell r="BP2789" t="str">
            <v>A1DUR71422</v>
          </cell>
          <cell r="BQ2789" t="str">
            <v>-</v>
          </cell>
          <cell r="BR2789" t="str">
            <v>-</v>
          </cell>
        </row>
        <row r="2790">
          <cell r="D2790" t="str">
            <v>A1DUR71500</v>
          </cell>
          <cell r="AO2790">
            <v>0.16666666666666666</v>
          </cell>
          <cell r="AY2790">
            <v>8.0000000000000018</v>
          </cell>
          <cell r="BO2790" t="str">
            <v>-</v>
          </cell>
          <cell r="BP2790" t="str">
            <v>-</v>
          </cell>
          <cell r="BQ2790" t="str">
            <v>-</v>
          </cell>
          <cell r="BR2790" t="str">
            <v>-</v>
          </cell>
        </row>
        <row r="2791">
          <cell r="D2791" t="str">
            <v>A1DUR71600</v>
          </cell>
          <cell r="AO2791">
            <v>0.16666666666666666</v>
          </cell>
          <cell r="AY2791">
            <v>14.000000000000002</v>
          </cell>
          <cell r="BO2791" t="str">
            <v>-</v>
          </cell>
          <cell r="BP2791" t="str">
            <v>-</v>
          </cell>
          <cell r="BQ2791" t="str">
            <v>-</v>
          </cell>
          <cell r="BR2791" t="str">
            <v>-</v>
          </cell>
        </row>
        <row r="2792">
          <cell r="D2792" t="str">
            <v>A1DUR71800</v>
          </cell>
          <cell r="AO2792">
            <v>0</v>
          </cell>
          <cell r="AY2792" t="str">
            <v>-</v>
          </cell>
          <cell r="BO2792" t="str">
            <v>-</v>
          </cell>
          <cell r="BP2792" t="str">
            <v>-</v>
          </cell>
          <cell r="BQ2792" t="str">
            <v>-</v>
          </cell>
          <cell r="BR2792" t="str">
            <v>-</v>
          </cell>
        </row>
        <row r="2793">
          <cell r="D2793" t="str">
            <v>A1DUR71900</v>
          </cell>
          <cell r="AO2793">
            <v>7.166666666666667</v>
          </cell>
          <cell r="AY2793">
            <v>12.883720930232556</v>
          </cell>
          <cell r="BO2793" t="str">
            <v>-</v>
          </cell>
          <cell r="BP2793" t="str">
            <v>-</v>
          </cell>
          <cell r="BQ2793" t="str">
            <v>-</v>
          </cell>
          <cell r="BR2793" t="str">
            <v>-</v>
          </cell>
        </row>
        <row r="2794">
          <cell r="D2794" t="str">
            <v>A1DUR71A00</v>
          </cell>
          <cell r="AO2794">
            <v>0.16666666666666666</v>
          </cell>
          <cell r="AY2794">
            <v>8.0000000000000018</v>
          </cell>
          <cell r="BO2794" t="str">
            <v>-</v>
          </cell>
          <cell r="BP2794" t="str">
            <v>-</v>
          </cell>
          <cell r="BQ2794" t="str">
            <v>-</v>
          </cell>
          <cell r="BR2794" t="str">
            <v>-</v>
          </cell>
        </row>
        <row r="2795">
          <cell r="D2795" t="str">
            <v>A1DUR71B00</v>
          </cell>
          <cell r="AO2795">
            <v>1.6666666666666667</v>
          </cell>
          <cell r="AY2795">
            <v>3.1999999999999997</v>
          </cell>
          <cell r="BO2795" t="str">
            <v>-</v>
          </cell>
          <cell r="BP2795" t="str">
            <v>-</v>
          </cell>
          <cell r="BQ2795" t="str">
            <v>-</v>
          </cell>
          <cell r="BR2795" t="str">
            <v>-</v>
          </cell>
        </row>
        <row r="2796">
          <cell r="D2796" t="str">
            <v>A1DUR71C11</v>
          </cell>
          <cell r="AO2796">
            <v>22.666666666666668</v>
          </cell>
          <cell r="AY2796">
            <v>6.1470588235294104</v>
          </cell>
          <cell r="BO2796" t="str">
            <v>A1DUR71C00</v>
          </cell>
          <cell r="BP2796" t="str">
            <v>-</v>
          </cell>
          <cell r="BQ2796" t="str">
            <v>-</v>
          </cell>
          <cell r="BR2796" t="str">
            <v>-</v>
          </cell>
        </row>
        <row r="2797">
          <cell r="D2797" t="str">
            <v>A1DUR71D00</v>
          </cell>
          <cell r="AO2797">
            <v>0.33333333333333331</v>
          </cell>
          <cell r="AY2797">
            <v>26</v>
          </cell>
          <cell r="BO2797" t="str">
            <v>-</v>
          </cell>
          <cell r="BP2797" t="str">
            <v>-</v>
          </cell>
          <cell r="BQ2797" t="str">
            <v>-</v>
          </cell>
          <cell r="BR2797" t="str">
            <v>-</v>
          </cell>
        </row>
        <row r="2798">
          <cell r="D2798" t="str">
            <v>A1DUR71H11</v>
          </cell>
          <cell r="AO2798">
            <v>0</v>
          </cell>
          <cell r="AY2798" t="str">
            <v>-</v>
          </cell>
          <cell r="BO2798" t="str">
            <v>A1DUR71H00</v>
          </cell>
          <cell r="BP2798" t="str">
            <v>-</v>
          </cell>
          <cell r="BQ2798" t="str">
            <v>-</v>
          </cell>
          <cell r="BR2798" t="str">
            <v>-</v>
          </cell>
        </row>
        <row r="2799">
          <cell r="D2799" t="str">
            <v>A1DUR71J00</v>
          </cell>
          <cell r="AO2799">
            <v>11</v>
          </cell>
          <cell r="AY2799">
            <v>5.0909090909090908</v>
          </cell>
          <cell r="BO2799">
            <v>3726</v>
          </cell>
          <cell r="BP2799" t="str">
            <v>-</v>
          </cell>
          <cell r="BQ2799" t="str">
            <v>-</v>
          </cell>
          <cell r="BR2799" t="str">
            <v>-</v>
          </cell>
        </row>
        <row r="2800">
          <cell r="D2800" t="str">
            <v>A1DUR71M00</v>
          </cell>
          <cell r="AO2800">
            <v>0</v>
          </cell>
          <cell r="AY2800" t="str">
            <v>-</v>
          </cell>
          <cell r="BO2800" t="str">
            <v>-</v>
          </cell>
          <cell r="BP2800" t="str">
            <v>-</v>
          </cell>
          <cell r="BQ2800" t="str">
            <v>-</v>
          </cell>
          <cell r="BR2800" t="str">
            <v>-</v>
          </cell>
        </row>
        <row r="2801">
          <cell r="D2801" t="str">
            <v>A1DUR71U22</v>
          </cell>
          <cell r="AO2801">
            <v>0</v>
          </cell>
          <cell r="AY2801" t="str">
            <v>-</v>
          </cell>
          <cell r="BO2801" t="str">
            <v>A1DUR71U11</v>
          </cell>
          <cell r="BP2801" t="str">
            <v>-</v>
          </cell>
          <cell r="BQ2801" t="str">
            <v>-</v>
          </cell>
          <cell r="BR2801" t="str">
            <v>-</v>
          </cell>
        </row>
        <row r="2802">
          <cell r="D2802" t="str">
            <v>A1DUR71W00</v>
          </cell>
          <cell r="AO2802">
            <v>2.6666666666666665</v>
          </cell>
          <cell r="AY2802">
            <v>-2.5</v>
          </cell>
          <cell r="BO2802" t="str">
            <v>A03UR73400</v>
          </cell>
          <cell r="BP2802" t="str">
            <v>-</v>
          </cell>
          <cell r="BQ2802" t="str">
            <v>-</v>
          </cell>
          <cell r="BR2802" t="str">
            <v>-</v>
          </cell>
        </row>
        <row r="2803">
          <cell r="D2803" t="str">
            <v>A1DUR71X00</v>
          </cell>
          <cell r="AO2803">
            <v>0</v>
          </cell>
          <cell r="AY2803" t="str">
            <v>-</v>
          </cell>
          <cell r="BO2803" t="str">
            <v>A03UR7B900</v>
          </cell>
          <cell r="BP2803" t="str">
            <v>-</v>
          </cell>
          <cell r="BQ2803" t="str">
            <v>-</v>
          </cell>
          <cell r="BR2803" t="str">
            <v>-</v>
          </cell>
        </row>
        <row r="2804">
          <cell r="D2804" t="str">
            <v>A1DUR71Y00</v>
          </cell>
          <cell r="AO2804">
            <v>0</v>
          </cell>
          <cell r="AY2804" t="str">
            <v>-</v>
          </cell>
          <cell r="BO2804" t="str">
            <v>A03UR7C000</v>
          </cell>
          <cell r="BP2804" t="str">
            <v>-</v>
          </cell>
          <cell r="BQ2804" t="str">
            <v>-</v>
          </cell>
          <cell r="BR2804" t="str">
            <v>-</v>
          </cell>
        </row>
        <row r="2805">
          <cell r="D2805" t="str">
            <v>A1DUR72000</v>
          </cell>
          <cell r="AO2805">
            <v>0</v>
          </cell>
          <cell r="AY2805" t="str">
            <v>-</v>
          </cell>
          <cell r="BO2805" t="str">
            <v>A03UR73500</v>
          </cell>
          <cell r="BP2805">
            <v>4159</v>
          </cell>
          <cell r="BQ2805" t="str">
            <v>-</v>
          </cell>
          <cell r="BR2805" t="str">
            <v>-</v>
          </cell>
        </row>
        <row r="2806">
          <cell r="D2806" t="str">
            <v>A1DUR72100</v>
          </cell>
          <cell r="AO2806">
            <v>0.33333333333333331</v>
          </cell>
          <cell r="AY2806">
            <v>26</v>
          </cell>
          <cell r="BO2806" t="str">
            <v>A03UR75300</v>
          </cell>
          <cell r="BP2806" t="str">
            <v>-</v>
          </cell>
          <cell r="BQ2806" t="str">
            <v>-</v>
          </cell>
          <cell r="BR2806" t="str">
            <v>-</v>
          </cell>
        </row>
        <row r="2807">
          <cell r="D2807" t="str">
            <v>A1DUR72700</v>
          </cell>
          <cell r="AO2807">
            <v>0.5</v>
          </cell>
          <cell r="AY2807">
            <v>0</v>
          </cell>
          <cell r="BO2807" t="str">
            <v>A03UR73900</v>
          </cell>
          <cell r="BP2807" t="str">
            <v>-</v>
          </cell>
          <cell r="BQ2807" t="str">
            <v>-</v>
          </cell>
          <cell r="BR2807" t="str">
            <v>-</v>
          </cell>
        </row>
        <row r="2808">
          <cell r="D2808" t="str">
            <v>A1DUR72800</v>
          </cell>
          <cell r="AO2808">
            <v>0</v>
          </cell>
          <cell r="AY2808" t="str">
            <v>-</v>
          </cell>
          <cell r="BO2808" t="str">
            <v>-</v>
          </cell>
          <cell r="BP2808" t="str">
            <v>-</v>
          </cell>
          <cell r="BQ2808" t="str">
            <v>-</v>
          </cell>
          <cell r="BR2808" t="str">
            <v>-</v>
          </cell>
        </row>
        <row r="2809">
          <cell r="D2809" t="str">
            <v>A1DUR72900</v>
          </cell>
          <cell r="AO2809">
            <v>0</v>
          </cell>
          <cell r="AY2809" t="str">
            <v>-</v>
          </cell>
          <cell r="BO2809" t="str">
            <v>-</v>
          </cell>
          <cell r="BP2809" t="str">
            <v>-</v>
          </cell>
          <cell r="BQ2809" t="str">
            <v>-</v>
          </cell>
          <cell r="BR2809" t="str">
            <v>-</v>
          </cell>
        </row>
        <row r="2810">
          <cell r="D2810" t="str">
            <v>A1DUR72A00</v>
          </cell>
          <cell r="AO2810">
            <v>0</v>
          </cell>
          <cell r="AY2810" t="str">
            <v>-</v>
          </cell>
          <cell r="BO2810" t="str">
            <v>-</v>
          </cell>
          <cell r="BP2810" t="str">
            <v>-</v>
          </cell>
          <cell r="BQ2810" t="str">
            <v>-</v>
          </cell>
          <cell r="BR2810" t="str">
            <v>-</v>
          </cell>
        </row>
        <row r="2811">
          <cell r="D2811" t="str">
            <v>A1DUR72B00</v>
          </cell>
          <cell r="AO2811">
            <v>0</v>
          </cell>
          <cell r="AY2811" t="str">
            <v>-</v>
          </cell>
          <cell r="BO2811" t="str">
            <v>-</v>
          </cell>
          <cell r="BP2811" t="str">
            <v>-</v>
          </cell>
          <cell r="BQ2811" t="str">
            <v>-</v>
          </cell>
          <cell r="BR2811" t="str">
            <v>-</v>
          </cell>
        </row>
        <row r="2812">
          <cell r="D2812" t="str">
            <v>A1DUR72C00</v>
          </cell>
          <cell r="AO2812">
            <v>0.16666666666666666</v>
          </cell>
          <cell r="AY2812">
            <v>2.0000000000000004</v>
          </cell>
          <cell r="BO2812" t="str">
            <v>-</v>
          </cell>
          <cell r="BP2812" t="str">
            <v>-</v>
          </cell>
          <cell r="BQ2812" t="str">
            <v>-</v>
          </cell>
          <cell r="BR2812" t="str">
            <v>-</v>
          </cell>
        </row>
        <row r="2813">
          <cell r="D2813" t="str">
            <v>A1DUR72S66</v>
          </cell>
          <cell r="AO2813">
            <v>1.5</v>
          </cell>
          <cell r="AY2813">
            <v>0</v>
          </cell>
          <cell r="BO2813" t="str">
            <v>A1DUR72S55</v>
          </cell>
          <cell r="BP2813" t="str">
            <v>A1DUR72S44</v>
          </cell>
          <cell r="BQ2813" t="str">
            <v>A1DUR72S33</v>
          </cell>
          <cell r="BR2813" t="str">
            <v>A1DUR72S22</v>
          </cell>
        </row>
        <row r="2814">
          <cell r="D2814" t="str">
            <v>A1DUR73000</v>
          </cell>
          <cell r="AO2814">
            <v>1.1666666666666667</v>
          </cell>
          <cell r="AY2814">
            <v>14.857142857142856</v>
          </cell>
          <cell r="BO2814" t="str">
            <v>-</v>
          </cell>
          <cell r="BP2814" t="str">
            <v>-</v>
          </cell>
          <cell r="BQ2814" t="str">
            <v>-</v>
          </cell>
          <cell r="BR2814" t="str">
            <v>-</v>
          </cell>
        </row>
        <row r="2815">
          <cell r="D2815" t="str">
            <v>A1DUR73300</v>
          </cell>
          <cell r="AO2815">
            <v>0</v>
          </cell>
          <cell r="AY2815" t="str">
            <v>-</v>
          </cell>
          <cell r="BO2815" t="str">
            <v>-</v>
          </cell>
          <cell r="BP2815" t="str">
            <v>-</v>
          </cell>
          <cell r="BQ2815" t="str">
            <v>-</v>
          </cell>
          <cell r="BR2815" t="str">
            <v>-</v>
          </cell>
        </row>
        <row r="2816">
          <cell r="D2816" t="str">
            <v>A1DUR73500</v>
          </cell>
          <cell r="AO2816">
            <v>0</v>
          </cell>
          <cell r="AY2816" t="str">
            <v>-</v>
          </cell>
          <cell r="BO2816" t="str">
            <v>-</v>
          </cell>
          <cell r="BP2816" t="str">
            <v>-</v>
          </cell>
          <cell r="BQ2816" t="str">
            <v>-</v>
          </cell>
          <cell r="BR2816" t="str">
            <v>-</v>
          </cell>
        </row>
        <row r="2817">
          <cell r="D2817" t="str">
            <v>A1DUR73600</v>
          </cell>
          <cell r="AO2817">
            <v>0.33333333333333331</v>
          </cell>
          <cell r="AY2817">
            <v>-6.9999999999999991</v>
          </cell>
          <cell r="BO2817" t="str">
            <v>-</v>
          </cell>
          <cell r="BP2817" t="str">
            <v>-</v>
          </cell>
          <cell r="BQ2817" t="str">
            <v>-</v>
          </cell>
          <cell r="BR2817" t="str">
            <v>-</v>
          </cell>
        </row>
        <row r="2818">
          <cell r="D2818" t="str">
            <v>A1DUR73700</v>
          </cell>
          <cell r="AO2818">
            <v>1.3333333333333333</v>
          </cell>
          <cell r="AY2818">
            <v>0.50000000000000022</v>
          </cell>
          <cell r="BO2818" t="str">
            <v>65AAR77800</v>
          </cell>
          <cell r="BP2818" t="str">
            <v>65AA-4560</v>
          </cell>
          <cell r="BQ2818" t="str">
            <v>-</v>
          </cell>
          <cell r="BR2818" t="str">
            <v>-</v>
          </cell>
        </row>
        <row r="2819">
          <cell r="D2819" t="str">
            <v>A1DUR73811</v>
          </cell>
          <cell r="AO2819">
            <v>1</v>
          </cell>
          <cell r="AY2819">
            <v>26</v>
          </cell>
          <cell r="BO2819" t="str">
            <v>A1DUR73800</v>
          </cell>
          <cell r="BP2819" t="str">
            <v>A03UR70400</v>
          </cell>
          <cell r="BQ2819">
            <v>3499</v>
          </cell>
          <cell r="BR2819" t="str">
            <v>-</v>
          </cell>
        </row>
        <row r="2820">
          <cell r="D2820" t="str">
            <v>A1DUR73A00</v>
          </cell>
          <cell r="AO2820">
            <v>0</v>
          </cell>
          <cell r="AY2820" t="str">
            <v>-</v>
          </cell>
          <cell r="BO2820" t="str">
            <v>A03UR7C100</v>
          </cell>
          <cell r="BP2820" t="str">
            <v>65LAR70700</v>
          </cell>
          <cell r="BQ2820" t="str">
            <v>65LA-4641</v>
          </cell>
          <cell r="BR2820" t="str">
            <v>65LA-4640</v>
          </cell>
        </row>
        <row r="2821">
          <cell r="D2821" t="str">
            <v>A1DUR73B00</v>
          </cell>
          <cell r="AO2821">
            <v>0.16666666666666666</v>
          </cell>
          <cell r="AY2821">
            <v>164</v>
          </cell>
          <cell r="BO2821">
            <v>3732</v>
          </cell>
          <cell r="BP2821" t="str">
            <v>-</v>
          </cell>
          <cell r="BQ2821" t="str">
            <v>-</v>
          </cell>
          <cell r="BR2821" t="str">
            <v>-</v>
          </cell>
        </row>
        <row r="2822">
          <cell r="D2822" t="str">
            <v>A1DUR73C00</v>
          </cell>
          <cell r="AO2822">
            <v>0.33333333333333331</v>
          </cell>
          <cell r="AY2822">
            <v>-4</v>
          </cell>
          <cell r="BO2822" t="str">
            <v>-</v>
          </cell>
          <cell r="BP2822" t="str">
            <v>-</v>
          </cell>
          <cell r="BQ2822" t="str">
            <v>-</v>
          </cell>
          <cell r="BR2822" t="str">
            <v>-</v>
          </cell>
        </row>
        <row r="2823">
          <cell r="D2823" t="str">
            <v>A1DUR73K00</v>
          </cell>
          <cell r="AO2823">
            <v>0</v>
          </cell>
          <cell r="AY2823" t="str">
            <v>-</v>
          </cell>
          <cell r="BO2823" t="str">
            <v>-</v>
          </cell>
          <cell r="BP2823" t="str">
            <v>-</v>
          </cell>
          <cell r="BQ2823" t="str">
            <v>-</v>
          </cell>
          <cell r="BR2823" t="str">
            <v>-</v>
          </cell>
        </row>
        <row r="2824">
          <cell r="D2824" t="str">
            <v>A1DUR73V00</v>
          </cell>
          <cell r="AO2824">
            <v>0</v>
          </cell>
          <cell r="AY2824" t="str">
            <v>-</v>
          </cell>
          <cell r="BO2824" t="str">
            <v>-</v>
          </cell>
          <cell r="BP2824" t="str">
            <v>-</v>
          </cell>
          <cell r="BQ2824" t="str">
            <v>-</v>
          </cell>
          <cell r="BR2824" t="str">
            <v>-</v>
          </cell>
        </row>
        <row r="2825">
          <cell r="D2825" t="str">
            <v>A1DUR74000</v>
          </cell>
          <cell r="AO2825">
            <v>0</v>
          </cell>
          <cell r="AY2825" t="str">
            <v>-</v>
          </cell>
          <cell r="BO2825" t="str">
            <v>-</v>
          </cell>
          <cell r="BP2825" t="str">
            <v>-</v>
          </cell>
          <cell r="BQ2825" t="str">
            <v>-</v>
          </cell>
          <cell r="BR2825" t="str">
            <v>-</v>
          </cell>
        </row>
        <row r="2826">
          <cell r="D2826" t="str">
            <v>A1DUR74400</v>
          </cell>
          <cell r="AO2826">
            <v>0</v>
          </cell>
          <cell r="AY2826" t="str">
            <v>-</v>
          </cell>
          <cell r="BO2826" t="str">
            <v>-</v>
          </cell>
          <cell r="BP2826" t="str">
            <v>-</v>
          </cell>
          <cell r="BQ2826" t="str">
            <v>-</v>
          </cell>
          <cell r="BR2826" t="str">
            <v>-</v>
          </cell>
        </row>
        <row r="2827">
          <cell r="D2827" t="str">
            <v>A1DUR74E00</v>
          </cell>
          <cell r="AO2827">
            <v>0</v>
          </cell>
          <cell r="AY2827" t="str">
            <v>-</v>
          </cell>
          <cell r="BO2827" t="str">
            <v>-</v>
          </cell>
          <cell r="BP2827" t="str">
            <v>-</v>
          </cell>
          <cell r="BQ2827" t="str">
            <v>-</v>
          </cell>
          <cell r="BR2827" t="str">
            <v>-</v>
          </cell>
        </row>
        <row r="2828">
          <cell r="D2828" t="str">
            <v>A1DUR74H11</v>
          </cell>
          <cell r="AO2828">
            <v>1</v>
          </cell>
          <cell r="AY2828">
            <v>5</v>
          </cell>
          <cell r="BO2828" t="str">
            <v>A1DUR74H00</v>
          </cell>
          <cell r="BP2828" t="str">
            <v>-</v>
          </cell>
          <cell r="BQ2828" t="str">
            <v>-</v>
          </cell>
          <cell r="BR2828" t="str">
            <v>-</v>
          </cell>
        </row>
        <row r="2829">
          <cell r="D2829" t="str">
            <v>A1DUR74J11</v>
          </cell>
          <cell r="AO2829">
            <v>0</v>
          </cell>
          <cell r="AY2829" t="str">
            <v>-</v>
          </cell>
          <cell r="BO2829" t="str">
            <v>A1DUR74J00</v>
          </cell>
          <cell r="BP2829" t="str">
            <v>-</v>
          </cell>
          <cell r="BQ2829" t="str">
            <v>-</v>
          </cell>
          <cell r="BR2829" t="str">
            <v>-</v>
          </cell>
        </row>
        <row r="2830">
          <cell r="D2830" t="str">
            <v>A1DUR74K77</v>
          </cell>
          <cell r="AO2830">
            <v>0</v>
          </cell>
          <cell r="AY2830" t="str">
            <v>-</v>
          </cell>
          <cell r="BO2830" t="str">
            <v>A1DUR74K66</v>
          </cell>
          <cell r="BP2830" t="str">
            <v>A1DUR74K55</v>
          </cell>
          <cell r="BQ2830" t="str">
            <v>A1DUR74K44</v>
          </cell>
          <cell r="BR2830" t="str">
            <v>A1DUR74K33</v>
          </cell>
        </row>
        <row r="2831">
          <cell r="D2831" t="str">
            <v>A1DUR74S00</v>
          </cell>
          <cell r="AO2831">
            <v>0</v>
          </cell>
          <cell r="AY2831" t="str">
            <v>-</v>
          </cell>
          <cell r="BO2831" t="str">
            <v>-</v>
          </cell>
          <cell r="BP2831" t="str">
            <v>-</v>
          </cell>
          <cell r="BQ2831" t="str">
            <v>-</v>
          </cell>
          <cell r="BR2831" t="str">
            <v>-</v>
          </cell>
        </row>
        <row r="2832">
          <cell r="D2832" t="str">
            <v>A1DUR74U00</v>
          </cell>
          <cell r="AO2832">
            <v>0.16666666666666666</v>
          </cell>
          <cell r="AY2832">
            <v>-4</v>
          </cell>
          <cell r="BO2832" t="str">
            <v>-</v>
          </cell>
          <cell r="BP2832" t="str">
            <v>-</v>
          </cell>
          <cell r="BQ2832" t="str">
            <v>-</v>
          </cell>
          <cell r="BR2832" t="str">
            <v>-</v>
          </cell>
        </row>
        <row r="2833">
          <cell r="D2833" t="str">
            <v>A1DUR74W00</v>
          </cell>
          <cell r="AO2833">
            <v>0</v>
          </cell>
          <cell r="AY2833" t="str">
            <v>-</v>
          </cell>
          <cell r="BO2833" t="str">
            <v>A1DUR70P11</v>
          </cell>
          <cell r="BP2833" t="str">
            <v>A1DUR70P00</v>
          </cell>
          <cell r="BQ2833" t="str">
            <v>-</v>
          </cell>
          <cell r="BR2833" t="str">
            <v>-</v>
          </cell>
        </row>
        <row r="2834">
          <cell r="D2834" t="str">
            <v>A1DUR75200</v>
          </cell>
          <cell r="AO2834">
            <v>0</v>
          </cell>
          <cell r="AY2834" t="str">
            <v>-</v>
          </cell>
          <cell r="BO2834" t="str">
            <v>-</v>
          </cell>
          <cell r="BP2834" t="str">
            <v>-</v>
          </cell>
          <cell r="BQ2834" t="str">
            <v>-</v>
          </cell>
          <cell r="BR2834" t="str">
            <v>-</v>
          </cell>
        </row>
        <row r="2835">
          <cell r="D2835" t="str">
            <v>A1DURX0100</v>
          </cell>
          <cell r="AO2835">
            <v>0</v>
          </cell>
          <cell r="AY2835" t="str">
            <v>-</v>
          </cell>
          <cell r="BO2835" t="str">
            <v>-</v>
          </cell>
          <cell r="BP2835" t="str">
            <v>-</v>
          </cell>
          <cell r="BQ2835" t="str">
            <v>-</v>
          </cell>
          <cell r="BR2835" t="str">
            <v>-</v>
          </cell>
        </row>
        <row r="2836">
          <cell r="D2836" t="str">
            <v>A1RF105700</v>
          </cell>
          <cell r="AO2836">
            <v>2.25</v>
          </cell>
          <cell r="AY2836">
            <v>4</v>
          </cell>
          <cell r="BO2836" t="str">
            <v>-</v>
          </cell>
          <cell r="BP2836" t="str">
            <v>-</v>
          </cell>
          <cell r="BQ2836" t="str">
            <v>-</v>
          </cell>
          <cell r="BR2836" t="str">
            <v>-</v>
          </cell>
        </row>
        <row r="2837">
          <cell r="D2837" t="str">
            <v>A1RF105800</v>
          </cell>
          <cell r="AO2837">
            <v>0</v>
          </cell>
          <cell r="AY2837" t="str">
            <v>-</v>
          </cell>
          <cell r="BO2837" t="str">
            <v>-</v>
          </cell>
          <cell r="BP2837" t="str">
            <v>-</v>
          </cell>
          <cell r="BQ2837" t="str">
            <v>-</v>
          </cell>
          <cell r="BR2837" t="str">
            <v>-</v>
          </cell>
        </row>
        <row r="2838">
          <cell r="D2838" t="str">
            <v>A1RF105900</v>
          </cell>
          <cell r="AO2838">
            <v>0.16666666666666666</v>
          </cell>
          <cell r="AY2838">
            <v>20.000000000000004</v>
          </cell>
          <cell r="BO2838" t="str">
            <v>-</v>
          </cell>
          <cell r="BP2838" t="str">
            <v>-</v>
          </cell>
          <cell r="BQ2838" t="str">
            <v>-</v>
          </cell>
          <cell r="BR2838" t="str">
            <v>-</v>
          </cell>
        </row>
        <row r="2839">
          <cell r="D2839" t="str">
            <v>A1RF108100</v>
          </cell>
          <cell r="AO2839">
            <v>0</v>
          </cell>
          <cell r="AY2839" t="str">
            <v>-</v>
          </cell>
          <cell r="BO2839" t="str">
            <v>-</v>
          </cell>
          <cell r="BP2839" t="str">
            <v>-</v>
          </cell>
          <cell r="BQ2839" t="str">
            <v>-</v>
          </cell>
          <cell r="BR2839" t="str">
            <v>-</v>
          </cell>
        </row>
        <row r="2840">
          <cell r="D2840" t="str">
            <v>A1RF108202</v>
          </cell>
          <cell r="AO2840">
            <v>0</v>
          </cell>
          <cell r="AY2840" t="str">
            <v>-</v>
          </cell>
          <cell r="BO2840" t="str">
            <v>A1RF108201</v>
          </cell>
          <cell r="BP2840" t="str">
            <v>-</v>
          </cell>
          <cell r="BQ2840" t="str">
            <v>-</v>
          </cell>
          <cell r="BR2840" t="str">
            <v>-</v>
          </cell>
        </row>
        <row r="2841">
          <cell r="D2841" t="str">
            <v>A1RF108301</v>
          </cell>
          <cell r="AO2841">
            <v>0</v>
          </cell>
          <cell r="AY2841" t="str">
            <v>-</v>
          </cell>
          <cell r="BO2841" t="str">
            <v>-</v>
          </cell>
          <cell r="BP2841" t="str">
            <v>-</v>
          </cell>
          <cell r="BQ2841" t="str">
            <v>-</v>
          </cell>
          <cell r="BR2841" t="str">
            <v>-</v>
          </cell>
        </row>
        <row r="2842">
          <cell r="D2842" t="str">
            <v>A1RF109801</v>
          </cell>
          <cell r="AO2842">
            <v>0.16666666666666666</v>
          </cell>
          <cell r="AY2842">
            <v>14.000000000000002</v>
          </cell>
          <cell r="BO2842" t="str">
            <v>-</v>
          </cell>
          <cell r="BP2842" t="str">
            <v>-</v>
          </cell>
          <cell r="BQ2842" t="str">
            <v>-</v>
          </cell>
          <cell r="BR2842" t="str">
            <v>-</v>
          </cell>
        </row>
        <row r="2843">
          <cell r="D2843" t="str">
            <v>A1RF113100</v>
          </cell>
          <cell r="AO2843">
            <v>0</v>
          </cell>
          <cell r="AY2843" t="str">
            <v>-</v>
          </cell>
          <cell r="BO2843" t="str">
            <v>-</v>
          </cell>
          <cell r="BP2843" t="str">
            <v>-</v>
          </cell>
          <cell r="BQ2843" t="str">
            <v>-</v>
          </cell>
          <cell r="BR2843" t="str">
            <v>-</v>
          </cell>
        </row>
        <row r="2844">
          <cell r="D2844" t="str">
            <v>A1RF113200</v>
          </cell>
          <cell r="AO2844">
            <v>0</v>
          </cell>
          <cell r="AY2844" t="str">
            <v>-</v>
          </cell>
          <cell r="BO2844" t="str">
            <v>-</v>
          </cell>
          <cell r="BP2844" t="str">
            <v>-</v>
          </cell>
          <cell r="BQ2844" t="str">
            <v>-</v>
          </cell>
          <cell r="BR2844" t="str">
            <v>-</v>
          </cell>
        </row>
        <row r="2845">
          <cell r="D2845" t="str">
            <v>A1RF113300</v>
          </cell>
          <cell r="AO2845">
            <v>0</v>
          </cell>
          <cell r="AY2845" t="str">
            <v>-</v>
          </cell>
          <cell r="BO2845" t="str">
            <v>-</v>
          </cell>
          <cell r="BP2845" t="str">
            <v>-</v>
          </cell>
          <cell r="BQ2845" t="str">
            <v>-</v>
          </cell>
          <cell r="BR2845" t="str">
            <v>-</v>
          </cell>
        </row>
        <row r="2846">
          <cell r="D2846" t="str">
            <v>A1RF114402</v>
          </cell>
          <cell r="AO2846">
            <v>9.8333333333333339</v>
          </cell>
          <cell r="AY2846">
            <v>5.1525423728813555</v>
          </cell>
          <cell r="BO2846" t="str">
            <v>A1RF114401</v>
          </cell>
          <cell r="BP2846" t="str">
            <v>A1RF114400</v>
          </cell>
          <cell r="BQ2846" t="str">
            <v>-</v>
          </cell>
          <cell r="BR2846" t="str">
            <v>-</v>
          </cell>
        </row>
        <row r="2847">
          <cell r="D2847" t="str">
            <v>A1RF115001</v>
          </cell>
          <cell r="AO2847">
            <v>0</v>
          </cell>
          <cell r="AY2847" t="str">
            <v>-</v>
          </cell>
          <cell r="BO2847" t="str">
            <v>A1RF115000</v>
          </cell>
          <cell r="BP2847" t="str">
            <v>-</v>
          </cell>
          <cell r="BQ2847" t="str">
            <v>-</v>
          </cell>
          <cell r="BR2847" t="str">
            <v>-</v>
          </cell>
        </row>
        <row r="2848">
          <cell r="D2848" t="str">
            <v>A1RF115101</v>
          </cell>
          <cell r="AO2848">
            <v>0</v>
          </cell>
          <cell r="AY2848" t="str">
            <v>-</v>
          </cell>
          <cell r="BO2848" t="str">
            <v>A1RF115100</v>
          </cell>
          <cell r="BP2848" t="str">
            <v>-</v>
          </cell>
          <cell r="BQ2848" t="str">
            <v>-</v>
          </cell>
          <cell r="BR2848" t="str">
            <v>-</v>
          </cell>
        </row>
        <row r="2849">
          <cell r="D2849" t="str">
            <v>A1RF115200</v>
          </cell>
          <cell r="AO2849">
            <v>0</v>
          </cell>
          <cell r="AY2849" t="str">
            <v>-</v>
          </cell>
          <cell r="BO2849" t="str">
            <v>-</v>
          </cell>
          <cell r="BP2849" t="str">
            <v>-</v>
          </cell>
          <cell r="BQ2849" t="str">
            <v>-</v>
          </cell>
          <cell r="BR2849" t="str">
            <v>-</v>
          </cell>
        </row>
        <row r="2850">
          <cell r="D2850" t="str">
            <v>A1RF115301</v>
          </cell>
          <cell r="AO2850">
            <v>0</v>
          </cell>
          <cell r="AY2850" t="str">
            <v>-</v>
          </cell>
          <cell r="BO2850" t="str">
            <v>A1RF115300</v>
          </cell>
          <cell r="BP2850" t="str">
            <v>-</v>
          </cell>
          <cell r="BQ2850" t="str">
            <v>-</v>
          </cell>
          <cell r="BR2850" t="str">
            <v>-</v>
          </cell>
        </row>
        <row r="2851">
          <cell r="D2851" t="str">
            <v>A1RF120300</v>
          </cell>
          <cell r="AO2851">
            <v>0</v>
          </cell>
          <cell r="AY2851" t="str">
            <v>-</v>
          </cell>
          <cell r="BO2851" t="str">
            <v>-</v>
          </cell>
          <cell r="BP2851" t="str">
            <v>-</v>
          </cell>
          <cell r="BQ2851" t="str">
            <v>-</v>
          </cell>
          <cell r="BR2851" t="str">
            <v>-</v>
          </cell>
        </row>
        <row r="2852">
          <cell r="D2852" t="str">
            <v>A1RF120600</v>
          </cell>
          <cell r="AO2852">
            <v>0</v>
          </cell>
          <cell r="AY2852" t="str">
            <v>-</v>
          </cell>
          <cell r="BO2852" t="str">
            <v>-</v>
          </cell>
          <cell r="BP2852" t="str">
            <v>-</v>
          </cell>
          <cell r="BQ2852" t="str">
            <v>-</v>
          </cell>
          <cell r="BR2852" t="str">
            <v>-</v>
          </cell>
        </row>
        <row r="2853">
          <cell r="D2853" t="str">
            <v>A1RF120700</v>
          </cell>
          <cell r="AO2853">
            <v>0</v>
          </cell>
          <cell r="AY2853" t="str">
            <v>-</v>
          </cell>
          <cell r="BO2853" t="str">
            <v>-</v>
          </cell>
          <cell r="BP2853" t="str">
            <v>-</v>
          </cell>
          <cell r="BQ2853" t="str">
            <v>-</v>
          </cell>
          <cell r="BR2853" t="str">
            <v>-</v>
          </cell>
        </row>
        <row r="2854">
          <cell r="D2854" t="str">
            <v>A1RF121300</v>
          </cell>
          <cell r="AO2854">
            <v>0</v>
          </cell>
          <cell r="AY2854" t="str">
            <v>-</v>
          </cell>
          <cell r="BO2854" t="str">
            <v>-</v>
          </cell>
          <cell r="BP2854" t="str">
            <v>-</v>
          </cell>
          <cell r="BQ2854" t="str">
            <v>-</v>
          </cell>
          <cell r="BR2854" t="str">
            <v>-</v>
          </cell>
        </row>
        <row r="2855">
          <cell r="D2855" t="str">
            <v>A1RF121400</v>
          </cell>
          <cell r="AO2855">
            <v>0</v>
          </cell>
          <cell r="AY2855" t="str">
            <v>-</v>
          </cell>
          <cell r="BO2855" t="str">
            <v>-</v>
          </cell>
          <cell r="BP2855" t="str">
            <v>-</v>
          </cell>
          <cell r="BQ2855" t="str">
            <v>-</v>
          </cell>
          <cell r="BR2855" t="str">
            <v>-</v>
          </cell>
        </row>
        <row r="2856">
          <cell r="D2856" t="str">
            <v>A1RF121601</v>
          </cell>
          <cell r="AO2856">
            <v>0</v>
          </cell>
          <cell r="AY2856" t="str">
            <v>-</v>
          </cell>
          <cell r="BO2856" t="str">
            <v>-</v>
          </cell>
          <cell r="BP2856" t="str">
            <v>-</v>
          </cell>
          <cell r="BQ2856" t="str">
            <v>-</v>
          </cell>
          <cell r="BR2856" t="str">
            <v>-</v>
          </cell>
        </row>
        <row r="2857">
          <cell r="D2857" t="str">
            <v>A1RF121700</v>
          </cell>
          <cell r="AO2857">
            <v>0</v>
          </cell>
          <cell r="AY2857" t="str">
            <v>-</v>
          </cell>
          <cell r="BO2857" t="str">
            <v>-</v>
          </cell>
          <cell r="BP2857" t="str">
            <v>-</v>
          </cell>
          <cell r="BQ2857" t="str">
            <v>-</v>
          </cell>
          <cell r="BR2857" t="str">
            <v>-</v>
          </cell>
        </row>
        <row r="2858">
          <cell r="D2858" t="str">
            <v>A1RF121900</v>
          </cell>
          <cell r="AO2858">
            <v>0</v>
          </cell>
          <cell r="AY2858" t="str">
            <v>-</v>
          </cell>
          <cell r="BO2858" t="str">
            <v>-</v>
          </cell>
          <cell r="BP2858" t="str">
            <v>-</v>
          </cell>
          <cell r="BQ2858" t="str">
            <v>-</v>
          </cell>
          <cell r="BR2858" t="str">
            <v>-</v>
          </cell>
        </row>
        <row r="2859">
          <cell r="D2859" t="str">
            <v>A1RF122200</v>
          </cell>
          <cell r="AO2859">
            <v>0</v>
          </cell>
          <cell r="AY2859" t="str">
            <v>-</v>
          </cell>
          <cell r="BO2859" t="str">
            <v>-</v>
          </cell>
          <cell r="BP2859" t="str">
            <v>-</v>
          </cell>
          <cell r="BQ2859" t="str">
            <v>-</v>
          </cell>
          <cell r="BR2859" t="str">
            <v>-</v>
          </cell>
        </row>
        <row r="2860">
          <cell r="D2860" t="str">
            <v>A1RF122300</v>
          </cell>
          <cell r="AO2860">
            <v>0</v>
          </cell>
          <cell r="AY2860" t="str">
            <v>-</v>
          </cell>
          <cell r="BO2860" t="str">
            <v>-</v>
          </cell>
          <cell r="BP2860" t="str">
            <v>-</v>
          </cell>
          <cell r="BQ2860" t="str">
            <v>-</v>
          </cell>
          <cell r="BR2860" t="str">
            <v>-</v>
          </cell>
        </row>
        <row r="2861">
          <cell r="D2861" t="str">
            <v>A1RF161700</v>
          </cell>
          <cell r="AO2861">
            <v>0</v>
          </cell>
          <cell r="AY2861" t="str">
            <v>-</v>
          </cell>
          <cell r="BO2861" t="str">
            <v>-</v>
          </cell>
          <cell r="BP2861" t="str">
            <v>-</v>
          </cell>
          <cell r="BQ2861" t="str">
            <v>-</v>
          </cell>
          <cell r="BR2861" t="str">
            <v>-</v>
          </cell>
        </row>
        <row r="2862">
          <cell r="D2862" t="str">
            <v>A1RF163400</v>
          </cell>
          <cell r="AO2862">
            <v>0.16666666666666666</v>
          </cell>
          <cell r="AY2862">
            <v>80.000000000000014</v>
          </cell>
          <cell r="BO2862" t="str">
            <v>-</v>
          </cell>
          <cell r="BP2862" t="str">
            <v>-</v>
          </cell>
          <cell r="BQ2862" t="str">
            <v>-</v>
          </cell>
          <cell r="BR2862" t="str">
            <v>-</v>
          </cell>
        </row>
        <row r="2863">
          <cell r="D2863" t="str">
            <v>A1RF164200</v>
          </cell>
          <cell r="AO2863">
            <v>0</v>
          </cell>
          <cell r="AY2863" t="str">
            <v>-</v>
          </cell>
          <cell r="BO2863" t="str">
            <v>-</v>
          </cell>
          <cell r="BP2863" t="str">
            <v>-</v>
          </cell>
          <cell r="BQ2863" t="str">
            <v>-</v>
          </cell>
          <cell r="BR2863" t="str">
            <v>-</v>
          </cell>
        </row>
        <row r="2864">
          <cell r="D2864" t="str">
            <v>A1RF164902</v>
          </cell>
          <cell r="AO2864">
            <v>0</v>
          </cell>
          <cell r="AY2864" t="str">
            <v>-</v>
          </cell>
          <cell r="BO2864" t="str">
            <v>-</v>
          </cell>
          <cell r="BP2864" t="str">
            <v>-</v>
          </cell>
          <cell r="BQ2864" t="str">
            <v>-</v>
          </cell>
          <cell r="BR2864" t="str">
            <v>-</v>
          </cell>
        </row>
        <row r="2865">
          <cell r="D2865" t="str">
            <v>A1RF166401</v>
          </cell>
          <cell r="AO2865">
            <v>0</v>
          </cell>
          <cell r="AY2865" t="str">
            <v>-</v>
          </cell>
          <cell r="BO2865" t="str">
            <v>-</v>
          </cell>
          <cell r="BP2865" t="str">
            <v>-</v>
          </cell>
          <cell r="BQ2865" t="str">
            <v>-</v>
          </cell>
          <cell r="BR2865" t="str">
            <v>-</v>
          </cell>
        </row>
        <row r="2866">
          <cell r="D2866" t="str">
            <v>A1RF168500</v>
          </cell>
          <cell r="AO2866">
            <v>0</v>
          </cell>
          <cell r="AY2866" t="str">
            <v>-</v>
          </cell>
          <cell r="BO2866" t="str">
            <v>-</v>
          </cell>
          <cell r="BP2866" t="str">
            <v>-</v>
          </cell>
          <cell r="BQ2866" t="str">
            <v>-</v>
          </cell>
          <cell r="BR2866" t="str">
            <v>-</v>
          </cell>
        </row>
        <row r="2867">
          <cell r="D2867" t="str">
            <v>A1RF171400</v>
          </cell>
          <cell r="AO2867">
            <v>0</v>
          </cell>
          <cell r="AY2867" t="str">
            <v>-</v>
          </cell>
          <cell r="BO2867" t="str">
            <v>-</v>
          </cell>
          <cell r="BP2867" t="str">
            <v>-</v>
          </cell>
          <cell r="BQ2867" t="str">
            <v>-</v>
          </cell>
          <cell r="BR2867" t="str">
            <v>-</v>
          </cell>
        </row>
        <row r="2868">
          <cell r="D2868" t="str">
            <v>A1RF192000</v>
          </cell>
          <cell r="AO2868">
            <v>0</v>
          </cell>
          <cell r="AY2868" t="str">
            <v>-</v>
          </cell>
          <cell r="BO2868" t="str">
            <v>-</v>
          </cell>
          <cell r="BP2868" t="str">
            <v>-</v>
          </cell>
          <cell r="BQ2868" t="str">
            <v>-</v>
          </cell>
          <cell r="BR2868" t="str">
            <v>-</v>
          </cell>
        </row>
        <row r="2869">
          <cell r="D2869" t="str">
            <v>A1RF192200</v>
          </cell>
          <cell r="AO2869">
            <v>0</v>
          </cell>
          <cell r="AY2869" t="str">
            <v>-</v>
          </cell>
          <cell r="BO2869" t="str">
            <v>-</v>
          </cell>
          <cell r="BP2869" t="str">
            <v>-</v>
          </cell>
          <cell r="BQ2869" t="str">
            <v>-</v>
          </cell>
          <cell r="BR2869" t="str">
            <v>-</v>
          </cell>
        </row>
        <row r="2870">
          <cell r="D2870" t="str">
            <v>A1RF219900</v>
          </cell>
          <cell r="AO2870">
            <v>0.5</v>
          </cell>
          <cell r="AY2870">
            <v>158</v>
          </cell>
          <cell r="BO2870" t="str">
            <v>-</v>
          </cell>
          <cell r="BP2870" t="str">
            <v>-</v>
          </cell>
          <cell r="BQ2870" t="str">
            <v>-</v>
          </cell>
          <cell r="BR2870" t="str">
            <v>-</v>
          </cell>
        </row>
        <row r="2871">
          <cell r="D2871" t="str">
            <v>A1RF220302</v>
          </cell>
          <cell r="AO2871">
            <v>11.111111111111111</v>
          </cell>
          <cell r="AY2871">
            <v>5</v>
          </cell>
          <cell r="BO2871" t="str">
            <v>A1RF220301</v>
          </cell>
          <cell r="BP2871" t="str">
            <v>A1RF220300</v>
          </cell>
          <cell r="BQ2871" t="str">
            <v>-</v>
          </cell>
          <cell r="BR2871" t="str">
            <v>-</v>
          </cell>
        </row>
        <row r="2872">
          <cell r="D2872" t="str">
            <v>A1RF220400</v>
          </cell>
          <cell r="AO2872">
            <v>11</v>
          </cell>
          <cell r="AY2872">
            <v>5.8181818181818183</v>
          </cell>
          <cell r="BO2872" t="str">
            <v>-</v>
          </cell>
          <cell r="BP2872" t="str">
            <v>-</v>
          </cell>
          <cell r="BQ2872" t="str">
            <v>-</v>
          </cell>
          <cell r="BR2872" t="str">
            <v>-</v>
          </cell>
        </row>
        <row r="2873">
          <cell r="D2873" t="str">
            <v>A1RF229600</v>
          </cell>
          <cell r="AO2873">
            <v>31.666666666666668</v>
          </cell>
          <cell r="AY2873">
            <v>4.5263157894736832</v>
          </cell>
          <cell r="BO2873" t="str">
            <v>-</v>
          </cell>
          <cell r="BP2873" t="str">
            <v>-</v>
          </cell>
          <cell r="BQ2873" t="str">
            <v>-</v>
          </cell>
          <cell r="BR2873" t="str">
            <v>-</v>
          </cell>
        </row>
        <row r="2874">
          <cell r="D2874" t="str">
            <v>A1RF229800</v>
          </cell>
          <cell r="AO2874">
            <v>27</v>
          </cell>
          <cell r="AY2874">
            <v>4</v>
          </cell>
          <cell r="BO2874" t="str">
            <v>-</v>
          </cell>
          <cell r="BP2874" t="str">
            <v>-</v>
          </cell>
          <cell r="BQ2874" t="str">
            <v>-</v>
          </cell>
          <cell r="BR2874" t="str">
            <v>-</v>
          </cell>
        </row>
        <row r="2875">
          <cell r="D2875" t="str">
            <v>A1RF231600</v>
          </cell>
          <cell r="AO2875">
            <v>0</v>
          </cell>
          <cell r="AY2875" t="str">
            <v>-</v>
          </cell>
          <cell r="BO2875" t="str">
            <v>-</v>
          </cell>
          <cell r="BP2875" t="str">
            <v>-</v>
          </cell>
          <cell r="BQ2875" t="str">
            <v>-</v>
          </cell>
          <cell r="BR2875" t="str">
            <v>-</v>
          </cell>
        </row>
        <row r="2876">
          <cell r="D2876" t="str">
            <v>A1RF231700</v>
          </cell>
          <cell r="AO2876">
            <v>0</v>
          </cell>
          <cell r="AY2876" t="str">
            <v>-</v>
          </cell>
          <cell r="BO2876" t="str">
            <v>-</v>
          </cell>
          <cell r="BP2876" t="str">
            <v>-</v>
          </cell>
          <cell r="BQ2876" t="str">
            <v>-</v>
          </cell>
          <cell r="BR2876" t="str">
            <v>-</v>
          </cell>
        </row>
        <row r="2877">
          <cell r="D2877" t="str">
            <v>A1RF231804</v>
          </cell>
          <cell r="AO2877">
            <v>0</v>
          </cell>
          <cell r="AY2877" t="str">
            <v>-</v>
          </cell>
          <cell r="BO2877" t="str">
            <v>A1RF231802</v>
          </cell>
          <cell r="BP2877" t="str">
            <v>-</v>
          </cell>
          <cell r="BQ2877" t="str">
            <v>-</v>
          </cell>
          <cell r="BR2877" t="str">
            <v>-</v>
          </cell>
        </row>
        <row r="2878">
          <cell r="D2878" t="str">
            <v>A1RF232000</v>
          </cell>
          <cell r="AO2878">
            <v>0</v>
          </cell>
          <cell r="AY2878" t="str">
            <v>-</v>
          </cell>
          <cell r="BO2878" t="str">
            <v>-</v>
          </cell>
          <cell r="BP2878" t="str">
            <v>-</v>
          </cell>
          <cell r="BQ2878" t="str">
            <v>-</v>
          </cell>
          <cell r="BR2878" t="str">
            <v>-</v>
          </cell>
        </row>
        <row r="2879">
          <cell r="D2879" t="str">
            <v>A1RF232900</v>
          </cell>
          <cell r="AO2879">
            <v>0.33333333333333331</v>
          </cell>
          <cell r="AY2879">
            <v>41</v>
          </cell>
          <cell r="BO2879" t="str">
            <v>A1RF231900</v>
          </cell>
          <cell r="BP2879" t="str">
            <v>-</v>
          </cell>
          <cell r="BQ2879" t="str">
            <v>-</v>
          </cell>
          <cell r="BR2879" t="str">
            <v>-</v>
          </cell>
        </row>
        <row r="2880">
          <cell r="D2880" t="str">
            <v>A1RF239900</v>
          </cell>
          <cell r="AO2880">
            <v>0</v>
          </cell>
          <cell r="AY2880" t="str">
            <v>-</v>
          </cell>
          <cell r="BO2880" t="str">
            <v>-</v>
          </cell>
          <cell r="BP2880" t="str">
            <v>-</v>
          </cell>
          <cell r="BQ2880" t="str">
            <v>-</v>
          </cell>
          <cell r="BR2880" t="str">
            <v>-</v>
          </cell>
        </row>
        <row r="2881">
          <cell r="D2881" t="str">
            <v>A1RF304901</v>
          </cell>
          <cell r="AO2881">
            <v>0</v>
          </cell>
          <cell r="AY2881" t="str">
            <v>-</v>
          </cell>
          <cell r="BO2881" t="str">
            <v>-</v>
          </cell>
          <cell r="BP2881" t="str">
            <v>-</v>
          </cell>
          <cell r="BQ2881" t="str">
            <v>-</v>
          </cell>
          <cell r="BR2881" t="str">
            <v>-</v>
          </cell>
        </row>
        <row r="2882">
          <cell r="D2882" t="str">
            <v>A1RF341300</v>
          </cell>
          <cell r="AO2882">
            <v>0</v>
          </cell>
          <cell r="AY2882" t="str">
            <v>-</v>
          </cell>
          <cell r="BO2882" t="str">
            <v>-</v>
          </cell>
          <cell r="BP2882" t="str">
            <v>-</v>
          </cell>
          <cell r="BQ2882" t="str">
            <v>-</v>
          </cell>
          <cell r="BR2882" t="str">
            <v>-</v>
          </cell>
        </row>
        <row r="2883">
          <cell r="D2883" t="str">
            <v>A1RF344201</v>
          </cell>
          <cell r="AO2883">
            <v>0.16666666666666666</v>
          </cell>
          <cell r="AY2883">
            <v>26</v>
          </cell>
          <cell r="BO2883" t="str">
            <v>A1RF344200</v>
          </cell>
          <cell r="BP2883" t="str">
            <v>-</v>
          </cell>
          <cell r="BQ2883" t="str">
            <v>-</v>
          </cell>
          <cell r="BR2883" t="str">
            <v>-</v>
          </cell>
        </row>
        <row r="2884">
          <cell r="D2884" t="str">
            <v>A1RF345900</v>
          </cell>
          <cell r="AO2884">
            <v>0.33333333333333331</v>
          </cell>
          <cell r="AY2884">
            <v>5.0000000000000009</v>
          </cell>
          <cell r="BO2884" t="str">
            <v>-</v>
          </cell>
          <cell r="BP2884" t="str">
            <v>-</v>
          </cell>
          <cell r="BQ2884" t="str">
            <v>-</v>
          </cell>
          <cell r="BR2884" t="str">
            <v>-</v>
          </cell>
        </row>
        <row r="2885">
          <cell r="D2885" t="str">
            <v>A1RF346700</v>
          </cell>
          <cell r="AO2885">
            <v>0.16666666666666666</v>
          </cell>
          <cell r="AY2885">
            <v>8.0000000000000018</v>
          </cell>
          <cell r="BO2885" t="str">
            <v>-</v>
          </cell>
          <cell r="BP2885" t="str">
            <v>-</v>
          </cell>
          <cell r="BQ2885" t="str">
            <v>-</v>
          </cell>
          <cell r="BR2885" t="str">
            <v>-</v>
          </cell>
        </row>
        <row r="2886">
          <cell r="D2886" t="str">
            <v>A1RF348103</v>
          </cell>
          <cell r="AO2886">
            <v>0.16666666666666666</v>
          </cell>
          <cell r="AY2886">
            <v>-4</v>
          </cell>
          <cell r="BO2886" t="str">
            <v>A1RF348102</v>
          </cell>
          <cell r="BP2886" t="str">
            <v>A1RF348101</v>
          </cell>
          <cell r="BQ2886" t="str">
            <v>-</v>
          </cell>
          <cell r="BR2886" t="str">
            <v>-</v>
          </cell>
        </row>
        <row r="2887">
          <cell r="D2887" t="str">
            <v>A1RF349103</v>
          </cell>
          <cell r="AO2887">
            <v>0</v>
          </cell>
          <cell r="AY2887" t="str">
            <v>-</v>
          </cell>
          <cell r="BO2887" t="str">
            <v>A1RF349102</v>
          </cell>
          <cell r="BP2887" t="str">
            <v>A1RF349101</v>
          </cell>
          <cell r="BQ2887" t="str">
            <v>-</v>
          </cell>
          <cell r="BR2887" t="str">
            <v>-</v>
          </cell>
        </row>
        <row r="2888">
          <cell r="D2888" t="str">
            <v>A1RF361000</v>
          </cell>
          <cell r="AO2888">
            <v>0</v>
          </cell>
          <cell r="AY2888" t="str">
            <v>-</v>
          </cell>
          <cell r="BO2888" t="str">
            <v>-</v>
          </cell>
          <cell r="BP2888" t="str">
            <v>-</v>
          </cell>
          <cell r="BQ2888" t="str">
            <v>-</v>
          </cell>
          <cell r="BR2888" t="str">
            <v>-</v>
          </cell>
        </row>
        <row r="2889">
          <cell r="D2889" t="str">
            <v>A1RF362400</v>
          </cell>
          <cell r="AO2889">
            <v>0.16666666666666666</v>
          </cell>
          <cell r="AY2889">
            <v>56.000000000000007</v>
          </cell>
          <cell r="BO2889">
            <v>4077</v>
          </cell>
          <cell r="BP2889" t="str">
            <v>-</v>
          </cell>
          <cell r="BQ2889" t="str">
            <v>-</v>
          </cell>
          <cell r="BR2889" t="str">
            <v>-</v>
          </cell>
        </row>
        <row r="2890">
          <cell r="D2890" t="str">
            <v>A1RF363801</v>
          </cell>
          <cell r="AO2890">
            <v>0</v>
          </cell>
          <cell r="AY2890" t="str">
            <v>-</v>
          </cell>
          <cell r="BO2890" t="str">
            <v>A1RF363800</v>
          </cell>
          <cell r="BP2890" t="str">
            <v>-</v>
          </cell>
          <cell r="BQ2890" t="str">
            <v>-</v>
          </cell>
          <cell r="BR2890" t="str">
            <v>-</v>
          </cell>
        </row>
        <row r="2891">
          <cell r="D2891" t="str">
            <v>A1RF366000</v>
          </cell>
          <cell r="AO2891">
            <v>0.16666666666666666</v>
          </cell>
          <cell r="AY2891">
            <v>-4</v>
          </cell>
          <cell r="BO2891" t="str">
            <v>-</v>
          </cell>
          <cell r="BP2891" t="str">
            <v>-</v>
          </cell>
          <cell r="BQ2891" t="str">
            <v>-</v>
          </cell>
          <cell r="BR2891" t="str">
            <v>-</v>
          </cell>
        </row>
        <row r="2892">
          <cell r="D2892" t="str">
            <v>A1RF368600</v>
          </cell>
          <cell r="AO2892">
            <v>0.33333333333333331</v>
          </cell>
          <cell r="AY2892">
            <v>-0.99999999999999978</v>
          </cell>
          <cell r="BO2892" t="str">
            <v>-</v>
          </cell>
          <cell r="BP2892" t="str">
            <v>-</v>
          </cell>
          <cell r="BQ2892" t="str">
            <v>-</v>
          </cell>
          <cell r="BR2892" t="str">
            <v>-</v>
          </cell>
        </row>
        <row r="2893">
          <cell r="D2893" t="str">
            <v>A1RF372300</v>
          </cell>
          <cell r="AO2893">
            <v>0.16666666666666666</v>
          </cell>
          <cell r="AY2893">
            <v>2.0000000000000004</v>
          </cell>
          <cell r="BO2893" t="str">
            <v>-</v>
          </cell>
          <cell r="BP2893" t="str">
            <v>-</v>
          </cell>
          <cell r="BQ2893" t="str">
            <v>-</v>
          </cell>
          <cell r="BR2893" t="str">
            <v>-</v>
          </cell>
        </row>
        <row r="2894">
          <cell r="D2894" t="str">
            <v>A1RF403400</v>
          </cell>
          <cell r="AO2894">
            <v>0</v>
          </cell>
          <cell r="AY2894" t="str">
            <v>-</v>
          </cell>
          <cell r="BO2894" t="str">
            <v>-</v>
          </cell>
          <cell r="BP2894" t="str">
            <v>-</v>
          </cell>
          <cell r="BQ2894" t="str">
            <v>-</v>
          </cell>
          <cell r="BR2894" t="str">
            <v>-</v>
          </cell>
        </row>
        <row r="2895">
          <cell r="D2895" t="str">
            <v>A1RF403500</v>
          </cell>
          <cell r="AO2895">
            <v>0</v>
          </cell>
          <cell r="AY2895" t="str">
            <v>-</v>
          </cell>
          <cell r="BO2895" t="str">
            <v>-</v>
          </cell>
          <cell r="BP2895" t="str">
            <v>-</v>
          </cell>
          <cell r="BQ2895" t="str">
            <v>-</v>
          </cell>
          <cell r="BR2895" t="str">
            <v>-</v>
          </cell>
        </row>
        <row r="2896">
          <cell r="D2896" t="str">
            <v>A1RF403600</v>
          </cell>
          <cell r="AO2896">
            <v>0</v>
          </cell>
          <cell r="AY2896" t="str">
            <v>-</v>
          </cell>
          <cell r="BO2896" t="str">
            <v>-</v>
          </cell>
          <cell r="BP2896" t="str">
            <v>-</v>
          </cell>
          <cell r="BQ2896" t="str">
            <v>-</v>
          </cell>
          <cell r="BR2896" t="str">
            <v>-</v>
          </cell>
        </row>
        <row r="2897">
          <cell r="D2897" t="str">
            <v>A1RF404000</v>
          </cell>
          <cell r="AO2897">
            <v>0</v>
          </cell>
          <cell r="AY2897" t="str">
            <v>-</v>
          </cell>
          <cell r="BO2897" t="str">
            <v>-</v>
          </cell>
          <cell r="BP2897" t="str">
            <v>-</v>
          </cell>
          <cell r="BQ2897" t="str">
            <v>-</v>
          </cell>
          <cell r="BR2897" t="str">
            <v>-</v>
          </cell>
        </row>
        <row r="2898">
          <cell r="D2898" t="str">
            <v>A1RF404100</v>
          </cell>
          <cell r="AO2898">
            <v>0</v>
          </cell>
          <cell r="AY2898" t="str">
            <v>-</v>
          </cell>
          <cell r="BO2898" t="str">
            <v>-</v>
          </cell>
          <cell r="BP2898" t="str">
            <v>-</v>
          </cell>
          <cell r="BQ2898" t="str">
            <v>-</v>
          </cell>
          <cell r="BR2898" t="str">
            <v>-</v>
          </cell>
        </row>
        <row r="2899">
          <cell r="D2899" t="str">
            <v>A1RF404200</v>
          </cell>
          <cell r="AO2899">
            <v>0</v>
          </cell>
          <cell r="AY2899" t="str">
            <v>-</v>
          </cell>
          <cell r="BO2899" t="str">
            <v>-</v>
          </cell>
          <cell r="BP2899" t="str">
            <v>-</v>
          </cell>
          <cell r="BQ2899" t="str">
            <v>-</v>
          </cell>
          <cell r="BR2899" t="str">
            <v>-</v>
          </cell>
        </row>
        <row r="2900">
          <cell r="D2900" t="str">
            <v>A1RF407101</v>
          </cell>
          <cell r="AO2900">
            <v>0</v>
          </cell>
          <cell r="AY2900" t="str">
            <v>-</v>
          </cell>
          <cell r="BO2900" t="str">
            <v>-</v>
          </cell>
          <cell r="BP2900" t="str">
            <v>-</v>
          </cell>
          <cell r="BQ2900" t="str">
            <v>-</v>
          </cell>
          <cell r="BR2900" t="str">
            <v>-</v>
          </cell>
        </row>
        <row r="2901">
          <cell r="D2901" t="str">
            <v>A1RF407502</v>
          </cell>
          <cell r="AO2901">
            <v>0.16666666666666666</v>
          </cell>
          <cell r="AY2901">
            <v>44</v>
          </cell>
          <cell r="BO2901" t="str">
            <v>A1RF407501</v>
          </cell>
          <cell r="BP2901" t="str">
            <v>-</v>
          </cell>
          <cell r="BQ2901" t="str">
            <v>-</v>
          </cell>
          <cell r="BR2901" t="str">
            <v>-</v>
          </cell>
        </row>
        <row r="2902">
          <cell r="D2902" t="str">
            <v>A1RF407701</v>
          </cell>
          <cell r="AO2902">
            <v>0.33333333333333331</v>
          </cell>
          <cell r="AY2902">
            <v>-4</v>
          </cell>
          <cell r="BO2902" t="str">
            <v>A1RF407700</v>
          </cell>
          <cell r="BP2902" t="str">
            <v>-</v>
          </cell>
          <cell r="BQ2902" t="str">
            <v>-</v>
          </cell>
          <cell r="BR2902" t="str">
            <v>-</v>
          </cell>
        </row>
        <row r="2903">
          <cell r="D2903" t="str">
            <v>A1RF407803</v>
          </cell>
          <cell r="AO2903">
            <v>0.16666666666666666</v>
          </cell>
          <cell r="AY2903">
            <v>218.00000000000003</v>
          </cell>
          <cell r="BO2903" t="str">
            <v>A1RF407801</v>
          </cell>
          <cell r="BP2903" t="str">
            <v>-</v>
          </cell>
          <cell r="BQ2903" t="str">
            <v>-</v>
          </cell>
          <cell r="BR2903" t="str">
            <v>-</v>
          </cell>
        </row>
        <row r="2904">
          <cell r="D2904" t="str">
            <v>A1RF408100</v>
          </cell>
          <cell r="AO2904">
            <v>0</v>
          </cell>
          <cell r="AY2904" t="str">
            <v>-</v>
          </cell>
          <cell r="BO2904" t="str">
            <v>-</v>
          </cell>
          <cell r="BP2904" t="str">
            <v>-</v>
          </cell>
          <cell r="BQ2904" t="str">
            <v>-</v>
          </cell>
          <cell r="BR2904" t="str">
            <v>-</v>
          </cell>
        </row>
        <row r="2905">
          <cell r="D2905" t="str">
            <v>A1RF411100</v>
          </cell>
          <cell r="AO2905">
            <v>0</v>
          </cell>
          <cell r="AY2905" t="str">
            <v>-</v>
          </cell>
          <cell r="BO2905" t="str">
            <v>-</v>
          </cell>
          <cell r="BP2905" t="str">
            <v>-</v>
          </cell>
          <cell r="BQ2905" t="str">
            <v>-</v>
          </cell>
          <cell r="BR2905" t="str">
            <v>-</v>
          </cell>
        </row>
        <row r="2906">
          <cell r="D2906" t="str">
            <v>A1RF413601</v>
          </cell>
          <cell r="AO2906">
            <v>0</v>
          </cell>
          <cell r="AY2906" t="str">
            <v>-</v>
          </cell>
          <cell r="BO2906" t="str">
            <v>-</v>
          </cell>
          <cell r="BP2906" t="str">
            <v>-</v>
          </cell>
          <cell r="BQ2906" t="str">
            <v>-</v>
          </cell>
          <cell r="BR2906" t="str">
            <v>-</v>
          </cell>
        </row>
        <row r="2907">
          <cell r="D2907" t="str">
            <v>A1RF413700</v>
          </cell>
          <cell r="AO2907">
            <v>0.5</v>
          </cell>
          <cell r="AY2907">
            <v>0</v>
          </cell>
          <cell r="BO2907" t="str">
            <v>-</v>
          </cell>
          <cell r="BP2907" t="str">
            <v>-</v>
          </cell>
          <cell r="BQ2907" t="str">
            <v>-</v>
          </cell>
          <cell r="BR2907" t="str">
            <v>-</v>
          </cell>
        </row>
        <row r="2908">
          <cell r="D2908" t="str">
            <v>A1RF413800</v>
          </cell>
          <cell r="AO2908">
            <v>0.5</v>
          </cell>
          <cell r="AY2908">
            <v>-4</v>
          </cell>
          <cell r="BO2908" t="str">
            <v>-</v>
          </cell>
          <cell r="BP2908" t="str">
            <v>-</v>
          </cell>
          <cell r="BQ2908" t="str">
            <v>-</v>
          </cell>
          <cell r="BR2908" t="str">
            <v>-</v>
          </cell>
        </row>
        <row r="2909">
          <cell r="D2909" t="str">
            <v>A1RF413900</v>
          </cell>
          <cell r="AO2909">
            <v>3.75</v>
          </cell>
          <cell r="AY2909">
            <v>4.2666666666666666</v>
          </cell>
          <cell r="BO2909" t="str">
            <v>-</v>
          </cell>
          <cell r="BP2909" t="str">
            <v>-</v>
          </cell>
          <cell r="BQ2909" t="str">
            <v>-</v>
          </cell>
          <cell r="BR2909" t="str">
            <v>-</v>
          </cell>
        </row>
        <row r="2910">
          <cell r="D2910" t="str">
            <v>A1RF414101</v>
          </cell>
          <cell r="AO2910">
            <v>0</v>
          </cell>
          <cell r="AY2910" t="str">
            <v>-</v>
          </cell>
          <cell r="BO2910" t="str">
            <v>A1RF414100</v>
          </cell>
          <cell r="BP2910" t="str">
            <v>-</v>
          </cell>
          <cell r="BQ2910" t="str">
            <v>-</v>
          </cell>
          <cell r="BR2910" t="str">
            <v>-</v>
          </cell>
        </row>
        <row r="2911">
          <cell r="D2911" t="str">
            <v>A1RF414204</v>
          </cell>
          <cell r="AO2911">
            <v>0</v>
          </cell>
          <cell r="AY2911" t="str">
            <v>-</v>
          </cell>
          <cell r="BO2911" t="str">
            <v>A1RF414203</v>
          </cell>
          <cell r="BP2911" t="str">
            <v>A1RF414202</v>
          </cell>
          <cell r="BQ2911" t="str">
            <v>-</v>
          </cell>
          <cell r="BR2911" t="str">
            <v>-</v>
          </cell>
        </row>
        <row r="2912">
          <cell r="D2912" t="str">
            <v>A1RF414700</v>
          </cell>
          <cell r="AO2912">
            <v>5.6</v>
          </cell>
          <cell r="AY2912">
            <v>5.1071428571428577</v>
          </cell>
          <cell r="BO2912" t="str">
            <v>-</v>
          </cell>
          <cell r="BP2912" t="str">
            <v>-</v>
          </cell>
          <cell r="BQ2912" t="str">
            <v>-</v>
          </cell>
          <cell r="BR2912" t="str">
            <v>-</v>
          </cell>
        </row>
        <row r="2913">
          <cell r="D2913" t="str">
            <v>A1RF414900</v>
          </cell>
          <cell r="AO2913">
            <v>6.5</v>
          </cell>
          <cell r="AY2913">
            <v>4</v>
          </cell>
          <cell r="BO2913" t="str">
            <v>-</v>
          </cell>
          <cell r="BP2913" t="str">
            <v>-</v>
          </cell>
          <cell r="BQ2913" t="str">
            <v>-</v>
          </cell>
          <cell r="BR2913" t="str">
            <v>-</v>
          </cell>
        </row>
        <row r="2914">
          <cell r="D2914" t="str">
            <v>A1RF415600</v>
          </cell>
          <cell r="AO2914">
            <v>0.83333333333333337</v>
          </cell>
          <cell r="AY2914">
            <v>7.9999999999999991</v>
          </cell>
          <cell r="BO2914" t="str">
            <v>-</v>
          </cell>
          <cell r="BP2914" t="str">
            <v>-</v>
          </cell>
          <cell r="BQ2914" t="str">
            <v>-</v>
          </cell>
          <cell r="BR2914" t="str">
            <v>-</v>
          </cell>
        </row>
        <row r="2915">
          <cell r="D2915" t="str">
            <v>A1RF415700</v>
          </cell>
          <cell r="AO2915">
            <v>4.25</v>
          </cell>
          <cell r="AY2915">
            <v>4</v>
          </cell>
          <cell r="BO2915" t="str">
            <v>-</v>
          </cell>
          <cell r="BP2915" t="str">
            <v>-</v>
          </cell>
          <cell r="BQ2915" t="str">
            <v>-</v>
          </cell>
          <cell r="BR2915" t="str">
            <v>-</v>
          </cell>
        </row>
        <row r="2916">
          <cell r="D2916" t="str">
            <v>A1RF416200</v>
          </cell>
          <cell r="AO2916">
            <v>4.5</v>
          </cell>
          <cell r="AY2916">
            <v>3.1111111111111112</v>
          </cell>
          <cell r="BO2916" t="str">
            <v>-</v>
          </cell>
          <cell r="BP2916" t="str">
            <v>-</v>
          </cell>
          <cell r="BQ2916" t="str">
            <v>-</v>
          </cell>
          <cell r="BR2916" t="str">
            <v>-</v>
          </cell>
        </row>
        <row r="2917">
          <cell r="D2917" t="str">
            <v>A1RF422501</v>
          </cell>
          <cell r="AO2917">
            <v>1.6666666666666667</v>
          </cell>
          <cell r="AY2917">
            <v>-1.6</v>
          </cell>
          <cell r="BO2917" t="str">
            <v>-</v>
          </cell>
          <cell r="BP2917" t="str">
            <v>-</v>
          </cell>
          <cell r="BQ2917" t="str">
            <v>-</v>
          </cell>
          <cell r="BR2917" t="str">
            <v>-</v>
          </cell>
        </row>
        <row r="2918">
          <cell r="D2918" t="str">
            <v>A1RF423300</v>
          </cell>
          <cell r="AO2918">
            <v>0.66666666666666663</v>
          </cell>
          <cell r="AY2918">
            <v>2.0000000000000004</v>
          </cell>
          <cell r="BO2918" t="str">
            <v>-</v>
          </cell>
          <cell r="BP2918" t="str">
            <v>-</v>
          </cell>
          <cell r="BQ2918" t="str">
            <v>-</v>
          </cell>
          <cell r="BR2918" t="str">
            <v>-</v>
          </cell>
        </row>
        <row r="2919">
          <cell r="D2919" t="str">
            <v>A1RF423401</v>
          </cell>
          <cell r="AO2919">
            <v>3.2857142857142856</v>
          </cell>
          <cell r="AY2919">
            <v>3.6086956521739135</v>
          </cell>
          <cell r="BO2919" t="str">
            <v>-</v>
          </cell>
          <cell r="BP2919" t="str">
            <v>-</v>
          </cell>
          <cell r="BQ2919" t="str">
            <v>-</v>
          </cell>
          <cell r="BR2919" t="str">
            <v>-</v>
          </cell>
        </row>
        <row r="2920">
          <cell r="D2920" t="str">
            <v>A1RF432301</v>
          </cell>
          <cell r="AO2920">
            <v>0</v>
          </cell>
          <cell r="AY2920" t="str">
            <v>-</v>
          </cell>
          <cell r="BO2920" t="str">
            <v>-</v>
          </cell>
          <cell r="BP2920" t="str">
            <v>-</v>
          </cell>
          <cell r="BQ2920" t="str">
            <v>-</v>
          </cell>
          <cell r="BR2920" t="str">
            <v>-</v>
          </cell>
        </row>
        <row r="2921">
          <cell r="D2921" t="str">
            <v>A1RF432402</v>
          </cell>
          <cell r="AO2921">
            <v>3.6666666666666665</v>
          </cell>
          <cell r="AY2921">
            <v>4.454545454545455</v>
          </cell>
          <cell r="BO2921" t="str">
            <v>A1RF432400</v>
          </cell>
          <cell r="BP2921" t="str">
            <v>-</v>
          </cell>
          <cell r="BQ2921" t="str">
            <v>-</v>
          </cell>
          <cell r="BR2921" t="str">
            <v>-</v>
          </cell>
        </row>
        <row r="2922">
          <cell r="D2922" t="str">
            <v>A1RF434702</v>
          </cell>
          <cell r="AO2922">
            <v>0</v>
          </cell>
          <cell r="AY2922" t="str">
            <v>-</v>
          </cell>
          <cell r="BO2922" t="str">
            <v>A1RF434700</v>
          </cell>
          <cell r="BP2922" t="str">
            <v>-</v>
          </cell>
          <cell r="BQ2922" t="str">
            <v>-</v>
          </cell>
          <cell r="BR2922" t="str">
            <v>-</v>
          </cell>
        </row>
        <row r="2923">
          <cell r="D2923" t="str">
            <v>A1RF434902</v>
          </cell>
          <cell r="AO2923">
            <v>0</v>
          </cell>
          <cell r="AY2923" t="str">
            <v>-</v>
          </cell>
          <cell r="BO2923" t="str">
            <v>A1RF434900</v>
          </cell>
          <cell r="BP2923" t="str">
            <v>-</v>
          </cell>
          <cell r="BQ2923" t="str">
            <v>-</v>
          </cell>
          <cell r="BR2923" t="str">
            <v>-</v>
          </cell>
        </row>
        <row r="2924">
          <cell r="D2924" t="str">
            <v>A1RF435201</v>
          </cell>
          <cell r="AO2924">
            <v>2.5454545454545454</v>
          </cell>
          <cell r="AY2924">
            <v>4.25</v>
          </cell>
          <cell r="BO2924" t="str">
            <v>A1RF435200</v>
          </cell>
          <cell r="BP2924" t="str">
            <v>-</v>
          </cell>
          <cell r="BQ2924" t="str">
            <v>-</v>
          </cell>
          <cell r="BR2924" t="str">
            <v>-</v>
          </cell>
        </row>
        <row r="2925">
          <cell r="D2925" t="str">
            <v>A1RF435300</v>
          </cell>
          <cell r="AO2925">
            <v>0</v>
          </cell>
          <cell r="AY2925" t="str">
            <v>-</v>
          </cell>
          <cell r="BO2925" t="str">
            <v>-</v>
          </cell>
          <cell r="BP2925" t="str">
            <v>-</v>
          </cell>
          <cell r="BQ2925" t="str">
            <v>-</v>
          </cell>
          <cell r="BR2925" t="str">
            <v>-</v>
          </cell>
        </row>
        <row r="2926">
          <cell r="D2926" t="str">
            <v>A1RF435400</v>
          </cell>
          <cell r="AO2926">
            <v>0</v>
          </cell>
          <cell r="AY2926" t="str">
            <v>-</v>
          </cell>
          <cell r="BO2926" t="str">
            <v>-</v>
          </cell>
          <cell r="BP2926" t="str">
            <v>-</v>
          </cell>
          <cell r="BQ2926" t="str">
            <v>-</v>
          </cell>
          <cell r="BR2926" t="str">
            <v>-</v>
          </cell>
        </row>
        <row r="2927">
          <cell r="D2927" t="str">
            <v>A1RF500400</v>
          </cell>
          <cell r="AO2927">
            <v>11.916666666666666</v>
          </cell>
          <cell r="AY2927">
            <v>4.3076923076923084</v>
          </cell>
          <cell r="BO2927" t="str">
            <v>-</v>
          </cell>
          <cell r="BP2927" t="str">
            <v>-</v>
          </cell>
          <cell r="BQ2927" t="str">
            <v>-</v>
          </cell>
          <cell r="BR2927" t="str">
            <v>-</v>
          </cell>
        </row>
        <row r="2928">
          <cell r="D2928" t="str">
            <v>A1RF500901</v>
          </cell>
          <cell r="AO2928">
            <v>0.5</v>
          </cell>
          <cell r="AY2928">
            <v>22</v>
          </cell>
          <cell r="BO2928" t="str">
            <v>A1RF500900</v>
          </cell>
          <cell r="BP2928" t="str">
            <v>-</v>
          </cell>
          <cell r="BQ2928" t="str">
            <v>-</v>
          </cell>
          <cell r="BR2928" t="str">
            <v>-</v>
          </cell>
        </row>
        <row r="2929">
          <cell r="D2929" t="str">
            <v>A1RF501000</v>
          </cell>
          <cell r="AO2929">
            <v>0.33333333333333331</v>
          </cell>
          <cell r="AY2929">
            <v>80.000000000000014</v>
          </cell>
          <cell r="BO2929" t="str">
            <v>-</v>
          </cell>
          <cell r="BP2929" t="str">
            <v>-</v>
          </cell>
          <cell r="BQ2929" t="str">
            <v>-</v>
          </cell>
          <cell r="BR2929" t="str">
            <v>-</v>
          </cell>
        </row>
        <row r="2930">
          <cell r="D2930" t="str">
            <v>A1RF501600</v>
          </cell>
          <cell r="AO2930">
            <v>1</v>
          </cell>
          <cell r="AY2930">
            <v>13</v>
          </cell>
          <cell r="BO2930" t="str">
            <v>-</v>
          </cell>
          <cell r="BP2930" t="str">
            <v>-</v>
          </cell>
          <cell r="BQ2930" t="str">
            <v>-</v>
          </cell>
          <cell r="BR2930" t="str">
            <v>-</v>
          </cell>
        </row>
        <row r="2931">
          <cell r="D2931" t="str">
            <v>A1RF502000</v>
          </cell>
          <cell r="AO2931">
            <v>0</v>
          </cell>
          <cell r="AY2931" t="str">
            <v>-</v>
          </cell>
          <cell r="BO2931" t="str">
            <v>-</v>
          </cell>
          <cell r="BP2931" t="str">
            <v>-</v>
          </cell>
          <cell r="BQ2931" t="str">
            <v>-</v>
          </cell>
          <cell r="BR2931" t="str">
            <v>-</v>
          </cell>
        </row>
        <row r="2932">
          <cell r="D2932" t="str">
            <v>A1RF502400</v>
          </cell>
          <cell r="AO2932">
            <v>1.3333333333333333</v>
          </cell>
          <cell r="AY2932">
            <v>-2.5</v>
          </cell>
          <cell r="BO2932" t="str">
            <v>-</v>
          </cell>
          <cell r="BP2932" t="str">
            <v>-</v>
          </cell>
          <cell r="BQ2932" t="str">
            <v>-</v>
          </cell>
          <cell r="BR2932" t="str">
            <v>-</v>
          </cell>
        </row>
        <row r="2933">
          <cell r="D2933" t="str">
            <v>A1RF502500</v>
          </cell>
          <cell r="AO2933">
            <v>0.66666666666666663</v>
          </cell>
          <cell r="AY2933">
            <v>32</v>
          </cell>
          <cell r="BO2933" t="str">
            <v>-</v>
          </cell>
          <cell r="BP2933" t="str">
            <v>-</v>
          </cell>
          <cell r="BQ2933" t="str">
            <v>-</v>
          </cell>
          <cell r="BR2933" t="str">
            <v>-</v>
          </cell>
        </row>
        <row r="2934">
          <cell r="D2934" t="str">
            <v>A1RF502900</v>
          </cell>
          <cell r="AO2934">
            <v>0.5</v>
          </cell>
          <cell r="AY2934">
            <v>74</v>
          </cell>
          <cell r="BO2934" t="str">
            <v>-</v>
          </cell>
          <cell r="BP2934" t="str">
            <v>-</v>
          </cell>
          <cell r="BQ2934" t="str">
            <v>-</v>
          </cell>
          <cell r="BR2934" t="str">
            <v>-</v>
          </cell>
        </row>
        <row r="2935">
          <cell r="D2935" t="str">
            <v>A1RF503714</v>
          </cell>
          <cell r="AO2935">
            <v>0</v>
          </cell>
          <cell r="AY2935" t="str">
            <v>-</v>
          </cell>
          <cell r="BO2935" t="str">
            <v>A1RF503713</v>
          </cell>
          <cell r="BP2935" t="str">
            <v>A1RF503702</v>
          </cell>
          <cell r="BQ2935" t="str">
            <v>-</v>
          </cell>
          <cell r="BR2935" t="str">
            <v>-</v>
          </cell>
        </row>
        <row r="2936">
          <cell r="D2936" t="str">
            <v>A1RF503811</v>
          </cell>
          <cell r="AO2936">
            <v>0</v>
          </cell>
          <cell r="AY2936" t="str">
            <v>-</v>
          </cell>
          <cell r="BO2936" t="str">
            <v>A1RF503800</v>
          </cell>
          <cell r="BP2936" t="str">
            <v>-</v>
          </cell>
          <cell r="BQ2936" t="str">
            <v>-</v>
          </cell>
          <cell r="BR2936" t="str">
            <v>-</v>
          </cell>
        </row>
        <row r="2937">
          <cell r="D2937" t="str">
            <v>A1RF504403</v>
          </cell>
          <cell r="AO2937">
            <v>0</v>
          </cell>
          <cell r="AY2937" t="str">
            <v>-</v>
          </cell>
          <cell r="BO2937" t="str">
            <v>A1RF504400</v>
          </cell>
          <cell r="BP2937" t="str">
            <v>-</v>
          </cell>
          <cell r="BQ2937" t="str">
            <v>-</v>
          </cell>
          <cell r="BR2937" t="str">
            <v>-</v>
          </cell>
        </row>
        <row r="2938">
          <cell r="D2938" t="str">
            <v>A1RF505002</v>
          </cell>
          <cell r="AO2938">
            <v>0</v>
          </cell>
          <cell r="AY2938" t="str">
            <v>-</v>
          </cell>
          <cell r="BO2938" t="str">
            <v>-</v>
          </cell>
          <cell r="BP2938" t="str">
            <v>-</v>
          </cell>
          <cell r="BQ2938" t="str">
            <v>-</v>
          </cell>
          <cell r="BR2938" t="str">
            <v>-</v>
          </cell>
        </row>
        <row r="2939">
          <cell r="D2939" t="str">
            <v>A1RF505300</v>
          </cell>
          <cell r="AO2939">
            <v>0</v>
          </cell>
          <cell r="AY2939" t="str">
            <v>-</v>
          </cell>
          <cell r="BO2939" t="str">
            <v>-</v>
          </cell>
          <cell r="BP2939" t="str">
            <v>-</v>
          </cell>
          <cell r="BQ2939" t="str">
            <v>-</v>
          </cell>
          <cell r="BR2939" t="str">
            <v>-</v>
          </cell>
        </row>
        <row r="2940">
          <cell r="D2940" t="str">
            <v>A1RF505400</v>
          </cell>
          <cell r="AO2940">
            <v>0.66666666666666663</v>
          </cell>
          <cell r="AY2940">
            <v>-0.99999999999999978</v>
          </cell>
          <cell r="BO2940" t="str">
            <v>-</v>
          </cell>
          <cell r="BP2940" t="str">
            <v>-</v>
          </cell>
          <cell r="BQ2940" t="str">
            <v>-</v>
          </cell>
          <cell r="BR2940" t="str">
            <v>-</v>
          </cell>
        </row>
        <row r="2941">
          <cell r="D2941" t="str">
            <v>A1RF506000</v>
          </cell>
          <cell r="AO2941">
            <v>21</v>
          </cell>
          <cell r="AY2941">
            <v>4.5238095238095237</v>
          </cell>
          <cell r="BO2941" t="str">
            <v>A1RF500101</v>
          </cell>
          <cell r="BP2941" t="str">
            <v>-</v>
          </cell>
          <cell r="BQ2941" t="str">
            <v>-</v>
          </cell>
          <cell r="BR2941" t="str">
            <v>-</v>
          </cell>
        </row>
        <row r="2942">
          <cell r="D2942" t="str">
            <v>A1RF507200</v>
          </cell>
          <cell r="AO2942">
            <v>3.4166666666666665</v>
          </cell>
          <cell r="AY2942">
            <v>3.9024390243902443</v>
          </cell>
          <cell r="BO2942" t="str">
            <v>-</v>
          </cell>
          <cell r="BP2942" t="str">
            <v>-</v>
          </cell>
          <cell r="BQ2942" t="str">
            <v>-</v>
          </cell>
          <cell r="BR2942" t="str">
            <v>-</v>
          </cell>
        </row>
        <row r="2943">
          <cell r="D2943" t="str">
            <v>A1RF507900</v>
          </cell>
          <cell r="AO2943">
            <v>0.33333333333333331</v>
          </cell>
          <cell r="AY2943">
            <v>2.0000000000000004</v>
          </cell>
          <cell r="BO2943" t="str">
            <v>-</v>
          </cell>
          <cell r="BP2943" t="str">
            <v>-</v>
          </cell>
          <cell r="BQ2943" t="str">
            <v>-</v>
          </cell>
          <cell r="BR2943" t="str">
            <v>-</v>
          </cell>
        </row>
        <row r="2944">
          <cell r="D2944" t="str">
            <v>A1RF508000</v>
          </cell>
          <cell r="AO2944">
            <v>0.33333333333333331</v>
          </cell>
          <cell r="AY2944">
            <v>-4</v>
          </cell>
          <cell r="BO2944" t="str">
            <v>-</v>
          </cell>
          <cell r="BP2944" t="str">
            <v>-</v>
          </cell>
          <cell r="BQ2944" t="str">
            <v>-</v>
          </cell>
          <cell r="BR2944" t="str">
            <v>-</v>
          </cell>
        </row>
        <row r="2945">
          <cell r="D2945" t="str">
            <v>A1RF508100</v>
          </cell>
          <cell r="AO2945">
            <v>0.33333333333333331</v>
          </cell>
          <cell r="AY2945">
            <v>-4</v>
          </cell>
          <cell r="BO2945" t="str">
            <v>-</v>
          </cell>
          <cell r="BP2945" t="str">
            <v>-</v>
          </cell>
          <cell r="BQ2945" t="str">
            <v>-</v>
          </cell>
          <cell r="BR2945" t="str">
            <v>-</v>
          </cell>
        </row>
        <row r="2946">
          <cell r="D2946" t="str">
            <v>A1RF508200</v>
          </cell>
          <cell r="AO2946">
            <v>0.33333333333333331</v>
          </cell>
          <cell r="AY2946">
            <v>-4</v>
          </cell>
          <cell r="BO2946" t="str">
            <v>-</v>
          </cell>
          <cell r="BP2946" t="str">
            <v>-</v>
          </cell>
          <cell r="BQ2946" t="str">
            <v>-</v>
          </cell>
          <cell r="BR2946" t="str">
            <v>-</v>
          </cell>
        </row>
        <row r="2947">
          <cell r="D2947" t="str">
            <v>A1RF508900</v>
          </cell>
          <cell r="AO2947">
            <v>67</v>
          </cell>
          <cell r="AY2947">
            <v>5.5671641791044779</v>
          </cell>
          <cell r="BO2947" t="str">
            <v>-</v>
          </cell>
          <cell r="BP2947" t="str">
            <v>-</v>
          </cell>
          <cell r="BQ2947" t="str">
            <v>-</v>
          </cell>
          <cell r="BR2947" t="str">
            <v>-</v>
          </cell>
        </row>
        <row r="2948">
          <cell r="D2948" t="str">
            <v>A1RF509000</v>
          </cell>
          <cell r="AO2948">
            <v>10.666666666666666</v>
          </cell>
          <cell r="AY2948">
            <v>4.4375000000000009</v>
          </cell>
          <cell r="BO2948" t="str">
            <v>-</v>
          </cell>
          <cell r="BP2948" t="str">
            <v>-</v>
          </cell>
          <cell r="BQ2948" t="str">
            <v>-</v>
          </cell>
          <cell r="BR2948" t="str">
            <v>-</v>
          </cell>
        </row>
        <row r="2949">
          <cell r="D2949" t="str">
            <v>A1RF511400</v>
          </cell>
          <cell r="AO2949">
            <v>0</v>
          </cell>
          <cell r="AY2949" t="str">
            <v>-</v>
          </cell>
          <cell r="BO2949" t="str">
            <v>-</v>
          </cell>
          <cell r="BP2949" t="str">
            <v>-</v>
          </cell>
          <cell r="BQ2949" t="str">
            <v>-</v>
          </cell>
          <cell r="BR2949" t="str">
            <v>-</v>
          </cell>
        </row>
        <row r="2950">
          <cell r="D2950" t="str">
            <v>A1RF511601</v>
          </cell>
          <cell r="AO2950">
            <v>2.8333333333333335</v>
          </cell>
          <cell r="AY2950">
            <v>11.52941176470588</v>
          </cell>
          <cell r="BO2950" t="str">
            <v>A1RF511600</v>
          </cell>
          <cell r="BP2950">
            <v>4112</v>
          </cell>
          <cell r="BQ2950" t="str">
            <v>-</v>
          </cell>
          <cell r="BR2950" t="str">
            <v>-</v>
          </cell>
        </row>
        <row r="2951">
          <cell r="D2951" t="str">
            <v>A1RF513300</v>
          </cell>
          <cell r="AO2951">
            <v>0</v>
          </cell>
          <cell r="AY2951" t="str">
            <v>-</v>
          </cell>
          <cell r="BO2951" t="str">
            <v>-</v>
          </cell>
          <cell r="BP2951" t="str">
            <v>-</v>
          </cell>
          <cell r="BQ2951" t="str">
            <v>-</v>
          </cell>
          <cell r="BR2951" t="str">
            <v>-</v>
          </cell>
        </row>
        <row r="2952">
          <cell r="D2952" t="str">
            <v>A1RF513601</v>
          </cell>
          <cell r="AO2952">
            <v>0</v>
          </cell>
          <cell r="AY2952" t="str">
            <v>-</v>
          </cell>
          <cell r="BO2952" t="str">
            <v>-</v>
          </cell>
          <cell r="BP2952" t="str">
            <v>-</v>
          </cell>
          <cell r="BQ2952" t="str">
            <v>-</v>
          </cell>
          <cell r="BR2952" t="str">
            <v>-</v>
          </cell>
        </row>
        <row r="2953">
          <cell r="D2953" t="str">
            <v>A1RF515000</v>
          </cell>
          <cell r="AO2953">
            <v>0</v>
          </cell>
          <cell r="AY2953" t="str">
            <v>-</v>
          </cell>
          <cell r="BO2953" t="str">
            <v>-</v>
          </cell>
          <cell r="BP2953" t="str">
            <v>-</v>
          </cell>
          <cell r="BQ2953" t="str">
            <v>-</v>
          </cell>
          <cell r="BR2953" t="str">
            <v>-</v>
          </cell>
        </row>
        <row r="2954">
          <cell r="D2954" t="str">
            <v>A1RF515700</v>
          </cell>
          <cell r="AO2954">
            <v>0</v>
          </cell>
          <cell r="AY2954" t="str">
            <v>-</v>
          </cell>
          <cell r="BO2954" t="str">
            <v>-</v>
          </cell>
          <cell r="BP2954" t="str">
            <v>-</v>
          </cell>
          <cell r="BQ2954" t="str">
            <v>-</v>
          </cell>
          <cell r="BR2954" t="str">
            <v>-</v>
          </cell>
        </row>
        <row r="2955">
          <cell r="D2955" t="str">
            <v>A1RF517200</v>
          </cell>
          <cell r="AO2955">
            <v>0</v>
          </cell>
          <cell r="AY2955" t="str">
            <v>-</v>
          </cell>
          <cell r="BO2955" t="str">
            <v>-</v>
          </cell>
          <cell r="BP2955" t="str">
            <v>-</v>
          </cell>
          <cell r="BQ2955" t="str">
            <v>-</v>
          </cell>
          <cell r="BR2955" t="str">
            <v>-</v>
          </cell>
        </row>
        <row r="2956">
          <cell r="D2956" t="str">
            <v>A1RF517300</v>
          </cell>
          <cell r="AO2956">
            <v>6</v>
          </cell>
          <cell r="AY2956">
            <v>4</v>
          </cell>
          <cell r="BO2956" t="str">
            <v>-</v>
          </cell>
          <cell r="BP2956" t="str">
            <v>-</v>
          </cell>
          <cell r="BQ2956" t="str">
            <v>-</v>
          </cell>
          <cell r="BR2956" t="str">
            <v>-</v>
          </cell>
        </row>
        <row r="2957">
          <cell r="D2957" t="str">
            <v>A1RF519800</v>
          </cell>
          <cell r="AO2957">
            <v>0</v>
          </cell>
          <cell r="AY2957" t="str">
            <v>-</v>
          </cell>
          <cell r="BO2957" t="str">
            <v>-</v>
          </cell>
          <cell r="BP2957" t="str">
            <v>-</v>
          </cell>
          <cell r="BQ2957" t="str">
            <v>-</v>
          </cell>
          <cell r="BR2957" t="str">
            <v>-</v>
          </cell>
        </row>
        <row r="2958">
          <cell r="D2958" t="str">
            <v>A1RF519901</v>
          </cell>
          <cell r="AO2958">
            <v>0</v>
          </cell>
          <cell r="AY2958" t="str">
            <v>-</v>
          </cell>
          <cell r="BO2958" t="str">
            <v>-</v>
          </cell>
          <cell r="BP2958" t="str">
            <v>-</v>
          </cell>
          <cell r="BQ2958" t="str">
            <v>-</v>
          </cell>
          <cell r="BR2958" t="str">
            <v>-</v>
          </cell>
        </row>
        <row r="2959">
          <cell r="D2959" t="str">
            <v>A1RF520100</v>
          </cell>
          <cell r="AO2959">
            <v>0</v>
          </cell>
          <cell r="AY2959" t="str">
            <v>-</v>
          </cell>
          <cell r="BO2959" t="str">
            <v>-</v>
          </cell>
          <cell r="BP2959" t="str">
            <v>-</v>
          </cell>
          <cell r="BQ2959" t="str">
            <v>-</v>
          </cell>
          <cell r="BR2959" t="str">
            <v>-</v>
          </cell>
        </row>
        <row r="2960">
          <cell r="D2960" t="str">
            <v>A1RF520200</v>
          </cell>
          <cell r="AO2960">
            <v>0.33333333333333331</v>
          </cell>
          <cell r="AY2960">
            <v>170</v>
          </cell>
          <cell r="BO2960" t="str">
            <v>-</v>
          </cell>
          <cell r="BP2960" t="str">
            <v>-</v>
          </cell>
          <cell r="BQ2960" t="str">
            <v>-</v>
          </cell>
          <cell r="BR2960" t="str">
            <v>-</v>
          </cell>
        </row>
        <row r="2961">
          <cell r="D2961" t="str">
            <v>A1RF520400</v>
          </cell>
          <cell r="AO2961">
            <v>16.333333333333332</v>
          </cell>
          <cell r="AY2961">
            <v>5.9183673469387763</v>
          </cell>
          <cell r="BO2961" t="str">
            <v>-</v>
          </cell>
          <cell r="BP2961" t="str">
            <v>-</v>
          </cell>
          <cell r="BQ2961" t="str">
            <v>-</v>
          </cell>
          <cell r="BR2961" t="str">
            <v>-</v>
          </cell>
        </row>
        <row r="2962">
          <cell r="D2962" t="str">
            <v>A1RF523600</v>
          </cell>
          <cell r="AO2962">
            <v>0</v>
          </cell>
          <cell r="AY2962" t="str">
            <v>-</v>
          </cell>
          <cell r="BO2962" t="str">
            <v>-</v>
          </cell>
          <cell r="BP2962" t="str">
            <v>-</v>
          </cell>
          <cell r="BQ2962" t="str">
            <v>-</v>
          </cell>
          <cell r="BR2962" t="str">
            <v>-</v>
          </cell>
        </row>
        <row r="2963">
          <cell r="D2963" t="str">
            <v>A1RF523911</v>
          </cell>
          <cell r="AO2963">
            <v>0</v>
          </cell>
          <cell r="AY2963" t="str">
            <v>-</v>
          </cell>
          <cell r="BO2963" t="str">
            <v>-</v>
          </cell>
          <cell r="BP2963" t="str">
            <v>-</v>
          </cell>
          <cell r="BQ2963" t="str">
            <v>-</v>
          </cell>
          <cell r="BR2963" t="str">
            <v>-</v>
          </cell>
        </row>
        <row r="2964">
          <cell r="D2964" t="str">
            <v>A1RF526900</v>
          </cell>
          <cell r="AO2964">
            <v>0</v>
          </cell>
          <cell r="AY2964" t="str">
            <v>-</v>
          </cell>
          <cell r="BO2964" t="str">
            <v>-</v>
          </cell>
          <cell r="BP2964" t="str">
            <v>-</v>
          </cell>
          <cell r="BQ2964" t="str">
            <v>-</v>
          </cell>
          <cell r="BR2964" t="str">
            <v>-</v>
          </cell>
        </row>
        <row r="2965">
          <cell r="D2965" t="str">
            <v>A1RF529100</v>
          </cell>
          <cell r="AO2965">
            <v>0.75</v>
          </cell>
          <cell r="AY2965">
            <v>38.666666666666664</v>
          </cell>
          <cell r="BO2965" t="str">
            <v>07AA75090</v>
          </cell>
          <cell r="BP2965" t="str">
            <v>-</v>
          </cell>
          <cell r="BQ2965" t="str">
            <v>-</v>
          </cell>
          <cell r="BR2965" t="str">
            <v>-</v>
          </cell>
        </row>
        <row r="2966">
          <cell r="D2966" t="str">
            <v>A1RF529400</v>
          </cell>
          <cell r="AO2966">
            <v>3.3333333333333335</v>
          </cell>
          <cell r="AY2966">
            <v>1.3999999999999997</v>
          </cell>
          <cell r="BO2966" t="str">
            <v>-</v>
          </cell>
          <cell r="BP2966" t="str">
            <v>-</v>
          </cell>
          <cell r="BQ2966" t="str">
            <v>-</v>
          </cell>
          <cell r="BR2966" t="str">
            <v>-</v>
          </cell>
        </row>
        <row r="2967">
          <cell r="D2967" t="str">
            <v>A1RF529600</v>
          </cell>
          <cell r="AO2967">
            <v>0</v>
          </cell>
          <cell r="AY2967" t="str">
            <v>-</v>
          </cell>
          <cell r="BO2967" t="str">
            <v>-</v>
          </cell>
          <cell r="BP2967" t="str">
            <v>-</v>
          </cell>
          <cell r="BQ2967" t="str">
            <v>-</v>
          </cell>
          <cell r="BR2967" t="str">
            <v>-</v>
          </cell>
        </row>
        <row r="2968">
          <cell r="D2968" t="str">
            <v>A1RF529701</v>
          </cell>
          <cell r="AO2968">
            <v>0</v>
          </cell>
          <cell r="AY2968" t="str">
            <v>-</v>
          </cell>
          <cell r="BO2968" t="str">
            <v>-</v>
          </cell>
          <cell r="BP2968" t="str">
            <v>-</v>
          </cell>
          <cell r="BQ2968" t="str">
            <v>-</v>
          </cell>
          <cell r="BR2968" t="str">
            <v>-</v>
          </cell>
        </row>
        <row r="2969">
          <cell r="D2969" t="str">
            <v>A1RF529800</v>
          </cell>
          <cell r="AO2969">
            <v>0</v>
          </cell>
          <cell r="AY2969" t="str">
            <v>-</v>
          </cell>
          <cell r="BO2969" t="str">
            <v>-</v>
          </cell>
          <cell r="BP2969" t="str">
            <v>-</v>
          </cell>
          <cell r="BQ2969" t="str">
            <v>-</v>
          </cell>
          <cell r="BR2969" t="str">
            <v>-</v>
          </cell>
        </row>
        <row r="2970">
          <cell r="D2970" t="str">
            <v>A1RF529900</v>
          </cell>
          <cell r="AO2970">
            <v>0</v>
          </cell>
          <cell r="AY2970" t="str">
            <v>-</v>
          </cell>
          <cell r="BO2970" t="str">
            <v>-</v>
          </cell>
          <cell r="BP2970" t="str">
            <v>-</v>
          </cell>
          <cell r="BQ2970" t="str">
            <v>-</v>
          </cell>
          <cell r="BR2970" t="str">
            <v>-</v>
          </cell>
        </row>
        <row r="2971">
          <cell r="D2971" t="str">
            <v>A1RF530500</v>
          </cell>
          <cell r="AO2971">
            <v>0.16666666666666666</v>
          </cell>
          <cell r="AY2971">
            <v>8.0000000000000018</v>
          </cell>
          <cell r="BO2971" t="str">
            <v>-</v>
          </cell>
          <cell r="BP2971" t="str">
            <v>-</v>
          </cell>
          <cell r="BQ2971" t="str">
            <v>-</v>
          </cell>
          <cell r="BR2971" t="str">
            <v>-</v>
          </cell>
        </row>
        <row r="2972">
          <cell r="D2972" t="str">
            <v>A1RF531600</v>
          </cell>
          <cell r="AO2972">
            <v>26.166666666666668</v>
          </cell>
          <cell r="AY2972">
            <v>5.324840764331209</v>
          </cell>
          <cell r="BO2972" t="str">
            <v>-</v>
          </cell>
          <cell r="BP2972" t="str">
            <v>-</v>
          </cell>
          <cell r="BQ2972" t="str">
            <v>-</v>
          </cell>
          <cell r="BR2972" t="str">
            <v>-</v>
          </cell>
        </row>
        <row r="2973">
          <cell r="D2973" t="str">
            <v>A1RF532800</v>
          </cell>
          <cell r="AO2973">
            <v>15.5</v>
          </cell>
          <cell r="AY2973">
            <v>6.967741935483871</v>
          </cell>
          <cell r="BO2973">
            <v>4109</v>
          </cell>
          <cell r="BP2973" t="str">
            <v>-</v>
          </cell>
          <cell r="BQ2973" t="str">
            <v>-</v>
          </cell>
          <cell r="BR2973" t="str">
            <v>-</v>
          </cell>
        </row>
        <row r="2974">
          <cell r="D2974" t="str">
            <v>A1RF539700</v>
          </cell>
          <cell r="AO2974">
            <v>0</v>
          </cell>
          <cell r="AY2974" t="str">
            <v>-</v>
          </cell>
          <cell r="BO2974" t="str">
            <v>-</v>
          </cell>
          <cell r="BP2974" t="str">
            <v>-</v>
          </cell>
          <cell r="BQ2974" t="str">
            <v>-</v>
          </cell>
          <cell r="BR2974" t="str">
            <v>-</v>
          </cell>
        </row>
        <row r="2975">
          <cell r="D2975" t="str">
            <v>A1RF539900</v>
          </cell>
          <cell r="AO2975">
            <v>0</v>
          </cell>
          <cell r="AY2975" t="str">
            <v>-</v>
          </cell>
          <cell r="BO2975" t="str">
            <v>-</v>
          </cell>
          <cell r="BP2975" t="str">
            <v>-</v>
          </cell>
          <cell r="BQ2975" t="str">
            <v>-</v>
          </cell>
          <cell r="BR2975" t="str">
            <v>-</v>
          </cell>
        </row>
        <row r="2976">
          <cell r="D2976" t="str">
            <v>A1RF620301</v>
          </cell>
          <cell r="AO2976">
            <v>0</v>
          </cell>
          <cell r="AY2976" t="str">
            <v>-</v>
          </cell>
          <cell r="BO2976" t="str">
            <v>-</v>
          </cell>
          <cell r="BP2976" t="str">
            <v>-</v>
          </cell>
          <cell r="BQ2976" t="str">
            <v>-</v>
          </cell>
          <cell r="BR2976" t="str">
            <v>-</v>
          </cell>
        </row>
        <row r="2977">
          <cell r="D2977" t="str">
            <v>A1RF703200</v>
          </cell>
          <cell r="AO2977">
            <v>0</v>
          </cell>
          <cell r="AY2977" t="str">
            <v>-</v>
          </cell>
          <cell r="BO2977">
            <v>4272</v>
          </cell>
          <cell r="BP2977" t="str">
            <v>-</v>
          </cell>
          <cell r="BQ2977" t="str">
            <v>-</v>
          </cell>
          <cell r="BR2977" t="str">
            <v>-</v>
          </cell>
        </row>
        <row r="2978">
          <cell r="D2978" t="str">
            <v>A1RF710900</v>
          </cell>
          <cell r="AO2978">
            <v>0.33333333333333331</v>
          </cell>
          <cell r="AY2978">
            <v>26</v>
          </cell>
          <cell r="BO2978" t="str">
            <v>-</v>
          </cell>
          <cell r="BP2978" t="str">
            <v>-</v>
          </cell>
          <cell r="BQ2978" t="str">
            <v>-</v>
          </cell>
          <cell r="BR2978" t="str">
            <v>-</v>
          </cell>
        </row>
        <row r="2979">
          <cell r="D2979" t="str">
            <v>A1RF711400</v>
          </cell>
          <cell r="AO2979">
            <v>0</v>
          </cell>
          <cell r="AY2979" t="str">
            <v>-</v>
          </cell>
          <cell r="BO2979" t="str">
            <v>-</v>
          </cell>
          <cell r="BP2979" t="str">
            <v>-</v>
          </cell>
          <cell r="BQ2979" t="str">
            <v>-</v>
          </cell>
          <cell r="BR2979" t="str">
            <v>-</v>
          </cell>
        </row>
        <row r="2980">
          <cell r="D2980" t="str">
            <v>A1RF719800</v>
          </cell>
          <cell r="AO2980">
            <v>0</v>
          </cell>
          <cell r="AY2980" t="str">
            <v>-</v>
          </cell>
          <cell r="BO2980" t="str">
            <v>-</v>
          </cell>
          <cell r="BP2980" t="str">
            <v>-</v>
          </cell>
          <cell r="BQ2980" t="str">
            <v>-</v>
          </cell>
          <cell r="BR2980" t="str">
            <v>-</v>
          </cell>
        </row>
        <row r="2981">
          <cell r="D2981" t="str">
            <v>A1RF721100</v>
          </cell>
          <cell r="AO2981">
            <v>1.6666666666666667</v>
          </cell>
          <cell r="AY2981">
            <v>7.9999999999999991</v>
          </cell>
          <cell r="BO2981" t="str">
            <v>-</v>
          </cell>
          <cell r="BP2981" t="str">
            <v>-</v>
          </cell>
          <cell r="BQ2981" t="str">
            <v>-</v>
          </cell>
          <cell r="BR2981" t="str">
            <v>-</v>
          </cell>
        </row>
        <row r="2982">
          <cell r="D2982" t="str">
            <v>A1RF723901</v>
          </cell>
          <cell r="AO2982">
            <v>0</v>
          </cell>
          <cell r="AY2982" t="str">
            <v>-</v>
          </cell>
          <cell r="BO2982" t="str">
            <v>A0G6357600</v>
          </cell>
          <cell r="BP2982" t="str">
            <v>-</v>
          </cell>
          <cell r="BQ2982" t="str">
            <v>-</v>
          </cell>
          <cell r="BR2982" t="str">
            <v>-</v>
          </cell>
        </row>
        <row r="2983">
          <cell r="D2983" t="str">
            <v>A1RF724001</v>
          </cell>
          <cell r="AO2983">
            <v>0</v>
          </cell>
          <cell r="AY2983" t="str">
            <v>-</v>
          </cell>
          <cell r="BO2983" t="str">
            <v>-</v>
          </cell>
          <cell r="BP2983" t="str">
            <v>-</v>
          </cell>
          <cell r="BQ2983" t="str">
            <v>-</v>
          </cell>
          <cell r="BR2983" t="str">
            <v>-</v>
          </cell>
        </row>
        <row r="2984">
          <cell r="D2984" t="str">
            <v>A1RF724300</v>
          </cell>
          <cell r="AO2984">
            <v>0</v>
          </cell>
          <cell r="AY2984" t="str">
            <v>-</v>
          </cell>
          <cell r="BO2984" t="str">
            <v>-</v>
          </cell>
          <cell r="BP2984" t="str">
            <v>-</v>
          </cell>
          <cell r="BQ2984" t="str">
            <v>-</v>
          </cell>
          <cell r="BR2984" t="str">
            <v>-</v>
          </cell>
        </row>
        <row r="2985">
          <cell r="D2985" t="str">
            <v>A1RF724401</v>
          </cell>
          <cell r="AO2985">
            <v>0.5</v>
          </cell>
          <cell r="AY2985">
            <v>16</v>
          </cell>
          <cell r="BO2985" t="str">
            <v>A1RF724400</v>
          </cell>
          <cell r="BP2985" t="str">
            <v>-</v>
          </cell>
          <cell r="BQ2985" t="str">
            <v>-</v>
          </cell>
          <cell r="BR2985" t="str">
            <v>-</v>
          </cell>
        </row>
        <row r="2986">
          <cell r="D2986" t="str">
            <v>A1RF728600</v>
          </cell>
          <cell r="AO2986">
            <v>0</v>
          </cell>
          <cell r="AY2986" t="str">
            <v>-</v>
          </cell>
          <cell r="BO2986" t="str">
            <v>-</v>
          </cell>
          <cell r="BP2986" t="str">
            <v>-</v>
          </cell>
          <cell r="BQ2986" t="str">
            <v>-</v>
          </cell>
          <cell r="BR2986" t="str">
            <v>-</v>
          </cell>
        </row>
        <row r="2987">
          <cell r="D2987" t="str">
            <v>A1RF731300</v>
          </cell>
          <cell r="AO2987">
            <v>0</v>
          </cell>
          <cell r="AY2987" t="str">
            <v>-</v>
          </cell>
          <cell r="BO2987" t="str">
            <v>-</v>
          </cell>
          <cell r="BP2987" t="str">
            <v>-</v>
          </cell>
          <cell r="BQ2987" t="str">
            <v>-</v>
          </cell>
          <cell r="BR2987" t="str">
            <v>-</v>
          </cell>
        </row>
        <row r="2988">
          <cell r="D2988" t="str">
            <v>A1RF738101</v>
          </cell>
          <cell r="AO2988">
            <v>0</v>
          </cell>
          <cell r="AY2988" t="str">
            <v>-</v>
          </cell>
          <cell r="BO2988" t="str">
            <v>A1RF738100</v>
          </cell>
          <cell r="BP2988" t="str">
            <v>-</v>
          </cell>
          <cell r="BQ2988" t="str">
            <v>-</v>
          </cell>
          <cell r="BR2988" t="str">
            <v>-</v>
          </cell>
        </row>
        <row r="2989">
          <cell r="D2989" t="str">
            <v>A1RF749600</v>
          </cell>
          <cell r="AO2989">
            <v>1.3333333333333333</v>
          </cell>
          <cell r="AY2989">
            <v>3.5000000000000004</v>
          </cell>
          <cell r="BO2989" t="str">
            <v>-</v>
          </cell>
          <cell r="BP2989" t="str">
            <v>-</v>
          </cell>
          <cell r="BQ2989" t="str">
            <v>-</v>
          </cell>
          <cell r="BR2989" t="str">
            <v>-</v>
          </cell>
        </row>
        <row r="2990">
          <cell r="D2990" t="str">
            <v>A1RF750300</v>
          </cell>
          <cell r="AO2990">
            <v>3.5</v>
          </cell>
          <cell r="AY2990">
            <v>4</v>
          </cell>
          <cell r="BO2990" t="str">
            <v>-</v>
          </cell>
          <cell r="BP2990" t="str">
            <v>-</v>
          </cell>
          <cell r="BQ2990" t="str">
            <v>-</v>
          </cell>
          <cell r="BR2990" t="str">
            <v>-</v>
          </cell>
        </row>
        <row r="2991">
          <cell r="D2991" t="str">
            <v>A1RF750400</v>
          </cell>
          <cell r="AO2991">
            <v>0</v>
          </cell>
          <cell r="AY2991" t="str">
            <v>-</v>
          </cell>
          <cell r="BO2991" t="str">
            <v>-</v>
          </cell>
          <cell r="BP2991" t="str">
            <v>-</v>
          </cell>
          <cell r="BQ2991" t="str">
            <v>-</v>
          </cell>
          <cell r="BR2991" t="str">
            <v>-</v>
          </cell>
        </row>
        <row r="2992">
          <cell r="D2992" t="str">
            <v>A1RF751703</v>
          </cell>
          <cell r="AO2992">
            <v>0.25</v>
          </cell>
          <cell r="AY2992">
            <v>-4</v>
          </cell>
          <cell r="BO2992" t="str">
            <v>-</v>
          </cell>
          <cell r="BP2992" t="str">
            <v>-</v>
          </cell>
          <cell r="BQ2992" t="str">
            <v>-</v>
          </cell>
          <cell r="BR2992" t="str">
            <v>-</v>
          </cell>
        </row>
        <row r="2993">
          <cell r="D2993" t="str">
            <v>A1RF758000</v>
          </cell>
          <cell r="AO2993">
            <v>0.33333333333333331</v>
          </cell>
          <cell r="AY2993">
            <v>-4</v>
          </cell>
          <cell r="BO2993" t="str">
            <v>-</v>
          </cell>
          <cell r="BP2993" t="str">
            <v>-</v>
          </cell>
          <cell r="BQ2993" t="str">
            <v>-</v>
          </cell>
          <cell r="BR2993" t="str">
            <v>-</v>
          </cell>
        </row>
        <row r="2994">
          <cell r="D2994" t="str">
            <v>A1RF758100</v>
          </cell>
          <cell r="AO2994">
            <v>0.66666666666666663</v>
          </cell>
          <cell r="AY2994">
            <v>2.0000000000000004</v>
          </cell>
          <cell r="BO2994" t="str">
            <v>-</v>
          </cell>
          <cell r="BP2994" t="str">
            <v>-</v>
          </cell>
          <cell r="BQ2994" t="str">
            <v>-</v>
          </cell>
          <cell r="BR2994" t="str">
            <v>-</v>
          </cell>
        </row>
        <row r="2995">
          <cell r="D2995" t="str">
            <v>A1RF765600</v>
          </cell>
          <cell r="AO2995">
            <v>2</v>
          </cell>
          <cell r="AY2995">
            <v>2</v>
          </cell>
          <cell r="BO2995" t="str">
            <v>-</v>
          </cell>
          <cell r="BP2995" t="str">
            <v>-</v>
          </cell>
          <cell r="BQ2995" t="str">
            <v>-</v>
          </cell>
          <cell r="BR2995" t="str">
            <v>-</v>
          </cell>
        </row>
        <row r="2996">
          <cell r="D2996" t="str">
            <v>A1RF807000</v>
          </cell>
          <cell r="AO2996">
            <v>0.16666666666666666</v>
          </cell>
          <cell r="AY2996">
            <v>14.000000000000002</v>
          </cell>
          <cell r="BO2996" t="str">
            <v>-</v>
          </cell>
          <cell r="BP2996" t="str">
            <v>-</v>
          </cell>
          <cell r="BQ2996" t="str">
            <v>-</v>
          </cell>
          <cell r="BR2996" t="str">
            <v>-</v>
          </cell>
        </row>
        <row r="2997">
          <cell r="D2997" t="str">
            <v>A1RF807100</v>
          </cell>
          <cell r="AO2997">
            <v>0</v>
          </cell>
          <cell r="AY2997" t="str">
            <v>-</v>
          </cell>
          <cell r="BO2997" t="str">
            <v>-</v>
          </cell>
          <cell r="BP2997" t="str">
            <v>-</v>
          </cell>
          <cell r="BQ2997" t="str">
            <v>-</v>
          </cell>
          <cell r="BR2997" t="str">
            <v>-</v>
          </cell>
        </row>
        <row r="2998">
          <cell r="D2998" t="str">
            <v>A1RF807200</v>
          </cell>
          <cell r="AO2998">
            <v>0.16666666666666666</v>
          </cell>
          <cell r="AY2998">
            <v>14.000000000000002</v>
          </cell>
          <cell r="BO2998" t="str">
            <v>-</v>
          </cell>
          <cell r="BP2998" t="str">
            <v>-</v>
          </cell>
          <cell r="BQ2998" t="str">
            <v>-</v>
          </cell>
          <cell r="BR2998" t="str">
            <v>-</v>
          </cell>
        </row>
        <row r="2999">
          <cell r="D2999" t="str">
            <v>A1RF807400</v>
          </cell>
          <cell r="AO2999">
            <v>0.16666666666666666</v>
          </cell>
          <cell r="AY2999">
            <v>14.000000000000002</v>
          </cell>
          <cell r="BO2999" t="str">
            <v>-</v>
          </cell>
          <cell r="BP2999" t="str">
            <v>-</v>
          </cell>
          <cell r="BQ2999" t="str">
            <v>-</v>
          </cell>
          <cell r="BR2999" t="str">
            <v>-</v>
          </cell>
        </row>
        <row r="3000">
          <cell r="D3000" t="str">
            <v>A1RF807500</v>
          </cell>
          <cell r="AO3000">
            <v>0.16666666666666666</v>
          </cell>
          <cell r="AY3000">
            <v>2.0000000000000004</v>
          </cell>
          <cell r="BO3000" t="str">
            <v>-</v>
          </cell>
          <cell r="BP3000" t="str">
            <v>-</v>
          </cell>
          <cell r="BQ3000" t="str">
            <v>-</v>
          </cell>
          <cell r="BR3000" t="str">
            <v>-</v>
          </cell>
        </row>
        <row r="3001">
          <cell r="D3001" t="str">
            <v>A1RF808000</v>
          </cell>
          <cell r="AO3001">
            <v>0.16666666666666666</v>
          </cell>
          <cell r="AY3001">
            <v>-4</v>
          </cell>
          <cell r="BO3001" t="str">
            <v>-</v>
          </cell>
          <cell r="BP3001" t="str">
            <v>-</v>
          </cell>
          <cell r="BQ3001" t="str">
            <v>-</v>
          </cell>
          <cell r="BR3001" t="str">
            <v>-</v>
          </cell>
        </row>
        <row r="3002">
          <cell r="D3002" t="str">
            <v>A1RF808600</v>
          </cell>
          <cell r="AO3002">
            <v>0.33333333333333331</v>
          </cell>
          <cell r="AY3002">
            <v>-4</v>
          </cell>
          <cell r="BO3002" t="str">
            <v>-</v>
          </cell>
          <cell r="BP3002" t="str">
            <v>-</v>
          </cell>
          <cell r="BQ3002" t="str">
            <v>-</v>
          </cell>
          <cell r="BR3002" t="str">
            <v>-</v>
          </cell>
        </row>
        <row r="3003">
          <cell r="D3003" t="str">
            <v>A1RF808900</v>
          </cell>
          <cell r="AO3003">
            <v>0.5</v>
          </cell>
          <cell r="AY3003">
            <v>2</v>
          </cell>
          <cell r="BO3003" t="str">
            <v>-</v>
          </cell>
          <cell r="BP3003" t="str">
            <v>-</v>
          </cell>
          <cell r="BQ3003" t="str">
            <v>-</v>
          </cell>
          <cell r="BR3003" t="str">
            <v>-</v>
          </cell>
        </row>
        <row r="3004">
          <cell r="D3004" t="str">
            <v>A1RF809100</v>
          </cell>
          <cell r="AO3004">
            <v>0.33333333333333331</v>
          </cell>
          <cell r="AY3004">
            <v>-4</v>
          </cell>
          <cell r="BO3004" t="str">
            <v>-</v>
          </cell>
          <cell r="BP3004" t="str">
            <v>-</v>
          </cell>
          <cell r="BQ3004" t="str">
            <v>-</v>
          </cell>
          <cell r="BR3004" t="str">
            <v>-</v>
          </cell>
        </row>
        <row r="3005">
          <cell r="D3005" t="str">
            <v>A1RF809800</v>
          </cell>
          <cell r="AO3005">
            <v>7</v>
          </cell>
          <cell r="AY3005">
            <v>4.4285714285714288</v>
          </cell>
          <cell r="BO3005" t="str">
            <v>-</v>
          </cell>
          <cell r="BP3005" t="str">
            <v>-</v>
          </cell>
          <cell r="BQ3005" t="str">
            <v>-</v>
          </cell>
          <cell r="BR3005" t="str">
            <v>-</v>
          </cell>
        </row>
        <row r="3006">
          <cell r="D3006" t="str">
            <v>A1RF815601</v>
          </cell>
          <cell r="AO3006">
            <v>1</v>
          </cell>
          <cell r="AY3006">
            <v>9</v>
          </cell>
          <cell r="BO3006" t="str">
            <v>-</v>
          </cell>
          <cell r="BP3006" t="str">
            <v>-</v>
          </cell>
          <cell r="BQ3006" t="str">
            <v>-</v>
          </cell>
          <cell r="BR3006" t="str">
            <v>-</v>
          </cell>
        </row>
        <row r="3007">
          <cell r="D3007" t="str">
            <v>A1RF815702</v>
          </cell>
          <cell r="AO3007">
            <v>0.33333333333333331</v>
          </cell>
          <cell r="AY3007">
            <v>2.0000000000000004</v>
          </cell>
          <cell r="BO3007" t="str">
            <v>A1RF815701</v>
          </cell>
          <cell r="BP3007" t="str">
            <v>-</v>
          </cell>
          <cell r="BQ3007" t="str">
            <v>-</v>
          </cell>
          <cell r="BR3007" t="str">
            <v>-</v>
          </cell>
        </row>
        <row r="3008">
          <cell r="D3008" t="str">
            <v>A1RF815801</v>
          </cell>
          <cell r="AO3008">
            <v>0.66666666666666663</v>
          </cell>
          <cell r="AY3008">
            <v>2.0000000000000004</v>
          </cell>
          <cell r="BO3008" t="str">
            <v>A1RF815800</v>
          </cell>
          <cell r="BP3008" t="str">
            <v>-</v>
          </cell>
          <cell r="BQ3008" t="str">
            <v>-</v>
          </cell>
          <cell r="BR3008" t="str">
            <v>-</v>
          </cell>
        </row>
        <row r="3009">
          <cell r="D3009" t="str">
            <v>A1RF819100</v>
          </cell>
          <cell r="AO3009">
            <v>0.33333333333333331</v>
          </cell>
          <cell r="AY3009">
            <v>2.0000000000000004</v>
          </cell>
          <cell r="BO3009" t="str">
            <v>-</v>
          </cell>
          <cell r="BP3009" t="str">
            <v>-</v>
          </cell>
          <cell r="BQ3009" t="str">
            <v>-</v>
          </cell>
          <cell r="BR3009" t="str">
            <v>-</v>
          </cell>
        </row>
        <row r="3010">
          <cell r="D3010" t="str">
            <v>A1RF820000</v>
          </cell>
          <cell r="AO3010">
            <v>1.5</v>
          </cell>
          <cell r="AY3010">
            <v>4</v>
          </cell>
          <cell r="BO3010" t="str">
            <v>A0XV370300</v>
          </cell>
          <cell r="BP3010" t="str">
            <v>-</v>
          </cell>
          <cell r="BQ3010" t="str">
            <v>-</v>
          </cell>
          <cell r="BR3010" t="str">
            <v>-</v>
          </cell>
        </row>
        <row r="3011">
          <cell r="D3011" t="str">
            <v>A1RF823300</v>
          </cell>
          <cell r="AO3011">
            <v>0.33333333333333331</v>
          </cell>
          <cell r="AY3011">
            <v>2.0000000000000004</v>
          </cell>
          <cell r="BO3011" t="str">
            <v>-</v>
          </cell>
          <cell r="BP3011" t="str">
            <v>-</v>
          </cell>
          <cell r="BQ3011" t="str">
            <v>-</v>
          </cell>
          <cell r="BR3011" t="str">
            <v>-</v>
          </cell>
        </row>
        <row r="3012">
          <cell r="D3012" t="str">
            <v>A1RF825200</v>
          </cell>
          <cell r="AO3012">
            <v>0.16666666666666666</v>
          </cell>
          <cell r="AY3012">
            <v>50.000000000000007</v>
          </cell>
          <cell r="BO3012" t="str">
            <v>-</v>
          </cell>
          <cell r="BP3012" t="str">
            <v>-</v>
          </cell>
          <cell r="BQ3012" t="str">
            <v>-</v>
          </cell>
          <cell r="BR3012" t="str">
            <v>-</v>
          </cell>
        </row>
        <row r="3013">
          <cell r="D3013" t="str">
            <v>A1RF825300</v>
          </cell>
          <cell r="AO3013">
            <v>0.16666666666666666</v>
          </cell>
          <cell r="AY3013">
            <v>32</v>
          </cell>
          <cell r="BO3013" t="str">
            <v>-</v>
          </cell>
          <cell r="BP3013" t="str">
            <v>-</v>
          </cell>
          <cell r="BQ3013" t="str">
            <v>-</v>
          </cell>
          <cell r="BR3013" t="str">
            <v>-</v>
          </cell>
        </row>
        <row r="3014">
          <cell r="D3014" t="str">
            <v>A1RF826100</v>
          </cell>
          <cell r="AO3014">
            <v>0</v>
          </cell>
          <cell r="AY3014" t="str">
            <v>-</v>
          </cell>
          <cell r="BO3014" t="str">
            <v>-</v>
          </cell>
          <cell r="BP3014" t="str">
            <v>-</v>
          </cell>
          <cell r="BQ3014" t="str">
            <v>-</v>
          </cell>
          <cell r="BR3014" t="str">
            <v>-</v>
          </cell>
        </row>
        <row r="3015">
          <cell r="D3015" t="str">
            <v>A1RF827000</v>
          </cell>
          <cell r="AO3015">
            <v>0</v>
          </cell>
          <cell r="AY3015" t="str">
            <v>-</v>
          </cell>
          <cell r="BO3015" t="str">
            <v>-</v>
          </cell>
          <cell r="BP3015" t="str">
            <v>-</v>
          </cell>
          <cell r="BQ3015" t="str">
            <v>-</v>
          </cell>
          <cell r="BR3015" t="str">
            <v>-</v>
          </cell>
        </row>
        <row r="3016">
          <cell r="D3016" t="str">
            <v>A1RF829500</v>
          </cell>
          <cell r="AO3016">
            <v>0</v>
          </cell>
          <cell r="AY3016" t="str">
            <v>-</v>
          </cell>
          <cell r="BO3016" t="str">
            <v>-</v>
          </cell>
          <cell r="BP3016" t="str">
            <v>-</v>
          </cell>
          <cell r="BQ3016" t="str">
            <v>-</v>
          </cell>
          <cell r="BR3016" t="str">
            <v>-</v>
          </cell>
        </row>
        <row r="3017">
          <cell r="D3017" t="str">
            <v>A1RF829600</v>
          </cell>
          <cell r="AO3017">
            <v>0.16666666666666666</v>
          </cell>
          <cell r="AY3017">
            <v>2.0000000000000004</v>
          </cell>
          <cell r="BO3017" t="str">
            <v>-</v>
          </cell>
          <cell r="BP3017" t="str">
            <v>-</v>
          </cell>
          <cell r="BQ3017" t="str">
            <v>-</v>
          </cell>
          <cell r="BR3017" t="str">
            <v>-</v>
          </cell>
        </row>
        <row r="3018">
          <cell r="D3018" t="str">
            <v>A1RF829700</v>
          </cell>
          <cell r="AO3018">
            <v>2</v>
          </cell>
          <cell r="AY3018">
            <v>-0.5</v>
          </cell>
          <cell r="BO3018" t="str">
            <v>-</v>
          </cell>
          <cell r="BP3018" t="str">
            <v>-</v>
          </cell>
          <cell r="BQ3018" t="str">
            <v>-</v>
          </cell>
          <cell r="BR3018" t="str">
            <v>-</v>
          </cell>
        </row>
        <row r="3019">
          <cell r="D3019" t="str">
            <v>A1RF829800</v>
          </cell>
          <cell r="AO3019">
            <v>1</v>
          </cell>
          <cell r="AY3019">
            <v>4</v>
          </cell>
          <cell r="BO3019" t="str">
            <v>-</v>
          </cell>
          <cell r="BP3019" t="str">
            <v>-</v>
          </cell>
          <cell r="BQ3019" t="str">
            <v>-</v>
          </cell>
          <cell r="BR3019" t="str">
            <v>-</v>
          </cell>
        </row>
        <row r="3020">
          <cell r="D3020" t="str">
            <v>A1RF829900</v>
          </cell>
          <cell r="AO3020">
            <v>1.25</v>
          </cell>
          <cell r="AY3020">
            <v>4</v>
          </cell>
          <cell r="BO3020" t="str">
            <v>-</v>
          </cell>
          <cell r="BP3020" t="str">
            <v>-</v>
          </cell>
          <cell r="BQ3020" t="str">
            <v>-</v>
          </cell>
          <cell r="BR3020" t="str">
            <v>-</v>
          </cell>
        </row>
        <row r="3021">
          <cell r="D3021" t="str">
            <v>A1RF833000</v>
          </cell>
          <cell r="AO3021">
            <v>0.33333333333333331</v>
          </cell>
          <cell r="AY3021">
            <v>2.0000000000000004</v>
          </cell>
          <cell r="BO3021" t="str">
            <v>-</v>
          </cell>
          <cell r="BP3021" t="str">
            <v>-</v>
          </cell>
          <cell r="BQ3021" t="str">
            <v>-</v>
          </cell>
          <cell r="BR3021" t="str">
            <v>-</v>
          </cell>
        </row>
        <row r="3022">
          <cell r="D3022" t="str">
            <v>A1RF838101</v>
          </cell>
          <cell r="AO3022">
            <v>0</v>
          </cell>
          <cell r="AY3022" t="str">
            <v>-</v>
          </cell>
          <cell r="BO3022" t="str">
            <v>A1RF838100</v>
          </cell>
          <cell r="BP3022" t="str">
            <v>-</v>
          </cell>
          <cell r="BQ3022" t="str">
            <v>-</v>
          </cell>
          <cell r="BR3022" t="str">
            <v>-</v>
          </cell>
        </row>
        <row r="3023">
          <cell r="D3023" t="str">
            <v>A1RF838701</v>
          </cell>
          <cell r="AO3023">
            <v>0.16666666666666666</v>
          </cell>
          <cell r="AY3023">
            <v>2.0000000000000004</v>
          </cell>
          <cell r="BO3023" t="str">
            <v>-</v>
          </cell>
          <cell r="BP3023" t="str">
            <v>-</v>
          </cell>
          <cell r="BQ3023" t="str">
            <v>-</v>
          </cell>
          <cell r="BR3023" t="str">
            <v>-</v>
          </cell>
        </row>
        <row r="3024">
          <cell r="D3024" t="str">
            <v>A1RF838800</v>
          </cell>
          <cell r="AO3024">
            <v>0.33333333333333331</v>
          </cell>
          <cell r="AY3024">
            <v>2.0000000000000004</v>
          </cell>
          <cell r="BO3024" t="str">
            <v>-</v>
          </cell>
          <cell r="BP3024" t="str">
            <v>-</v>
          </cell>
          <cell r="BQ3024" t="str">
            <v>-</v>
          </cell>
          <cell r="BR3024" t="str">
            <v>-</v>
          </cell>
        </row>
        <row r="3025">
          <cell r="D3025" t="str">
            <v>A1RF841500</v>
          </cell>
          <cell r="AO3025">
            <v>0</v>
          </cell>
          <cell r="AY3025" t="str">
            <v>-</v>
          </cell>
          <cell r="BO3025" t="str">
            <v>-</v>
          </cell>
          <cell r="BP3025" t="str">
            <v>-</v>
          </cell>
          <cell r="BQ3025" t="str">
            <v>-</v>
          </cell>
          <cell r="BR3025" t="str">
            <v>-</v>
          </cell>
        </row>
        <row r="3026">
          <cell r="D3026" t="str">
            <v>A1RF844100</v>
          </cell>
          <cell r="AO3026">
            <v>0.16666666666666666</v>
          </cell>
          <cell r="AY3026">
            <v>14.000000000000002</v>
          </cell>
          <cell r="BO3026" t="str">
            <v>-</v>
          </cell>
          <cell r="BP3026" t="str">
            <v>-</v>
          </cell>
          <cell r="BQ3026" t="str">
            <v>-</v>
          </cell>
          <cell r="BR3026" t="str">
            <v>-</v>
          </cell>
        </row>
        <row r="3027">
          <cell r="D3027" t="str">
            <v>A1RF844200</v>
          </cell>
          <cell r="AO3027">
            <v>0.16666666666666666</v>
          </cell>
          <cell r="AY3027">
            <v>8.0000000000000018</v>
          </cell>
          <cell r="BO3027" t="str">
            <v>-</v>
          </cell>
          <cell r="BP3027" t="str">
            <v>-</v>
          </cell>
          <cell r="BQ3027" t="str">
            <v>-</v>
          </cell>
          <cell r="BR3027" t="str">
            <v>-</v>
          </cell>
        </row>
        <row r="3028">
          <cell r="D3028" t="str">
            <v>A1RF844801</v>
          </cell>
          <cell r="AO3028">
            <v>0</v>
          </cell>
          <cell r="AY3028" t="str">
            <v>-</v>
          </cell>
          <cell r="BO3028" t="str">
            <v>A1RF844800</v>
          </cell>
          <cell r="BP3028" t="str">
            <v>-</v>
          </cell>
          <cell r="BQ3028" t="str">
            <v>-</v>
          </cell>
          <cell r="BR3028" t="str">
            <v>-</v>
          </cell>
        </row>
        <row r="3029">
          <cell r="D3029" t="str">
            <v>A1RF844901</v>
          </cell>
          <cell r="AO3029">
            <v>0</v>
          </cell>
          <cell r="AY3029" t="str">
            <v>-</v>
          </cell>
          <cell r="BO3029" t="str">
            <v>-</v>
          </cell>
          <cell r="BP3029" t="str">
            <v>-</v>
          </cell>
          <cell r="BQ3029" t="str">
            <v>-</v>
          </cell>
          <cell r="BR3029" t="str">
            <v>-</v>
          </cell>
        </row>
        <row r="3030">
          <cell r="D3030" t="str">
            <v>A1RF845800</v>
          </cell>
          <cell r="AO3030">
            <v>0.33333333333333331</v>
          </cell>
          <cell r="AY3030">
            <v>-4</v>
          </cell>
          <cell r="BO3030" t="str">
            <v>-</v>
          </cell>
          <cell r="BP3030" t="str">
            <v>-</v>
          </cell>
          <cell r="BQ3030" t="str">
            <v>-</v>
          </cell>
          <cell r="BR3030" t="str">
            <v>-</v>
          </cell>
        </row>
        <row r="3031">
          <cell r="D3031" t="str">
            <v>A1RF845900</v>
          </cell>
          <cell r="AO3031">
            <v>0.33333333333333331</v>
          </cell>
          <cell r="AY3031">
            <v>23.000000000000004</v>
          </cell>
          <cell r="BO3031" t="str">
            <v>-</v>
          </cell>
          <cell r="BP3031" t="str">
            <v>-</v>
          </cell>
          <cell r="BQ3031" t="str">
            <v>-</v>
          </cell>
          <cell r="BR3031" t="str">
            <v>-</v>
          </cell>
        </row>
        <row r="3032">
          <cell r="D3032" t="str">
            <v>A1RF847700</v>
          </cell>
          <cell r="AO3032">
            <v>0</v>
          </cell>
          <cell r="AY3032" t="str">
            <v>-</v>
          </cell>
          <cell r="BO3032" t="str">
            <v>-</v>
          </cell>
          <cell r="BP3032" t="str">
            <v>-</v>
          </cell>
          <cell r="BQ3032" t="str">
            <v>-</v>
          </cell>
          <cell r="BR3032" t="str">
            <v>-</v>
          </cell>
        </row>
        <row r="3033">
          <cell r="D3033" t="str">
            <v>A1RF849701</v>
          </cell>
          <cell r="AO3033">
            <v>1.5</v>
          </cell>
          <cell r="AY3033">
            <v>8.6666666666666661</v>
          </cell>
          <cell r="BO3033" t="str">
            <v>A1RF849700</v>
          </cell>
          <cell r="BP3033" t="str">
            <v>-</v>
          </cell>
          <cell r="BQ3033" t="str">
            <v>-</v>
          </cell>
          <cell r="BR3033" t="str">
            <v>-</v>
          </cell>
        </row>
        <row r="3034">
          <cell r="D3034" t="str">
            <v>A1RF851800</v>
          </cell>
          <cell r="AO3034">
            <v>0</v>
          </cell>
          <cell r="AY3034" t="str">
            <v>-</v>
          </cell>
          <cell r="BO3034" t="str">
            <v>A1RFR7E511</v>
          </cell>
          <cell r="BP3034" t="str">
            <v>A1RFR7E500</v>
          </cell>
          <cell r="BQ3034" t="str">
            <v>-</v>
          </cell>
          <cell r="BR3034" t="str">
            <v>-</v>
          </cell>
        </row>
        <row r="3035">
          <cell r="D3035" t="str">
            <v>A1RF855601</v>
          </cell>
          <cell r="AO3035">
            <v>0</v>
          </cell>
          <cell r="AY3035" t="str">
            <v>-</v>
          </cell>
          <cell r="BO3035" t="str">
            <v>A1RF855600</v>
          </cell>
          <cell r="BP3035" t="str">
            <v>-</v>
          </cell>
          <cell r="BQ3035" t="str">
            <v>-</v>
          </cell>
          <cell r="BR3035" t="str">
            <v>-</v>
          </cell>
        </row>
        <row r="3036">
          <cell r="D3036" t="str">
            <v>A1RF860501</v>
          </cell>
          <cell r="AO3036">
            <v>2.9166666666666665</v>
          </cell>
          <cell r="AY3036">
            <v>7.6571428571428584</v>
          </cell>
          <cell r="BO3036" t="str">
            <v>-</v>
          </cell>
          <cell r="BP3036" t="str">
            <v>-</v>
          </cell>
          <cell r="BQ3036" t="str">
            <v>-</v>
          </cell>
          <cell r="BR3036" t="str">
            <v>-</v>
          </cell>
        </row>
        <row r="3037">
          <cell r="D3037" t="str">
            <v>A1RF869200</v>
          </cell>
          <cell r="AO3037">
            <v>0.16666666666666666</v>
          </cell>
          <cell r="AY3037">
            <v>8.0000000000000018</v>
          </cell>
          <cell r="BO3037" t="str">
            <v>-</v>
          </cell>
          <cell r="BP3037" t="str">
            <v>-</v>
          </cell>
          <cell r="BQ3037" t="str">
            <v>-</v>
          </cell>
          <cell r="BR3037" t="str">
            <v>-</v>
          </cell>
        </row>
        <row r="3038">
          <cell r="D3038" t="str">
            <v>A1RF869300</v>
          </cell>
          <cell r="AO3038">
            <v>0.33333333333333331</v>
          </cell>
          <cell r="AY3038">
            <v>143</v>
          </cell>
          <cell r="BO3038" t="str">
            <v>-</v>
          </cell>
          <cell r="BP3038" t="str">
            <v>-</v>
          </cell>
          <cell r="BQ3038" t="str">
            <v>-</v>
          </cell>
          <cell r="BR3038" t="str">
            <v>-</v>
          </cell>
        </row>
        <row r="3039">
          <cell r="D3039" t="str">
            <v>A1RF869801</v>
          </cell>
          <cell r="AO3039">
            <v>0</v>
          </cell>
          <cell r="AY3039" t="str">
            <v>-</v>
          </cell>
          <cell r="BO3039" t="str">
            <v>-</v>
          </cell>
          <cell r="BP3039" t="str">
            <v>-</v>
          </cell>
          <cell r="BQ3039" t="str">
            <v>-</v>
          </cell>
          <cell r="BR3039" t="str">
            <v>-</v>
          </cell>
        </row>
        <row r="3040">
          <cell r="D3040" t="str">
            <v>A1RF871701</v>
          </cell>
          <cell r="AO3040">
            <v>0</v>
          </cell>
          <cell r="AY3040" t="str">
            <v>-</v>
          </cell>
          <cell r="BO3040" t="str">
            <v>-</v>
          </cell>
          <cell r="BP3040" t="str">
            <v>-</v>
          </cell>
          <cell r="BQ3040" t="str">
            <v>-</v>
          </cell>
          <cell r="BR3040" t="str">
            <v>-</v>
          </cell>
        </row>
        <row r="3041">
          <cell r="D3041" t="str">
            <v>A1RF873700</v>
          </cell>
          <cell r="AO3041">
            <v>0</v>
          </cell>
          <cell r="AY3041" t="str">
            <v>-</v>
          </cell>
          <cell r="BO3041" t="str">
            <v>-</v>
          </cell>
          <cell r="BP3041" t="str">
            <v>-</v>
          </cell>
          <cell r="BQ3041" t="str">
            <v>-</v>
          </cell>
          <cell r="BR3041" t="str">
            <v>-</v>
          </cell>
        </row>
        <row r="3042">
          <cell r="D3042" t="str">
            <v>A1RF878100</v>
          </cell>
          <cell r="AO3042">
            <v>0</v>
          </cell>
          <cell r="AY3042" t="str">
            <v>-</v>
          </cell>
          <cell r="BO3042" t="str">
            <v>-</v>
          </cell>
          <cell r="BP3042" t="str">
            <v>-</v>
          </cell>
          <cell r="BQ3042" t="str">
            <v>-</v>
          </cell>
          <cell r="BR3042" t="str">
            <v>-</v>
          </cell>
        </row>
        <row r="3043">
          <cell r="D3043" t="str">
            <v>A1RF878401</v>
          </cell>
          <cell r="AO3043">
            <v>0</v>
          </cell>
          <cell r="AY3043" t="str">
            <v>-</v>
          </cell>
          <cell r="BO3043" t="str">
            <v>-</v>
          </cell>
          <cell r="BP3043" t="str">
            <v>-</v>
          </cell>
          <cell r="BQ3043" t="str">
            <v>-</v>
          </cell>
          <cell r="BR3043" t="str">
            <v>-</v>
          </cell>
        </row>
        <row r="3044">
          <cell r="D3044" t="str">
            <v>A1RF879001</v>
          </cell>
          <cell r="AO3044">
            <v>0</v>
          </cell>
          <cell r="AY3044" t="str">
            <v>-</v>
          </cell>
          <cell r="BO3044" t="str">
            <v>-</v>
          </cell>
          <cell r="BP3044" t="str">
            <v>-</v>
          </cell>
          <cell r="BQ3044" t="str">
            <v>-</v>
          </cell>
          <cell r="BR3044" t="str">
            <v>-</v>
          </cell>
        </row>
        <row r="3045">
          <cell r="D3045" t="str">
            <v>A1RF879900</v>
          </cell>
          <cell r="AO3045">
            <v>0.16666666666666666</v>
          </cell>
          <cell r="AY3045">
            <v>2.0000000000000004</v>
          </cell>
          <cell r="BO3045" t="str">
            <v>-</v>
          </cell>
          <cell r="BP3045" t="str">
            <v>-</v>
          </cell>
          <cell r="BQ3045" t="str">
            <v>-</v>
          </cell>
          <cell r="BR3045" t="str">
            <v>-</v>
          </cell>
        </row>
        <row r="3046">
          <cell r="D3046" t="str">
            <v>A1RF890201</v>
          </cell>
          <cell r="AO3046">
            <v>0.33333333333333331</v>
          </cell>
          <cell r="AY3046">
            <v>-4</v>
          </cell>
          <cell r="BO3046" t="str">
            <v>A1RF890200</v>
          </cell>
          <cell r="BP3046" t="str">
            <v>-</v>
          </cell>
          <cell r="BQ3046" t="str">
            <v>-</v>
          </cell>
          <cell r="BR3046" t="str">
            <v>-</v>
          </cell>
        </row>
        <row r="3047">
          <cell r="D3047" t="str">
            <v>A1RF895002</v>
          </cell>
          <cell r="AO3047">
            <v>1</v>
          </cell>
          <cell r="AY3047">
            <v>6</v>
          </cell>
          <cell r="BO3047" t="str">
            <v>-</v>
          </cell>
          <cell r="BP3047" t="str">
            <v>-</v>
          </cell>
          <cell r="BQ3047" t="str">
            <v>-</v>
          </cell>
          <cell r="BR3047" t="str">
            <v>-</v>
          </cell>
        </row>
        <row r="3048">
          <cell r="D3048" t="str">
            <v>A1RF895101</v>
          </cell>
          <cell r="AO3048">
            <v>0.16666666666666666</v>
          </cell>
          <cell r="AY3048">
            <v>2.0000000000000004</v>
          </cell>
          <cell r="BO3048" t="str">
            <v>-</v>
          </cell>
          <cell r="BP3048" t="str">
            <v>-</v>
          </cell>
          <cell r="BQ3048" t="str">
            <v>-</v>
          </cell>
          <cell r="BR3048" t="str">
            <v>-</v>
          </cell>
        </row>
        <row r="3049">
          <cell r="D3049" t="str">
            <v>A1RF909400</v>
          </cell>
          <cell r="AO3049">
            <v>0</v>
          </cell>
          <cell r="AY3049" t="str">
            <v>-</v>
          </cell>
          <cell r="BO3049" t="str">
            <v>-</v>
          </cell>
          <cell r="BP3049" t="str">
            <v>-</v>
          </cell>
          <cell r="BQ3049" t="str">
            <v>-</v>
          </cell>
          <cell r="BR3049" t="str">
            <v>-</v>
          </cell>
        </row>
        <row r="3050">
          <cell r="D3050" t="str">
            <v>A1RF942300</v>
          </cell>
          <cell r="AO3050">
            <v>0</v>
          </cell>
          <cell r="AY3050" t="str">
            <v>-</v>
          </cell>
          <cell r="BO3050" t="str">
            <v>-</v>
          </cell>
          <cell r="BP3050" t="str">
            <v>-</v>
          </cell>
          <cell r="BQ3050" t="str">
            <v>-</v>
          </cell>
          <cell r="BR3050" t="str">
            <v>-</v>
          </cell>
        </row>
        <row r="3051">
          <cell r="D3051" t="str">
            <v>A1RF943400</v>
          </cell>
          <cell r="AO3051">
            <v>0.16666666666666666</v>
          </cell>
          <cell r="AY3051">
            <v>8.0000000000000018</v>
          </cell>
          <cell r="BO3051" t="str">
            <v>-</v>
          </cell>
          <cell r="BP3051" t="str">
            <v>-</v>
          </cell>
          <cell r="BQ3051" t="str">
            <v>-</v>
          </cell>
          <cell r="BR3051" t="str">
            <v>-</v>
          </cell>
        </row>
        <row r="3052">
          <cell r="D3052" t="str">
            <v>A1RF943700</v>
          </cell>
          <cell r="AO3052">
            <v>0</v>
          </cell>
          <cell r="AY3052" t="str">
            <v>-</v>
          </cell>
          <cell r="BO3052" t="str">
            <v>-</v>
          </cell>
          <cell r="BP3052" t="str">
            <v>-</v>
          </cell>
          <cell r="BQ3052" t="str">
            <v>-</v>
          </cell>
          <cell r="BR3052" t="str">
            <v>-</v>
          </cell>
        </row>
        <row r="3053">
          <cell r="D3053" t="str">
            <v>A1RF943801</v>
          </cell>
          <cell r="AO3053">
            <v>0</v>
          </cell>
          <cell r="AY3053" t="str">
            <v>-</v>
          </cell>
          <cell r="BO3053" t="str">
            <v>-</v>
          </cell>
          <cell r="BP3053" t="str">
            <v>-</v>
          </cell>
          <cell r="BQ3053" t="str">
            <v>-</v>
          </cell>
          <cell r="BR3053" t="str">
            <v>-</v>
          </cell>
        </row>
        <row r="3054">
          <cell r="D3054" t="str">
            <v>A1RF944000</v>
          </cell>
          <cell r="AO3054">
            <v>0</v>
          </cell>
          <cell r="AY3054" t="str">
            <v>-</v>
          </cell>
          <cell r="BO3054" t="str">
            <v>-</v>
          </cell>
          <cell r="BP3054" t="str">
            <v>-</v>
          </cell>
          <cell r="BQ3054" t="str">
            <v>-</v>
          </cell>
          <cell r="BR3054" t="str">
            <v>-</v>
          </cell>
        </row>
        <row r="3055">
          <cell r="D3055" t="str">
            <v>A1RF944100</v>
          </cell>
          <cell r="AO3055">
            <v>0</v>
          </cell>
          <cell r="AY3055" t="str">
            <v>-</v>
          </cell>
          <cell r="BO3055" t="str">
            <v>-</v>
          </cell>
          <cell r="BP3055" t="str">
            <v>-</v>
          </cell>
          <cell r="BQ3055" t="str">
            <v>-</v>
          </cell>
          <cell r="BR3055" t="str">
            <v>-</v>
          </cell>
        </row>
        <row r="3056">
          <cell r="D3056" t="str">
            <v>A1RF945100</v>
          </cell>
          <cell r="AO3056">
            <v>0</v>
          </cell>
          <cell r="AY3056" t="str">
            <v>-</v>
          </cell>
          <cell r="BO3056" t="str">
            <v>-</v>
          </cell>
          <cell r="BP3056" t="str">
            <v>-</v>
          </cell>
          <cell r="BQ3056" t="str">
            <v>-</v>
          </cell>
          <cell r="BR3056" t="str">
            <v>-</v>
          </cell>
        </row>
        <row r="3057">
          <cell r="D3057" t="str">
            <v>A1RFF80500</v>
          </cell>
          <cell r="AO3057">
            <v>0</v>
          </cell>
          <cell r="AY3057" t="str">
            <v>-</v>
          </cell>
          <cell r="BO3057" t="str">
            <v>-</v>
          </cell>
          <cell r="BP3057" t="str">
            <v>-</v>
          </cell>
          <cell r="BQ3057" t="str">
            <v>-</v>
          </cell>
          <cell r="BR3057" t="str">
            <v>-</v>
          </cell>
        </row>
        <row r="3058">
          <cell r="D3058" t="str">
            <v>A1RFH01015</v>
          </cell>
          <cell r="AO3058">
            <v>0</v>
          </cell>
          <cell r="AY3058" t="str">
            <v>-</v>
          </cell>
          <cell r="BO3058" t="str">
            <v>-</v>
          </cell>
          <cell r="BP3058" t="str">
            <v>-</v>
          </cell>
          <cell r="BQ3058" t="str">
            <v>-</v>
          </cell>
          <cell r="BR3058" t="str">
            <v>-</v>
          </cell>
        </row>
        <row r="3059">
          <cell r="D3059" t="str">
            <v>A1RFH06015</v>
          </cell>
          <cell r="AO3059">
            <v>0</v>
          </cell>
          <cell r="AY3059" t="str">
            <v>-</v>
          </cell>
          <cell r="BO3059" t="str">
            <v>A1RFH06004</v>
          </cell>
          <cell r="BP3059" t="str">
            <v>A1RFH06003</v>
          </cell>
          <cell r="BQ3059" t="str">
            <v>-</v>
          </cell>
          <cell r="BR3059" t="str">
            <v>-</v>
          </cell>
        </row>
        <row r="3060">
          <cell r="D3060" t="str">
            <v>A1RFH51002</v>
          </cell>
          <cell r="AO3060">
            <v>0</v>
          </cell>
          <cell r="AY3060" t="str">
            <v>-</v>
          </cell>
          <cell r="BO3060" t="str">
            <v>-</v>
          </cell>
          <cell r="BP3060" t="str">
            <v>-</v>
          </cell>
          <cell r="BQ3060" t="str">
            <v>-</v>
          </cell>
          <cell r="BR3060" t="str">
            <v>-</v>
          </cell>
        </row>
        <row r="3061">
          <cell r="D3061" t="str">
            <v>A1RFM10100</v>
          </cell>
          <cell r="AO3061">
            <v>0</v>
          </cell>
          <cell r="AY3061" t="str">
            <v>-</v>
          </cell>
          <cell r="BO3061" t="str">
            <v>-</v>
          </cell>
          <cell r="BP3061" t="str">
            <v>-</v>
          </cell>
          <cell r="BQ3061" t="str">
            <v>-</v>
          </cell>
          <cell r="BR3061" t="str">
            <v>-</v>
          </cell>
        </row>
        <row r="3062">
          <cell r="D3062" t="str">
            <v>A1RFM10300</v>
          </cell>
          <cell r="AO3062">
            <v>0</v>
          </cell>
          <cell r="AY3062" t="str">
            <v>-</v>
          </cell>
          <cell r="BO3062" t="str">
            <v>-</v>
          </cell>
          <cell r="BP3062" t="str">
            <v>-</v>
          </cell>
          <cell r="BQ3062" t="str">
            <v>-</v>
          </cell>
          <cell r="BR3062" t="str">
            <v>-</v>
          </cell>
        </row>
        <row r="3063">
          <cell r="D3063" t="str">
            <v>A1RFM10600</v>
          </cell>
          <cell r="AO3063">
            <v>8.3333333333333329E-2</v>
          </cell>
          <cell r="AY3063">
            <v>20.000000000000004</v>
          </cell>
          <cell r="BO3063" t="str">
            <v>-</v>
          </cell>
          <cell r="BP3063" t="str">
            <v>-</v>
          </cell>
          <cell r="BQ3063" t="str">
            <v>-</v>
          </cell>
          <cell r="BR3063" t="str">
            <v>-</v>
          </cell>
        </row>
        <row r="3064">
          <cell r="D3064" t="str">
            <v>A1RFM15100</v>
          </cell>
          <cell r="AO3064">
            <v>0.5</v>
          </cell>
          <cell r="AY3064">
            <v>12</v>
          </cell>
          <cell r="BO3064" t="str">
            <v>-</v>
          </cell>
          <cell r="BP3064" t="str">
            <v>-</v>
          </cell>
          <cell r="BQ3064" t="str">
            <v>-</v>
          </cell>
          <cell r="BR3064" t="str">
            <v>-</v>
          </cell>
        </row>
        <row r="3065">
          <cell r="D3065" t="str">
            <v>A1RFM15200</v>
          </cell>
          <cell r="AO3065">
            <v>0</v>
          </cell>
          <cell r="AY3065" t="str">
            <v>-</v>
          </cell>
          <cell r="BO3065" t="str">
            <v>-</v>
          </cell>
          <cell r="BP3065" t="str">
            <v>-</v>
          </cell>
          <cell r="BQ3065" t="str">
            <v>-</v>
          </cell>
          <cell r="BR3065" t="str">
            <v>-</v>
          </cell>
        </row>
        <row r="3066">
          <cell r="D3066" t="str">
            <v>A1RFM34E00</v>
          </cell>
          <cell r="AO3066">
            <v>0.16666666666666666</v>
          </cell>
          <cell r="AY3066">
            <v>-4</v>
          </cell>
          <cell r="BO3066" t="str">
            <v>-</v>
          </cell>
          <cell r="BP3066" t="str">
            <v>-</v>
          </cell>
          <cell r="BQ3066" t="str">
            <v>-</v>
          </cell>
          <cell r="BR3066" t="str">
            <v>-</v>
          </cell>
        </row>
        <row r="3067">
          <cell r="D3067" t="str">
            <v>A1RFM35E00</v>
          </cell>
          <cell r="AO3067">
            <v>0</v>
          </cell>
          <cell r="AY3067" t="str">
            <v>-</v>
          </cell>
          <cell r="BO3067" t="str">
            <v>-</v>
          </cell>
          <cell r="BP3067" t="str">
            <v>-</v>
          </cell>
          <cell r="BQ3067" t="str">
            <v>-</v>
          </cell>
          <cell r="BR3067" t="str">
            <v>-</v>
          </cell>
        </row>
        <row r="3068">
          <cell r="D3068" t="str">
            <v>A1RFM40101</v>
          </cell>
          <cell r="AO3068">
            <v>0</v>
          </cell>
          <cell r="AY3068" t="str">
            <v>-</v>
          </cell>
          <cell r="BO3068" t="str">
            <v>-</v>
          </cell>
          <cell r="BP3068" t="str">
            <v>-</v>
          </cell>
          <cell r="BQ3068" t="str">
            <v>-</v>
          </cell>
          <cell r="BR3068" t="str">
            <v>-</v>
          </cell>
        </row>
        <row r="3069">
          <cell r="D3069" t="str">
            <v>A1RFM40300</v>
          </cell>
          <cell r="AO3069">
            <v>0</v>
          </cell>
          <cell r="AY3069" t="str">
            <v>-</v>
          </cell>
          <cell r="BO3069" t="str">
            <v>-</v>
          </cell>
          <cell r="BP3069" t="str">
            <v>-</v>
          </cell>
          <cell r="BQ3069" t="str">
            <v>-</v>
          </cell>
          <cell r="BR3069" t="str">
            <v>-</v>
          </cell>
        </row>
        <row r="3070">
          <cell r="D3070" t="str">
            <v>A1RFM40400</v>
          </cell>
          <cell r="AO3070">
            <v>0.16666666666666666</v>
          </cell>
          <cell r="AY3070">
            <v>14.000000000000002</v>
          </cell>
          <cell r="BO3070" t="str">
            <v>-</v>
          </cell>
          <cell r="BP3070" t="str">
            <v>-</v>
          </cell>
          <cell r="BQ3070" t="str">
            <v>-</v>
          </cell>
          <cell r="BR3070" t="str">
            <v>-</v>
          </cell>
        </row>
        <row r="3071">
          <cell r="D3071" t="str">
            <v>A1RFM40500</v>
          </cell>
          <cell r="AO3071">
            <v>0</v>
          </cell>
          <cell r="AY3071" t="str">
            <v>-</v>
          </cell>
          <cell r="BO3071" t="str">
            <v>-</v>
          </cell>
          <cell r="BP3071" t="str">
            <v>-</v>
          </cell>
          <cell r="BQ3071" t="str">
            <v>-</v>
          </cell>
          <cell r="BR3071" t="str">
            <v>-</v>
          </cell>
        </row>
        <row r="3072">
          <cell r="D3072" t="str">
            <v>A1RFM50200</v>
          </cell>
          <cell r="AO3072">
            <v>4</v>
          </cell>
          <cell r="AY3072">
            <v>9.25</v>
          </cell>
          <cell r="BO3072" t="str">
            <v>-</v>
          </cell>
          <cell r="BP3072" t="str">
            <v>-</v>
          </cell>
          <cell r="BQ3072" t="str">
            <v>-</v>
          </cell>
          <cell r="BR3072" t="str">
            <v>-</v>
          </cell>
        </row>
        <row r="3073">
          <cell r="D3073" t="str">
            <v>A1RFM50301</v>
          </cell>
          <cell r="AO3073">
            <v>0</v>
          </cell>
          <cell r="AY3073" t="str">
            <v>-</v>
          </cell>
          <cell r="BO3073" t="str">
            <v>-</v>
          </cell>
          <cell r="BP3073" t="str">
            <v>-</v>
          </cell>
          <cell r="BQ3073" t="str">
            <v>-</v>
          </cell>
          <cell r="BR3073" t="str">
            <v>-</v>
          </cell>
        </row>
        <row r="3074">
          <cell r="D3074" t="str">
            <v>A1RFM51000</v>
          </cell>
          <cell r="AO3074">
            <v>7.333333333333333</v>
          </cell>
          <cell r="AY3074">
            <v>4.454545454545455</v>
          </cell>
          <cell r="BO3074" t="str">
            <v>-</v>
          </cell>
          <cell r="BP3074" t="str">
            <v>-</v>
          </cell>
          <cell r="BQ3074" t="str">
            <v>-</v>
          </cell>
          <cell r="BR3074" t="str">
            <v>-</v>
          </cell>
        </row>
        <row r="3075">
          <cell r="D3075" t="str">
            <v>A1RFN13200</v>
          </cell>
          <cell r="AO3075">
            <v>0.5</v>
          </cell>
          <cell r="AY3075">
            <v>-4</v>
          </cell>
          <cell r="BO3075" t="str">
            <v>-</v>
          </cell>
          <cell r="BP3075" t="str">
            <v>-</v>
          </cell>
          <cell r="BQ3075" t="str">
            <v>-</v>
          </cell>
          <cell r="BR3075" t="str">
            <v>-</v>
          </cell>
        </row>
        <row r="3076">
          <cell r="D3076" t="str">
            <v>A1RFN13800</v>
          </cell>
          <cell r="AO3076">
            <v>0</v>
          </cell>
          <cell r="AY3076" t="str">
            <v>-</v>
          </cell>
          <cell r="BO3076" t="str">
            <v>-</v>
          </cell>
          <cell r="BP3076" t="str">
            <v>-</v>
          </cell>
          <cell r="BQ3076" t="str">
            <v>-</v>
          </cell>
          <cell r="BR3076" t="str">
            <v>-</v>
          </cell>
        </row>
        <row r="3077">
          <cell r="D3077" t="str">
            <v>A1RFN15201</v>
          </cell>
          <cell r="AO3077">
            <v>0</v>
          </cell>
          <cell r="AY3077" t="str">
            <v>-</v>
          </cell>
          <cell r="BO3077" t="str">
            <v>-</v>
          </cell>
          <cell r="BP3077" t="str">
            <v>-</v>
          </cell>
          <cell r="BQ3077" t="str">
            <v>-</v>
          </cell>
          <cell r="BR3077" t="str">
            <v>-</v>
          </cell>
        </row>
        <row r="3078">
          <cell r="D3078" t="str">
            <v>A1RFN23801</v>
          </cell>
          <cell r="AO3078">
            <v>0</v>
          </cell>
          <cell r="AY3078" t="str">
            <v>-</v>
          </cell>
          <cell r="BO3078" t="str">
            <v>-</v>
          </cell>
          <cell r="BP3078" t="str">
            <v>-</v>
          </cell>
          <cell r="BQ3078" t="str">
            <v>-</v>
          </cell>
          <cell r="BR3078" t="str">
            <v>-</v>
          </cell>
        </row>
        <row r="3079">
          <cell r="D3079" t="str">
            <v>A1RFN24300</v>
          </cell>
          <cell r="AO3079">
            <v>0</v>
          </cell>
          <cell r="AY3079" t="str">
            <v>-</v>
          </cell>
          <cell r="BO3079" t="str">
            <v>-</v>
          </cell>
          <cell r="BP3079" t="str">
            <v>-</v>
          </cell>
          <cell r="BQ3079" t="str">
            <v>-</v>
          </cell>
          <cell r="BR3079" t="str">
            <v>-</v>
          </cell>
        </row>
        <row r="3080">
          <cell r="D3080" t="str">
            <v>A1RFPP0000</v>
          </cell>
          <cell r="AO3080">
            <v>0</v>
          </cell>
          <cell r="AY3080" t="str">
            <v>-</v>
          </cell>
          <cell r="BO3080" t="str">
            <v>-</v>
          </cell>
          <cell r="BP3080" t="str">
            <v>-</v>
          </cell>
          <cell r="BQ3080" t="str">
            <v>-</v>
          </cell>
          <cell r="BR3080" t="str">
            <v>-</v>
          </cell>
        </row>
        <row r="3081">
          <cell r="D3081" t="str">
            <v>A1RFR70023</v>
          </cell>
          <cell r="AO3081">
            <v>9.8333333333333339</v>
          </cell>
          <cell r="AY3081">
            <v>4.4406779661016946</v>
          </cell>
          <cell r="BO3081" t="str">
            <v>A1RFR70012</v>
          </cell>
          <cell r="BP3081" t="str">
            <v>A1RFR70011</v>
          </cell>
          <cell r="BQ3081" t="str">
            <v>A1RFR70000</v>
          </cell>
          <cell r="BR3081" t="str">
            <v>-</v>
          </cell>
        </row>
        <row r="3082">
          <cell r="D3082" t="str">
            <v>A1RFR70100</v>
          </cell>
          <cell r="AO3082">
            <v>0</v>
          </cell>
          <cell r="AY3082" t="str">
            <v>-</v>
          </cell>
          <cell r="BO3082" t="str">
            <v>A1RFR70111</v>
          </cell>
          <cell r="BP3082">
            <v>3876</v>
          </cell>
          <cell r="BQ3082" t="str">
            <v>-</v>
          </cell>
          <cell r="BR3082" t="str">
            <v>-</v>
          </cell>
        </row>
        <row r="3083">
          <cell r="D3083" t="str">
            <v>A1RFR70200</v>
          </cell>
          <cell r="AO3083">
            <v>0.33333333333333331</v>
          </cell>
          <cell r="AY3083">
            <v>-4</v>
          </cell>
          <cell r="BO3083" t="str">
            <v>-</v>
          </cell>
          <cell r="BP3083" t="str">
            <v>-</v>
          </cell>
          <cell r="BQ3083" t="str">
            <v>-</v>
          </cell>
          <cell r="BR3083" t="str">
            <v>-</v>
          </cell>
        </row>
        <row r="3084">
          <cell r="D3084" t="str">
            <v>A1RFR70300</v>
          </cell>
          <cell r="AO3084">
            <v>46.583333333333336</v>
          </cell>
          <cell r="AY3084">
            <v>5.1449016100178886</v>
          </cell>
          <cell r="BO3084" t="str">
            <v>-</v>
          </cell>
          <cell r="BP3084" t="str">
            <v>-</v>
          </cell>
          <cell r="BQ3084" t="str">
            <v>-</v>
          </cell>
          <cell r="BR3084" t="str">
            <v>-</v>
          </cell>
        </row>
        <row r="3085">
          <cell r="D3085" t="str">
            <v>A1RFR70500</v>
          </cell>
          <cell r="AO3085">
            <v>8.8333333333333339</v>
          </cell>
          <cell r="AY3085">
            <v>4.4905660377358485</v>
          </cell>
          <cell r="BO3085" t="str">
            <v>-</v>
          </cell>
          <cell r="BP3085" t="str">
            <v>-</v>
          </cell>
          <cell r="BQ3085" t="str">
            <v>-</v>
          </cell>
          <cell r="BR3085" t="str">
            <v>-</v>
          </cell>
        </row>
        <row r="3086">
          <cell r="D3086" t="str">
            <v>A1RFR70700</v>
          </cell>
          <cell r="AO3086">
            <v>0</v>
          </cell>
          <cell r="AY3086" t="str">
            <v>-</v>
          </cell>
          <cell r="BO3086" t="str">
            <v>-</v>
          </cell>
          <cell r="BP3086" t="str">
            <v>-</v>
          </cell>
          <cell r="BQ3086" t="str">
            <v>-</v>
          </cell>
          <cell r="BR3086" t="str">
            <v>-</v>
          </cell>
        </row>
        <row r="3087">
          <cell r="D3087" t="str">
            <v>A1RFR70800</v>
          </cell>
          <cell r="AO3087">
            <v>0.25</v>
          </cell>
          <cell r="AY3087">
            <v>-4</v>
          </cell>
          <cell r="BO3087" t="str">
            <v>-</v>
          </cell>
          <cell r="BP3087" t="str">
            <v>-</v>
          </cell>
          <cell r="BQ3087" t="str">
            <v>-</v>
          </cell>
          <cell r="BR3087" t="str">
            <v>-</v>
          </cell>
        </row>
        <row r="3088">
          <cell r="D3088" t="str">
            <v>A1RFR70900</v>
          </cell>
          <cell r="AO3088">
            <v>0.16666666666666666</v>
          </cell>
          <cell r="AY3088">
            <v>-4</v>
          </cell>
          <cell r="BO3088" t="str">
            <v>-</v>
          </cell>
          <cell r="BP3088" t="str">
            <v>-</v>
          </cell>
          <cell r="BQ3088" t="str">
            <v>-</v>
          </cell>
          <cell r="BR3088" t="str">
            <v>-</v>
          </cell>
        </row>
        <row r="3089">
          <cell r="D3089" t="str">
            <v>A1RFR71000</v>
          </cell>
          <cell r="AO3089">
            <v>0.16666666666666666</v>
          </cell>
          <cell r="AY3089">
            <v>-4</v>
          </cell>
          <cell r="BO3089">
            <v>4242</v>
          </cell>
          <cell r="BP3089" t="str">
            <v>-</v>
          </cell>
          <cell r="BQ3089" t="str">
            <v>-</v>
          </cell>
          <cell r="BR3089" t="str">
            <v>-</v>
          </cell>
        </row>
        <row r="3090">
          <cell r="D3090" t="str">
            <v>A1RFR71100</v>
          </cell>
          <cell r="AO3090">
            <v>0.16666666666666666</v>
          </cell>
          <cell r="AY3090">
            <v>2.0000000000000004</v>
          </cell>
          <cell r="BO3090" t="str">
            <v>-</v>
          </cell>
          <cell r="BP3090" t="str">
            <v>-</v>
          </cell>
          <cell r="BQ3090" t="str">
            <v>-</v>
          </cell>
          <cell r="BR3090" t="str">
            <v>-</v>
          </cell>
        </row>
        <row r="3091">
          <cell r="D3091" t="str">
            <v>A1RFR71200</v>
          </cell>
          <cell r="AO3091">
            <v>0</v>
          </cell>
          <cell r="AY3091" t="str">
            <v>-</v>
          </cell>
          <cell r="BO3091" t="str">
            <v>-</v>
          </cell>
          <cell r="BP3091" t="str">
            <v>-</v>
          </cell>
          <cell r="BQ3091" t="str">
            <v>-</v>
          </cell>
          <cell r="BR3091" t="str">
            <v>-</v>
          </cell>
        </row>
        <row r="3092">
          <cell r="D3092" t="str">
            <v>A1RFR71300</v>
          </cell>
          <cell r="AO3092">
            <v>0.41666666666666669</v>
          </cell>
          <cell r="AY3092">
            <v>-4</v>
          </cell>
          <cell r="BO3092" t="str">
            <v>-</v>
          </cell>
          <cell r="BP3092" t="str">
            <v>-</v>
          </cell>
          <cell r="BQ3092" t="str">
            <v>-</v>
          </cell>
          <cell r="BR3092" t="str">
            <v>-</v>
          </cell>
        </row>
        <row r="3093">
          <cell r="D3093" t="str">
            <v>A1RFR71422</v>
          </cell>
          <cell r="AO3093">
            <v>0.16666666666666666</v>
          </cell>
          <cell r="AY3093">
            <v>20.000000000000004</v>
          </cell>
          <cell r="BO3093" t="str">
            <v>A1RFR71411</v>
          </cell>
          <cell r="BP3093" t="str">
            <v>A1RFR71400</v>
          </cell>
          <cell r="BQ3093">
            <v>4148</v>
          </cell>
          <cell r="BR3093" t="str">
            <v>-</v>
          </cell>
        </row>
        <row r="3094">
          <cell r="D3094" t="str">
            <v>A1RFR71522</v>
          </cell>
          <cell r="AO3094">
            <v>0</v>
          </cell>
          <cell r="AY3094" t="str">
            <v>-</v>
          </cell>
          <cell r="BO3094" t="str">
            <v>A1RFR71511</v>
          </cell>
          <cell r="BP3094" t="str">
            <v>A1RFR71500</v>
          </cell>
          <cell r="BQ3094">
            <v>4832</v>
          </cell>
          <cell r="BR3094" t="str">
            <v>-</v>
          </cell>
        </row>
        <row r="3095">
          <cell r="D3095" t="str">
            <v>A1RFR71600</v>
          </cell>
          <cell r="AO3095">
            <v>0.16666666666666666</v>
          </cell>
          <cell r="AY3095">
            <v>-4</v>
          </cell>
          <cell r="BO3095" t="str">
            <v>-</v>
          </cell>
          <cell r="BP3095" t="str">
            <v>-</v>
          </cell>
          <cell r="BQ3095" t="str">
            <v>-</v>
          </cell>
          <cell r="BR3095" t="str">
            <v>-</v>
          </cell>
        </row>
        <row r="3096">
          <cell r="D3096" t="str">
            <v>A1RFR71711</v>
          </cell>
          <cell r="AO3096">
            <v>0</v>
          </cell>
          <cell r="AY3096" t="str">
            <v>-</v>
          </cell>
          <cell r="BO3096" t="str">
            <v>A1RFR71700</v>
          </cell>
          <cell r="BP3096" t="str">
            <v>-</v>
          </cell>
          <cell r="BQ3096" t="str">
            <v>-</v>
          </cell>
          <cell r="BR3096" t="str">
            <v>-</v>
          </cell>
        </row>
        <row r="3097">
          <cell r="D3097" t="str">
            <v>A1RFR71822</v>
          </cell>
          <cell r="AO3097">
            <v>0.33333333333333331</v>
          </cell>
          <cell r="AY3097">
            <v>-4</v>
          </cell>
          <cell r="BO3097" t="str">
            <v>A1RFR71811</v>
          </cell>
          <cell r="BP3097" t="str">
            <v>A1RFR71800</v>
          </cell>
          <cell r="BQ3097" t="str">
            <v>-</v>
          </cell>
          <cell r="BR3097" t="str">
            <v>-</v>
          </cell>
        </row>
        <row r="3098">
          <cell r="D3098" t="str">
            <v>A1RFR71900</v>
          </cell>
          <cell r="AO3098">
            <v>2.3333333333333335</v>
          </cell>
          <cell r="AY3098">
            <v>4.9999999999999991</v>
          </cell>
          <cell r="BO3098" t="str">
            <v>-</v>
          </cell>
          <cell r="BP3098" t="str">
            <v>-</v>
          </cell>
          <cell r="BQ3098" t="str">
            <v>-</v>
          </cell>
          <cell r="BR3098" t="str">
            <v>-</v>
          </cell>
        </row>
        <row r="3099">
          <cell r="D3099" t="str">
            <v>A1RFR72000</v>
          </cell>
          <cell r="AO3099">
            <v>2.5</v>
          </cell>
          <cell r="AY3099">
            <v>4.8</v>
          </cell>
          <cell r="BO3099" t="str">
            <v>-</v>
          </cell>
          <cell r="BP3099" t="str">
            <v>-</v>
          </cell>
          <cell r="BQ3099" t="str">
            <v>-</v>
          </cell>
          <cell r="BR3099" t="str">
            <v>-</v>
          </cell>
        </row>
        <row r="3100">
          <cell r="D3100" t="str">
            <v>A1RFR72100</v>
          </cell>
          <cell r="AO3100">
            <v>0.25</v>
          </cell>
          <cell r="AY3100">
            <v>-4</v>
          </cell>
          <cell r="BO3100" t="str">
            <v>-</v>
          </cell>
          <cell r="BP3100" t="str">
            <v>-</v>
          </cell>
          <cell r="BQ3100" t="str">
            <v>-</v>
          </cell>
          <cell r="BR3100" t="str">
            <v>-</v>
          </cell>
        </row>
        <row r="3101">
          <cell r="D3101" t="str">
            <v>A1RFR72733</v>
          </cell>
          <cell r="AO3101">
            <v>0.91666666666666663</v>
          </cell>
          <cell r="AY3101">
            <v>-4</v>
          </cell>
          <cell r="BO3101" t="str">
            <v>A1RFR72722</v>
          </cell>
          <cell r="BP3101" t="str">
            <v>A1RFR72711</v>
          </cell>
          <cell r="BQ3101" t="str">
            <v>-</v>
          </cell>
          <cell r="BR3101" t="str">
            <v>-</v>
          </cell>
        </row>
        <row r="3102">
          <cell r="D3102" t="str">
            <v>A1RFR72811</v>
          </cell>
          <cell r="AO3102">
            <v>0</v>
          </cell>
          <cell r="AY3102" t="str">
            <v>-</v>
          </cell>
          <cell r="BO3102" t="str">
            <v>A1RFR72800</v>
          </cell>
          <cell r="BP3102" t="str">
            <v>-</v>
          </cell>
          <cell r="BQ3102" t="str">
            <v>-</v>
          </cell>
          <cell r="BR3102" t="str">
            <v>-</v>
          </cell>
        </row>
        <row r="3103">
          <cell r="D3103" t="str">
            <v>A1RFR72900</v>
          </cell>
          <cell r="AO3103">
            <v>5.666666666666667</v>
          </cell>
          <cell r="AY3103">
            <v>5.1764705882352935</v>
          </cell>
          <cell r="BO3103" t="str">
            <v>-</v>
          </cell>
          <cell r="BP3103" t="str">
            <v>-</v>
          </cell>
          <cell r="BQ3103" t="str">
            <v>-</v>
          </cell>
          <cell r="BR3103" t="str">
            <v>-</v>
          </cell>
        </row>
        <row r="3104">
          <cell r="D3104" t="str">
            <v>A1RFR73200</v>
          </cell>
          <cell r="AO3104">
            <v>0</v>
          </cell>
          <cell r="AY3104" t="str">
            <v>-</v>
          </cell>
          <cell r="BO3104" t="str">
            <v>-</v>
          </cell>
          <cell r="BP3104" t="str">
            <v>-</v>
          </cell>
          <cell r="BQ3104" t="str">
            <v>-</v>
          </cell>
          <cell r="BR3104" t="str">
            <v>-</v>
          </cell>
        </row>
        <row r="3105">
          <cell r="D3105" t="str">
            <v>A1RFR74000</v>
          </cell>
          <cell r="AO3105">
            <v>0.16666666666666666</v>
          </cell>
          <cell r="AY3105">
            <v>68.000000000000014</v>
          </cell>
          <cell r="BO3105" t="str">
            <v>-</v>
          </cell>
          <cell r="BP3105" t="str">
            <v>-</v>
          </cell>
          <cell r="BQ3105" t="str">
            <v>-</v>
          </cell>
          <cell r="BR3105" t="str">
            <v>-</v>
          </cell>
        </row>
        <row r="3106">
          <cell r="D3106" t="str">
            <v>A1RFR74111</v>
          </cell>
          <cell r="AO3106">
            <v>0</v>
          </cell>
          <cell r="AY3106" t="str">
            <v>-</v>
          </cell>
          <cell r="BO3106" t="str">
            <v>A1RFR74100</v>
          </cell>
          <cell r="BP3106" t="str">
            <v>-</v>
          </cell>
          <cell r="BQ3106" t="str">
            <v>-</v>
          </cell>
          <cell r="BR3106" t="str">
            <v>-</v>
          </cell>
        </row>
        <row r="3107">
          <cell r="D3107" t="str">
            <v>A1RFR74300</v>
          </cell>
          <cell r="AO3107">
            <v>2.75</v>
          </cell>
          <cell r="AY3107">
            <v>4</v>
          </cell>
          <cell r="BO3107" t="str">
            <v>-</v>
          </cell>
          <cell r="BP3107" t="str">
            <v>-</v>
          </cell>
          <cell r="BQ3107" t="str">
            <v>-</v>
          </cell>
          <cell r="BR3107" t="str">
            <v>-</v>
          </cell>
        </row>
        <row r="3108">
          <cell r="D3108" t="str">
            <v>A1RFR74400</v>
          </cell>
          <cell r="AO3108">
            <v>28.333333333333332</v>
          </cell>
          <cell r="AY3108">
            <v>4.5058823529411764</v>
          </cell>
          <cell r="BO3108" t="str">
            <v>-</v>
          </cell>
          <cell r="BP3108" t="str">
            <v>-</v>
          </cell>
          <cell r="BQ3108" t="str">
            <v>-</v>
          </cell>
          <cell r="BR3108" t="str">
            <v>-</v>
          </cell>
        </row>
        <row r="3109">
          <cell r="D3109" t="str">
            <v>A1RFR74500</v>
          </cell>
          <cell r="AO3109">
            <v>7.333333333333333</v>
          </cell>
          <cell r="AY3109">
            <v>5.2727272727272734</v>
          </cell>
          <cell r="BO3109" t="str">
            <v>-</v>
          </cell>
          <cell r="BP3109" t="str">
            <v>-</v>
          </cell>
          <cell r="BQ3109" t="str">
            <v>-</v>
          </cell>
          <cell r="BR3109" t="str">
            <v>-</v>
          </cell>
        </row>
        <row r="3110">
          <cell r="D3110" t="str">
            <v>A1RFR74711</v>
          </cell>
          <cell r="AO3110">
            <v>2.75</v>
          </cell>
          <cell r="AY3110">
            <v>4</v>
          </cell>
          <cell r="BO3110" t="str">
            <v>A1RFR74700</v>
          </cell>
          <cell r="BP3110" t="str">
            <v>-</v>
          </cell>
          <cell r="BQ3110" t="str">
            <v>-</v>
          </cell>
          <cell r="BR3110" t="str">
            <v>-</v>
          </cell>
        </row>
        <row r="3111">
          <cell r="D3111" t="str">
            <v>A1RFR74800</v>
          </cell>
          <cell r="AO3111">
            <v>0.16666666666666666</v>
          </cell>
          <cell r="AY3111">
            <v>110</v>
          </cell>
          <cell r="BO3111" t="str">
            <v>-</v>
          </cell>
          <cell r="BP3111" t="str">
            <v>-</v>
          </cell>
          <cell r="BQ3111" t="str">
            <v>-</v>
          </cell>
          <cell r="BR3111" t="str">
            <v>-</v>
          </cell>
        </row>
        <row r="3112">
          <cell r="D3112" t="str">
            <v>A1RFR75322</v>
          </cell>
          <cell r="AO3112">
            <v>0</v>
          </cell>
          <cell r="AY3112" t="str">
            <v>-</v>
          </cell>
          <cell r="BO3112" t="str">
            <v>A1RFR75311</v>
          </cell>
          <cell r="BP3112" t="str">
            <v>A1RFR75300</v>
          </cell>
          <cell r="BQ3112" t="str">
            <v>-</v>
          </cell>
          <cell r="BR3112" t="str">
            <v>-</v>
          </cell>
        </row>
        <row r="3113">
          <cell r="D3113" t="str">
            <v>A1RFR75800</v>
          </cell>
          <cell r="AO3113">
            <v>0</v>
          </cell>
          <cell r="AY3113" t="str">
            <v>-</v>
          </cell>
          <cell r="BO3113" t="str">
            <v>-</v>
          </cell>
          <cell r="BP3113" t="str">
            <v>-</v>
          </cell>
          <cell r="BQ3113" t="str">
            <v>-</v>
          </cell>
          <cell r="BR3113" t="str">
            <v>-</v>
          </cell>
        </row>
        <row r="3114">
          <cell r="D3114" t="str">
            <v>A1RFR76100</v>
          </cell>
          <cell r="AO3114">
            <v>0.66666666666666663</v>
          </cell>
          <cell r="AY3114">
            <v>30.5</v>
          </cell>
          <cell r="BO3114" t="str">
            <v>-</v>
          </cell>
          <cell r="BP3114" t="str">
            <v>-</v>
          </cell>
          <cell r="BQ3114" t="str">
            <v>-</v>
          </cell>
          <cell r="BR3114" t="str">
            <v>-</v>
          </cell>
        </row>
        <row r="3115">
          <cell r="D3115" t="str">
            <v>A1RFR76211</v>
          </cell>
          <cell r="AO3115">
            <v>0</v>
          </cell>
          <cell r="AY3115" t="str">
            <v>-</v>
          </cell>
          <cell r="BO3115" t="str">
            <v>A1RFR76200</v>
          </cell>
          <cell r="BP3115" t="str">
            <v>-</v>
          </cell>
          <cell r="BQ3115" t="str">
            <v>-</v>
          </cell>
          <cell r="BR3115" t="str">
            <v>-</v>
          </cell>
        </row>
        <row r="3116">
          <cell r="D3116" t="str">
            <v>A1RFR77200</v>
          </cell>
          <cell r="AO3116">
            <v>0</v>
          </cell>
          <cell r="AY3116" t="str">
            <v>-</v>
          </cell>
          <cell r="BO3116" t="str">
            <v>-</v>
          </cell>
          <cell r="BP3116" t="str">
            <v>-</v>
          </cell>
          <cell r="BQ3116" t="str">
            <v>-</v>
          </cell>
          <cell r="BR3116" t="str">
            <v>-</v>
          </cell>
        </row>
        <row r="3117">
          <cell r="D3117" t="str">
            <v>A1RFR77600</v>
          </cell>
          <cell r="AO3117">
            <v>0</v>
          </cell>
          <cell r="AY3117" t="str">
            <v>-</v>
          </cell>
          <cell r="BO3117" t="str">
            <v>-</v>
          </cell>
          <cell r="BP3117" t="str">
            <v>-</v>
          </cell>
          <cell r="BQ3117" t="str">
            <v>-</v>
          </cell>
          <cell r="BR3117" t="str">
            <v>-</v>
          </cell>
        </row>
        <row r="3118">
          <cell r="D3118" t="str">
            <v>A1RFR78300</v>
          </cell>
          <cell r="AO3118">
            <v>0</v>
          </cell>
          <cell r="AY3118" t="str">
            <v>-</v>
          </cell>
          <cell r="BO3118" t="str">
            <v>-</v>
          </cell>
          <cell r="BP3118" t="str">
            <v>-</v>
          </cell>
          <cell r="BQ3118" t="str">
            <v>-</v>
          </cell>
          <cell r="BR3118" t="str">
            <v>-</v>
          </cell>
        </row>
        <row r="3119">
          <cell r="D3119" t="str">
            <v>A1RFR78800</v>
          </cell>
          <cell r="AO3119">
            <v>0</v>
          </cell>
          <cell r="AY3119" t="str">
            <v>-</v>
          </cell>
          <cell r="BO3119" t="str">
            <v>-</v>
          </cell>
          <cell r="BP3119" t="str">
            <v>-</v>
          </cell>
          <cell r="BQ3119" t="str">
            <v>-</v>
          </cell>
          <cell r="BR3119" t="str">
            <v>-</v>
          </cell>
        </row>
        <row r="3120">
          <cell r="D3120" t="str">
            <v>A1RFR7F133</v>
          </cell>
          <cell r="AO3120">
            <v>0.41666666666666669</v>
          </cell>
          <cell r="AY3120">
            <v>5.5999999999999988</v>
          </cell>
          <cell r="BO3120" t="str">
            <v>A1RFR7F122</v>
          </cell>
          <cell r="BP3120" t="str">
            <v>A1RFR7F111</v>
          </cell>
          <cell r="BQ3120" t="str">
            <v>A1RFR7F100</v>
          </cell>
          <cell r="BR3120" t="str">
            <v>-</v>
          </cell>
        </row>
        <row r="3121">
          <cell r="D3121" t="str">
            <v>A1RFR7F300</v>
          </cell>
          <cell r="AO3121">
            <v>0.16666666666666666</v>
          </cell>
          <cell r="AY3121">
            <v>-4</v>
          </cell>
          <cell r="BO3121" t="str">
            <v>-</v>
          </cell>
          <cell r="BP3121" t="str">
            <v>-</v>
          </cell>
          <cell r="BQ3121" t="str">
            <v>-</v>
          </cell>
          <cell r="BR3121" t="str">
            <v>-</v>
          </cell>
        </row>
        <row r="3122">
          <cell r="D3122" t="str">
            <v>A1RFR7F400</v>
          </cell>
          <cell r="AO3122">
            <v>0</v>
          </cell>
          <cell r="AY3122" t="str">
            <v>-</v>
          </cell>
          <cell r="BO3122" t="str">
            <v>-</v>
          </cell>
          <cell r="BP3122" t="str">
            <v>-</v>
          </cell>
          <cell r="BQ3122" t="str">
            <v>-</v>
          </cell>
          <cell r="BR3122" t="str">
            <v>-</v>
          </cell>
        </row>
        <row r="3123">
          <cell r="D3123" t="str">
            <v>A1RFR7F500</v>
          </cell>
          <cell r="AO3123">
            <v>8.3333333333333329E-2</v>
          </cell>
          <cell r="AY3123">
            <v>20.000000000000004</v>
          </cell>
          <cell r="BO3123" t="str">
            <v>-</v>
          </cell>
          <cell r="BP3123" t="str">
            <v>-</v>
          </cell>
          <cell r="BQ3123" t="str">
            <v>-</v>
          </cell>
          <cell r="BR3123" t="str">
            <v>-</v>
          </cell>
        </row>
        <row r="3124">
          <cell r="D3124" t="str">
            <v>A1RFR7F600</v>
          </cell>
          <cell r="AO3124">
            <v>0.16666666666666666</v>
          </cell>
          <cell r="AY3124">
            <v>-4</v>
          </cell>
          <cell r="BO3124" t="str">
            <v>-</v>
          </cell>
          <cell r="BP3124" t="str">
            <v>-</v>
          </cell>
          <cell r="BQ3124" t="str">
            <v>-</v>
          </cell>
          <cell r="BR3124" t="str">
            <v>-</v>
          </cell>
        </row>
        <row r="3125">
          <cell r="D3125" t="str">
            <v>A1RFR7F711</v>
          </cell>
          <cell r="AO3125">
            <v>0.25</v>
          </cell>
          <cell r="AY3125">
            <v>-4</v>
          </cell>
          <cell r="BO3125" t="str">
            <v>A1RFR7F700</v>
          </cell>
          <cell r="BP3125" t="str">
            <v>-</v>
          </cell>
          <cell r="BQ3125" t="str">
            <v>-</v>
          </cell>
          <cell r="BR3125" t="str">
            <v>-</v>
          </cell>
        </row>
        <row r="3126">
          <cell r="D3126" t="str">
            <v>A1RFR7F811</v>
          </cell>
          <cell r="AO3126">
            <v>1.8333333333333333</v>
          </cell>
          <cell r="AY3126">
            <v>-4</v>
          </cell>
          <cell r="BO3126" t="str">
            <v>A1RFR7F800</v>
          </cell>
          <cell r="BP3126">
            <v>4108</v>
          </cell>
          <cell r="BQ3126" t="str">
            <v>-</v>
          </cell>
          <cell r="BR3126" t="str">
            <v>-</v>
          </cell>
        </row>
        <row r="3127">
          <cell r="D3127" t="str">
            <v>A1RFR7G400</v>
          </cell>
          <cell r="AO3127">
            <v>1.3333333333333333</v>
          </cell>
          <cell r="AY3127">
            <v>35</v>
          </cell>
          <cell r="BO3127" t="str">
            <v>-</v>
          </cell>
          <cell r="BP3127" t="str">
            <v>-</v>
          </cell>
          <cell r="BQ3127" t="str">
            <v>-</v>
          </cell>
          <cell r="BR3127" t="str">
            <v>-</v>
          </cell>
        </row>
        <row r="3128">
          <cell r="D3128" t="str">
            <v>A1RFR7G600</v>
          </cell>
          <cell r="AO3128">
            <v>0</v>
          </cell>
          <cell r="AY3128" t="str">
            <v>-</v>
          </cell>
          <cell r="BO3128" t="str">
            <v>-</v>
          </cell>
          <cell r="BP3128" t="str">
            <v>-</v>
          </cell>
          <cell r="BQ3128" t="str">
            <v>-</v>
          </cell>
          <cell r="BR3128" t="str">
            <v>-</v>
          </cell>
        </row>
        <row r="3129">
          <cell r="D3129" t="str">
            <v>A1RFR7H100</v>
          </cell>
          <cell r="AO3129">
            <v>0.16666666666666666</v>
          </cell>
          <cell r="AY3129">
            <v>-4</v>
          </cell>
          <cell r="BO3129" t="str">
            <v>-</v>
          </cell>
          <cell r="BP3129" t="str">
            <v>-</v>
          </cell>
          <cell r="BQ3129" t="str">
            <v>-</v>
          </cell>
          <cell r="BR3129" t="str">
            <v>-</v>
          </cell>
        </row>
        <row r="3130">
          <cell r="D3130" t="str">
            <v>A1RFR7J911</v>
          </cell>
          <cell r="AO3130">
            <v>0.41666666666666669</v>
          </cell>
          <cell r="AY3130">
            <v>-4</v>
          </cell>
          <cell r="BO3130" t="str">
            <v>-</v>
          </cell>
          <cell r="BP3130" t="str">
            <v>-</v>
          </cell>
          <cell r="BQ3130" t="str">
            <v>-</v>
          </cell>
          <cell r="BR3130" t="str">
            <v>-</v>
          </cell>
        </row>
        <row r="3131">
          <cell r="D3131" t="str">
            <v>A1RFR7K811</v>
          </cell>
          <cell r="AO3131">
            <v>0</v>
          </cell>
          <cell r="AY3131" t="str">
            <v>-</v>
          </cell>
          <cell r="BO3131" t="str">
            <v>-</v>
          </cell>
          <cell r="BP3131" t="str">
            <v>-</v>
          </cell>
          <cell r="BQ3131" t="str">
            <v>-</v>
          </cell>
          <cell r="BR3131" t="str">
            <v>-</v>
          </cell>
        </row>
        <row r="3132">
          <cell r="D3132" t="str">
            <v>A1RFR7M100</v>
          </cell>
          <cell r="AO3132">
            <v>0</v>
          </cell>
          <cell r="AY3132" t="str">
            <v>-</v>
          </cell>
          <cell r="BO3132" t="str">
            <v>-</v>
          </cell>
          <cell r="BP3132" t="str">
            <v>-</v>
          </cell>
          <cell r="BQ3132" t="str">
            <v>-</v>
          </cell>
          <cell r="BR3132" t="str">
            <v>-</v>
          </cell>
        </row>
        <row r="3133">
          <cell r="D3133" t="str">
            <v>A1RFR7N300</v>
          </cell>
          <cell r="AO3133">
            <v>9.6666666666666661</v>
          </cell>
          <cell r="AY3133">
            <v>6.655172413793105</v>
          </cell>
          <cell r="BO3133" t="str">
            <v>-</v>
          </cell>
          <cell r="BP3133" t="str">
            <v>-</v>
          </cell>
          <cell r="BQ3133" t="str">
            <v>-</v>
          </cell>
          <cell r="BR3133" t="str">
            <v>-</v>
          </cell>
        </row>
        <row r="3134">
          <cell r="D3134" t="str">
            <v>A1RFR7N400</v>
          </cell>
          <cell r="AO3134">
            <v>0.66666666666666663</v>
          </cell>
          <cell r="AY3134">
            <v>18.500000000000004</v>
          </cell>
          <cell r="BO3134" t="str">
            <v>-</v>
          </cell>
          <cell r="BP3134" t="str">
            <v>-</v>
          </cell>
          <cell r="BQ3134" t="str">
            <v>-</v>
          </cell>
          <cell r="BR3134" t="str">
            <v>-</v>
          </cell>
        </row>
        <row r="3135">
          <cell r="D3135" t="str">
            <v>A1RFR7N500</v>
          </cell>
          <cell r="AO3135">
            <v>18.666666666666668</v>
          </cell>
          <cell r="AY3135">
            <v>4.0892857142857135</v>
          </cell>
          <cell r="BO3135" t="str">
            <v>-</v>
          </cell>
          <cell r="BP3135" t="str">
            <v>-</v>
          </cell>
          <cell r="BQ3135" t="str">
            <v>-</v>
          </cell>
          <cell r="BR3135" t="str">
            <v>-</v>
          </cell>
        </row>
        <row r="3136">
          <cell r="D3136" t="str">
            <v>A1RFR7N600</v>
          </cell>
          <cell r="AO3136">
            <v>19.083333333333332</v>
          </cell>
          <cell r="AY3136">
            <v>4.3318777292576423</v>
          </cell>
          <cell r="BO3136" t="str">
            <v>-</v>
          </cell>
          <cell r="BP3136" t="str">
            <v>-</v>
          </cell>
          <cell r="BQ3136" t="str">
            <v>-</v>
          </cell>
          <cell r="BR3136" t="str">
            <v>-</v>
          </cell>
        </row>
        <row r="3137">
          <cell r="D3137" t="str">
            <v>A1RFR7N700</v>
          </cell>
          <cell r="AO3137">
            <v>15.666666666666666</v>
          </cell>
          <cell r="AY3137">
            <v>4.042553191489362</v>
          </cell>
          <cell r="BO3137" t="str">
            <v>-</v>
          </cell>
          <cell r="BP3137" t="str">
            <v>-</v>
          </cell>
          <cell r="BQ3137" t="str">
            <v>-</v>
          </cell>
          <cell r="BR3137" t="str">
            <v>-</v>
          </cell>
        </row>
        <row r="3138">
          <cell r="D3138" t="str">
            <v>A1RFR7N800</v>
          </cell>
          <cell r="AO3138">
            <v>18</v>
          </cell>
          <cell r="AY3138">
            <v>4.2222222222222223</v>
          </cell>
          <cell r="BO3138" t="str">
            <v>-</v>
          </cell>
          <cell r="BP3138" t="str">
            <v>-</v>
          </cell>
          <cell r="BQ3138" t="str">
            <v>-</v>
          </cell>
          <cell r="BR3138" t="str">
            <v>-</v>
          </cell>
        </row>
        <row r="3139">
          <cell r="D3139" t="str">
            <v>A1RFR7P100</v>
          </cell>
          <cell r="AO3139">
            <v>0</v>
          </cell>
          <cell r="AY3139" t="str">
            <v>-</v>
          </cell>
          <cell r="BO3139" t="str">
            <v>-</v>
          </cell>
          <cell r="BP3139" t="str">
            <v>-</v>
          </cell>
          <cell r="BQ3139" t="str">
            <v>-</v>
          </cell>
          <cell r="BR3139" t="str">
            <v>-</v>
          </cell>
        </row>
        <row r="3140">
          <cell r="D3140" t="str">
            <v>A1RFRX0101</v>
          </cell>
          <cell r="AO3140">
            <v>0.16666666666666666</v>
          </cell>
          <cell r="AY3140">
            <v>8.0000000000000018</v>
          </cell>
          <cell r="BO3140" t="str">
            <v>-</v>
          </cell>
          <cell r="BP3140" t="str">
            <v>-</v>
          </cell>
          <cell r="BQ3140" t="str">
            <v>-</v>
          </cell>
          <cell r="BR3140" t="str">
            <v>-</v>
          </cell>
        </row>
        <row r="3141">
          <cell r="D3141" t="str">
            <v>A1RG101600</v>
          </cell>
          <cell r="AO3141">
            <v>0</v>
          </cell>
          <cell r="AY3141" t="str">
            <v>-</v>
          </cell>
          <cell r="BO3141" t="str">
            <v>-</v>
          </cell>
          <cell r="BP3141" t="str">
            <v>-</v>
          </cell>
          <cell r="BQ3141" t="str">
            <v>-</v>
          </cell>
          <cell r="BR3141" t="str">
            <v>-</v>
          </cell>
        </row>
        <row r="3142">
          <cell r="D3142" t="str">
            <v>A1RG103200</v>
          </cell>
          <cell r="AO3142">
            <v>0.16666666666666666</v>
          </cell>
          <cell r="AY3142">
            <v>2.0000000000000004</v>
          </cell>
          <cell r="BO3142" t="str">
            <v>-</v>
          </cell>
          <cell r="BP3142" t="str">
            <v>-</v>
          </cell>
          <cell r="BQ3142" t="str">
            <v>-</v>
          </cell>
          <cell r="BR3142" t="str">
            <v>-</v>
          </cell>
        </row>
        <row r="3143">
          <cell r="D3143" t="str">
            <v>A1RG104000</v>
          </cell>
          <cell r="AO3143">
            <v>0.16666666666666666</v>
          </cell>
          <cell r="AY3143">
            <v>2.0000000000000004</v>
          </cell>
          <cell r="BO3143" t="str">
            <v>-</v>
          </cell>
          <cell r="BP3143" t="str">
            <v>-</v>
          </cell>
          <cell r="BQ3143" t="str">
            <v>-</v>
          </cell>
          <cell r="BR3143" t="str">
            <v>-</v>
          </cell>
        </row>
        <row r="3144">
          <cell r="D3144" t="str">
            <v>A1RG104200</v>
          </cell>
          <cell r="AO3144">
            <v>0.16666666666666666</v>
          </cell>
          <cell r="AY3144">
            <v>2.0000000000000004</v>
          </cell>
          <cell r="BO3144" t="str">
            <v>-</v>
          </cell>
          <cell r="BP3144" t="str">
            <v>-</v>
          </cell>
          <cell r="BQ3144" t="str">
            <v>-</v>
          </cell>
          <cell r="BR3144" t="str">
            <v>-</v>
          </cell>
        </row>
        <row r="3145">
          <cell r="D3145" t="str">
            <v>A1RG105300</v>
          </cell>
          <cell r="AO3145">
            <v>0</v>
          </cell>
          <cell r="AY3145" t="str">
            <v>-</v>
          </cell>
          <cell r="BO3145" t="str">
            <v>-</v>
          </cell>
          <cell r="BP3145" t="str">
            <v>-</v>
          </cell>
          <cell r="BQ3145" t="str">
            <v>-</v>
          </cell>
          <cell r="BR3145" t="str">
            <v>-</v>
          </cell>
        </row>
        <row r="3146">
          <cell r="D3146" t="str">
            <v>A1RG106300</v>
          </cell>
          <cell r="AO3146">
            <v>0.16666666666666666</v>
          </cell>
          <cell r="AY3146">
            <v>2.0000000000000004</v>
          </cell>
          <cell r="BO3146" t="str">
            <v>-</v>
          </cell>
          <cell r="BP3146" t="str">
            <v>-</v>
          </cell>
          <cell r="BQ3146" t="str">
            <v>-</v>
          </cell>
          <cell r="BR3146" t="str">
            <v>-</v>
          </cell>
        </row>
        <row r="3147">
          <cell r="D3147" t="str">
            <v>A1RG160101</v>
          </cell>
          <cell r="AO3147">
            <v>0</v>
          </cell>
          <cell r="AY3147" t="str">
            <v>-</v>
          </cell>
          <cell r="BO3147" t="str">
            <v>-</v>
          </cell>
          <cell r="BP3147" t="str">
            <v>-</v>
          </cell>
          <cell r="BQ3147" t="str">
            <v>-</v>
          </cell>
          <cell r="BR3147" t="str">
            <v>-</v>
          </cell>
        </row>
        <row r="3148">
          <cell r="D3148" t="str">
            <v>A1RG161301</v>
          </cell>
          <cell r="AO3148">
            <v>0</v>
          </cell>
          <cell r="AY3148" t="str">
            <v>-</v>
          </cell>
          <cell r="BO3148" t="str">
            <v>-</v>
          </cell>
          <cell r="BP3148" t="str">
            <v>-</v>
          </cell>
          <cell r="BQ3148" t="str">
            <v>-</v>
          </cell>
          <cell r="BR3148" t="str">
            <v>-</v>
          </cell>
        </row>
        <row r="3149">
          <cell r="D3149" t="str">
            <v>A1RG161401</v>
          </cell>
          <cell r="AO3149">
            <v>0</v>
          </cell>
          <cell r="AY3149" t="str">
            <v>-</v>
          </cell>
          <cell r="BO3149" t="str">
            <v>-</v>
          </cell>
          <cell r="BP3149" t="str">
            <v>-</v>
          </cell>
          <cell r="BQ3149" t="str">
            <v>-</v>
          </cell>
          <cell r="BR3149" t="str">
            <v>-</v>
          </cell>
        </row>
        <row r="3150">
          <cell r="D3150" t="str">
            <v>A1RG161501</v>
          </cell>
          <cell r="AO3150">
            <v>0</v>
          </cell>
          <cell r="AY3150" t="str">
            <v>-</v>
          </cell>
          <cell r="BO3150" t="str">
            <v>-</v>
          </cell>
          <cell r="BP3150" t="str">
            <v>-</v>
          </cell>
          <cell r="BQ3150" t="str">
            <v>-</v>
          </cell>
          <cell r="BR3150" t="str">
            <v>-</v>
          </cell>
        </row>
        <row r="3151">
          <cell r="D3151" t="str">
            <v>A1RG215101</v>
          </cell>
          <cell r="AO3151">
            <v>0</v>
          </cell>
          <cell r="AY3151" t="str">
            <v>-</v>
          </cell>
          <cell r="BO3151" t="str">
            <v>-</v>
          </cell>
          <cell r="BP3151" t="str">
            <v>-</v>
          </cell>
          <cell r="BQ3151" t="str">
            <v>-</v>
          </cell>
          <cell r="BR3151" t="str">
            <v>-</v>
          </cell>
        </row>
        <row r="3152">
          <cell r="D3152" t="str">
            <v>A1RG216300</v>
          </cell>
          <cell r="AO3152">
            <v>0</v>
          </cell>
          <cell r="AY3152" t="str">
            <v>-</v>
          </cell>
          <cell r="BO3152" t="str">
            <v>-</v>
          </cell>
          <cell r="BP3152" t="str">
            <v>-</v>
          </cell>
          <cell r="BQ3152" t="str">
            <v>-</v>
          </cell>
          <cell r="BR3152" t="str">
            <v>-</v>
          </cell>
        </row>
        <row r="3153">
          <cell r="D3153" t="str">
            <v>A1RG219800</v>
          </cell>
          <cell r="AO3153">
            <v>0</v>
          </cell>
          <cell r="AY3153" t="str">
            <v>-</v>
          </cell>
          <cell r="BO3153" t="str">
            <v>-</v>
          </cell>
          <cell r="BP3153" t="str">
            <v>-</v>
          </cell>
          <cell r="BQ3153" t="str">
            <v>-</v>
          </cell>
          <cell r="BR3153" t="str">
            <v>-</v>
          </cell>
        </row>
        <row r="3154">
          <cell r="D3154" t="str">
            <v>A1RG219900</v>
          </cell>
          <cell r="AO3154">
            <v>0</v>
          </cell>
          <cell r="AY3154" t="str">
            <v>-</v>
          </cell>
          <cell r="BO3154" t="str">
            <v>-</v>
          </cell>
          <cell r="BP3154" t="str">
            <v>-</v>
          </cell>
          <cell r="BQ3154" t="str">
            <v>-</v>
          </cell>
          <cell r="BR3154" t="str">
            <v>-</v>
          </cell>
        </row>
        <row r="3155">
          <cell r="D3155" t="str">
            <v>A1RG607512</v>
          </cell>
          <cell r="AO3155">
            <v>4</v>
          </cell>
          <cell r="AY3155">
            <v>5.75</v>
          </cell>
          <cell r="BO3155" t="str">
            <v>A1RG607501</v>
          </cell>
          <cell r="BP3155" t="str">
            <v>A1RG607500</v>
          </cell>
          <cell r="BQ3155" t="str">
            <v>-</v>
          </cell>
          <cell r="BR3155" t="str">
            <v>-</v>
          </cell>
        </row>
        <row r="3156">
          <cell r="D3156" t="str">
            <v>A1RG608701</v>
          </cell>
          <cell r="AO3156">
            <v>0</v>
          </cell>
          <cell r="AY3156" t="str">
            <v>-</v>
          </cell>
          <cell r="BO3156" t="str">
            <v>A1RG608700</v>
          </cell>
          <cell r="BP3156" t="str">
            <v>-</v>
          </cell>
          <cell r="BQ3156" t="str">
            <v>-</v>
          </cell>
          <cell r="BR3156" t="str">
            <v>-</v>
          </cell>
        </row>
        <row r="3157">
          <cell r="D3157" t="str">
            <v>A1RG609901</v>
          </cell>
          <cell r="AO3157">
            <v>0</v>
          </cell>
          <cell r="AY3157" t="str">
            <v>-</v>
          </cell>
          <cell r="BO3157" t="str">
            <v>A1RG609900</v>
          </cell>
          <cell r="BP3157" t="str">
            <v>-</v>
          </cell>
          <cell r="BQ3157" t="str">
            <v>-</v>
          </cell>
          <cell r="BR3157" t="str">
            <v>-</v>
          </cell>
        </row>
        <row r="3158">
          <cell r="D3158" t="str">
            <v>A1RG684000</v>
          </cell>
          <cell r="AO3158">
            <v>1.1666666666666667</v>
          </cell>
          <cell r="AY3158">
            <v>3.714285714285714</v>
          </cell>
          <cell r="BO3158" t="str">
            <v>-</v>
          </cell>
          <cell r="BP3158" t="str">
            <v>-</v>
          </cell>
          <cell r="BQ3158" t="str">
            <v>-</v>
          </cell>
          <cell r="BR3158" t="str">
            <v>-</v>
          </cell>
        </row>
        <row r="3159">
          <cell r="D3159" t="str">
            <v>A1RG714001</v>
          </cell>
          <cell r="AO3159">
            <v>1.3333333333333333</v>
          </cell>
          <cell r="AY3159">
            <v>2.0000000000000004</v>
          </cell>
          <cell r="BO3159" t="str">
            <v>-</v>
          </cell>
          <cell r="BP3159" t="str">
            <v>-</v>
          </cell>
          <cell r="BQ3159" t="str">
            <v>-</v>
          </cell>
          <cell r="BR3159" t="str">
            <v>-</v>
          </cell>
        </row>
        <row r="3160">
          <cell r="D3160" t="str">
            <v>A1RG716101</v>
          </cell>
          <cell r="AO3160">
            <v>0.66666666666666663</v>
          </cell>
          <cell r="AY3160">
            <v>11.000000000000002</v>
          </cell>
          <cell r="BO3160" t="str">
            <v>A1RG716100</v>
          </cell>
          <cell r="BP3160" t="str">
            <v>-</v>
          </cell>
          <cell r="BQ3160" t="str">
            <v>-</v>
          </cell>
          <cell r="BR3160" t="str">
            <v>-</v>
          </cell>
        </row>
        <row r="3161">
          <cell r="D3161" t="str">
            <v>A1RG716300</v>
          </cell>
          <cell r="AO3161">
            <v>0.16666666666666666</v>
          </cell>
          <cell r="AY3161">
            <v>2.0000000000000004</v>
          </cell>
          <cell r="BO3161" t="str">
            <v>-</v>
          </cell>
          <cell r="BP3161" t="str">
            <v>-</v>
          </cell>
          <cell r="BQ3161" t="str">
            <v>-</v>
          </cell>
          <cell r="BR3161" t="str">
            <v>-</v>
          </cell>
        </row>
        <row r="3162">
          <cell r="D3162" t="str">
            <v>A1RG716400</v>
          </cell>
          <cell r="AO3162">
            <v>0.16666666666666666</v>
          </cell>
          <cell r="AY3162">
            <v>2.0000000000000004</v>
          </cell>
          <cell r="BO3162" t="str">
            <v>-</v>
          </cell>
          <cell r="BP3162" t="str">
            <v>-</v>
          </cell>
          <cell r="BQ3162" t="str">
            <v>-</v>
          </cell>
          <cell r="BR3162" t="str">
            <v>-</v>
          </cell>
        </row>
        <row r="3163">
          <cell r="D3163" t="str">
            <v>A1RG719900</v>
          </cell>
          <cell r="AO3163">
            <v>0.16666666666666666</v>
          </cell>
          <cell r="AY3163">
            <v>-4</v>
          </cell>
          <cell r="BO3163" t="str">
            <v>-</v>
          </cell>
          <cell r="BP3163" t="str">
            <v>-</v>
          </cell>
          <cell r="BQ3163" t="str">
            <v>-</v>
          </cell>
          <cell r="BR3163" t="str">
            <v>-</v>
          </cell>
        </row>
        <row r="3164">
          <cell r="D3164" t="str">
            <v>A1RGN10502</v>
          </cell>
          <cell r="AO3164">
            <v>0.5</v>
          </cell>
          <cell r="AY3164">
            <v>16</v>
          </cell>
          <cell r="BO3164" t="str">
            <v>A1RGN10501</v>
          </cell>
          <cell r="BP3164" t="str">
            <v>-</v>
          </cell>
          <cell r="BQ3164" t="str">
            <v>-</v>
          </cell>
          <cell r="BR3164" t="str">
            <v>-</v>
          </cell>
        </row>
        <row r="3165">
          <cell r="D3165" t="str">
            <v>A1RGR70900</v>
          </cell>
          <cell r="AO3165">
            <v>2</v>
          </cell>
          <cell r="AY3165">
            <v>81</v>
          </cell>
          <cell r="BO3165" t="str">
            <v>-</v>
          </cell>
          <cell r="BP3165" t="str">
            <v>-</v>
          </cell>
          <cell r="BQ3165" t="str">
            <v>-</v>
          </cell>
          <cell r="BR3165" t="str">
            <v>-</v>
          </cell>
        </row>
        <row r="3166">
          <cell r="D3166" t="str">
            <v>A1RJ720101</v>
          </cell>
          <cell r="AO3166">
            <v>0</v>
          </cell>
          <cell r="AY3166" t="str">
            <v>-</v>
          </cell>
          <cell r="BO3166" t="str">
            <v>-</v>
          </cell>
          <cell r="BP3166" t="str">
            <v>-</v>
          </cell>
          <cell r="BQ3166" t="str">
            <v>-</v>
          </cell>
          <cell r="BR3166" t="str">
            <v>-</v>
          </cell>
        </row>
        <row r="3167">
          <cell r="D3167" t="str">
            <v>A1RJ720201</v>
          </cell>
          <cell r="AO3167">
            <v>0</v>
          </cell>
          <cell r="AY3167" t="str">
            <v>-</v>
          </cell>
          <cell r="BO3167">
            <v>4397</v>
          </cell>
          <cell r="BP3167" t="str">
            <v>-</v>
          </cell>
          <cell r="BQ3167" t="str">
            <v>-</v>
          </cell>
          <cell r="BR3167" t="str">
            <v>-</v>
          </cell>
        </row>
        <row r="3168">
          <cell r="D3168" t="str">
            <v>A1RJ721200</v>
          </cell>
          <cell r="AO3168">
            <v>0.16666666666666666</v>
          </cell>
          <cell r="AY3168">
            <v>-4</v>
          </cell>
          <cell r="BO3168">
            <v>4398</v>
          </cell>
          <cell r="BP3168" t="str">
            <v>-</v>
          </cell>
          <cell r="BQ3168" t="str">
            <v>-</v>
          </cell>
          <cell r="BR3168" t="str">
            <v>-</v>
          </cell>
        </row>
        <row r="3169">
          <cell r="D3169" t="str">
            <v>A1RJ722501</v>
          </cell>
          <cell r="AO3169">
            <v>0</v>
          </cell>
          <cell r="AY3169" t="str">
            <v>-</v>
          </cell>
          <cell r="BO3169" t="str">
            <v>-</v>
          </cell>
          <cell r="BP3169" t="str">
            <v>-</v>
          </cell>
          <cell r="BQ3169" t="str">
            <v>-</v>
          </cell>
          <cell r="BR3169" t="str">
            <v>-</v>
          </cell>
        </row>
        <row r="3170">
          <cell r="D3170" t="str">
            <v>A1RJ809900</v>
          </cell>
          <cell r="AO3170">
            <v>0</v>
          </cell>
          <cell r="AY3170" t="str">
            <v>-</v>
          </cell>
          <cell r="BO3170" t="str">
            <v>-</v>
          </cell>
          <cell r="BP3170" t="str">
            <v>-</v>
          </cell>
          <cell r="BQ3170" t="str">
            <v>-</v>
          </cell>
          <cell r="BR3170" t="str">
            <v>-</v>
          </cell>
        </row>
        <row r="3171">
          <cell r="D3171" t="str">
            <v>A1RJ817200</v>
          </cell>
          <cell r="AO3171">
            <v>0.66666666666666663</v>
          </cell>
          <cell r="AY3171">
            <v>-4</v>
          </cell>
          <cell r="BO3171" t="str">
            <v>-</v>
          </cell>
          <cell r="BP3171" t="str">
            <v>-</v>
          </cell>
          <cell r="BQ3171" t="str">
            <v>-</v>
          </cell>
          <cell r="BR3171" t="str">
            <v>-</v>
          </cell>
        </row>
        <row r="3172">
          <cell r="D3172" t="str">
            <v>A1RJ818800</v>
          </cell>
          <cell r="AO3172">
            <v>0.5</v>
          </cell>
          <cell r="AY3172">
            <v>4</v>
          </cell>
          <cell r="BO3172" t="str">
            <v>-</v>
          </cell>
          <cell r="BP3172" t="str">
            <v>-</v>
          </cell>
          <cell r="BQ3172" t="str">
            <v>-</v>
          </cell>
          <cell r="BR3172" t="str">
            <v>-</v>
          </cell>
        </row>
        <row r="3173">
          <cell r="D3173" t="str">
            <v>A1RJ824800</v>
          </cell>
          <cell r="AO3173">
            <v>0</v>
          </cell>
          <cell r="AY3173" t="str">
            <v>-</v>
          </cell>
          <cell r="BO3173" t="str">
            <v>-</v>
          </cell>
          <cell r="BP3173" t="str">
            <v>-</v>
          </cell>
          <cell r="BQ3173" t="str">
            <v>-</v>
          </cell>
          <cell r="BR3173" t="str">
            <v>-</v>
          </cell>
        </row>
        <row r="3174">
          <cell r="D3174" t="str">
            <v>A1RMR90111</v>
          </cell>
          <cell r="AO3174">
            <v>0</v>
          </cell>
          <cell r="AY3174" t="str">
            <v>-</v>
          </cell>
          <cell r="BO3174" t="str">
            <v>A1RMA1001</v>
          </cell>
          <cell r="BP3174" t="str">
            <v>A1RMA1000</v>
          </cell>
          <cell r="BQ3174" t="str">
            <v>-</v>
          </cell>
          <cell r="BR3174" t="str">
            <v>-</v>
          </cell>
        </row>
        <row r="3175">
          <cell r="D3175" t="str">
            <v>A1TT101500</v>
          </cell>
          <cell r="AO3175">
            <v>0</v>
          </cell>
          <cell r="AY3175" t="str">
            <v>-</v>
          </cell>
          <cell r="BO3175" t="str">
            <v>-</v>
          </cell>
          <cell r="BP3175" t="str">
            <v>-</v>
          </cell>
          <cell r="BQ3175" t="str">
            <v>-</v>
          </cell>
          <cell r="BR3175" t="str">
            <v>-</v>
          </cell>
        </row>
        <row r="3176">
          <cell r="D3176" t="str">
            <v>A1TT160214</v>
          </cell>
          <cell r="AO3176">
            <v>0</v>
          </cell>
          <cell r="AY3176" t="str">
            <v>-</v>
          </cell>
          <cell r="BO3176" t="str">
            <v>A1TT160203</v>
          </cell>
          <cell r="BP3176" t="str">
            <v>-</v>
          </cell>
          <cell r="BQ3176" t="str">
            <v>-</v>
          </cell>
          <cell r="BR3176" t="str">
            <v>-</v>
          </cell>
        </row>
        <row r="3177">
          <cell r="D3177" t="str">
            <v>A1TT211100</v>
          </cell>
          <cell r="AO3177">
            <v>0</v>
          </cell>
          <cell r="AY3177" t="str">
            <v>-</v>
          </cell>
          <cell r="BO3177" t="str">
            <v>-</v>
          </cell>
          <cell r="BP3177" t="str">
            <v>-</v>
          </cell>
          <cell r="BQ3177" t="str">
            <v>-</v>
          </cell>
          <cell r="BR3177" t="str">
            <v>-</v>
          </cell>
        </row>
        <row r="3178">
          <cell r="D3178" t="str">
            <v>A1TT211400</v>
          </cell>
          <cell r="AO3178">
            <v>6</v>
          </cell>
          <cell r="AY3178">
            <v>9.5</v>
          </cell>
          <cell r="BO3178" t="str">
            <v>15BA77530</v>
          </cell>
          <cell r="BP3178" t="str">
            <v>-</v>
          </cell>
          <cell r="BQ3178" t="str">
            <v>-</v>
          </cell>
          <cell r="BR3178" t="str">
            <v>-</v>
          </cell>
        </row>
        <row r="3179">
          <cell r="D3179" t="str">
            <v>A1TT211600</v>
          </cell>
          <cell r="AO3179">
            <v>0.16666666666666666</v>
          </cell>
          <cell r="AY3179">
            <v>-4</v>
          </cell>
          <cell r="BO3179" t="str">
            <v>-</v>
          </cell>
          <cell r="BP3179" t="str">
            <v>-</v>
          </cell>
          <cell r="BQ3179" t="str">
            <v>-</v>
          </cell>
          <cell r="BR3179" t="str">
            <v>-</v>
          </cell>
        </row>
        <row r="3180">
          <cell r="D3180" t="str">
            <v>A1TT214301</v>
          </cell>
          <cell r="AO3180">
            <v>0</v>
          </cell>
          <cell r="AY3180" t="str">
            <v>-</v>
          </cell>
          <cell r="BO3180" t="str">
            <v>A1TT214300</v>
          </cell>
          <cell r="BP3180" t="str">
            <v>-</v>
          </cell>
          <cell r="BQ3180" t="str">
            <v>-</v>
          </cell>
          <cell r="BR3180" t="str">
            <v>-</v>
          </cell>
        </row>
        <row r="3181">
          <cell r="D3181" t="str">
            <v>A1TT500711</v>
          </cell>
          <cell r="AO3181">
            <v>0.16666666666666666</v>
          </cell>
          <cell r="AY3181">
            <v>-4</v>
          </cell>
          <cell r="BO3181" t="str">
            <v>A1TT500700</v>
          </cell>
          <cell r="BP3181" t="str">
            <v>-</v>
          </cell>
          <cell r="BQ3181" t="str">
            <v>-</v>
          </cell>
          <cell r="BR3181" t="str">
            <v>-</v>
          </cell>
        </row>
        <row r="3182">
          <cell r="D3182" t="str">
            <v>A1TT500801</v>
          </cell>
          <cell r="AO3182">
            <v>0</v>
          </cell>
          <cell r="AY3182" t="str">
            <v>-</v>
          </cell>
          <cell r="BO3182" t="str">
            <v>-</v>
          </cell>
          <cell r="BP3182" t="str">
            <v>-</v>
          </cell>
          <cell r="BQ3182" t="str">
            <v>-</v>
          </cell>
          <cell r="BR3182" t="str">
            <v>-</v>
          </cell>
        </row>
        <row r="3183">
          <cell r="D3183" t="str">
            <v>A1TT501622</v>
          </cell>
          <cell r="AO3183">
            <v>0.33333333333333331</v>
          </cell>
          <cell r="AY3183">
            <v>-4</v>
          </cell>
          <cell r="BO3183" t="str">
            <v>A1TT501611</v>
          </cell>
          <cell r="BP3183" t="str">
            <v>A1TT501600</v>
          </cell>
          <cell r="BQ3183" t="str">
            <v>-</v>
          </cell>
          <cell r="BR3183" t="str">
            <v>-</v>
          </cell>
        </row>
        <row r="3184">
          <cell r="D3184" t="str">
            <v>A1TT510600</v>
          </cell>
          <cell r="AO3184">
            <v>0</v>
          </cell>
          <cell r="AY3184" t="str">
            <v>-</v>
          </cell>
          <cell r="BO3184" t="str">
            <v>-</v>
          </cell>
          <cell r="BP3184" t="str">
            <v>-</v>
          </cell>
          <cell r="BQ3184" t="str">
            <v>-</v>
          </cell>
          <cell r="BR3184" t="str">
            <v>-</v>
          </cell>
        </row>
        <row r="3185">
          <cell r="D3185" t="str">
            <v>A1TT510700</v>
          </cell>
          <cell r="AO3185">
            <v>0</v>
          </cell>
          <cell r="AY3185" t="str">
            <v>-</v>
          </cell>
          <cell r="BO3185" t="str">
            <v>-</v>
          </cell>
          <cell r="BP3185" t="str">
            <v>-</v>
          </cell>
          <cell r="BQ3185" t="str">
            <v>-</v>
          </cell>
          <cell r="BR3185" t="str">
            <v>-</v>
          </cell>
        </row>
        <row r="3186">
          <cell r="D3186" t="str">
            <v>A1TT510900</v>
          </cell>
          <cell r="AO3186">
            <v>0.16666666666666666</v>
          </cell>
          <cell r="AY3186">
            <v>-4</v>
          </cell>
          <cell r="BO3186" t="str">
            <v>-</v>
          </cell>
          <cell r="BP3186" t="str">
            <v>-</v>
          </cell>
          <cell r="BQ3186" t="str">
            <v>-</v>
          </cell>
          <cell r="BR3186" t="str">
            <v>-</v>
          </cell>
        </row>
        <row r="3187">
          <cell r="D3187" t="str">
            <v>A1TT511000</v>
          </cell>
          <cell r="AO3187">
            <v>0.16666666666666666</v>
          </cell>
          <cell r="AY3187">
            <v>-4</v>
          </cell>
          <cell r="BO3187" t="str">
            <v>-</v>
          </cell>
          <cell r="BP3187" t="str">
            <v>-</v>
          </cell>
          <cell r="BQ3187" t="str">
            <v>-</v>
          </cell>
          <cell r="BR3187" t="str">
            <v>-</v>
          </cell>
        </row>
        <row r="3188">
          <cell r="D3188" t="str">
            <v>A1TT700111</v>
          </cell>
          <cell r="AO3188">
            <v>0</v>
          </cell>
          <cell r="AY3188" t="str">
            <v>-</v>
          </cell>
          <cell r="BO3188" t="str">
            <v>A1TT700100</v>
          </cell>
          <cell r="BP3188" t="str">
            <v>-</v>
          </cell>
          <cell r="BQ3188" t="str">
            <v>-</v>
          </cell>
          <cell r="BR3188" t="str">
            <v>-</v>
          </cell>
        </row>
        <row r="3189">
          <cell r="D3189" t="str">
            <v>A1TT700211</v>
          </cell>
          <cell r="AO3189">
            <v>0</v>
          </cell>
          <cell r="AY3189" t="str">
            <v>-</v>
          </cell>
          <cell r="BO3189" t="str">
            <v>A1TT700200</v>
          </cell>
          <cell r="BP3189" t="str">
            <v>-</v>
          </cell>
          <cell r="BQ3189" t="str">
            <v>-</v>
          </cell>
          <cell r="BR3189" t="str">
            <v>-</v>
          </cell>
        </row>
        <row r="3190">
          <cell r="D3190" t="str">
            <v>A1TT700900</v>
          </cell>
          <cell r="AO3190">
            <v>0</v>
          </cell>
          <cell r="AY3190" t="str">
            <v>-</v>
          </cell>
          <cell r="BO3190" t="str">
            <v>-</v>
          </cell>
          <cell r="BP3190" t="str">
            <v>-</v>
          </cell>
          <cell r="BQ3190" t="str">
            <v>-</v>
          </cell>
          <cell r="BR3190" t="str">
            <v>-</v>
          </cell>
        </row>
        <row r="3191">
          <cell r="D3191" t="str">
            <v>A1TT701900</v>
          </cell>
          <cell r="AO3191">
            <v>0</v>
          </cell>
          <cell r="AY3191" t="str">
            <v>-</v>
          </cell>
          <cell r="BO3191" t="str">
            <v>-</v>
          </cell>
          <cell r="BP3191" t="str">
            <v>-</v>
          </cell>
          <cell r="BQ3191" t="str">
            <v>-</v>
          </cell>
          <cell r="BR3191" t="str">
            <v>-</v>
          </cell>
        </row>
        <row r="3192">
          <cell r="D3192" t="str">
            <v>A1TT707000</v>
          </cell>
          <cell r="AO3192">
            <v>0</v>
          </cell>
          <cell r="AY3192" t="str">
            <v>-</v>
          </cell>
          <cell r="BO3192" t="str">
            <v>-</v>
          </cell>
          <cell r="BP3192" t="str">
            <v>-</v>
          </cell>
          <cell r="BQ3192" t="str">
            <v>-</v>
          </cell>
          <cell r="BR3192" t="str">
            <v>-</v>
          </cell>
        </row>
        <row r="3193">
          <cell r="D3193" t="str">
            <v>A1TT708101</v>
          </cell>
          <cell r="AO3193">
            <v>0.16666666666666666</v>
          </cell>
          <cell r="AY3193">
            <v>-4</v>
          </cell>
          <cell r="BO3193" t="str">
            <v>-</v>
          </cell>
          <cell r="BP3193" t="str">
            <v>-</v>
          </cell>
          <cell r="BQ3193" t="str">
            <v>-</v>
          </cell>
          <cell r="BR3193" t="str">
            <v>-</v>
          </cell>
        </row>
        <row r="3194">
          <cell r="D3194" t="str">
            <v>A1TT709400</v>
          </cell>
          <cell r="AO3194">
            <v>0</v>
          </cell>
          <cell r="AY3194" t="str">
            <v>-</v>
          </cell>
          <cell r="BO3194" t="str">
            <v>-</v>
          </cell>
          <cell r="BP3194" t="str">
            <v>-</v>
          </cell>
          <cell r="BQ3194" t="str">
            <v>-</v>
          </cell>
          <cell r="BR3194" t="str">
            <v>-</v>
          </cell>
        </row>
        <row r="3195">
          <cell r="D3195" t="str">
            <v>A1TT709500</v>
          </cell>
          <cell r="AO3195">
            <v>0</v>
          </cell>
          <cell r="AY3195" t="str">
            <v>-</v>
          </cell>
          <cell r="BO3195" t="str">
            <v>-</v>
          </cell>
          <cell r="BP3195" t="str">
            <v>-</v>
          </cell>
          <cell r="BQ3195" t="str">
            <v>-</v>
          </cell>
          <cell r="BR3195" t="str">
            <v>-</v>
          </cell>
        </row>
        <row r="3196">
          <cell r="D3196" t="str">
            <v>A1TT710000</v>
          </cell>
          <cell r="AO3196">
            <v>0.16666666666666666</v>
          </cell>
          <cell r="AY3196">
            <v>-4</v>
          </cell>
          <cell r="BO3196" t="str">
            <v>-</v>
          </cell>
          <cell r="BP3196" t="str">
            <v>-</v>
          </cell>
          <cell r="BQ3196" t="str">
            <v>-</v>
          </cell>
          <cell r="BR3196" t="str">
            <v>-</v>
          </cell>
        </row>
        <row r="3197">
          <cell r="D3197" t="str">
            <v>A1TT710500</v>
          </cell>
          <cell r="AO3197">
            <v>0.33333333333333331</v>
          </cell>
          <cell r="AY3197">
            <v>-4</v>
          </cell>
          <cell r="BO3197" t="str">
            <v>-</v>
          </cell>
          <cell r="BP3197" t="str">
            <v>-</v>
          </cell>
          <cell r="BQ3197" t="str">
            <v>-</v>
          </cell>
          <cell r="BR3197" t="str">
            <v>-</v>
          </cell>
        </row>
        <row r="3198">
          <cell r="D3198" t="str">
            <v>A1TT710911</v>
          </cell>
          <cell r="AO3198">
            <v>0</v>
          </cell>
          <cell r="AY3198" t="str">
            <v>-</v>
          </cell>
          <cell r="BO3198" t="str">
            <v>A1TT710900</v>
          </cell>
          <cell r="BP3198" t="str">
            <v>-</v>
          </cell>
          <cell r="BQ3198" t="str">
            <v>-</v>
          </cell>
          <cell r="BR3198" t="str">
            <v>-</v>
          </cell>
        </row>
        <row r="3199">
          <cell r="D3199" t="str">
            <v>A1TT711011</v>
          </cell>
          <cell r="AO3199">
            <v>0</v>
          </cell>
          <cell r="AY3199" t="str">
            <v>-</v>
          </cell>
          <cell r="BO3199" t="str">
            <v>A1TT711000</v>
          </cell>
          <cell r="BP3199" t="str">
            <v>-</v>
          </cell>
          <cell r="BQ3199" t="str">
            <v>-</v>
          </cell>
          <cell r="BR3199" t="str">
            <v>-</v>
          </cell>
        </row>
        <row r="3200">
          <cell r="D3200" t="str">
            <v>A1TT713201</v>
          </cell>
          <cell r="AO3200">
            <v>0.16666666666666666</v>
          </cell>
          <cell r="AY3200">
            <v>2.0000000000000004</v>
          </cell>
          <cell r="BO3200" t="str">
            <v>-</v>
          </cell>
          <cell r="BP3200" t="str">
            <v>-</v>
          </cell>
          <cell r="BQ3200" t="str">
            <v>-</v>
          </cell>
          <cell r="BR3200" t="str">
            <v>-</v>
          </cell>
        </row>
        <row r="3201">
          <cell r="D3201" t="str">
            <v>A1TT714600</v>
          </cell>
          <cell r="AO3201">
            <v>0</v>
          </cell>
          <cell r="AY3201" t="str">
            <v>-</v>
          </cell>
          <cell r="BO3201" t="str">
            <v>-</v>
          </cell>
          <cell r="BP3201" t="str">
            <v>-</v>
          </cell>
          <cell r="BQ3201" t="str">
            <v>-</v>
          </cell>
          <cell r="BR3201" t="str">
            <v>-</v>
          </cell>
        </row>
        <row r="3202">
          <cell r="D3202" t="str">
            <v>A1TT715812</v>
          </cell>
          <cell r="AO3202">
            <v>0</v>
          </cell>
          <cell r="AY3202" t="str">
            <v>-</v>
          </cell>
          <cell r="BO3202" t="str">
            <v>A1TT715800</v>
          </cell>
          <cell r="BP3202" t="str">
            <v>-</v>
          </cell>
          <cell r="BQ3202" t="str">
            <v>-</v>
          </cell>
          <cell r="BR3202" t="str">
            <v>-</v>
          </cell>
        </row>
        <row r="3203">
          <cell r="D3203" t="str">
            <v>A1TT716200</v>
          </cell>
          <cell r="AO3203">
            <v>0.16666666666666666</v>
          </cell>
          <cell r="AY3203">
            <v>-4</v>
          </cell>
          <cell r="BO3203" t="str">
            <v>-</v>
          </cell>
          <cell r="BP3203" t="str">
            <v>-</v>
          </cell>
          <cell r="BQ3203" t="str">
            <v>-</v>
          </cell>
          <cell r="BR3203" t="str">
            <v>-</v>
          </cell>
        </row>
        <row r="3204">
          <cell r="D3204" t="str">
            <v>A1TT719501</v>
          </cell>
          <cell r="AO3204">
            <v>0</v>
          </cell>
          <cell r="AY3204" t="str">
            <v>-</v>
          </cell>
          <cell r="BO3204" t="str">
            <v>-</v>
          </cell>
          <cell r="BP3204" t="str">
            <v>-</v>
          </cell>
          <cell r="BQ3204" t="str">
            <v>-</v>
          </cell>
          <cell r="BR3204" t="str">
            <v>-</v>
          </cell>
        </row>
        <row r="3205">
          <cell r="D3205" t="str">
            <v>A1TT940600</v>
          </cell>
          <cell r="AO3205">
            <v>0</v>
          </cell>
          <cell r="AY3205" t="str">
            <v>-</v>
          </cell>
          <cell r="BO3205" t="str">
            <v>-</v>
          </cell>
          <cell r="BP3205" t="str">
            <v>-</v>
          </cell>
          <cell r="BQ3205" t="str">
            <v>-</v>
          </cell>
          <cell r="BR3205" t="str">
            <v>-</v>
          </cell>
        </row>
        <row r="3206">
          <cell r="D3206" t="str">
            <v>A1TT941000</v>
          </cell>
          <cell r="AO3206">
            <v>0</v>
          </cell>
          <cell r="AY3206" t="str">
            <v>-</v>
          </cell>
          <cell r="BO3206" t="str">
            <v>-</v>
          </cell>
          <cell r="BP3206" t="str">
            <v>-</v>
          </cell>
          <cell r="BQ3206" t="str">
            <v>-</v>
          </cell>
          <cell r="BR3206" t="str">
            <v>-</v>
          </cell>
        </row>
        <row r="3207">
          <cell r="D3207" t="str">
            <v>A1TTR70400</v>
          </cell>
          <cell r="AO3207">
            <v>0</v>
          </cell>
          <cell r="AY3207" t="str">
            <v>-</v>
          </cell>
          <cell r="BO3207" t="str">
            <v>-</v>
          </cell>
          <cell r="BP3207" t="str">
            <v>-</v>
          </cell>
          <cell r="BQ3207" t="str">
            <v>-</v>
          </cell>
          <cell r="BR3207" t="str">
            <v>-</v>
          </cell>
        </row>
        <row r="3208">
          <cell r="D3208" t="str">
            <v>A1TU521500</v>
          </cell>
          <cell r="AO3208">
            <v>0</v>
          </cell>
          <cell r="AY3208" t="str">
            <v>-</v>
          </cell>
          <cell r="BO3208" t="str">
            <v>-</v>
          </cell>
          <cell r="BP3208" t="str">
            <v>-</v>
          </cell>
          <cell r="BQ3208" t="str">
            <v>-</v>
          </cell>
          <cell r="BR3208" t="str">
            <v>-</v>
          </cell>
        </row>
        <row r="3209">
          <cell r="D3209" t="str">
            <v>A1TV701000</v>
          </cell>
          <cell r="AO3209">
            <v>0</v>
          </cell>
          <cell r="AY3209" t="str">
            <v>-</v>
          </cell>
          <cell r="BO3209" t="str">
            <v>13QE45470</v>
          </cell>
          <cell r="BP3209" t="str">
            <v>-</v>
          </cell>
          <cell r="BQ3209" t="str">
            <v>-</v>
          </cell>
          <cell r="BR3209" t="str">
            <v>-</v>
          </cell>
        </row>
        <row r="3210">
          <cell r="D3210" t="str">
            <v>A1TV701300</v>
          </cell>
          <cell r="AO3210">
            <v>0</v>
          </cell>
          <cell r="AY3210" t="str">
            <v>-</v>
          </cell>
          <cell r="BO3210" t="str">
            <v>-</v>
          </cell>
          <cell r="BP3210" t="str">
            <v>-</v>
          </cell>
          <cell r="BQ3210" t="str">
            <v>-</v>
          </cell>
          <cell r="BR3210" t="str">
            <v>-</v>
          </cell>
        </row>
        <row r="3211">
          <cell r="D3211" t="str">
            <v>A1TV701400</v>
          </cell>
          <cell r="AO3211">
            <v>0</v>
          </cell>
          <cell r="AY3211" t="str">
            <v>-</v>
          </cell>
          <cell r="BO3211" t="str">
            <v>-</v>
          </cell>
          <cell r="BP3211" t="str">
            <v>-</v>
          </cell>
          <cell r="BQ3211" t="str">
            <v>-</v>
          </cell>
          <cell r="BR3211" t="str">
            <v>-</v>
          </cell>
        </row>
        <row r="3212">
          <cell r="D3212" t="str">
            <v>A1TV702400</v>
          </cell>
          <cell r="AO3212">
            <v>0</v>
          </cell>
          <cell r="AY3212" t="str">
            <v>-</v>
          </cell>
          <cell r="BO3212" t="str">
            <v>20GA45560</v>
          </cell>
          <cell r="BP3212" t="str">
            <v>-</v>
          </cell>
          <cell r="BQ3212" t="str">
            <v>-</v>
          </cell>
          <cell r="BR3212" t="str">
            <v>-</v>
          </cell>
        </row>
        <row r="3213">
          <cell r="D3213" t="str">
            <v>A1TV720300</v>
          </cell>
          <cell r="AO3213">
            <v>0</v>
          </cell>
          <cell r="AY3213" t="str">
            <v>-</v>
          </cell>
          <cell r="BO3213" t="str">
            <v>13QE77520</v>
          </cell>
          <cell r="BP3213" t="str">
            <v>-</v>
          </cell>
          <cell r="BQ3213" t="str">
            <v>-</v>
          </cell>
          <cell r="BR3213" t="str">
            <v>-</v>
          </cell>
        </row>
        <row r="3214">
          <cell r="D3214" t="str">
            <v>A1TV940300</v>
          </cell>
          <cell r="AO3214">
            <v>0</v>
          </cell>
          <cell r="AY3214" t="str">
            <v>-</v>
          </cell>
          <cell r="BO3214" t="str">
            <v>-</v>
          </cell>
          <cell r="BP3214" t="str">
            <v>-</v>
          </cell>
          <cell r="BQ3214" t="str">
            <v>-</v>
          </cell>
          <cell r="BR3214" t="str">
            <v>-</v>
          </cell>
        </row>
        <row r="3215">
          <cell r="D3215" t="str">
            <v>A1TVH02000</v>
          </cell>
          <cell r="AO3215">
            <v>0</v>
          </cell>
          <cell r="AY3215" t="str">
            <v>-</v>
          </cell>
          <cell r="BO3215" t="str">
            <v>-</v>
          </cell>
          <cell r="BP3215" t="str">
            <v>-</v>
          </cell>
          <cell r="BQ3215" t="str">
            <v>-</v>
          </cell>
          <cell r="BR3215" t="str">
            <v>-</v>
          </cell>
        </row>
        <row r="3216">
          <cell r="D3216" t="str">
            <v>A1TVM10100</v>
          </cell>
          <cell r="AO3216">
            <v>1.3333333333333333</v>
          </cell>
          <cell r="AY3216">
            <v>6.5000000000000009</v>
          </cell>
          <cell r="BO3216" t="str">
            <v>-</v>
          </cell>
          <cell r="BP3216" t="str">
            <v>-</v>
          </cell>
          <cell r="BQ3216" t="str">
            <v>-</v>
          </cell>
          <cell r="BR3216" t="str">
            <v>-</v>
          </cell>
        </row>
        <row r="3217">
          <cell r="D3217" t="str">
            <v>A1TVM10311</v>
          </cell>
          <cell r="AO3217">
            <v>8.3333333333333329E-2</v>
          </cell>
          <cell r="AY3217">
            <v>44</v>
          </cell>
          <cell r="BO3217" t="str">
            <v>A1TVA7330</v>
          </cell>
          <cell r="BP3217" t="str">
            <v>-</v>
          </cell>
          <cell r="BQ3217" t="str">
            <v>-</v>
          </cell>
          <cell r="BR3217" t="str">
            <v>-</v>
          </cell>
        </row>
        <row r="3218">
          <cell r="D3218" t="str">
            <v>A1UD104201</v>
          </cell>
          <cell r="AO3218">
            <v>0</v>
          </cell>
          <cell r="AY3218" t="str">
            <v>-</v>
          </cell>
          <cell r="BO3218" t="str">
            <v>-</v>
          </cell>
          <cell r="BP3218" t="str">
            <v>-</v>
          </cell>
          <cell r="BQ3218" t="str">
            <v>-</v>
          </cell>
          <cell r="BR3218" t="str">
            <v>-</v>
          </cell>
        </row>
        <row r="3219">
          <cell r="D3219" t="str">
            <v>A1UD135100</v>
          </cell>
          <cell r="AO3219">
            <v>8.3333333333333329E-2</v>
          </cell>
          <cell r="AY3219">
            <v>320.00000000000006</v>
          </cell>
          <cell r="BO3219" t="str">
            <v>-</v>
          </cell>
          <cell r="BP3219" t="str">
            <v>-</v>
          </cell>
          <cell r="BQ3219" t="str">
            <v>-</v>
          </cell>
          <cell r="BR3219" t="str">
            <v>-</v>
          </cell>
        </row>
        <row r="3220">
          <cell r="D3220" t="str">
            <v>A1UD161400</v>
          </cell>
          <cell r="AO3220">
            <v>0</v>
          </cell>
          <cell r="AY3220" t="str">
            <v>-</v>
          </cell>
          <cell r="BO3220" t="str">
            <v>A1UD160202</v>
          </cell>
          <cell r="BP3220" t="str">
            <v>-</v>
          </cell>
          <cell r="BQ3220" t="str">
            <v>-</v>
          </cell>
          <cell r="BR3220" t="str">
            <v>-</v>
          </cell>
        </row>
        <row r="3221">
          <cell r="D3221" t="str">
            <v>A1UD210001</v>
          </cell>
          <cell r="AO3221">
            <v>0</v>
          </cell>
          <cell r="AY3221" t="str">
            <v>-</v>
          </cell>
          <cell r="BO3221" t="str">
            <v>-</v>
          </cell>
          <cell r="BP3221" t="str">
            <v>-</v>
          </cell>
          <cell r="BQ3221" t="str">
            <v>-</v>
          </cell>
          <cell r="BR3221" t="str">
            <v>-</v>
          </cell>
        </row>
        <row r="3222">
          <cell r="D3222" t="str">
            <v>A1UD210201</v>
          </cell>
          <cell r="AO3222">
            <v>0</v>
          </cell>
          <cell r="AY3222" t="str">
            <v>-</v>
          </cell>
          <cell r="BO3222">
            <v>4487</v>
          </cell>
          <cell r="BP3222" t="str">
            <v>-</v>
          </cell>
          <cell r="BQ3222" t="str">
            <v>-</v>
          </cell>
          <cell r="BR3222" t="str">
            <v>-</v>
          </cell>
        </row>
        <row r="3223">
          <cell r="D3223" t="str">
            <v>A1UD210300</v>
          </cell>
          <cell r="AO3223">
            <v>0</v>
          </cell>
          <cell r="AY3223" t="str">
            <v>-</v>
          </cell>
          <cell r="BO3223" t="str">
            <v>-</v>
          </cell>
          <cell r="BP3223" t="str">
            <v>-</v>
          </cell>
          <cell r="BQ3223" t="str">
            <v>-</v>
          </cell>
          <cell r="BR3223" t="str">
            <v>-</v>
          </cell>
        </row>
        <row r="3224">
          <cell r="D3224" t="str">
            <v>A1UD210401</v>
          </cell>
          <cell r="AO3224">
            <v>0</v>
          </cell>
          <cell r="AY3224" t="str">
            <v>-</v>
          </cell>
          <cell r="BO3224">
            <v>4486</v>
          </cell>
          <cell r="BP3224" t="str">
            <v>-</v>
          </cell>
          <cell r="BQ3224" t="str">
            <v>-</v>
          </cell>
          <cell r="BR3224" t="str">
            <v>-</v>
          </cell>
        </row>
        <row r="3225">
          <cell r="D3225" t="str">
            <v>A1UD210500</v>
          </cell>
          <cell r="AO3225">
            <v>0</v>
          </cell>
          <cell r="AY3225" t="str">
            <v>-</v>
          </cell>
          <cell r="BO3225" t="str">
            <v>-</v>
          </cell>
          <cell r="BP3225" t="str">
            <v>-</v>
          </cell>
          <cell r="BQ3225" t="str">
            <v>-</v>
          </cell>
          <cell r="BR3225" t="str">
            <v>-</v>
          </cell>
        </row>
        <row r="3226">
          <cell r="D3226" t="str">
            <v>A1UD210601</v>
          </cell>
          <cell r="AO3226">
            <v>0</v>
          </cell>
          <cell r="AY3226" t="str">
            <v>-</v>
          </cell>
          <cell r="BO3226" t="str">
            <v>-</v>
          </cell>
          <cell r="BP3226" t="str">
            <v>-</v>
          </cell>
          <cell r="BQ3226" t="str">
            <v>-</v>
          </cell>
          <cell r="BR3226" t="str">
            <v>-</v>
          </cell>
        </row>
        <row r="3227">
          <cell r="D3227" t="str">
            <v>A1UD210900</v>
          </cell>
          <cell r="AO3227">
            <v>0</v>
          </cell>
          <cell r="AY3227" t="str">
            <v>-</v>
          </cell>
          <cell r="BO3227" t="str">
            <v>-</v>
          </cell>
          <cell r="BP3227" t="str">
            <v>-</v>
          </cell>
          <cell r="BQ3227" t="str">
            <v>-</v>
          </cell>
          <cell r="BR3227" t="str">
            <v>-</v>
          </cell>
        </row>
        <row r="3228">
          <cell r="D3228" t="str">
            <v>A1UD211300</v>
          </cell>
          <cell r="AO3228">
            <v>0</v>
          </cell>
          <cell r="AY3228" t="str">
            <v>-</v>
          </cell>
          <cell r="BO3228" t="str">
            <v>-</v>
          </cell>
          <cell r="BP3228" t="str">
            <v>-</v>
          </cell>
          <cell r="BQ3228" t="str">
            <v>-</v>
          </cell>
          <cell r="BR3228" t="str">
            <v>-</v>
          </cell>
        </row>
        <row r="3229">
          <cell r="D3229" t="str">
            <v>A1UD211600</v>
          </cell>
          <cell r="AO3229">
            <v>0</v>
          </cell>
          <cell r="AY3229" t="str">
            <v>-</v>
          </cell>
          <cell r="BO3229" t="str">
            <v>-</v>
          </cell>
          <cell r="BP3229" t="str">
            <v>-</v>
          </cell>
          <cell r="BQ3229" t="str">
            <v>-</v>
          </cell>
          <cell r="BR3229" t="str">
            <v>-</v>
          </cell>
        </row>
        <row r="3230">
          <cell r="D3230" t="str">
            <v>A1UD212000</v>
          </cell>
          <cell r="AO3230">
            <v>0</v>
          </cell>
          <cell r="AY3230" t="str">
            <v>-</v>
          </cell>
          <cell r="BO3230" t="str">
            <v>-</v>
          </cell>
          <cell r="BP3230" t="str">
            <v>-</v>
          </cell>
          <cell r="BQ3230" t="str">
            <v>-</v>
          </cell>
          <cell r="BR3230" t="str">
            <v>-</v>
          </cell>
        </row>
        <row r="3231">
          <cell r="D3231" t="str">
            <v>A1UD218400</v>
          </cell>
          <cell r="AO3231">
            <v>0</v>
          </cell>
          <cell r="AY3231" t="str">
            <v>-</v>
          </cell>
          <cell r="BO3231">
            <v>4469</v>
          </cell>
          <cell r="BP3231" t="str">
            <v>-</v>
          </cell>
          <cell r="BQ3231" t="str">
            <v>-</v>
          </cell>
          <cell r="BR3231" t="str">
            <v>-</v>
          </cell>
        </row>
        <row r="3232">
          <cell r="D3232" t="str">
            <v>A1UD218602</v>
          </cell>
          <cell r="AO3232">
            <v>0</v>
          </cell>
          <cell r="AY3232" t="str">
            <v>-</v>
          </cell>
          <cell r="BO3232" t="str">
            <v>A1UD218601</v>
          </cell>
          <cell r="BP3232" t="str">
            <v>-</v>
          </cell>
          <cell r="BQ3232" t="str">
            <v>-</v>
          </cell>
          <cell r="BR3232" t="str">
            <v>-</v>
          </cell>
        </row>
        <row r="3233">
          <cell r="D3233" t="str">
            <v>A1UD220600</v>
          </cell>
          <cell r="AO3233">
            <v>0</v>
          </cell>
          <cell r="AY3233" t="str">
            <v>-</v>
          </cell>
          <cell r="BO3233" t="str">
            <v>-</v>
          </cell>
          <cell r="BP3233" t="str">
            <v>-</v>
          </cell>
          <cell r="BQ3233" t="str">
            <v>-</v>
          </cell>
          <cell r="BR3233" t="str">
            <v>-</v>
          </cell>
        </row>
        <row r="3234">
          <cell r="D3234" t="str">
            <v>A1UD370601</v>
          </cell>
          <cell r="AO3234">
            <v>0.5</v>
          </cell>
          <cell r="AY3234">
            <v>18</v>
          </cell>
          <cell r="BO3234" t="str">
            <v>-</v>
          </cell>
          <cell r="BP3234" t="str">
            <v>-</v>
          </cell>
          <cell r="BQ3234" t="str">
            <v>-</v>
          </cell>
          <cell r="BR3234" t="str">
            <v>-</v>
          </cell>
        </row>
        <row r="3235">
          <cell r="D3235" t="str">
            <v>A1UD370900</v>
          </cell>
          <cell r="AO3235">
            <v>0</v>
          </cell>
          <cell r="AY3235" t="str">
            <v>-</v>
          </cell>
          <cell r="BO3235" t="str">
            <v>-</v>
          </cell>
          <cell r="BP3235" t="str">
            <v>-</v>
          </cell>
          <cell r="BQ3235" t="str">
            <v>-</v>
          </cell>
          <cell r="BR3235" t="str">
            <v>-</v>
          </cell>
        </row>
        <row r="3236">
          <cell r="D3236" t="str">
            <v>A1UD371000</v>
          </cell>
          <cell r="AO3236">
            <v>0</v>
          </cell>
          <cell r="AY3236" t="str">
            <v>-</v>
          </cell>
          <cell r="BO3236" t="str">
            <v>-</v>
          </cell>
          <cell r="BP3236" t="str">
            <v>-</v>
          </cell>
          <cell r="BQ3236" t="str">
            <v>-</v>
          </cell>
          <cell r="BR3236" t="str">
            <v>-</v>
          </cell>
        </row>
        <row r="3237">
          <cell r="D3237" t="str">
            <v>A1UD410400</v>
          </cell>
          <cell r="AO3237">
            <v>0</v>
          </cell>
          <cell r="AY3237" t="str">
            <v>-</v>
          </cell>
          <cell r="BO3237" t="str">
            <v>-</v>
          </cell>
          <cell r="BP3237" t="str">
            <v>-</v>
          </cell>
          <cell r="BQ3237" t="str">
            <v>-</v>
          </cell>
          <cell r="BR3237" t="str">
            <v>-</v>
          </cell>
        </row>
        <row r="3238">
          <cell r="D3238" t="str">
            <v>A1UD560401</v>
          </cell>
          <cell r="AO3238">
            <v>0</v>
          </cell>
          <cell r="AY3238" t="str">
            <v>-</v>
          </cell>
          <cell r="BO3238" t="str">
            <v>-</v>
          </cell>
          <cell r="BP3238" t="str">
            <v>-</v>
          </cell>
          <cell r="BQ3238" t="str">
            <v>-</v>
          </cell>
          <cell r="BR3238" t="str">
            <v>-</v>
          </cell>
        </row>
        <row r="3239">
          <cell r="D3239" t="str">
            <v>A1UD560600</v>
          </cell>
          <cell r="AO3239">
            <v>0</v>
          </cell>
          <cell r="AY3239" t="str">
            <v>-</v>
          </cell>
          <cell r="BO3239" t="str">
            <v>-</v>
          </cell>
          <cell r="BP3239" t="str">
            <v>-</v>
          </cell>
          <cell r="BQ3239" t="str">
            <v>-</v>
          </cell>
          <cell r="BR3239" t="str">
            <v>-</v>
          </cell>
        </row>
        <row r="3240">
          <cell r="D3240" t="str">
            <v>A1UD561101</v>
          </cell>
          <cell r="AO3240">
            <v>0</v>
          </cell>
          <cell r="AY3240" t="str">
            <v>-</v>
          </cell>
          <cell r="BO3240" t="str">
            <v>A1UD561100</v>
          </cell>
          <cell r="BP3240" t="str">
            <v>-</v>
          </cell>
          <cell r="BQ3240" t="str">
            <v>-</v>
          </cell>
          <cell r="BR3240" t="str">
            <v>-</v>
          </cell>
        </row>
        <row r="3241">
          <cell r="D3241" t="str">
            <v>A1UD561600</v>
          </cell>
          <cell r="AO3241">
            <v>0</v>
          </cell>
          <cell r="AY3241" t="str">
            <v>-</v>
          </cell>
          <cell r="BO3241" t="str">
            <v>-</v>
          </cell>
          <cell r="BP3241" t="str">
            <v>-</v>
          </cell>
          <cell r="BQ3241" t="str">
            <v>-</v>
          </cell>
          <cell r="BR3241" t="str">
            <v>-</v>
          </cell>
        </row>
        <row r="3242">
          <cell r="D3242" t="str">
            <v>A1UD562100</v>
          </cell>
          <cell r="AO3242">
            <v>0.16666666666666666</v>
          </cell>
          <cell r="AY3242">
            <v>-4</v>
          </cell>
          <cell r="BO3242" t="str">
            <v>-</v>
          </cell>
          <cell r="BP3242" t="str">
            <v>-</v>
          </cell>
          <cell r="BQ3242" t="str">
            <v>-</v>
          </cell>
          <cell r="BR3242" t="str">
            <v>-</v>
          </cell>
        </row>
        <row r="3243">
          <cell r="D3243" t="str">
            <v>A1UD562612</v>
          </cell>
          <cell r="AO3243">
            <v>0</v>
          </cell>
          <cell r="AY3243" t="str">
            <v>-</v>
          </cell>
          <cell r="BO3243" t="str">
            <v>A1UD562611</v>
          </cell>
          <cell r="BP3243" t="str">
            <v>A1UD562600</v>
          </cell>
          <cell r="BQ3243" t="str">
            <v>-</v>
          </cell>
          <cell r="BR3243" t="str">
            <v>-</v>
          </cell>
        </row>
        <row r="3244">
          <cell r="D3244" t="str">
            <v>A1UD563300</v>
          </cell>
          <cell r="AO3244">
            <v>0</v>
          </cell>
          <cell r="AY3244" t="str">
            <v>-</v>
          </cell>
          <cell r="BO3244" t="str">
            <v>-</v>
          </cell>
          <cell r="BP3244" t="str">
            <v>-</v>
          </cell>
          <cell r="BQ3244" t="str">
            <v>-</v>
          </cell>
          <cell r="BR3244" t="str">
            <v>-</v>
          </cell>
        </row>
        <row r="3245">
          <cell r="D3245" t="str">
            <v>A1UD594101</v>
          </cell>
          <cell r="AO3245">
            <v>0</v>
          </cell>
          <cell r="AY3245" t="str">
            <v>-</v>
          </cell>
          <cell r="BO3245" t="str">
            <v>-</v>
          </cell>
          <cell r="BP3245" t="str">
            <v>-</v>
          </cell>
          <cell r="BQ3245" t="str">
            <v>-</v>
          </cell>
          <cell r="BR3245" t="str">
            <v>-</v>
          </cell>
        </row>
        <row r="3246">
          <cell r="D3246" t="str">
            <v>A1UD625101</v>
          </cell>
          <cell r="AO3246">
            <v>0.16666666666666666</v>
          </cell>
          <cell r="AY3246">
            <v>-4</v>
          </cell>
          <cell r="BO3246" t="str">
            <v>-</v>
          </cell>
          <cell r="BP3246" t="str">
            <v>-</v>
          </cell>
          <cell r="BQ3246" t="str">
            <v>-</v>
          </cell>
          <cell r="BR3246" t="str">
            <v>-</v>
          </cell>
        </row>
        <row r="3247">
          <cell r="D3247" t="str">
            <v>A1UD700200</v>
          </cell>
          <cell r="AO3247">
            <v>0</v>
          </cell>
          <cell r="AY3247" t="str">
            <v>-</v>
          </cell>
          <cell r="BO3247" t="str">
            <v>-</v>
          </cell>
          <cell r="BP3247" t="str">
            <v>-</v>
          </cell>
          <cell r="BQ3247" t="str">
            <v>-</v>
          </cell>
          <cell r="BR3247" t="str">
            <v>-</v>
          </cell>
        </row>
        <row r="3248">
          <cell r="D3248" t="str">
            <v>A1UD710500</v>
          </cell>
          <cell r="AO3248">
            <v>0</v>
          </cell>
          <cell r="AY3248" t="str">
            <v>-</v>
          </cell>
          <cell r="BO3248" t="str">
            <v>-</v>
          </cell>
          <cell r="BP3248" t="str">
            <v>-</v>
          </cell>
          <cell r="BQ3248" t="str">
            <v>-</v>
          </cell>
          <cell r="BR3248" t="str">
            <v>-</v>
          </cell>
        </row>
        <row r="3249">
          <cell r="D3249" t="str">
            <v>A1UD710700</v>
          </cell>
          <cell r="AO3249">
            <v>0</v>
          </cell>
          <cell r="AY3249" t="str">
            <v>-</v>
          </cell>
          <cell r="BO3249" t="str">
            <v>-</v>
          </cell>
          <cell r="BP3249" t="str">
            <v>-</v>
          </cell>
          <cell r="BQ3249" t="str">
            <v>-</v>
          </cell>
          <cell r="BR3249" t="str">
            <v>-</v>
          </cell>
        </row>
        <row r="3250">
          <cell r="D3250" t="str">
            <v>A1UD711600</v>
          </cell>
          <cell r="AO3250">
            <v>0</v>
          </cell>
          <cell r="AY3250" t="str">
            <v>-</v>
          </cell>
          <cell r="BO3250" t="str">
            <v>-</v>
          </cell>
          <cell r="BP3250" t="str">
            <v>-</v>
          </cell>
          <cell r="BQ3250" t="str">
            <v>-</v>
          </cell>
          <cell r="BR3250" t="str">
            <v>-</v>
          </cell>
        </row>
        <row r="3251">
          <cell r="D3251" t="str">
            <v>A1UD712100</v>
          </cell>
          <cell r="AO3251">
            <v>0</v>
          </cell>
          <cell r="AY3251" t="str">
            <v>-</v>
          </cell>
          <cell r="BO3251" t="str">
            <v>-</v>
          </cell>
          <cell r="BP3251" t="str">
            <v>-</v>
          </cell>
          <cell r="BQ3251" t="str">
            <v>-</v>
          </cell>
          <cell r="BR3251" t="str">
            <v>-</v>
          </cell>
        </row>
        <row r="3252">
          <cell r="D3252" t="str">
            <v>A1UD712200</v>
          </cell>
          <cell r="AO3252">
            <v>0</v>
          </cell>
          <cell r="AY3252" t="str">
            <v>-</v>
          </cell>
          <cell r="BO3252" t="str">
            <v>-</v>
          </cell>
          <cell r="BP3252" t="str">
            <v>-</v>
          </cell>
          <cell r="BQ3252" t="str">
            <v>-</v>
          </cell>
          <cell r="BR3252" t="str">
            <v>-</v>
          </cell>
        </row>
        <row r="3253">
          <cell r="D3253" t="str">
            <v>A1UD723500</v>
          </cell>
          <cell r="AO3253">
            <v>19</v>
          </cell>
          <cell r="AY3253">
            <v>4.5263157894736841</v>
          </cell>
          <cell r="BO3253" t="str">
            <v>A03U807800</v>
          </cell>
          <cell r="BP3253" t="str">
            <v>-</v>
          </cell>
          <cell r="BQ3253" t="str">
            <v>-</v>
          </cell>
          <cell r="BR3253" t="str">
            <v>-</v>
          </cell>
        </row>
        <row r="3254">
          <cell r="D3254" t="str">
            <v>A1UD810500</v>
          </cell>
          <cell r="AO3254">
            <v>0.16666666666666666</v>
          </cell>
          <cell r="AY3254">
            <v>2.0000000000000004</v>
          </cell>
          <cell r="BO3254" t="str">
            <v>-</v>
          </cell>
          <cell r="BP3254" t="str">
            <v>-</v>
          </cell>
          <cell r="BQ3254" t="str">
            <v>-</v>
          </cell>
          <cell r="BR3254" t="str">
            <v>-</v>
          </cell>
        </row>
        <row r="3255">
          <cell r="D3255" t="str">
            <v>A1UD811300</v>
          </cell>
          <cell r="AO3255">
            <v>0</v>
          </cell>
          <cell r="AY3255" t="str">
            <v>-</v>
          </cell>
          <cell r="BO3255" t="str">
            <v>-</v>
          </cell>
          <cell r="BP3255" t="str">
            <v>-</v>
          </cell>
          <cell r="BQ3255" t="str">
            <v>-</v>
          </cell>
          <cell r="BR3255" t="str">
            <v>-</v>
          </cell>
        </row>
        <row r="3256">
          <cell r="D3256" t="str">
            <v>A1UD811600</v>
          </cell>
          <cell r="AO3256">
            <v>0</v>
          </cell>
          <cell r="AY3256" t="str">
            <v>-</v>
          </cell>
          <cell r="BO3256" t="str">
            <v>-</v>
          </cell>
          <cell r="BP3256" t="str">
            <v>-</v>
          </cell>
          <cell r="BQ3256" t="str">
            <v>-</v>
          </cell>
          <cell r="BR3256" t="str">
            <v>-</v>
          </cell>
        </row>
        <row r="3257">
          <cell r="D3257" t="str">
            <v>A1UD811700</v>
          </cell>
          <cell r="AO3257">
            <v>0</v>
          </cell>
          <cell r="AY3257" t="str">
            <v>-</v>
          </cell>
          <cell r="BO3257" t="str">
            <v>-</v>
          </cell>
          <cell r="BP3257" t="str">
            <v>-</v>
          </cell>
          <cell r="BQ3257" t="str">
            <v>-</v>
          </cell>
          <cell r="BR3257" t="str">
            <v>-</v>
          </cell>
        </row>
        <row r="3258">
          <cell r="D3258" t="str">
            <v>A1UD813200</v>
          </cell>
          <cell r="AO3258">
            <v>0</v>
          </cell>
          <cell r="AY3258" t="str">
            <v>-</v>
          </cell>
          <cell r="BO3258" t="str">
            <v>-</v>
          </cell>
          <cell r="BP3258" t="str">
            <v>-</v>
          </cell>
          <cell r="BQ3258" t="str">
            <v>-</v>
          </cell>
          <cell r="BR3258" t="str">
            <v>-</v>
          </cell>
        </row>
        <row r="3259">
          <cell r="D3259" t="str">
            <v>A1UD813600</v>
          </cell>
          <cell r="AO3259">
            <v>0</v>
          </cell>
          <cell r="AY3259" t="str">
            <v>-</v>
          </cell>
          <cell r="BO3259" t="str">
            <v>-</v>
          </cell>
          <cell r="BP3259" t="str">
            <v>-</v>
          </cell>
          <cell r="BQ3259" t="str">
            <v>-</v>
          </cell>
          <cell r="BR3259" t="str">
            <v>-</v>
          </cell>
        </row>
        <row r="3260">
          <cell r="D3260" t="str">
            <v>A1UD813700</v>
          </cell>
          <cell r="AO3260">
            <v>0</v>
          </cell>
          <cell r="AY3260" t="str">
            <v>-</v>
          </cell>
          <cell r="BO3260" t="str">
            <v>-</v>
          </cell>
          <cell r="BP3260" t="str">
            <v>-</v>
          </cell>
          <cell r="BQ3260" t="str">
            <v>-</v>
          </cell>
          <cell r="BR3260" t="str">
            <v>-</v>
          </cell>
        </row>
        <row r="3261">
          <cell r="D3261" t="str">
            <v>A1UD813800</v>
          </cell>
          <cell r="AO3261">
            <v>0</v>
          </cell>
          <cell r="AY3261" t="str">
            <v>-</v>
          </cell>
          <cell r="BO3261" t="str">
            <v>-</v>
          </cell>
          <cell r="BP3261" t="str">
            <v>-</v>
          </cell>
          <cell r="BQ3261" t="str">
            <v>-</v>
          </cell>
          <cell r="BR3261" t="str">
            <v>-</v>
          </cell>
        </row>
        <row r="3262">
          <cell r="D3262" t="str">
            <v>A1UD891000</v>
          </cell>
          <cell r="AO3262">
            <v>0</v>
          </cell>
          <cell r="AY3262" t="str">
            <v>-</v>
          </cell>
          <cell r="BO3262" t="str">
            <v>-</v>
          </cell>
          <cell r="BP3262" t="str">
            <v>-</v>
          </cell>
          <cell r="BQ3262" t="str">
            <v>-</v>
          </cell>
          <cell r="BR3262" t="str">
            <v>-</v>
          </cell>
        </row>
        <row r="3263">
          <cell r="D3263" t="str">
            <v>A1UDH0210A</v>
          </cell>
          <cell r="AO3263">
            <v>0</v>
          </cell>
          <cell r="AY3263" t="str">
            <v>-</v>
          </cell>
          <cell r="BO3263" t="str">
            <v>A1UDH02108</v>
          </cell>
          <cell r="BP3263" t="str">
            <v>A1UDH02102</v>
          </cell>
          <cell r="BQ3263" t="str">
            <v>-</v>
          </cell>
          <cell r="BR3263" t="str">
            <v>-</v>
          </cell>
        </row>
        <row r="3264">
          <cell r="D3264" t="str">
            <v>A1UDM10000</v>
          </cell>
          <cell r="AO3264">
            <v>0</v>
          </cell>
          <cell r="AY3264" t="str">
            <v>-</v>
          </cell>
          <cell r="BO3264" t="str">
            <v>-</v>
          </cell>
          <cell r="BP3264" t="str">
            <v>-</v>
          </cell>
          <cell r="BQ3264" t="str">
            <v>-</v>
          </cell>
          <cell r="BR3264" t="str">
            <v>-</v>
          </cell>
        </row>
        <row r="3265">
          <cell r="D3265" t="str">
            <v>A1UDM20000</v>
          </cell>
          <cell r="AO3265">
            <v>4</v>
          </cell>
          <cell r="AY3265">
            <v>-0.5</v>
          </cell>
          <cell r="BO3265" t="str">
            <v>-</v>
          </cell>
          <cell r="BP3265" t="str">
            <v>-</v>
          </cell>
          <cell r="BQ3265" t="str">
            <v>-</v>
          </cell>
          <cell r="BR3265" t="str">
            <v>-</v>
          </cell>
        </row>
        <row r="3266">
          <cell r="D3266" t="str">
            <v>A1UDM20100</v>
          </cell>
          <cell r="AO3266">
            <v>0.33333333333333331</v>
          </cell>
          <cell r="AY3266">
            <v>29</v>
          </cell>
          <cell r="BO3266" t="str">
            <v>-</v>
          </cell>
          <cell r="BP3266" t="str">
            <v>-</v>
          </cell>
          <cell r="BQ3266" t="str">
            <v>-</v>
          </cell>
          <cell r="BR3266" t="str">
            <v>-</v>
          </cell>
        </row>
        <row r="3267">
          <cell r="D3267" t="str">
            <v>A1UDM40102</v>
          </cell>
          <cell r="AO3267">
            <v>0</v>
          </cell>
          <cell r="AY3267" t="str">
            <v>-</v>
          </cell>
          <cell r="BO3267" t="str">
            <v>-</v>
          </cell>
          <cell r="BP3267" t="str">
            <v>-</v>
          </cell>
          <cell r="BQ3267" t="str">
            <v>-</v>
          </cell>
          <cell r="BR3267" t="str">
            <v>-</v>
          </cell>
        </row>
        <row r="3268">
          <cell r="D3268" t="str">
            <v>A1UDM50100</v>
          </cell>
          <cell r="AO3268">
            <v>0.16666666666666666</v>
          </cell>
          <cell r="AY3268">
            <v>2.0000000000000004</v>
          </cell>
          <cell r="BO3268" t="str">
            <v>-</v>
          </cell>
          <cell r="BP3268" t="str">
            <v>-</v>
          </cell>
          <cell r="BQ3268" t="str">
            <v>-</v>
          </cell>
          <cell r="BR3268" t="str">
            <v>-</v>
          </cell>
        </row>
        <row r="3269">
          <cell r="D3269" t="str">
            <v>A1UDM50200</v>
          </cell>
          <cell r="AO3269">
            <v>0</v>
          </cell>
          <cell r="AY3269" t="str">
            <v>-</v>
          </cell>
          <cell r="BO3269" t="str">
            <v>-</v>
          </cell>
          <cell r="BP3269" t="str">
            <v>-</v>
          </cell>
          <cell r="BQ3269" t="str">
            <v>-</v>
          </cell>
          <cell r="BR3269" t="str">
            <v>-</v>
          </cell>
        </row>
        <row r="3270">
          <cell r="D3270" t="str">
            <v>A1UDN10800</v>
          </cell>
          <cell r="AO3270">
            <v>0</v>
          </cell>
          <cell r="AY3270" t="str">
            <v>-</v>
          </cell>
          <cell r="BO3270" t="str">
            <v>-</v>
          </cell>
          <cell r="BP3270" t="str">
            <v>-</v>
          </cell>
          <cell r="BQ3270" t="str">
            <v>-</v>
          </cell>
          <cell r="BR3270" t="str">
            <v>-</v>
          </cell>
        </row>
        <row r="3271">
          <cell r="D3271" t="str">
            <v>A1UDN12800</v>
          </cell>
          <cell r="AO3271">
            <v>0</v>
          </cell>
          <cell r="AY3271" t="str">
            <v>-</v>
          </cell>
          <cell r="BO3271" t="str">
            <v>-</v>
          </cell>
          <cell r="BP3271" t="str">
            <v>-</v>
          </cell>
          <cell r="BQ3271" t="str">
            <v>-</v>
          </cell>
          <cell r="BR3271" t="str">
            <v>-</v>
          </cell>
        </row>
        <row r="3272">
          <cell r="D3272" t="str">
            <v>A1UDN12D00</v>
          </cell>
          <cell r="AO3272">
            <v>0</v>
          </cell>
          <cell r="AY3272" t="str">
            <v>-</v>
          </cell>
          <cell r="BO3272" t="str">
            <v>-</v>
          </cell>
          <cell r="BP3272" t="str">
            <v>-</v>
          </cell>
          <cell r="BQ3272" t="str">
            <v>-</v>
          </cell>
          <cell r="BR3272" t="str">
            <v>-</v>
          </cell>
        </row>
        <row r="3273">
          <cell r="D3273" t="str">
            <v>A1UDN13300</v>
          </cell>
          <cell r="AO3273">
            <v>0</v>
          </cell>
          <cell r="AY3273" t="str">
            <v>-</v>
          </cell>
          <cell r="BO3273" t="str">
            <v>-</v>
          </cell>
          <cell r="BP3273" t="str">
            <v>-</v>
          </cell>
          <cell r="BQ3273" t="str">
            <v>-</v>
          </cell>
          <cell r="BR3273" t="str">
            <v>-</v>
          </cell>
        </row>
        <row r="3274">
          <cell r="D3274" t="str">
            <v>A1UDP01600</v>
          </cell>
          <cell r="AO3274">
            <v>0</v>
          </cell>
          <cell r="AY3274" t="str">
            <v>-</v>
          </cell>
          <cell r="BO3274" t="str">
            <v>A1UD370700</v>
          </cell>
          <cell r="BP3274" t="str">
            <v>-</v>
          </cell>
          <cell r="BQ3274" t="str">
            <v>-</v>
          </cell>
          <cell r="BR3274" t="str">
            <v>-</v>
          </cell>
        </row>
        <row r="3275">
          <cell r="D3275" t="str">
            <v>A1UDR70000</v>
          </cell>
          <cell r="AO3275">
            <v>0.16666666666666666</v>
          </cell>
          <cell r="AY3275">
            <v>14.000000000000002</v>
          </cell>
          <cell r="BO3275" t="str">
            <v>-</v>
          </cell>
          <cell r="BP3275" t="str">
            <v>-</v>
          </cell>
          <cell r="BQ3275" t="str">
            <v>-</v>
          </cell>
          <cell r="BR3275" t="str">
            <v>-</v>
          </cell>
        </row>
        <row r="3276">
          <cell r="D3276" t="str">
            <v>A1UDR70122</v>
          </cell>
          <cell r="AO3276">
            <v>0</v>
          </cell>
          <cell r="AY3276" t="str">
            <v>-</v>
          </cell>
          <cell r="BO3276" t="str">
            <v>A1UDR70111</v>
          </cell>
          <cell r="BP3276" t="str">
            <v>A1UDR70100</v>
          </cell>
          <cell r="BQ3276" t="str">
            <v>-</v>
          </cell>
          <cell r="BR3276" t="str">
            <v>-</v>
          </cell>
        </row>
        <row r="3277">
          <cell r="D3277" t="str">
            <v>A1UDR70422</v>
          </cell>
          <cell r="AO3277">
            <v>0.16666666666666666</v>
          </cell>
          <cell r="AY3277">
            <v>2.0000000000000004</v>
          </cell>
          <cell r="BO3277" t="str">
            <v>A1UDR70411</v>
          </cell>
          <cell r="BP3277" t="str">
            <v>-</v>
          </cell>
          <cell r="BQ3277" t="str">
            <v>-</v>
          </cell>
          <cell r="BR3277" t="str">
            <v>-</v>
          </cell>
        </row>
        <row r="3278">
          <cell r="D3278" t="str">
            <v>A1UDR70500</v>
          </cell>
          <cell r="AO3278">
            <v>0.75</v>
          </cell>
          <cell r="AY3278">
            <v>18.666666666666668</v>
          </cell>
          <cell r="BO3278" t="str">
            <v>-</v>
          </cell>
          <cell r="BP3278" t="str">
            <v>-</v>
          </cell>
          <cell r="BQ3278" t="str">
            <v>-</v>
          </cell>
          <cell r="BR3278" t="str">
            <v>-</v>
          </cell>
        </row>
        <row r="3279">
          <cell r="D3279" t="str">
            <v>A1UDR70611</v>
          </cell>
          <cell r="AO3279">
            <v>0.16666666666666666</v>
          </cell>
          <cell r="AY3279">
            <v>-4</v>
          </cell>
          <cell r="BO3279" t="str">
            <v>A1UDR70600</v>
          </cell>
          <cell r="BP3279" t="str">
            <v>-</v>
          </cell>
          <cell r="BQ3279" t="str">
            <v>-</v>
          </cell>
          <cell r="BR3279" t="str">
            <v>-</v>
          </cell>
        </row>
        <row r="3280">
          <cell r="D3280" t="str">
            <v>A1UDR70722</v>
          </cell>
          <cell r="AO3280">
            <v>0</v>
          </cell>
          <cell r="AY3280" t="str">
            <v>-</v>
          </cell>
          <cell r="BO3280" t="str">
            <v>A1UDR70711</v>
          </cell>
          <cell r="BP3280" t="str">
            <v>A1UDR70700</v>
          </cell>
          <cell r="BQ3280" t="str">
            <v>-</v>
          </cell>
          <cell r="BR3280" t="str">
            <v>-</v>
          </cell>
        </row>
        <row r="3281">
          <cell r="D3281" t="str">
            <v>A1UDR70922</v>
          </cell>
          <cell r="AO3281">
            <v>1</v>
          </cell>
          <cell r="AY3281">
            <v>8</v>
          </cell>
          <cell r="BO3281" t="str">
            <v>A1UDR70911</v>
          </cell>
          <cell r="BP3281" t="str">
            <v>A1UDR70900</v>
          </cell>
          <cell r="BQ3281" t="str">
            <v>-</v>
          </cell>
          <cell r="BR3281" t="str">
            <v>-</v>
          </cell>
        </row>
        <row r="3282">
          <cell r="D3282" t="str">
            <v>A1UDR71322</v>
          </cell>
          <cell r="AO3282">
            <v>0</v>
          </cell>
          <cell r="AY3282" t="str">
            <v>-</v>
          </cell>
          <cell r="BO3282" t="str">
            <v>A1UDR71311</v>
          </cell>
          <cell r="BP3282" t="str">
            <v>A1UDR71300</v>
          </cell>
          <cell r="BQ3282" t="str">
            <v>-</v>
          </cell>
          <cell r="BR3282" t="str">
            <v>-</v>
          </cell>
        </row>
        <row r="3283">
          <cell r="D3283" t="str">
            <v>A1UDR71500</v>
          </cell>
          <cell r="AO3283">
            <v>0</v>
          </cell>
          <cell r="AY3283" t="str">
            <v>-</v>
          </cell>
          <cell r="BO3283" t="str">
            <v>-</v>
          </cell>
          <cell r="BP3283" t="str">
            <v>-</v>
          </cell>
          <cell r="BQ3283" t="str">
            <v>-</v>
          </cell>
          <cell r="BR3283" t="str">
            <v>-</v>
          </cell>
        </row>
        <row r="3284">
          <cell r="D3284" t="str">
            <v>A1UDR71811</v>
          </cell>
          <cell r="AO3284">
            <v>0</v>
          </cell>
          <cell r="AY3284" t="str">
            <v>-</v>
          </cell>
          <cell r="BO3284" t="str">
            <v>A1UDR71800</v>
          </cell>
          <cell r="BP3284" t="str">
            <v>-</v>
          </cell>
          <cell r="BQ3284" t="str">
            <v>-</v>
          </cell>
          <cell r="BR3284" t="str">
            <v>-</v>
          </cell>
        </row>
        <row r="3285">
          <cell r="D3285" t="str">
            <v>A1UDR72100</v>
          </cell>
          <cell r="AO3285">
            <v>0</v>
          </cell>
          <cell r="AY3285" t="str">
            <v>-</v>
          </cell>
          <cell r="BO3285" t="str">
            <v>-</v>
          </cell>
          <cell r="BP3285" t="str">
            <v>-</v>
          </cell>
          <cell r="BQ3285" t="str">
            <v>-</v>
          </cell>
          <cell r="BR3285" t="str">
            <v>-</v>
          </cell>
        </row>
        <row r="3286">
          <cell r="D3286" t="str">
            <v>A1UDR72211</v>
          </cell>
          <cell r="AO3286">
            <v>0</v>
          </cell>
          <cell r="AY3286" t="str">
            <v>-</v>
          </cell>
          <cell r="BO3286" t="str">
            <v>A1UDR72200</v>
          </cell>
          <cell r="BP3286" t="str">
            <v>-</v>
          </cell>
          <cell r="BQ3286" t="str">
            <v>-</v>
          </cell>
          <cell r="BR3286" t="str">
            <v>-</v>
          </cell>
        </row>
        <row r="3287">
          <cell r="D3287" t="str">
            <v>A1UDR72311</v>
          </cell>
          <cell r="AO3287">
            <v>0</v>
          </cell>
          <cell r="AY3287" t="str">
            <v>-</v>
          </cell>
          <cell r="BO3287" t="str">
            <v>A1UDR72300</v>
          </cell>
          <cell r="BP3287" t="str">
            <v>-</v>
          </cell>
          <cell r="BQ3287" t="str">
            <v>-</v>
          </cell>
          <cell r="BR3287" t="str">
            <v>-</v>
          </cell>
        </row>
        <row r="3288">
          <cell r="D3288" t="str">
            <v>A1UDR72900</v>
          </cell>
          <cell r="AO3288">
            <v>8.3333333333333329E-2</v>
          </cell>
          <cell r="AY3288">
            <v>80.000000000000014</v>
          </cell>
          <cell r="BO3288">
            <v>4040077800</v>
          </cell>
          <cell r="BP3288" t="str">
            <v>-</v>
          </cell>
          <cell r="BQ3288" t="str">
            <v>-</v>
          </cell>
          <cell r="BR3288" t="str">
            <v>-</v>
          </cell>
        </row>
        <row r="3289">
          <cell r="D3289" t="str">
            <v>A1UDR73000</v>
          </cell>
          <cell r="AO3289">
            <v>1.5833333333333333</v>
          </cell>
          <cell r="AY3289">
            <v>5.4736842105263168</v>
          </cell>
          <cell r="BO3289" t="str">
            <v>A1UDR71111</v>
          </cell>
          <cell r="BP3289" t="str">
            <v>A1UDR71100</v>
          </cell>
          <cell r="BQ3289" t="str">
            <v>-</v>
          </cell>
          <cell r="BR3289" t="str">
            <v>-</v>
          </cell>
        </row>
        <row r="3290">
          <cell r="D3290" t="str">
            <v>A1UDR90100</v>
          </cell>
          <cell r="AO3290">
            <v>0</v>
          </cell>
          <cell r="AY3290" t="str">
            <v>-</v>
          </cell>
          <cell r="BO3290" t="str">
            <v>-</v>
          </cell>
          <cell r="BP3290" t="str">
            <v>-</v>
          </cell>
          <cell r="BQ3290" t="str">
            <v>-</v>
          </cell>
          <cell r="BR3290" t="str">
            <v>-</v>
          </cell>
        </row>
        <row r="3291">
          <cell r="D3291" t="str">
            <v>A1UDR90200</v>
          </cell>
          <cell r="AO3291">
            <v>0</v>
          </cell>
          <cell r="AY3291" t="str">
            <v>-</v>
          </cell>
          <cell r="BO3291" t="str">
            <v>-</v>
          </cell>
          <cell r="BP3291" t="str">
            <v>-</v>
          </cell>
          <cell r="BQ3291" t="str">
            <v>-</v>
          </cell>
          <cell r="BR3291" t="str">
            <v>-</v>
          </cell>
        </row>
        <row r="3292">
          <cell r="D3292" t="str">
            <v>A1UE210101</v>
          </cell>
          <cell r="AO3292">
            <v>0</v>
          </cell>
          <cell r="AY3292" t="str">
            <v>-</v>
          </cell>
          <cell r="BO3292" t="str">
            <v>-</v>
          </cell>
          <cell r="BP3292" t="str">
            <v>-</v>
          </cell>
          <cell r="BQ3292" t="str">
            <v>-</v>
          </cell>
          <cell r="BR3292" t="str">
            <v>-</v>
          </cell>
        </row>
        <row r="3293">
          <cell r="D3293" t="str">
            <v>A1UE210700</v>
          </cell>
          <cell r="AO3293">
            <v>0</v>
          </cell>
          <cell r="AY3293" t="str">
            <v>-</v>
          </cell>
          <cell r="BO3293">
            <v>4488</v>
          </cell>
          <cell r="BP3293" t="str">
            <v>-</v>
          </cell>
          <cell r="BQ3293" t="str">
            <v>-</v>
          </cell>
          <cell r="BR3293" t="str">
            <v>-</v>
          </cell>
        </row>
        <row r="3294">
          <cell r="D3294" t="str">
            <v>A1UE210800</v>
          </cell>
          <cell r="AO3294">
            <v>0</v>
          </cell>
          <cell r="AY3294" t="str">
            <v>-</v>
          </cell>
          <cell r="BO3294" t="str">
            <v>-</v>
          </cell>
          <cell r="BP3294" t="str">
            <v>-</v>
          </cell>
          <cell r="BQ3294" t="str">
            <v>-</v>
          </cell>
          <cell r="BR3294" t="str">
            <v>-</v>
          </cell>
        </row>
        <row r="3295">
          <cell r="D3295" t="str">
            <v>A1UE211000</v>
          </cell>
          <cell r="AO3295">
            <v>0</v>
          </cell>
          <cell r="AY3295" t="str">
            <v>-</v>
          </cell>
          <cell r="BO3295">
            <v>4489</v>
          </cell>
          <cell r="BP3295" t="str">
            <v>-</v>
          </cell>
          <cell r="BQ3295" t="str">
            <v>-</v>
          </cell>
          <cell r="BR3295" t="str">
            <v>-</v>
          </cell>
        </row>
        <row r="3296">
          <cell r="D3296" t="str">
            <v>A1UEN12001</v>
          </cell>
          <cell r="AO3296">
            <v>0</v>
          </cell>
          <cell r="AY3296" t="str">
            <v>-</v>
          </cell>
          <cell r="BO3296" t="str">
            <v>-</v>
          </cell>
          <cell r="BP3296" t="str">
            <v>-</v>
          </cell>
          <cell r="BQ3296" t="str">
            <v>-</v>
          </cell>
          <cell r="BR3296" t="str">
            <v>-</v>
          </cell>
        </row>
        <row r="3297">
          <cell r="D3297" t="str">
            <v>A1UER72211</v>
          </cell>
          <cell r="AO3297">
            <v>0</v>
          </cell>
          <cell r="AY3297" t="str">
            <v>-</v>
          </cell>
          <cell r="BO3297" t="str">
            <v>A1UER72200</v>
          </cell>
          <cell r="BP3297" t="str">
            <v>-</v>
          </cell>
          <cell r="BQ3297" t="str">
            <v>-</v>
          </cell>
          <cell r="BR3297" t="str">
            <v>-</v>
          </cell>
        </row>
        <row r="3298">
          <cell r="D3298" t="str">
            <v>A1UER72311</v>
          </cell>
          <cell r="AO3298">
            <v>0</v>
          </cell>
          <cell r="AY3298" t="str">
            <v>-</v>
          </cell>
          <cell r="BO3298" t="str">
            <v>A1UER72300</v>
          </cell>
          <cell r="BP3298" t="str">
            <v>-</v>
          </cell>
          <cell r="BQ3298" t="str">
            <v>-</v>
          </cell>
          <cell r="BR3298" t="str">
            <v>-</v>
          </cell>
        </row>
        <row r="3299">
          <cell r="D3299" t="str">
            <v>A1UFR70100</v>
          </cell>
          <cell r="AO3299">
            <v>0</v>
          </cell>
          <cell r="AY3299" t="str">
            <v>-</v>
          </cell>
          <cell r="BO3299" t="str">
            <v>-</v>
          </cell>
          <cell r="BP3299" t="str">
            <v>-</v>
          </cell>
          <cell r="BQ3299" t="str">
            <v>-</v>
          </cell>
          <cell r="BR3299" t="str">
            <v>-</v>
          </cell>
        </row>
        <row r="3300">
          <cell r="D3300" t="str">
            <v>A1XUM50300</v>
          </cell>
          <cell r="AO3300">
            <v>0</v>
          </cell>
          <cell r="AY3300" t="str">
            <v>-</v>
          </cell>
          <cell r="BO3300" t="str">
            <v>-</v>
          </cell>
          <cell r="BP3300" t="str">
            <v>-</v>
          </cell>
          <cell r="BQ3300" t="str">
            <v>-</v>
          </cell>
          <cell r="BR3300" t="str">
            <v>-</v>
          </cell>
        </row>
        <row r="3301">
          <cell r="D3301" t="str">
            <v>A1XUR70033</v>
          </cell>
          <cell r="AO3301">
            <v>0.33333333333333331</v>
          </cell>
          <cell r="AY3301">
            <v>17.000000000000004</v>
          </cell>
          <cell r="BO3301" t="str">
            <v>A1XUR70022</v>
          </cell>
          <cell r="BP3301" t="str">
            <v>A1XUR70011</v>
          </cell>
          <cell r="BQ3301" t="str">
            <v>A1XUR70000</v>
          </cell>
          <cell r="BR3301" t="str">
            <v>-</v>
          </cell>
        </row>
        <row r="3302">
          <cell r="D3302" t="str">
            <v>A1XUR70100</v>
          </cell>
          <cell r="AO3302">
            <v>0.41666666666666669</v>
          </cell>
          <cell r="AY3302">
            <v>29.6</v>
          </cell>
          <cell r="BO3302" t="str">
            <v>-</v>
          </cell>
          <cell r="BP3302" t="str">
            <v>-</v>
          </cell>
          <cell r="BQ3302" t="str">
            <v>-</v>
          </cell>
          <cell r="BR3302" t="str">
            <v>-</v>
          </cell>
        </row>
        <row r="3303">
          <cell r="D3303" t="str">
            <v>A2.000399</v>
          </cell>
          <cell r="AO3303">
            <v>0</v>
          </cell>
          <cell r="AY3303" t="str">
            <v>-</v>
          </cell>
          <cell r="BO3303" t="str">
            <v>-</v>
          </cell>
          <cell r="BP3303" t="str">
            <v>-</v>
          </cell>
          <cell r="BQ3303" t="str">
            <v>-</v>
          </cell>
          <cell r="BR3303" t="str">
            <v>-</v>
          </cell>
        </row>
        <row r="3304">
          <cell r="D3304" t="str">
            <v>A2.00134</v>
          </cell>
          <cell r="AO3304">
            <v>0</v>
          </cell>
          <cell r="AY3304" t="str">
            <v>-</v>
          </cell>
          <cell r="BO3304" t="str">
            <v>-</v>
          </cell>
          <cell r="BP3304" t="str">
            <v>-</v>
          </cell>
          <cell r="BQ3304" t="str">
            <v>-</v>
          </cell>
          <cell r="BR3304" t="str">
            <v>-</v>
          </cell>
        </row>
        <row r="3305">
          <cell r="D3305" t="str">
            <v>A213H11100</v>
          </cell>
          <cell r="AO3305">
            <v>0</v>
          </cell>
          <cell r="AY3305" t="str">
            <v>-</v>
          </cell>
          <cell r="BO3305" t="str">
            <v>-</v>
          </cell>
          <cell r="BP3305" t="str">
            <v>-</v>
          </cell>
          <cell r="BQ3305" t="str">
            <v>-</v>
          </cell>
          <cell r="BR3305" t="str">
            <v>-</v>
          </cell>
        </row>
        <row r="3306">
          <cell r="D3306" t="str">
            <v>A213M40100</v>
          </cell>
          <cell r="AO3306">
            <v>0</v>
          </cell>
          <cell r="AY3306" t="str">
            <v>-</v>
          </cell>
          <cell r="BO3306" t="str">
            <v>-</v>
          </cell>
          <cell r="BP3306" t="str">
            <v>-</v>
          </cell>
          <cell r="BQ3306" t="str">
            <v>-</v>
          </cell>
          <cell r="BR3306" t="str">
            <v>-</v>
          </cell>
        </row>
        <row r="3307">
          <cell r="D3307" t="str">
            <v>A213N10100</v>
          </cell>
          <cell r="AO3307">
            <v>0</v>
          </cell>
          <cell r="AY3307" t="str">
            <v>-</v>
          </cell>
          <cell r="BO3307" t="str">
            <v>-</v>
          </cell>
          <cell r="BP3307" t="str">
            <v>-</v>
          </cell>
          <cell r="BQ3307" t="str">
            <v>-</v>
          </cell>
          <cell r="BR3307" t="str">
            <v>-</v>
          </cell>
        </row>
        <row r="3308">
          <cell r="D3308" t="str">
            <v>A213N30100</v>
          </cell>
          <cell r="AO3308">
            <v>0</v>
          </cell>
          <cell r="AY3308" t="str">
            <v>-</v>
          </cell>
          <cell r="BO3308" t="str">
            <v>-</v>
          </cell>
          <cell r="BP3308" t="str">
            <v>-</v>
          </cell>
          <cell r="BQ3308" t="str">
            <v>-</v>
          </cell>
          <cell r="BR3308" t="str">
            <v>-</v>
          </cell>
        </row>
        <row r="3309">
          <cell r="D3309" t="str">
            <v>A21ER70200</v>
          </cell>
          <cell r="AO3309">
            <v>13.333333333333334</v>
          </cell>
          <cell r="AY3309">
            <v>4.4749999999999996</v>
          </cell>
          <cell r="BO3309" t="str">
            <v>-</v>
          </cell>
          <cell r="BP3309" t="str">
            <v>-</v>
          </cell>
          <cell r="BQ3309" t="str">
            <v>-</v>
          </cell>
          <cell r="BR3309" t="str">
            <v>-</v>
          </cell>
        </row>
        <row r="3310">
          <cell r="D3310" t="str">
            <v>A21ER70300</v>
          </cell>
          <cell r="AO3310">
            <v>16.333333333333332</v>
          </cell>
          <cell r="AY3310">
            <v>5.4285714285714288</v>
          </cell>
          <cell r="BO3310" t="str">
            <v>-</v>
          </cell>
          <cell r="BP3310" t="str">
            <v>-</v>
          </cell>
          <cell r="BQ3310" t="str">
            <v>-</v>
          </cell>
          <cell r="BR3310" t="str">
            <v>-</v>
          </cell>
        </row>
        <row r="3311">
          <cell r="D3311" t="str">
            <v>A21ER70400</v>
          </cell>
          <cell r="AO3311">
            <v>0.5</v>
          </cell>
          <cell r="AY3311">
            <v>0</v>
          </cell>
          <cell r="BO3311" t="str">
            <v>-</v>
          </cell>
          <cell r="BP3311" t="str">
            <v>-</v>
          </cell>
          <cell r="BQ3311" t="str">
            <v>-</v>
          </cell>
          <cell r="BR3311" t="str">
            <v>-</v>
          </cell>
        </row>
        <row r="3312">
          <cell r="D3312" t="str">
            <v>A21GH03000</v>
          </cell>
          <cell r="AO3312">
            <v>0</v>
          </cell>
          <cell r="AY3312" t="str">
            <v>-</v>
          </cell>
          <cell r="BO3312" t="str">
            <v>-</v>
          </cell>
          <cell r="BP3312" t="str">
            <v>-</v>
          </cell>
          <cell r="BQ3312" t="str">
            <v>-</v>
          </cell>
          <cell r="BR3312" t="str">
            <v>-</v>
          </cell>
        </row>
        <row r="3313">
          <cell r="D3313" t="str">
            <v>A2A2720611</v>
          </cell>
          <cell r="AO3313">
            <v>0</v>
          </cell>
          <cell r="AY3313" t="str">
            <v>-</v>
          </cell>
          <cell r="BO3313" t="str">
            <v>A2A2720600</v>
          </cell>
          <cell r="BP3313" t="str">
            <v>-</v>
          </cell>
          <cell r="BQ3313" t="str">
            <v>-</v>
          </cell>
          <cell r="BR3313" t="str">
            <v>-</v>
          </cell>
        </row>
        <row r="3314">
          <cell r="D3314" t="str">
            <v>A2A2730100</v>
          </cell>
          <cell r="AO3314">
            <v>0.16666666666666666</v>
          </cell>
          <cell r="AY3314">
            <v>2.0000000000000004</v>
          </cell>
          <cell r="BO3314" t="str">
            <v>-</v>
          </cell>
          <cell r="BP3314" t="str">
            <v>-</v>
          </cell>
          <cell r="BQ3314" t="str">
            <v>-</v>
          </cell>
          <cell r="BR3314" t="str">
            <v>-</v>
          </cell>
        </row>
        <row r="3315">
          <cell r="D3315" t="str">
            <v>A2A2730200</v>
          </cell>
          <cell r="AO3315">
            <v>0.16666666666666666</v>
          </cell>
          <cell r="AY3315">
            <v>2.0000000000000004</v>
          </cell>
          <cell r="BO3315" t="str">
            <v>-</v>
          </cell>
          <cell r="BP3315" t="str">
            <v>-</v>
          </cell>
          <cell r="BQ3315" t="str">
            <v>-</v>
          </cell>
          <cell r="BR3315" t="str">
            <v>-</v>
          </cell>
        </row>
        <row r="3316">
          <cell r="D3316" t="str">
            <v>A2A2R70500</v>
          </cell>
          <cell r="AO3316">
            <v>0</v>
          </cell>
          <cell r="AY3316" t="str">
            <v>-</v>
          </cell>
          <cell r="BO3316" t="str">
            <v>-</v>
          </cell>
          <cell r="BP3316" t="str">
            <v>-</v>
          </cell>
          <cell r="BQ3316" t="str">
            <v>-</v>
          </cell>
          <cell r="BR3316" t="str">
            <v>-</v>
          </cell>
        </row>
        <row r="3317">
          <cell r="D3317" t="str">
            <v>A2A2R70700</v>
          </cell>
          <cell r="AO3317">
            <v>0</v>
          </cell>
          <cell r="AY3317" t="str">
            <v>-</v>
          </cell>
          <cell r="BO3317" t="str">
            <v>-</v>
          </cell>
          <cell r="BP3317" t="str">
            <v>-</v>
          </cell>
          <cell r="BQ3317" t="str">
            <v>-</v>
          </cell>
          <cell r="BR3317" t="str">
            <v>-</v>
          </cell>
        </row>
        <row r="3318">
          <cell r="D3318" t="str">
            <v>A2A3513300</v>
          </cell>
          <cell r="AO3318">
            <v>0.33333333333333331</v>
          </cell>
          <cell r="AY3318">
            <v>-4</v>
          </cell>
          <cell r="BO3318" t="str">
            <v>-</v>
          </cell>
          <cell r="BP3318" t="str">
            <v>-</v>
          </cell>
          <cell r="BQ3318" t="str">
            <v>-</v>
          </cell>
          <cell r="BR3318" t="str">
            <v>-</v>
          </cell>
        </row>
        <row r="3319">
          <cell r="D3319" t="str">
            <v>A2UPN30501</v>
          </cell>
          <cell r="AO3319">
            <v>4.333333333333333</v>
          </cell>
          <cell r="AY3319">
            <v>-3.7692307692307692</v>
          </cell>
          <cell r="BO3319" t="str">
            <v>-</v>
          </cell>
          <cell r="BP3319" t="str">
            <v>-</v>
          </cell>
          <cell r="BQ3319" t="str">
            <v>-</v>
          </cell>
          <cell r="BR3319" t="str">
            <v>-</v>
          </cell>
        </row>
        <row r="3320">
          <cell r="D3320" t="str">
            <v>A2UPN30601</v>
          </cell>
          <cell r="AO3320">
            <v>0</v>
          </cell>
          <cell r="AY3320" t="str">
            <v>-</v>
          </cell>
          <cell r="BO3320" t="str">
            <v>A2UPN30600</v>
          </cell>
          <cell r="BP3320" t="str">
            <v>A02UPN30600</v>
          </cell>
          <cell r="BQ3320" t="str">
            <v>-</v>
          </cell>
          <cell r="BR3320" t="str">
            <v>-</v>
          </cell>
        </row>
        <row r="3321">
          <cell r="D3321" t="str">
            <v>A2WUR90000</v>
          </cell>
          <cell r="AO3321">
            <v>0</v>
          </cell>
          <cell r="AY3321" t="str">
            <v>-</v>
          </cell>
          <cell r="BO3321" t="str">
            <v>-</v>
          </cell>
          <cell r="BP3321" t="str">
            <v>-</v>
          </cell>
          <cell r="BQ3321" t="str">
            <v>-</v>
          </cell>
          <cell r="BR3321" t="str">
            <v>-</v>
          </cell>
        </row>
        <row r="3322">
          <cell r="D3322" t="str">
            <v>A2WY0Y1</v>
          </cell>
          <cell r="AO3322">
            <v>0.66666666666666663</v>
          </cell>
          <cell r="AY3322">
            <v>14.000000000000002</v>
          </cell>
          <cell r="BO3322" t="str">
            <v>A2WYWY7</v>
          </cell>
          <cell r="BP3322" t="str">
            <v>A2WYWY6</v>
          </cell>
          <cell r="BQ3322" t="str">
            <v>A2WYWY5</v>
          </cell>
          <cell r="BR3322" t="str">
            <v>A2WYWY4</v>
          </cell>
        </row>
        <row r="3323">
          <cell r="D3323" t="str">
            <v>A2X0160202</v>
          </cell>
          <cell r="AO3323">
            <v>0</v>
          </cell>
          <cell r="AY3323" t="str">
            <v>-</v>
          </cell>
          <cell r="BO3323" t="str">
            <v>-</v>
          </cell>
          <cell r="BP3323" t="str">
            <v>-</v>
          </cell>
          <cell r="BQ3323" t="str">
            <v>-</v>
          </cell>
          <cell r="BR3323" t="str">
            <v>-</v>
          </cell>
        </row>
        <row r="3324">
          <cell r="D3324" t="str">
            <v>A2X0162100</v>
          </cell>
          <cell r="AO3324">
            <v>0</v>
          </cell>
          <cell r="AY3324" t="str">
            <v>-</v>
          </cell>
          <cell r="BO3324" t="str">
            <v>-</v>
          </cell>
          <cell r="BP3324" t="str">
            <v>-</v>
          </cell>
          <cell r="BQ3324" t="str">
            <v>-</v>
          </cell>
          <cell r="BR3324" t="str">
            <v>-</v>
          </cell>
        </row>
        <row r="3325">
          <cell r="D3325" t="str">
            <v>A2X0162301</v>
          </cell>
          <cell r="AO3325">
            <v>0</v>
          </cell>
          <cell r="AY3325" t="str">
            <v>-</v>
          </cell>
          <cell r="BO3325" t="str">
            <v>-</v>
          </cell>
          <cell r="BP3325" t="str">
            <v>-</v>
          </cell>
          <cell r="BQ3325" t="str">
            <v>-</v>
          </cell>
          <cell r="BR3325" t="str">
            <v>-</v>
          </cell>
        </row>
        <row r="3326">
          <cell r="D3326" t="str">
            <v>A2X0165602</v>
          </cell>
          <cell r="AO3326">
            <v>0</v>
          </cell>
          <cell r="AY3326" t="str">
            <v>-</v>
          </cell>
          <cell r="BO3326" t="str">
            <v>-</v>
          </cell>
          <cell r="BP3326" t="str">
            <v>-</v>
          </cell>
          <cell r="BQ3326" t="str">
            <v>-</v>
          </cell>
          <cell r="BR3326" t="str">
            <v>-</v>
          </cell>
        </row>
        <row r="3327">
          <cell r="D3327" t="str">
            <v>A2X0170701</v>
          </cell>
          <cell r="AO3327">
            <v>0</v>
          </cell>
          <cell r="AY3327" t="str">
            <v>-</v>
          </cell>
          <cell r="BO3327" t="str">
            <v>-</v>
          </cell>
          <cell r="BP3327" t="str">
            <v>-</v>
          </cell>
          <cell r="BQ3327" t="str">
            <v>-</v>
          </cell>
          <cell r="BR3327" t="str">
            <v>-</v>
          </cell>
        </row>
        <row r="3328">
          <cell r="D3328" t="str">
            <v>A2X0230600</v>
          </cell>
          <cell r="AO3328">
            <v>0</v>
          </cell>
          <cell r="AY3328" t="str">
            <v>-</v>
          </cell>
          <cell r="BO3328" t="str">
            <v>-</v>
          </cell>
          <cell r="BP3328" t="str">
            <v>-</v>
          </cell>
          <cell r="BQ3328" t="str">
            <v>-</v>
          </cell>
          <cell r="BR3328" t="str">
            <v>-</v>
          </cell>
        </row>
        <row r="3329">
          <cell r="D3329" t="str">
            <v>A2X0404101</v>
          </cell>
          <cell r="AO3329">
            <v>0</v>
          </cell>
          <cell r="AY3329" t="str">
            <v>-</v>
          </cell>
          <cell r="BO3329" t="str">
            <v>A2X0404100</v>
          </cell>
          <cell r="BP3329" t="str">
            <v>-</v>
          </cell>
          <cell r="BQ3329" t="str">
            <v>-</v>
          </cell>
          <cell r="BR3329" t="str">
            <v>-</v>
          </cell>
        </row>
        <row r="3330">
          <cell r="D3330" t="str">
            <v>A2X0595001</v>
          </cell>
          <cell r="AO3330">
            <v>0</v>
          </cell>
          <cell r="AY3330" t="str">
            <v>-</v>
          </cell>
          <cell r="BO3330" t="str">
            <v>A2X0595000</v>
          </cell>
          <cell r="BP3330" t="str">
            <v>A00J595000</v>
          </cell>
          <cell r="BQ3330" t="str">
            <v>-</v>
          </cell>
          <cell r="BR3330" t="str">
            <v>-</v>
          </cell>
        </row>
        <row r="3331">
          <cell r="D3331" t="str">
            <v>A2X0597200</v>
          </cell>
          <cell r="AO3331">
            <v>0</v>
          </cell>
          <cell r="AY3331" t="str">
            <v>-</v>
          </cell>
          <cell r="BO3331" t="str">
            <v>-</v>
          </cell>
          <cell r="BP3331" t="str">
            <v>-</v>
          </cell>
          <cell r="BQ3331" t="str">
            <v>-</v>
          </cell>
          <cell r="BR3331" t="str">
            <v>-</v>
          </cell>
        </row>
        <row r="3332">
          <cell r="D3332" t="str">
            <v>A2X0666603</v>
          </cell>
          <cell r="AO3332">
            <v>0</v>
          </cell>
          <cell r="AY3332" t="str">
            <v>-</v>
          </cell>
          <cell r="BO3332" t="str">
            <v>A2X0666602</v>
          </cell>
          <cell r="BP3332" t="str">
            <v>A2X0666601</v>
          </cell>
          <cell r="BQ3332" t="str">
            <v>A2X0666600</v>
          </cell>
          <cell r="BR3332" t="str">
            <v>-</v>
          </cell>
        </row>
        <row r="3333">
          <cell r="D3333" t="str">
            <v>A2X0713300</v>
          </cell>
          <cell r="AO3333">
            <v>0</v>
          </cell>
          <cell r="AY3333" t="str">
            <v>-</v>
          </cell>
          <cell r="BO3333" t="str">
            <v>-</v>
          </cell>
          <cell r="BP3333" t="str">
            <v>-</v>
          </cell>
          <cell r="BQ3333" t="str">
            <v>-</v>
          </cell>
          <cell r="BR3333" t="str">
            <v>-</v>
          </cell>
        </row>
        <row r="3334">
          <cell r="D3334" t="str">
            <v>A2X0713600</v>
          </cell>
          <cell r="AO3334">
            <v>0</v>
          </cell>
          <cell r="AY3334" t="str">
            <v>-</v>
          </cell>
          <cell r="BO3334" t="str">
            <v>-</v>
          </cell>
          <cell r="BP3334" t="str">
            <v>-</v>
          </cell>
          <cell r="BQ3334" t="str">
            <v>-</v>
          </cell>
          <cell r="BR3334" t="str">
            <v>-</v>
          </cell>
        </row>
        <row r="3335">
          <cell r="D3335" t="str">
            <v>A2X0746500</v>
          </cell>
          <cell r="AO3335">
            <v>0</v>
          </cell>
          <cell r="AY3335" t="str">
            <v>-</v>
          </cell>
          <cell r="BO3335" t="str">
            <v>A2XK742901</v>
          </cell>
          <cell r="BP3335" t="str">
            <v>-</v>
          </cell>
          <cell r="BQ3335" t="str">
            <v>-</v>
          </cell>
          <cell r="BR3335" t="str">
            <v>-</v>
          </cell>
        </row>
        <row r="3336">
          <cell r="D3336" t="str">
            <v>A2X0890701</v>
          </cell>
          <cell r="AO3336">
            <v>0</v>
          </cell>
          <cell r="AY3336" t="str">
            <v>-</v>
          </cell>
          <cell r="BO3336" t="str">
            <v>A0P0890700</v>
          </cell>
          <cell r="BP3336" t="str">
            <v>-</v>
          </cell>
          <cell r="BQ3336" t="str">
            <v>-</v>
          </cell>
          <cell r="BR3336" t="str">
            <v>-</v>
          </cell>
        </row>
        <row r="3337">
          <cell r="D3337" t="str">
            <v>A2X0901100</v>
          </cell>
          <cell r="AO3337">
            <v>0.83333333333333337</v>
          </cell>
          <cell r="AY3337">
            <v>3.1999999999999997</v>
          </cell>
          <cell r="BO3337" t="str">
            <v>-</v>
          </cell>
          <cell r="BP3337" t="str">
            <v>-</v>
          </cell>
          <cell r="BQ3337" t="str">
            <v>-</v>
          </cell>
          <cell r="BR3337" t="str">
            <v>-</v>
          </cell>
        </row>
        <row r="3338">
          <cell r="D3338" t="str">
            <v>A2X0M10000</v>
          </cell>
          <cell r="AO3338">
            <v>0</v>
          </cell>
          <cell r="AY3338" t="str">
            <v>-</v>
          </cell>
          <cell r="BO3338" t="str">
            <v>-</v>
          </cell>
          <cell r="BP3338" t="str">
            <v>-</v>
          </cell>
          <cell r="BQ3338" t="str">
            <v>-</v>
          </cell>
          <cell r="BR3338" t="str">
            <v>-</v>
          </cell>
        </row>
        <row r="3339">
          <cell r="D3339" t="str">
            <v>A2X0M12101</v>
          </cell>
          <cell r="AO3339">
            <v>0.33333333333333331</v>
          </cell>
          <cell r="AY3339">
            <v>5.0000000000000009</v>
          </cell>
          <cell r="BO3339" t="str">
            <v>-</v>
          </cell>
          <cell r="BP3339" t="str">
            <v>-</v>
          </cell>
          <cell r="BQ3339" t="str">
            <v>-</v>
          </cell>
          <cell r="BR3339" t="str">
            <v>-</v>
          </cell>
        </row>
        <row r="3340">
          <cell r="D3340" t="str">
            <v>A2X0M31000</v>
          </cell>
          <cell r="AO3340">
            <v>0</v>
          </cell>
          <cell r="AY3340" t="str">
            <v>-</v>
          </cell>
          <cell r="BO3340" t="str">
            <v>A161M31014</v>
          </cell>
          <cell r="BP3340" t="str">
            <v>-</v>
          </cell>
          <cell r="BQ3340" t="str">
            <v>-</v>
          </cell>
          <cell r="BR3340" t="str">
            <v>-</v>
          </cell>
        </row>
        <row r="3341">
          <cell r="D3341" t="str">
            <v>A2X0R70100</v>
          </cell>
          <cell r="AO3341">
            <v>0</v>
          </cell>
          <cell r="AY3341" t="str">
            <v>-</v>
          </cell>
          <cell r="BO3341" t="str">
            <v>A0P0R75322</v>
          </cell>
          <cell r="BP3341" t="str">
            <v>A0P0R75311</v>
          </cell>
          <cell r="BQ3341" t="str">
            <v>A0P0R75300</v>
          </cell>
          <cell r="BR3341" t="str">
            <v>A0P0R70033</v>
          </cell>
        </row>
        <row r="3342">
          <cell r="D3342" t="str">
            <v>A2X0R70J11</v>
          </cell>
          <cell r="AO3342">
            <v>0</v>
          </cell>
          <cell r="AY3342" t="str">
            <v>-</v>
          </cell>
          <cell r="BO3342" t="str">
            <v>A2X0R70J00</v>
          </cell>
          <cell r="BP3342" t="str">
            <v>-</v>
          </cell>
          <cell r="BQ3342" t="str">
            <v>-</v>
          </cell>
          <cell r="BR3342" t="str">
            <v>-</v>
          </cell>
        </row>
        <row r="3343">
          <cell r="D3343" t="str">
            <v>A2X0R70Q44</v>
          </cell>
          <cell r="AO3343">
            <v>0</v>
          </cell>
          <cell r="AY3343" t="str">
            <v>-</v>
          </cell>
          <cell r="BO3343" t="str">
            <v>A2X0R70Q33</v>
          </cell>
          <cell r="BP3343" t="str">
            <v>A2X0R70Q22</v>
          </cell>
          <cell r="BQ3343" t="str">
            <v>A2X0R70Q11</v>
          </cell>
          <cell r="BR3343" t="str">
            <v>A2X0R70Q00</v>
          </cell>
        </row>
        <row r="3344">
          <cell r="D3344" t="str">
            <v>A2X0R70T88</v>
          </cell>
          <cell r="AO3344">
            <v>0.16666666666666666</v>
          </cell>
          <cell r="AY3344">
            <v>-4</v>
          </cell>
          <cell r="BO3344" t="str">
            <v>A2X0R70T77</v>
          </cell>
          <cell r="BP3344" t="str">
            <v>A2X0R70T66</v>
          </cell>
          <cell r="BQ3344" t="str">
            <v>A2X0R70T55</v>
          </cell>
          <cell r="BR3344" t="str">
            <v>A2X0R70T44</v>
          </cell>
        </row>
        <row r="3345">
          <cell r="D3345" t="str">
            <v>A2X0R71066</v>
          </cell>
          <cell r="AO3345">
            <v>0.33333333333333331</v>
          </cell>
          <cell r="AY3345">
            <v>5.0000000000000009</v>
          </cell>
          <cell r="BO3345" t="str">
            <v>A2X0R71055</v>
          </cell>
          <cell r="BP3345" t="str">
            <v>A2X0R71044</v>
          </cell>
          <cell r="BQ3345" t="str">
            <v>A2X0R71033</v>
          </cell>
          <cell r="BR3345" t="str">
            <v>A2X0R71022</v>
          </cell>
        </row>
        <row r="3346">
          <cell r="D3346" t="str">
            <v>A2X0R71100</v>
          </cell>
          <cell r="AO3346">
            <v>0.16666666666666666</v>
          </cell>
          <cell r="AY3346">
            <v>-4</v>
          </cell>
          <cell r="BO3346" t="str">
            <v>-</v>
          </cell>
          <cell r="BP3346" t="str">
            <v>-</v>
          </cell>
          <cell r="BQ3346" t="str">
            <v>-</v>
          </cell>
          <cell r="BR3346" t="str">
            <v>-</v>
          </cell>
        </row>
        <row r="3347">
          <cell r="D3347" t="str">
            <v>A2X0R71D22</v>
          </cell>
          <cell r="AO3347">
            <v>0</v>
          </cell>
          <cell r="AY3347" t="str">
            <v>-</v>
          </cell>
          <cell r="BO3347" t="str">
            <v>A2X0R71D11</v>
          </cell>
          <cell r="BP3347" t="str">
            <v>A2X0R71D00</v>
          </cell>
          <cell r="BQ3347" t="str">
            <v>-</v>
          </cell>
          <cell r="BR3347" t="str">
            <v>-</v>
          </cell>
        </row>
        <row r="3348">
          <cell r="D3348" t="str">
            <v>A2X0R71E00</v>
          </cell>
          <cell r="AO3348">
            <v>0</v>
          </cell>
          <cell r="AY3348" t="str">
            <v>-</v>
          </cell>
          <cell r="BO3348" t="str">
            <v>-</v>
          </cell>
          <cell r="BP3348" t="str">
            <v>-</v>
          </cell>
          <cell r="BQ3348" t="str">
            <v>-</v>
          </cell>
          <cell r="BR3348" t="str">
            <v>-</v>
          </cell>
        </row>
        <row r="3349">
          <cell r="D3349" t="str">
            <v>A2X0R71F00</v>
          </cell>
          <cell r="AO3349">
            <v>0</v>
          </cell>
          <cell r="AY3349" t="str">
            <v>-</v>
          </cell>
          <cell r="BO3349" t="str">
            <v>-</v>
          </cell>
          <cell r="BP3349" t="str">
            <v>-</v>
          </cell>
          <cell r="BQ3349" t="str">
            <v>-</v>
          </cell>
          <cell r="BR3349" t="str">
            <v>-</v>
          </cell>
        </row>
        <row r="3350">
          <cell r="D3350" t="str">
            <v>A2X0R72200</v>
          </cell>
          <cell r="AO3350">
            <v>0</v>
          </cell>
          <cell r="AY3350" t="str">
            <v>-</v>
          </cell>
          <cell r="BO3350" t="str">
            <v>A0P0R72911</v>
          </cell>
          <cell r="BP3350" t="str">
            <v>A0P0R72900</v>
          </cell>
          <cell r="BQ3350" t="str">
            <v>A00JR74811</v>
          </cell>
          <cell r="BR3350" t="str">
            <v>A00JR74800</v>
          </cell>
        </row>
        <row r="3351">
          <cell r="D3351" t="str">
            <v>A2X0R73100</v>
          </cell>
          <cell r="AO3351">
            <v>0</v>
          </cell>
          <cell r="AY3351" t="str">
            <v>-</v>
          </cell>
          <cell r="BO3351" t="str">
            <v>-</v>
          </cell>
          <cell r="BP3351" t="str">
            <v>-</v>
          </cell>
          <cell r="BQ3351" t="str">
            <v>-</v>
          </cell>
          <cell r="BR3351" t="str">
            <v>-</v>
          </cell>
        </row>
        <row r="3352">
          <cell r="D3352" t="str">
            <v>A2X0R90100</v>
          </cell>
          <cell r="AO3352">
            <v>0.66666666666666663</v>
          </cell>
          <cell r="AY3352">
            <v>15.500000000000002</v>
          </cell>
          <cell r="BO3352" t="str">
            <v>-</v>
          </cell>
          <cell r="BP3352" t="str">
            <v>-</v>
          </cell>
          <cell r="BQ3352" t="str">
            <v>-</v>
          </cell>
          <cell r="BR3352" t="str">
            <v>-</v>
          </cell>
        </row>
        <row r="3353">
          <cell r="D3353" t="str">
            <v>A2XK224100</v>
          </cell>
          <cell r="AO3353">
            <v>0.16666666666666666</v>
          </cell>
          <cell r="AY3353">
            <v>-4</v>
          </cell>
          <cell r="BO3353" t="str">
            <v>-</v>
          </cell>
          <cell r="BP3353" t="str">
            <v>-</v>
          </cell>
          <cell r="BQ3353" t="str">
            <v>-</v>
          </cell>
          <cell r="BR3353" t="str">
            <v>-</v>
          </cell>
        </row>
        <row r="3354">
          <cell r="D3354" t="str">
            <v>A2XK740301</v>
          </cell>
          <cell r="AO3354">
            <v>0</v>
          </cell>
          <cell r="AY3354" t="str">
            <v>-</v>
          </cell>
          <cell r="BO3354" t="str">
            <v>-</v>
          </cell>
          <cell r="BP3354" t="str">
            <v>-</v>
          </cell>
          <cell r="BQ3354" t="str">
            <v>-</v>
          </cell>
          <cell r="BR3354" t="str">
            <v>-</v>
          </cell>
        </row>
        <row r="3355">
          <cell r="D3355" t="str">
            <v>A2XK742001</v>
          </cell>
          <cell r="AO3355">
            <v>2</v>
          </cell>
          <cell r="AY3355">
            <v>4</v>
          </cell>
          <cell r="BO3355" t="str">
            <v>-</v>
          </cell>
          <cell r="BP3355" t="str">
            <v>-</v>
          </cell>
          <cell r="BQ3355" t="str">
            <v>-</v>
          </cell>
          <cell r="BR3355" t="str">
            <v>-</v>
          </cell>
        </row>
        <row r="3356">
          <cell r="D3356" t="str">
            <v>A2XKM10000</v>
          </cell>
          <cell r="AO3356">
            <v>0</v>
          </cell>
          <cell r="AY3356" t="str">
            <v>-</v>
          </cell>
          <cell r="BO3356" t="str">
            <v>-</v>
          </cell>
          <cell r="BP3356" t="str">
            <v>-</v>
          </cell>
          <cell r="BQ3356" t="str">
            <v>-</v>
          </cell>
          <cell r="BR3356" t="str">
            <v>-</v>
          </cell>
        </row>
        <row r="3357">
          <cell r="D3357" t="str">
            <v>A2XKM10300</v>
          </cell>
          <cell r="AO3357">
            <v>0</v>
          </cell>
          <cell r="AY3357" t="str">
            <v>-</v>
          </cell>
          <cell r="BO3357" t="str">
            <v>-</v>
          </cell>
          <cell r="BP3357" t="str">
            <v>-</v>
          </cell>
          <cell r="BQ3357" t="str">
            <v>-</v>
          </cell>
          <cell r="BR3357" t="str">
            <v>-</v>
          </cell>
        </row>
        <row r="3358">
          <cell r="D3358" t="str">
            <v>A2XKR70300</v>
          </cell>
          <cell r="AO3358">
            <v>0</v>
          </cell>
          <cell r="AY3358" t="str">
            <v>-</v>
          </cell>
          <cell r="BO3358" t="str">
            <v>-</v>
          </cell>
          <cell r="BP3358" t="str">
            <v>-</v>
          </cell>
          <cell r="BQ3358" t="str">
            <v>-</v>
          </cell>
          <cell r="BR3358" t="str">
            <v>-</v>
          </cell>
        </row>
        <row r="3359">
          <cell r="D3359" t="str">
            <v>A2XKR70433</v>
          </cell>
          <cell r="AO3359">
            <v>0</v>
          </cell>
          <cell r="AY3359" t="str">
            <v>-</v>
          </cell>
          <cell r="BO3359" t="str">
            <v>A2XKR70422</v>
          </cell>
          <cell r="BP3359" t="str">
            <v>A2XKR70411</v>
          </cell>
          <cell r="BQ3359" t="str">
            <v>A2XKR70400</v>
          </cell>
          <cell r="BR3359" t="str">
            <v>-</v>
          </cell>
        </row>
        <row r="3360">
          <cell r="D3360" t="str">
            <v>A2XKR70622</v>
          </cell>
          <cell r="AO3360">
            <v>0</v>
          </cell>
          <cell r="AY3360" t="str">
            <v>-</v>
          </cell>
          <cell r="BO3360" t="str">
            <v>A2XKR70611</v>
          </cell>
          <cell r="BP3360" t="str">
            <v>A2XKR70600</v>
          </cell>
          <cell r="BQ3360" t="str">
            <v>-</v>
          </cell>
          <cell r="BR3360" t="str">
            <v>-</v>
          </cell>
        </row>
        <row r="3361">
          <cell r="D3361" t="str">
            <v>A2XKR71088</v>
          </cell>
          <cell r="AO3361">
            <v>0.33333333333333331</v>
          </cell>
          <cell r="AY3361">
            <v>14.000000000000002</v>
          </cell>
          <cell r="BO3361" t="str">
            <v>A2XKR71077</v>
          </cell>
          <cell r="BP3361" t="str">
            <v>A2XKR71055</v>
          </cell>
          <cell r="BQ3361" t="str">
            <v>A2XKR71044</v>
          </cell>
          <cell r="BR3361" t="str">
            <v>A2XKR71033</v>
          </cell>
        </row>
        <row r="3362">
          <cell r="D3362" t="str">
            <v>A2XM563501</v>
          </cell>
          <cell r="AO3362">
            <v>0</v>
          </cell>
          <cell r="AY3362" t="str">
            <v>-</v>
          </cell>
          <cell r="BO3362" t="str">
            <v>-</v>
          </cell>
          <cell r="BP3362" t="str">
            <v>-</v>
          </cell>
          <cell r="BQ3362" t="str">
            <v>-</v>
          </cell>
          <cell r="BR3362" t="str">
            <v>-</v>
          </cell>
        </row>
        <row r="3363">
          <cell r="D3363" t="str">
            <v>A2XM563600</v>
          </cell>
          <cell r="AO3363">
            <v>0</v>
          </cell>
          <cell r="AY3363" t="str">
            <v>-</v>
          </cell>
          <cell r="BO3363" t="str">
            <v>-</v>
          </cell>
          <cell r="BP3363" t="str">
            <v>-</v>
          </cell>
          <cell r="BQ3363" t="str">
            <v>-</v>
          </cell>
          <cell r="BR3363" t="str">
            <v>-</v>
          </cell>
        </row>
        <row r="3364">
          <cell r="D3364" t="str">
            <v>A2XM565400</v>
          </cell>
          <cell r="AO3364">
            <v>0.5</v>
          </cell>
          <cell r="AY3364">
            <v>6</v>
          </cell>
          <cell r="BO3364" t="str">
            <v>-</v>
          </cell>
          <cell r="BP3364" t="str">
            <v>-</v>
          </cell>
          <cell r="BQ3364" t="str">
            <v>-</v>
          </cell>
          <cell r="BR3364" t="str">
            <v>-</v>
          </cell>
        </row>
        <row r="3365">
          <cell r="D3365" t="str">
            <v>A2XM570400</v>
          </cell>
          <cell r="AO3365">
            <v>0</v>
          </cell>
          <cell r="AY3365" t="str">
            <v>-</v>
          </cell>
          <cell r="BO3365" t="str">
            <v>-</v>
          </cell>
          <cell r="BP3365" t="str">
            <v>-</v>
          </cell>
          <cell r="BQ3365" t="str">
            <v>-</v>
          </cell>
          <cell r="BR3365" t="str">
            <v>-</v>
          </cell>
        </row>
        <row r="3366">
          <cell r="D3366" t="str">
            <v>A2XM592400</v>
          </cell>
          <cell r="AO3366">
            <v>0</v>
          </cell>
          <cell r="AY3366" t="str">
            <v>-</v>
          </cell>
          <cell r="BO3366" t="str">
            <v>-</v>
          </cell>
          <cell r="BP3366" t="str">
            <v>-</v>
          </cell>
          <cell r="BQ3366" t="str">
            <v>-</v>
          </cell>
          <cell r="BR3366" t="str">
            <v>-</v>
          </cell>
        </row>
        <row r="3367">
          <cell r="D3367" t="str">
            <v>A2XM592500</v>
          </cell>
          <cell r="AO3367">
            <v>0</v>
          </cell>
          <cell r="AY3367" t="str">
            <v>-</v>
          </cell>
          <cell r="BO3367" t="str">
            <v>-</v>
          </cell>
          <cell r="BP3367" t="str">
            <v>-</v>
          </cell>
          <cell r="BQ3367" t="str">
            <v>-</v>
          </cell>
          <cell r="BR3367" t="str">
            <v>-</v>
          </cell>
        </row>
        <row r="3368">
          <cell r="D3368" t="str">
            <v>A2XM592602</v>
          </cell>
          <cell r="AO3368">
            <v>0.83333333333333337</v>
          </cell>
          <cell r="AY3368">
            <v>-4</v>
          </cell>
          <cell r="BO3368" t="str">
            <v>-</v>
          </cell>
          <cell r="BP3368" t="str">
            <v>-</v>
          </cell>
          <cell r="BQ3368" t="str">
            <v>-</v>
          </cell>
          <cell r="BR3368" t="str">
            <v>-</v>
          </cell>
        </row>
        <row r="3369">
          <cell r="D3369" t="str">
            <v>A2XM641000</v>
          </cell>
          <cell r="AO3369">
            <v>0.16666666666666666</v>
          </cell>
          <cell r="AY3369">
            <v>-4</v>
          </cell>
          <cell r="BO3369" t="str">
            <v>A2XM563102</v>
          </cell>
          <cell r="BP3369" t="str">
            <v>A2XM563101</v>
          </cell>
          <cell r="BQ3369" t="str">
            <v>-</v>
          </cell>
          <cell r="BR3369" t="str">
            <v>-</v>
          </cell>
        </row>
        <row r="3370">
          <cell r="D3370" t="str">
            <v>A2Y1719800</v>
          </cell>
          <cell r="AO3370">
            <v>0.83333333333333337</v>
          </cell>
          <cell r="AY3370">
            <v>6.7999999999999989</v>
          </cell>
          <cell r="BO3370" t="str">
            <v>-</v>
          </cell>
          <cell r="BP3370" t="str">
            <v>-</v>
          </cell>
          <cell r="BQ3370" t="str">
            <v>-</v>
          </cell>
          <cell r="BR3370" t="str">
            <v>-</v>
          </cell>
        </row>
        <row r="3371">
          <cell r="D3371" t="str">
            <v>A2Y1729000</v>
          </cell>
          <cell r="AO3371">
            <v>0.16666666666666666</v>
          </cell>
          <cell r="AY3371">
            <v>2.0000000000000004</v>
          </cell>
          <cell r="BO3371" t="str">
            <v>-</v>
          </cell>
          <cell r="BP3371" t="str">
            <v>-</v>
          </cell>
          <cell r="BQ3371" t="str">
            <v>-</v>
          </cell>
          <cell r="BR3371" t="str">
            <v>-</v>
          </cell>
        </row>
        <row r="3372">
          <cell r="D3372" t="str">
            <v>A2YF160400</v>
          </cell>
          <cell r="AO3372">
            <v>0.33333333333333331</v>
          </cell>
          <cell r="AY3372">
            <v>8.0000000000000018</v>
          </cell>
          <cell r="BO3372" t="str">
            <v>-</v>
          </cell>
          <cell r="BP3372" t="str">
            <v>-</v>
          </cell>
          <cell r="BQ3372" t="str">
            <v>-</v>
          </cell>
          <cell r="BR3372" t="str">
            <v>-</v>
          </cell>
        </row>
        <row r="3373">
          <cell r="D3373" t="str">
            <v>A2YF160601</v>
          </cell>
          <cell r="AO3373">
            <v>0</v>
          </cell>
          <cell r="AY3373" t="str">
            <v>-</v>
          </cell>
          <cell r="BO3373" t="str">
            <v>-</v>
          </cell>
          <cell r="BP3373" t="str">
            <v>-</v>
          </cell>
          <cell r="BQ3373" t="str">
            <v>-</v>
          </cell>
          <cell r="BR3373" t="str">
            <v>-</v>
          </cell>
        </row>
        <row r="3374">
          <cell r="D3374" t="str">
            <v>A2YFM10000</v>
          </cell>
          <cell r="AO3374">
            <v>0</v>
          </cell>
          <cell r="AY3374" t="str">
            <v>-</v>
          </cell>
          <cell r="BO3374" t="str">
            <v>A0VDM10000</v>
          </cell>
          <cell r="BP3374" t="str">
            <v>-</v>
          </cell>
          <cell r="BQ3374" t="str">
            <v>-</v>
          </cell>
          <cell r="BR3374" t="str">
            <v>-</v>
          </cell>
        </row>
        <row r="3375">
          <cell r="D3375" t="str">
            <v>A2YFM10200</v>
          </cell>
          <cell r="AO3375">
            <v>0</v>
          </cell>
          <cell r="AY3375" t="str">
            <v>-</v>
          </cell>
          <cell r="BO3375" t="str">
            <v>A0VDM10200</v>
          </cell>
          <cell r="BP3375" t="str">
            <v>-</v>
          </cell>
          <cell r="BQ3375" t="str">
            <v>-</v>
          </cell>
          <cell r="BR3375" t="str">
            <v>-</v>
          </cell>
        </row>
        <row r="3376">
          <cell r="D3376" t="str">
            <v>A2YFM20000</v>
          </cell>
          <cell r="AO3376">
            <v>0</v>
          </cell>
          <cell r="AY3376" t="str">
            <v>-</v>
          </cell>
          <cell r="BO3376" t="str">
            <v>-</v>
          </cell>
          <cell r="BP3376" t="str">
            <v>-</v>
          </cell>
          <cell r="BQ3376" t="str">
            <v>-</v>
          </cell>
          <cell r="BR3376" t="str">
            <v>-</v>
          </cell>
        </row>
        <row r="3377">
          <cell r="D3377" t="str">
            <v>A2YFPP0201</v>
          </cell>
          <cell r="AO3377">
            <v>0</v>
          </cell>
          <cell r="AY3377" t="str">
            <v>-</v>
          </cell>
          <cell r="BO3377" t="str">
            <v>-</v>
          </cell>
          <cell r="BP3377" t="str">
            <v>-</v>
          </cell>
          <cell r="BQ3377" t="str">
            <v>-</v>
          </cell>
          <cell r="BR3377" t="str">
            <v>-</v>
          </cell>
        </row>
        <row r="3378">
          <cell r="D3378" t="str">
            <v>A2YFPP0301</v>
          </cell>
          <cell r="AO3378">
            <v>0</v>
          </cell>
          <cell r="AY3378" t="str">
            <v>-</v>
          </cell>
          <cell r="BO3378" t="str">
            <v>-</v>
          </cell>
          <cell r="BP3378" t="str">
            <v>-</v>
          </cell>
          <cell r="BQ3378" t="str">
            <v>-</v>
          </cell>
          <cell r="BR3378" t="str">
            <v>-</v>
          </cell>
        </row>
        <row r="3379">
          <cell r="D3379" t="str">
            <v>A2YFPP1100</v>
          </cell>
          <cell r="AO3379">
            <v>0</v>
          </cell>
          <cell r="AY3379" t="str">
            <v>-</v>
          </cell>
          <cell r="BO3379" t="str">
            <v>-</v>
          </cell>
          <cell r="BP3379" t="str">
            <v>-</v>
          </cell>
          <cell r="BQ3379" t="str">
            <v>-</v>
          </cell>
          <cell r="BR3379" t="str">
            <v>-</v>
          </cell>
        </row>
        <row r="3380">
          <cell r="D3380" t="str">
            <v>A2YFPP1500</v>
          </cell>
          <cell r="AO3380">
            <v>0</v>
          </cell>
          <cell r="AY3380" t="str">
            <v>-</v>
          </cell>
          <cell r="BO3380" t="str">
            <v>-</v>
          </cell>
          <cell r="BP3380" t="str">
            <v>-</v>
          </cell>
          <cell r="BQ3380" t="str">
            <v>-</v>
          </cell>
          <cell r="BR3380" t="str">
            <v>-</v>
          </cell>
        </row>
        <row r="3381">
          <cell r="D3381" t="str">
            <v>A2YFPP1600</v>
          </cell>
          <cell r="AO3381">
            <v>0</v>
          </cell>
          <cell r="AY3381" t="str">
            <v>-</v>
          </cell>
          <cell r="BO3381" t="str">
            <v>-</v>
          </cell>
          <cell r="BP3381" t="str">
            <v>-</v>
          </cell>
          <cell r="BQ3381" t="str">
            <v>-</v>
          </cell>
          <cell r="BR3381" t="str">
            <v>-</v>
          </cell>
        </row>
        <row r="3382">
          <cell r="D3382" t="str">
            <v>A2YFR70211</v>
          </cell>
          <cell r="AO3382">
            <v>0.33333333333333331</v>
          </cell>
          <cell r="AY3382">
            <v>2.0000000000000004</v>
          </cell>
          <cell r="BO3382" t="str">
            <v>A2YFR70200</v>
          </cell>
          <cell r="BP3382" t="str">
            <v>-</v>
          </cell>
          <cell r="BQ3382" t="str">
            <v>-</v>
          </cell>
          <cell r="BR3382" t="str">
            <v>-</v>
          </cell>
        </row>
        <row r="3383">
          <cell r="D3383" t="str">
            <v>A3CEM70000</v>
          </cell>
          <cell r="AO3383">
            <v>0</v>
          </cell>
          <cell r="AY3383" t="str">
            <v>-</v>
          </cell>
          <cell r="BO3383" t="str">
            <v>-</v>
          </cell>
          <cell r="BP3383" t="str">
            <v>-</v>
          </cell>
          <cell r="BQ3383" t="str">
            <v>-</v>
          </cell>
          <cell r="BR3383" t="str">
            <v>-</v>
          </cell>
        </row>
        <row r="3384">
          <cell r="D3384" t="str">
            <v>A3CEN11711</v>
          </cell>
          <cell r="AO3384">
            <v>0</v>
          </cell>
          <cell r="AY3384" t="str">
            <v>-</v>
          </cell>
          <cell r="BO3384" t="str">
            <v>A3CEN11700</v>
          </cell>
          <cell r="BP3384" t="str">
            <v>-</v>
          </cell>
          <cell r="BQ3384" t="str">
            <v>-</v>
          </cell>
          <cell r="BR3384" t="str">
            <v>-</v>
          </cell>
        </row>
        <row r="3385">
          <cell r="D3385" t="str">
            <v>A3CEPP1607</v>
          </cell>
          <cell r="AO3385">
            <v>0</v>
          </cell>
          <cell r="AY3385" t="str">
            <v>-</v>
          </cell>
          <cell r="BO3385" t="str">
            <v>A3CEPP1603</v>
          </cell>
          <cell r="BP3385" t="str">
            <v>-</v>
          </cell>
          <cell r="BQ3385" t="str">
            <v>-</v>
          </cell>
          <cell r="BR3385" t="str">
            <v>-</v>
          </cell>
        </row>
        <row r="3386">
          <cell r="D3386" t="str">
            <v>A3CEPP1B03</v>
          </cell>
          <cell r="AO3386">
            <v>0.16666666666666666</v>
          </cell>
          <cell r="AY3386">
            <v>-4</v>
          </cell>
          <cell r="BO3386" t="str">
            <v>A3CEPP1B01</v>
          </cell>
          <cell r="BP3386" t="str">
            <v>-</v>
          </cell>
          <cell r="BQ3386" t="str">
            <v>-</v>
          </cell>
          <cell r="BR3386" t="str">
            <v>-</v>
          </cell>
        </row>
        <row r="3387">
          <cell r="D3387" t="str">
            <v>A3CEPP1D04</v>
          </cell>
          <cell r="AO3387">
            <v>0</v>
          </cell>
          <cell r="AY3387" t="str">
            <v>-</v>
          </cell>
          <cell r="BO3387" t="str">
            <v>A3CEPP1D02</v>
          </cell>
          <cell r="BP3387" t="str">
            <v>-</v>
          </cell>
          <cell r="BQ3387" t="str">
            <v>-</v>
          </cell>
          <cell r="BR3387" t="str">
            <v>-</v>
          </cell>
        </row>
        <row r="3388">
          <cell r="D3388" t="str">
            <v>A3CEPP2D05</v>
          </cell>
          <cell r="AO3388">
            <v>0</v>
          </cell>
          <cell r="AY3388" t="str">
            <v>-</v>
          </cell>
          <cell r="BO3388" t="str">
            <v>A3CEPP2D03</v>
          </cell>
          <cell r="BP3388" t="str">
            <v>-</v>
          </cell>
          <cell r="BQ3388" t="str">
            <v>-</v>
          </cell>
          <cell r="BR3388" t="str">
            <v>-</v>
          </cell>
        </row>
        <row r="3389">
          <cell r="D3389" t="str">
            <v>A3CEPP3301</v>
          </cell>
          <cell r="AO3389">
            <v>0</v>
          </cell>
          <cell r="AY3389" t="str">
            <v>-</v>
          </cell>
          <cell r="BO3389" t="str">
            <v>-</v>
          </cell>
          <cell r="BP3389" t="str">
            <v>-</v>
          </cell>
          <cell r="BQ3389" t="str">
            <v>-</v>
          </cell>
          <cell r="BR3389" t="str">
            <v>-</v>
          </cell>
        </row>
        <row r="3390">
          <cell r="D3390" t="str">
            <v>A3CEPP4900</v>
          </cell>
          <cell r="AO3390">
            <v>0</v>
          </cell>
          <cell r="AY3390" t="str">
            <v>-</v>
          </cell>
          <cell r="BO3390" t="str">
            <v>-</v>
          </cell>
          <cell r="BP3390" t="str">
            <v>-</v>
          </cell>
          <cell r="BQ3390" t="str">
            <v>-</v>
          </cell>
          <cell r="BR3390" t="str">
            <v>-</v>
          </cell>
        </row>
        <row r="3391">
          <cell r="D3391" t="str">
            <v>A3CEPP4Y00</v>
          </cell>
          <cell r="AO3391">
            <v>0</v>
          </cell>
          <cell r="AY3391" t="str">
            <v>-</v>
          </cell>
          <cell r="BO3391" t="str">
            <v>-</v>
          </cell>
          <cell r="BP3391" t="str">
            <v>-</v>
          </cell>
          <cell r="BQ3391" t="str">
            <v>-</v>
          </cell>
          <cell r="BR3391" t="str">
            <v>-</v>
          </cell>
        </row>
        <row r="3392">
          <cell r="D3392" t="str">
            <v>A3CEPP6R00</v>
          </cell>
          <cell r="AO3392">
            <v>0</v>
          </cell>
          <cell r="AY3392" t="str">
            <v>-</v>
          </cell>
          <cell r="BO3392" t="str">
            <v>A3CEPP2900</v>
          </cell>
          <cell r="BP3392" t="str">
            <v>-</v>
          </cell>
          <cell r="BQ3392" t="str">
            <v>-</v>
          </cell>
          <cell r="BR3392" t="str">
            <v>-</v>
          </cell>
        </row>
        <row r="3393">
          <cell r="D3393" t="str">
            <v>A3CF116100</v>
          </cell>
          <cell r="AO3393">
            <v>0</v>
          </cell>
          <cell r="AY3393" t="str">
            <v>-</v>
          </cell>
          <cell r="BO3393" t="str">
            <v>-</v>
          </cell>
          <cell r="BP3393" t="str">
            <v>-</v>
          </cell>
          <cell r="BQ3393" t="str">
            <v>-</v>
          </cell>
          <cell r="BR3393" t="str">
            <v>-</v>
          </cell>
        </row>
        <row r="3394">
          <cell r="D3394" t="str">
            <v>A3CFPP1102</v>
          </cell>
          <cell r="AO3394">
            <v>0</v>
          </cell>
          <cell r="AY3394" t="str">
            <v>-</v>
          </cell>
          <cell r="BO3394" t="str">
            <v>-</v>
          </cell>
          <cell r="BP3394" t="str">
            <v>-</v>
          </cell>
          <cell r="BQ3394" t="str">
            <v>-</v>
          </cell>
          <cell r="BR3394" t="str">
            <v>-</v>
          </cell>
        </row>
        <row r="3395">
          <cell r="D3395" t="str">
            <v>A3CFPP1505</v>
          </cell>
          <cell r="AO3395">
            <v>0</v>
          </cell>
          <cell r="AY3395" t="str">
            <v>-</v>
          </cell>
          <cell r="BO3395" t="str">
            <v>A3CFPP1502</v>
          </cell>
          <cell r="BP3395" t="str">
            <v>-</v>
          </cell>
          <cell r="BQ3395" t="str">
            <v>-</v>
          </cell>
          <cell r="BR3395" t="str">
            <v>-</v>
          </cell>
        </row>
        <row r="3396">
          <cell r="D3396" t="str">
            <v>A3CFPP1C01</v>
          </cell>
          <cell r="AO3396">
            <v>0</v>
          </cell>
          <cell r="AY3396" t="str">
            <v>-</v>
          </cell>
          <cell r="BO3396" t="str">
            <v>-</v>
          </cell>
          <cell r="BP3396" t="str">
            <v>-</v>
          </cell>
          <cell r="BQ3396" t="str">
            <v>-</v>
          </cell>
          <cell r="BR3396" t="str">
            <v>-</v>
          </cell>
        </row>
        <row r="3397">
          <cell r="D3397" t="str">
            <v>A3CFPP1D00</v>
          </cell>
          <cell r="AO3397">
            <v>0</v>
          </cell>
          <cell r="AY3397" t="str">
            <v>-</v>
          </cell>
          <cell r="BO3397" t="str">
            <v>-</v>
          </cell>
          <cell r="BP3397" t="str">
            <v>-</v>
          </cell>
          <cell r="BQ3397" t="str">
            <v>-</v>
          </cell>
          <cell r="BR3397" t="str">
            <v>-</v>
          </cell>
        </row>
        <row r="3398">
          <cell r="D3398" t="str">
            <v>A3CFPP1E02</v>
          </cell>
          <cell r="AO3398">
            <v>0</v>
          </cell>
          <cell r="AY3398" t="str">
            <v>-</v>
          </cell>
          <cell r="BO3398" t="str">
            <v>A3CFPP1E01</v>
          </cell>
          <cell r="BP3398" t="str">
            <v>-</v>
          </cell>
          <cell r="BQ3398" t="str">
            <v>-</v>
          </cell>
          <cell r="BR3398" t="str">
            <v>-</v>
          </cell>
        </row>
        <row r="3399">
          <cell r="D3399" t="str">
            <v>A3CFPP1F01</v>
          </cell>
          <cell r="AO3399">
            <v>0</v>
          </cell>
          <cell r="AY3399" t="str">
            <v>-</v>
          </cell>
          <cell r="BO3399" t="str">
            <v>A3CFPP1F00</v>
          </cell>
          <cell r="BP3399" t="str">
            <v>-</v>
          </cell>
          <cell r="BQ3399" t="str">
            <v>-</v>
          </cell>
          <cell r="BR3399" t="str">
            <v>-</v>
          </cell>
        </row>
        <row r="3400">
          <cell r="D3400" t="str">
            <v>A3CFPP1Q00</v>
          </cell>
          <cell r="AO3400">
            <v>0</v>
          </cell>
          <cell r="AY3400" t="str">
            <v>-</v>
          </cell>
          <cell r="BO3400" t="str">
            <v>-</v>
          </cell>
          <cell r="BP3400" t="str">
            <v>-</v>
          </cell>
          <cell r="BQ3400" t="str">
            <v>-</v>
          </cell>
          <cell r="BR3400" t="str">
            <v>-</v>
          </cell>
        </row>
        <row r="3401">
          <cell r="D3401" t="str">
            <v>A3CFPP1R00</v>
          </cell>
          <cell r="AO3401">
            <v>0</v>
          </cell>
          <cell r="AY3401" t="str">
            <v>-</v>
          </cell>
          <cell r="BO3401" t="str">
            <v>-</v>
          </cell>
          <cell r="BP3401" t="str">
            <v>-</v>
          </cell>
          <cell r="BQ3401" t="str">
            <v>-</v>
          </cell>
          <cell r="BR3401" t="str">
            <v>-</v>
          </cell>
        </row>
        <row r="3402">
          <cell r="D3402" t="str">
            <v>A3CFPP1X01</v>
          </cell>
          <cell r="AO3402">
            <v>0</v>
          </cell>
          <cell r="AY3402" t="str">
            <v>-</v>
          </cell>
          <cell r="BO3402" t="str">
            <v>-</v>
          </cell>
          <cell r="BP3402" t="str">
            <v>-</v>
          </cell>
          <cell r="BQ3402" t="str">
            <v>-</v>
          </cell>
          <cell r="BR3402" t="str">
            <v>-</v>
          </cell>
        </row>
        <row r="3403">
          <cell r="D3403" t="str">
            <v>A3CFPP2301</v>
          </cell>
          <cell r="AO3403">
            <v>0.33333333333333331</v>
          </cell>
          <cell r="AY3403">
            <v>11.000000000000002</v>
          </cell>
          <cell r="BO3403" t="str">
            <v>-</v>
          </cell>
          <cell r="BP3403" t="str">
            <v>-</v>
          </cell>
          <cell r="BQ3403" t="str">
            <v>-</v>
          </cell>
          <cell r="BR3403" t="str">
            <v>-</v>
          </cell>
        </row>
        <row r="3404">
          <cell r="D3404" t="str">
            <v>A3CFPP2705</v>
          </cell>
          <cell r="AO3404">
            <v>0</v>
          </cell>
          <cell r="AY3404" t="str">
            <v>-</v>
          </cell>
          <cell r="BO3404" t="str">
            <v>A3CFPP2704</v>
          </cell>
          <cell r="BP3404" t="str">
            <v>A3CFPP2702</v>
          </cell>
          <cell r="BQ3404" t="str">
            <v>A3CFPP2701</v>
          </cell>
          <cell r="BR3404" t="str">
            <v>-</v>
          </cell>
        </row>
        <row r="3405">
          <cell r="D3405" t="str">
            <v>A3CFPP2L00</v>
          </cell>
          <cell r="AO3405">
            <v>0</v>
          </cell>
          <cell r="AY3405" t="str">
            <v>-</v>
          </cell>
          <cell r="BO3405" t="str">
            <v>-</v>
          </cell>
          <cell r="BP3405" t="str">
            <v>-</v>
          </cell>
          <cell r="BQ3405" t="str">
            <v>-</v>
          </cell>
          <cell r="BR3405" t="str">
            <v>-</v>
          </cell>
        </row>
        <row r="3406">
          <cell r="D3406" t="str">
            <v>A3CFPP2Q01</v>
          </cell>
          <cell r="AO3406">
            <v>0.16666666666666666</v>
          </cell>
          <cell r="AY3406">
            <v>2.0000000000000004</v>
          </cell>
          <cell r="BO3406" t="str">
            <v>-</v>
          </cell>
          <cell r="BP3406" t="str">
            <v>-</v>
          </cell>
          <cell r="BQ3406" t="str">
            <v>-</v>
          </cell>
          <cell r="BR3406" t="str">
            <v>-</v>
          </cell>
        </row>
        <row r="3407">
          <cell r="D3407" t="str">
            <v>A3CFPP2R01</v>
          </cell>
          <cell r="AO3407">
            <v>0</v>
          </cell>
          <cell r="AY3407" t="str">
            <v>-</v>
          </cell>
          <cell r="BO3407" t="str">
            <v>A3CFPP2R00</v>
          </cell>
          <cell r="BP3407" t="str">
            <v>-</v>
          </cell>
          <cell r="BQ3407" t="str">
            <v>-</v>
          </cell>
          <cell r="BR3407" t="str">
            <v>-</v>
          </cell>
        </row>
        <row r="3408">
          <cell r="D3408" t="str">
            <v>A3CFPP4000</v>
          </cell>
          <cell r="AO3408">
            <v>0</v>
          </cell>
          <cell r="AY3408" t="str">
            <v>-</v>
          </cell>
          <cell r="BO3408" t="str">
            <v>-</v>
          </cell>
          <cell r="BP3408" t="str">
            <v>-</v>
          </cell>
          <cell r="BQ3408" t="str">
            <v>-</v>
          </cell>
          <cell r="BR3408" t="str">
            <v>-</v>
          </cell>
        </row>
        <row r="3409">
          <cell r="D3409" t="str">
            <v>A3CFPP4G00</v>
          </cell>
          <cell r="AO3409">
            <v>0.5</v>
          </cell>
          <cell r="AY3409">
            <v>62</v>
          </cell>
          <cell r="BO3409" t="str">
            <v>-</v>
          </cell>
          <cell r="BP3409" t="str">
            <v>-</v>
          </cell>
          <cell r="BQ3409" t="str">
            <v>-</v>
          </cell>
          <cell r="BR3409" t="str">
            <v>-</v>
          </cell>
        </row>
        <row r="3410">
          <cell r="D3410" t="str">
            <v>A3CFPP4H00</v>
          </cell>
          <cell r="AO3410">
            <v>7</v>
          </cell>
          <cell r="AY3410">
            <v>6</v>
          </cell>
          <cell r="BO3410" t="str">
            <v>-</v>
          </cell>
          <cell r="BP3410" t="str">
            <v>-</v>
          </cell>
          <cell r="BQ3410" t="str">
            <v>-</v>
          </cell>
          <cell r="BR3410" t="str">
            <v>-</v>
          </cell>
        </row>
        <row r="3411">
          <cell r="D3411" t="str">
            <v>A3CFPP4M05</v>
          </cell>
          <cell r="AO3411">
            <v>0.33333333333333331</v>
          </cell>
          <cell r="AY3411">
            <v>-0.99999999999999978</v>
          </cell>
          <cell r="BO3411" t="str">
            <v>A3CFPP4M04</v>
          </cell>
          <cell r="BP3411" t="str">
            <v>A3CFPP4M02</v>
          </cell>
          <cell r="BQ3411" t="str">
            <v>-</v>
          </cell>
          <cell r="BR3411" t="str">
            <v>-</v>
          </cell>
        </row>
        <row r="3412">
          <cell r="D3412" t="str">
            <v>A3CFPP4N00</v>
          </cell>
          <cell r="AO3412">
            <v>0.33333333333333331</v>
          </cell>
          <cell r="AY3412">
            <v>2.0000000000000004</v>
          </cell>
          <cell r="BO3412" t="str">
            <v>-</v>
          </cell>
          <cell r="BP3412" t="str">
            <v>-</v>
          </cell>
          <cell r="BQ3412" t="str">
            <v>-</v>
          </cell>
          <cell r="BR3412" t="str">
            <v>-</v>
          </cell>
        </row>
        <row r="3413">
          <cell r="D3413" t="str">
            <v>A3CFPP4P00</v>
          </cell>
          <cell r="AO3413">
            <v>0</v>
          </cell>
          <cell r="AY3413" t="str">
            <v>-</v>
          </cell>
          <cell r="BO3413" t="str">
            <v>-</v>
          </cell>
          <cell r="BP3413" t="str">
            <v>-</v>
          </cell>
          <cell r="BQ3413" t="str">
            <v>-</v>
          </cell>
          <cell r="BR3413" t="str">
            <v>-</v>
          </cell>
        </row>
        <row r="3414">
          <cell r="D3414" t="str">
            <v>A3CFPP4Q00</v>
          </cell>
          <cell r="AO3414">
            <v>0</v>
          </cell>
          <cell r="AY3414" t="str">
            <v>-</v>
          </cell>
          <cell r="BO3414" t="str">
            <v>-</v>
          </cell>
          <cell r="BP3414" t="str">
            <v>-</v>
          </cell>
          <cell r="BQ3414" t="str">
            <v>-</v>
          </cell>
          <cell r="BR3414" t="str">
            <v>-</v>
          </cell>
        </row>
        <row r="3415">
          <cell r="D3415" t="str">
            <v>A3CFPP5302</v>
          </cell>
          <cell r="AO3415">
            <v>0</v>
          </cell>
          <cell r="AY3415" t="str">
            <v>-</v>
          </cell>
          <cell r="BO3415" t="str">
            <v>A3CFPP5300</v>
          </cell>
          <cell r="BP3415" t="str">
            <v>-</v>
          </cell>
          <cell r="BQ3415" t="str">
            <v>-</v>
          </cell>
          <cell r="BR3415" t="str">
            <v>-</v>
          </cell>
        </row>
        <row r="3416">
          <cell r="D3416" t="str">
            <v>A3CFPP5502</v>
          </cell>
          <cell r="AO3416">
            <v>0</v>
          </cell>
          <cell r="AY3416" t="str">
            <v>-</v>
          </cell>
          <cell r="BO3416" t="str">
            <v>-</v>
          </cell>
          <cell r="BP3416" t="str">
            <v>-</v>
          </cell>
          <cell r="BQ3416" t="str">
            <v>-</v>
          </cell>
          <cell r="BR3416" t="str">
            <v>-</v>
          </cell>
        </row>
        <row r="3417">
          <cell r="D3417" t="str">
            <v>A3CFPP5B02</v>
          </cell>
          <cell r="AO3417">
            <v>0</v>
          </cell>
          <cell r="AY3417" t="str">
            <v>-</v>
          </cell>
          <cell r="BO3417" t="str">
            <v>A3CFPP5B01</v>
          </cell>
          <cell r="BP3417" t="str">
            <v>-</v>
          </cell>
          <cell r="BQ3417" t="str">
            <v>-</v>
          </cell>
          <cell r="BR3417" t="str">
            <v>-</v>
          </cell>
        </row>
        <row r="3418">
          <cell r="D3418" t="str">
            <v>A3CFPP5F04</v>
          </cell>
          <cell r="AO3418">
            <v>1.6666666666666667</v>
          </cell>
          <cell r="AY3418">
            <v>3.1999999999999997</v>
          </cell>
          <cell r="BO3418" t="str">
            <v>A3CFPP5F03</v>
          </cell>
          <cell r="BP3418" t="str">
            <v>-</v>
          </cell>
          <cell r="BQ3418" t="str">
            <v>-</v>
          </cell>
          <cell r="BR3418" t="str">
            <v>-</v>
          </cell>
        </row>
        <row r="3419">
          <cell r="D3419" t="str">
            <v>A3CFPP5G04</v>
          </cell>
          <cell r="AO3419">
            <v>0.66666666666666663</v>
          </cell>
          <cell r="AY3419">
            <v>6.5000000000000009</v>
          </cell>
          <cell r="BO3419" t="str">
            <v>A3CFPP5G03</v>
          </cell>
          <cell r="BP3419" t="str">
            <v>-</v>
          </cell>
          <cell r="BQ3419" t="str">
            <v>-</v>
          </cell>
          <cell r="BR3419" t="str">
            <v>-</v>
          </cell>
        </row>
        <row r="3420">
          <cell r="D3420" t="str">
            <v>A3CFPP5J01</v>
          </cell>
          <cell r="AO3420">
            <v>0</v>
          </cell>
          <cell r="AY3420" t="str">
            <v>-</v>
          </cell>
          <cell r="BO3420" t="str">
            <v>-</v>
          </cell>
          <cell r="BP3420" t="str">
            <v>-</v>
          </cell>
          <cell r="BQ3420" t="str">
            <v>-</v>
          </cell>
          <cell r="BR3420" t="str">
            <v>-</v>
          </cell>
        </row>
        <row r="3421">
          <cell r="D3421" t="str">
            <v>A3CFPP5U01</v>
          </cell>
          <cell r="AO3421">
            <v>0</v>
          </cell>
          <cell r="AY3421" t="str">
            <v>-</v>
          </cell>
          <cell r="BO3421" t="str">
            <v>A3CFPP5U00</v>
          </cell>
          <cell r="BP3421" t="str">
            <v>-</v>
          </cell>
          <cell r="BQ3421" t="str">
            <v>-</v>
          </cell>
          <cell r="BR3421" t="str">
            <v>-</v>
          </cell>
        </row>
        <row r="3422">
          <cell r="D3422" t="str">
            <v>A3CFPP6300</v>
          </cell>
          <cell r="AO3422">
            <v>0</v>
          </cell>
          <cell r="AY3422" t="str">
            <v>-</v>
          </cell>
          <cell r="BO3422" t="str">
            <v>-</v>
          </cell>
          <cell r="BP3422" t="str">
            <v>-</v>
          </cell>
          <cell r="BQ3422" t="str">
            <v>-</v>
          </cell>
          <cell r="BR3422" t="str">
            <v>-</v>
          </cell>
        </row>
        <row r="3423">
          <cell r="D3423" t="str">
            <v>A3CFPP6501</v>
          </cell>
          <cell r="AO3423">
            <v>0</v>
          </cell>
          <cell r="AY3423" t="str">
            <v>-</v>
          </cell>
          <cell r="BO3423" t="str">
            <v>A3CFPP6500</v>
          </cell>
          <cell r="BP3423" t="str">
            <v>-</v>
          </cell>
          <cell r="BQ3423" t="str">
            <v>-</v>
          </cell>
          <cell r="BR3423" t="str">
            <v>-</v>
          </cell>
        </row>
        <row r="3424">
          <cell r="D3424" t="str">
            <v>A3CFPP6B00</v>
          </cell>
          <cell r="AO3424">
            <v>0</v>
          </cell>
          <cell r="AY3424" t="str">
            <v>-</v>
          </cell>
          <cell r="BO3424" t="str">
            <v>-</v>
          </cell>
          <cell r="BP3424" t="str">
            <v>-</v>
          </cell>
          <cell r="BQ3424" t="str">
            <v>-</v>
          </cell>
          <cell r="BR3424" t="str">
            <v>-</v>
          </cell>
        </row>
        <row r="3425">
          <cell r="D3425" t="str">
            <v>A3CFPP6F00</v>
          </cell>
          <cell r="AO3425">
            <v>0</v>
          </cell>
          <cell r="AY3425" t="str">
            <v>-</v>
          </cell>
          <cell r="BO3425" t="str">
            <v>-</v>
          </cell>
          <cell r="BP3425" t="str">
            <v>-</v>
          </cell>
          <cell r="BQ3425" t="str">
            <v>-</v>
          </cell>
          <cell r="BR3425" t="str">
            <v>-</v>
          </cell>
        </row>
        <row r="3426">
          <cell r="D3426" t="str">
            <v>A3CFPP6V00</v>
          </cell>
          <cell r="AO3426">
            <v>0</v>
          </cell>
          <cell r="AY3426" t="str">
            <v>-</v>
          </cell>
          <cell r="BO3426" t="str">
            <v>-</v>
          </cell>
          <cell r="BP3426" t="str">
            <v>-</v>
          </cell>
          <cell r="BQ3426" t="str">
            <v>-</v>
          </cell>
          <cell r="BR3426" t="str">
            <v>-</v>
          </cell>
        </row>
        <row r="3427">
          <cell r="D3427" t="str">
            <v>A3CFPP6X00</v>
          </cell>
          <cell r="AO3427">
            <v>0</v>
          </cell>
          <cell r="AY3427" t="str">
            <v>-</v>
          </cell>
          <cell r="BO3427" t="str">
            <v>-</v>
          </cell>
          <cell r="BP3427" t="str">
            <v>-</v>
          </cell>
          <cell r="BQ3427" t="str">
            <v>-</v>
          </cell>
          <cell r="BR3427" t="str">
            <v>-</v>
          </cell>
        </row>
        <row r="3428">
          <cell r="D3428" t="str">
            <v>A3CFPP6Y00</v>
          </cell>
          <cell r="AO3428">
            <v>0</v>
          </cell>
          <cell r="AY3428" t="str">
            <v>-</v>
          </cell>
          <cell r="BO3428" t="str">
            <v>-</v>
          </cell>
          <cell r="BP3428" t="str">
            <v>-</v>
          </cell>
          <cell r="BQ3428" t="str">
            <v>-</v>
          </cell>
          <cell r="BR3428" t="str">
            <v>-</v>
          </cell>
        </row>
        <row r="3429">
          <cell r="D3429" t="str">
            <v>A3CFPP7000</v>
          </cell>
          <cell r="AO3429">
            <v>0</v>
          </cell>
          <cell r="AY3429" t="str">
            <v>-</v>
          </cell>
          <cell r="BO3429" t="str">
            <v>-</v>
          </cell>
          <cell r="BP3429" t="str">
            <v>-</v>
          </cell>
          <cell r="BQ3429" t="str">
            <v>-</v>
          </cell>
          <cell r="BR3429" t="str">
            <v>-</v>
          </cell>
        </row>
        <row r="3430">
          <cell r="D3430" t="str">
            <v>A3CFPP7500</v>
          </cell>
          <cell r="AO3430">
            <v>0</v>
          </cell>
          <cell r="AY3430" t="str">
            <v>-</v>
          </cell>
          <cell r="BO3430" t="str">
            <v>-</v>
          </cell>
          <cell r="BP3430" t="str">
            <v>-</v>
          </cell>
          <cell r="BQ3430" t="str">
            <v>-</v>
          </cell>
          <cell r="BR3430" t="str">
            <v>-</v>
          </cell>
        </row>
        <row r="3431">
          <cell r="D3431" t="str">
            <v>A3CK568601</v>
          </cell>
          <cell r="AO3431">
            <v>0</v>
          </cell>
          <cell r="AY3431" t="str">
            <v>-</v>
          </cell>
          <cell r="BO3431" t="str">
            <v>-</v>
          </cell>
          <cell r="BP3431" t="str">
            <v>-</v>
          </cell>
          <cell r="BQ3431" t="str">
            <v>-</v>
          </cell>
          <cell r="BR3431" t="str">
            <v>-</v>
          </cell>
        </row>
        <row r="3432">
          <cell r="D3432" t="str">
            <v>A3CK568701</v>
          </cell>
          <cell r="AO3432">
            <v>0.5</v>
          </cell>
          <cell r="AY3432">
            <v>38</v>
          </cell>
          <cell r="BO3432" t="str">
            <v>-</v>
          </cell>
          <cell r="BP3432" t="str">
            <v>-</v>
          </cell>
          <cell r="BQ3432" t="str">
            <v>-</v>
          </cell>
          <cell r="BR3432" t="str">
            <v>-</v>
          </cell>
        </row>
        <row r="3433">
          <cell r="D3433" t="str">
            <v>A3CKN10A12</v>
          </cell>
          <cell r="AO3433">
            <v>0</v>
          </cell>
          <cell r="AY3433" t="str">
            <v>-</v>
          </cell>
          <cell r="BO3433" t="str">
            <v>A3CKN10A01</v>
          </cell>
          <cell r="BP3433" t="str">
            <v>-</v>
          </cell>
          <cell r="BQ3433" t="str">
            <v>-</v>
          </cell>
          <cell r="BR3433" t="str">
            <v>-</v>
          </cell>
        </row>
        <row r="3434">
          <cell r="D3434" t="str">
            <v>A3E2708</v>
          </cell>
          <cell r="AO3434">
            <v>0</v>
          </cell>
          <cell r="AY3434" t="str">
            <v>-</v>
          </cell>
          <cell r="BO3434" t="str">
            <v>-</v>
          </cell>
          <cell r="BP3434" t="str">
            <v>-</v>
          </cell>
          <cell r="BQ3434" t="str">
            <v>-</v>
          </cell>
          <cell r="BR3434" t="str">
            <v>-</v>
          </cell>
        </row>
        <row r="3435">
          <cell r="D3435" t="str">
            <v>A3EP560100</v>
          </cell>
          <cell r="AO3435">
            <v>0.16666666666666666</v>
          </cell>
          <cell r="AY3435">
            <v>-4</v>
          </cell>
          <cell r="BO3435" t="str">
            <v>9J08560101</v>
          </cell>
          <cell r="BP3435" t="str">
            <v>-</v>
          </cell>
          <cell r="BQ3435" t="str">
            <v>-</v>
          </cell>
          <cell r="BR3435" t="str">
            <v>-</v>
          </cell>
        </row>
        <row r="3436">
          <cell r="D3436" t="str">
            <v>A3EP810601</v>
          </cell>
          <cell r="AO3436">
            <v>0</v>
          </cell>
          <cell r="AY3436" t="str">
            <v>-</v>
          </cell>
          <cell r="BO3436" t="str">
            <v>A3EP810600</v>
          </cell>
          <cell r="BP3436" t="str">
            <v>-</v>
          </cell>
          <cell r="BQ3436" t="str">
            <v>-</v>
          </cell>
          <cell r="BR3436" t="str">
            <v>-</v>
          </cell>
        </row>
        <row r="3437">
          <cell r="D3437" t="str">
            <v>A3EP811501</v>
          </cell>
          <cell r="AO3437">
            <v>0</v>
          </cell>
          <cell r="AY3437" t="str">
            <v>-</v>
          </cell>
          <cell r="BO3437" t="str">
            <v>A3EP811500</v>
          </cell>
          <cell r="BP3437" t="str">
            <v>-</v>
          </cell>
          <cell r="BQ3437" t="str">
            <v>-</v>
          </cell>
          <cell r="BR3437" t="str">
            <v>-</v>
          </cell>
        </row>
        <row r="3438">
          <cell r="D3438" t="str">
            <v>A3EP814901</v>
          </cell>
          <cell r="AO3438">
            <v>0</v>
          </cell>
          <cell r="AY3438" t="str">
            <v>-</v>
          </cell>
          <cell r="BO3438" t="str">
            <v>A3EP814900</v>
          </cell>
          <cell r="BP3438" t="str">
            <v>-</v>
          </cell>
          <cell r="BQ3438" t="str">
            <v>-</v>
          </cell>
          <cell r="BR3438" t="str">
            <v>-</v>
          </cell>
        </row>
        <row r="3439">
          <cell r="D3439" t="str">
            <v>A3EP957100</v>
          </cell>
          <cell r="AO3439">
            <v>0</v>
          </cell>
          <cell r="AY3439" t="str">
            <v>-</v>
          </cell>
          <cell r="BO3439" t="str">
            <v>-</v>
          </cell>
          <cell r="BP3439" t="str">
            <v>-</v>
          </cell>
          <cell r="BQ3439" t="str">
            <v>-</v>
          </cell>
          <cell r="BR3439" t="str">
            <v>-</v>
          </cell>
        </row>
        <row r="3440">
          <cell r="D3440" t="str">
            <v>A3EPPP1C01</v>
          </cell>
          <cell r="AO3440">
            <v>0</v>
          </cell>
          <cell r="AY3440" t="str">
            <v>-</v>
          </cell>
          <cell r="BO3440" t="str">
            <v>-</v>
          </cell>
          <cell r="BP3440" t="str">
            <v>-</v>
          </cell>
          <cell r="BQ3440" t="str">
            <v>-</v>
          </cell>
          <cell r="BR3440" t="str">
            <v>-</v>
          </cell>
        </row>
        <row r="3441">
          <cell r="D3441" t="str">
            <v>A3EPPP1D01</v>
          </cell>
          <cell r="AO3441">
            <v>0</v>
          </cell>
          <cell r="AY3441" t="str">
            <v>-</v>
          </cell>
          <cell r="BO3441" t="str">
            <v>-</v>
          </cell>
          <cell r="BP3441" t="str">
            <v>-</v>
          </cell>
          <cell r="BQ3441" t="str">
            <v>-</v>
          </cell>
          <cell r="BR3441" t="str">
            <v>-</v>
          </cell>
        </row>
        <row r="3442">
          <cell r="D3442" t="str">
            <v>A3EPPP1L04</v>
          </cell>
          <cell r="AO3442">
            <v>0</v>
          </cell>
          <cell r="AY3442" t="str">
            <v>-</v>
          </cell>
          <cell r="BO3442" t="str">
            <v>A3EPPP1L03</v>
          </cell>
          <cell r="BP3442" t="str">
            <v>A3EPPP1L02</v>
          </cell>
          <cell r="BQ3442" t="str">
            <v>-</v>
          </cell>
          <cell r="BR3442" t="str">
            <v>-</v>
          </cell>
        </row>
        <row r="3443">
          <cell r="D3443" t="str">
            <v>A3EPPP4501</v>
          </cell>
          <cell r="AO3443">
            <v>0</v>
          </cell>
          <cell r="AY3443" t="str">
            <v>-</v>
          </cell>
          <cell r="BO3443" t="str">
            <v>-</v>
          </cell>
          <cell r="BP3443" t="str">
            <v>-</v>
          </cell>
          <cell r="BQ3443" t="str">
            <v>-</v>
          </cell>
          <cell r="BR3443" t="str">
            <v>-</v>
          </cell>
        </row>
        <row r="3444">
          <cell r="D3444" t="str">
            <v>A3EPPP5802</v>
          </cell>
          <cell r="AO3444">
            <v>0</v>
          </cell>
          <cell r="AY3444" t="str">
            <v>-</v>
          </cell>
          <cell r="BO3444" t="str">
            <v>A3EPPP5801</v>
          </cell>
          <cell r="BP3444" t="str">
            <v>-</v>
          </cell>
          <cell r="BQ3444" t="str">
            <v>-</v>
          </cell>
          <cell r="BR3444" t="str">
            <v>-</v>
          </cell>
        </row>
        <row r="3445">
          <cell r="D3445" t="str">
            <v>A3EPPP5F03</v>
          </cell>
          <cell r="AO3445">
            <v>0</v>
          </cell>
          <cell r="AY3445" t="str">
            <v>-</v>
          </cell>
          <cell r="BO3445" t="str">
            <v>A3EPPP5F02</v>
          </cell>
          <cell r="BP3445" t="str">
            <v>-</v>
          </cell>
          <cell r="BQ3445" t="str">
            <v>-</v>
          </cell>
          <cell r="BR3445" t="str">
            <v>-</v>
          </cell>
        </row>
        <row r="3446">
          <cell r="D3446" t="str">
            <v>A3EPPP5G05</v>
          </cell>
          <cell r="AO3446">
            <v>0.16666666666666666</v>
          </cell>
          <cell r="AY3446">
            <v>2.0000000000000004</v>
          </cell>
          <cell r="BO3446" t="str">
            <v>A3EPPP5G04</v>
          </cell>
          <cell r="BP3446" t="str">
            <v>A3EPPP5G01</v>
          </cell>
          <cell r="BQ3446" t="str">
            <v>-</v>
          </cell>
          <cell r="BR3446" t="str">
            <v>-</v>
          </cell>
        </row>
        <row r="3447">
          <cell r="D3447" t="str">
            <v>A3EPPP6G00</v>
          </cell>
          <cell r="AO3447">
            <v>0</v>
          </cell>
          <cell r="AY3447" t="str">
            <v>-</v>
          </cell>
          <cell r="BO3447" t="str">
            <v>-</v>
          </cell>
          <cell r="BP3447" t="str">
            <v>-</v>
          </cell>
          <cell r="BQ3447" t="str">
            <v>-</v>
          </cell>
          <cell r="BR3447" t="str">
            <v>-</v>
          </cell>
        </row>
        <row r="3448">
          <cell r="D3448" t="str">
            <v>A3EPPP7U01</v>
          </cell>
          <cell r="AO3448">
            <v>0.16666666666666666</v>
          </cell>
          <cell r="AY3448">
            <v>-4</v>
          </cell>
          <cell r="BO3448" t="str">
            <v>-</v>
          </cell>
          <cell r="BP3448" t="str">
            <v>-</v>
          </cell>
          <cell r="BQ3448" t="str">
            <v>-</v>
          </cell>
          <cell r="BR3448" t="str">
            <v>-</v>
          </cell>
        </row>
        <row r="3449">
          <cell r="D3449" t="str">
            <v>A3EPPP8203</v>
          </cell>
          <cell r="AO3449">
            <v>0</v>
          </cell>
          <cell r="AY3449" t="str">
            <v>-</v>
          </cell>
          <cell r="BO3449" t="str">
            <v>A3EPPP8202</v>
          </cell>
          <cell r="BP3449" t="str">
            <v>A3EPPP8201</v>
          </cell>
          <cell r="BQ3449" t="str">
            <v>-</v>
          </cell>
          <cell r="BR3449" t="str">
            <v>-</v>
          </cell>
        </row>
        <row r="3450">
          <cell r="D3450" t="str">
            <v>A3EPPP8400</v>
          </cell>
          <cell r="AO3450">
            <v>0</v>
          </cell>
          <cell r="AY3450" t="str">
            <v>-</v>
          </cell>
          <cell r="BO3450" t="str">
            <v>-</v>
          </cell>
          <cell r="BP3450" t="str">
            <v>-</v>
          </cell>
          <cell r="BQ3450" t="str">
            <v>-</v>
          </cell>
          <cell r="BR3450" t="str">
            <v>-</v>
          </cell>
        </row>
        <row r="3451">
          <cell r="D3451" t="str">
            <v>A3EPPP8501</v>
          </cell>
          <cell r="AO3451">
            <v>0</v>
          </cell>
          <cell r="AY3451" t="str">
            <v>-</v>
          </cell>
          <cell r="BO3451" t="str">
            <v>-</v>
          </cell>
          <cell r="BP3451" t="str">
            <v>-</v>
          </cell>
          <cell r="BQ3451" t="str">
            <v>-</v>
          </cell>
          <cell r="BR3451" t="str">
            <v>-</v>
          </cell>
        </row>
        <row r="3452">
          <cell r="D3452" t="str">
            <v>A3EPPPAK00</v>
          </cell>
          <cell r="AO3452">
            <v>0.16666666666666666</v>
          </cell>
          <cell r="AY3452">
            <v>-4</v>
          </cell>
          <cell r="BO3452" t="str">
            <v>-</v>
          </cell>
          <cell r="BP3452" t="str">
            <v>-</v>
          </cell>
          <cell r="BQ3452" t="str">
            <v>-</v>
          </cell>
          <cell r="BR3452" t="str">
            <v>-</v>
          </cell>
        </row>
        <row r="3453">
          <cell r="D3453" t="str">
            <v>A3EPPPAP00</v>
          </cell>
          <cell r="AO3453">
            <v>0.16666666666666666</v>
          </cell>
          <cell r="AY3453">
            <v>-4</v>
          </cell>
          <cell r="BO3453" t="str">
            <v>-</v>
          </cell>
          <cell r="BP3453" t="str">
            <v>-</v>
          </cell>
          <cell r="BQ3453" t="str">
            <v>-</v>
          </cell>
          <cell r="BR3453" t="str">
            <v>-</v>
          </cell>
        </row>
        <row r="3454">
          <cell r="D3454" t="str">
            <v>A3EPPPCK01</v>
          </cell>
          <cell r="AO3454">
            <v>0.16666666666666666</v>
          </cell>
          <cell r="AY3454">
            <v>-4</v>
          </cell>
          <cell r="BO3454" t="str">
            <v>A3EPPPCK00</v>
          </cell>
          <cell r="BP3454" t="str">
            <v>-</v>
          </cell>
          <cell r="BQ3454" t="str">
            <v>-</v>
          </cell>
          <cell r="BR3454" t="str">
            <v>-</v>
          </cell>
        </row>
        <row r="3455">
          <cell r="D3455" t="str">
            <v>A3EPPPCL03</v>
          </cell>
          <cell r="AO3455">
            <v>0</v>
          </cell>
          <cell r="AY3455" t="str">
            <v>-</v>
          </cell>
          <cell r="BO3455" t="str">
            <v>A3EPPPCL01</v>
          </cell>
          <cell r="BP3455" t="str">
            <v>A3EPPPCL00</v>
          </cell>
          <cell r="BQ3455" t="str">
            <v>-</v>
          </cell>
          <cell r="BR3455" t="str">
            <v>-</v>
          </cell>
        </row>
        <row r="3456">
          <cell r="D3456" t="str">
            <v>A3EPPPD301</v>
          </cell>
          <cell r="AO3456">
            <v>0</v>
          </cell>
          <cell r="AY3456" t="str">
            <v>-</v>
          </cell>
          <cell r="BO3456" t="str">
            <v>A3EPPPD300</v>
          </cell>
          <cell r="BP3456" t="str">
            <v>-</v>
          </cell>
          <cell r="BQ3456" t="str">
            <v>-</v>
          </cell>
          <cell r="BR3456" t="str">
            <v>-</v>
          </cell>
        </row>
        <row r="3457">
          <cell r="D3457" t="str">
            <v>A3EPPPDE04</v>
          </cell>
          <cell r="AO3457">
            <v>0</v>
          </cell>
          <cell r="AY3457" t="str">
            <v>-</v>
          </cell>
          <cell r="BO3457" t="str">
            <v>A3EPPPDE03</v>
          </cell>
          <cell r="BP3457" t="str">
            <v>A3EPPPDE02</v>
          </cell>
          <cell r="BQ3457" t="str">
            <v>A3EPPPDE00</v>
          </cell>
          <cell r="BR3457" t="str">
            <v>-</v>
          </cell>
        </row>
        <row r="3458">
          <cell r="D3458" t="str">
            <v>A3ERPP2302</v>
          </cell>
          <cell r="AO3458">
            <v>0</v>
          </cell>
          <cell r="AY3458" t="str">
            <v>-</v>
          </cell>
          <cell r="BO3458" t="str">
            <v>A3ERPP2301</v>
          </cell>
          <cell r="BP3458" t="str">
            <v>-</v>
          </cell>
          <cell r="BQ3458" t="str">
            <v>-</v>
          </cell>
          <cell r="BR3458" t="str">
            <v>-</v>
          </cell>
        </row>
        <row r="3459">
          <cell r="D3459" t="str">
            <v>A3ERPP2401</v>
          </cell>
          <cell r="AO3459">
            <v>0</v>
          </cell>
          <cell r="AY3459" t="str">
            <v>-</v>
          </cell>
          <cell r="BO3459" t="str">
            <v>-</v>
          </cell>
          <cell r="BP3459" t="str">
            <v>-</v>
          </cell>
          <cell r="BQ3459" t="str">
            <v>-</v>
          </cell>
          <cell r="BR3459" t="str">
            <v>-</v>
          </cell>
        </row>
        <row r="3460">
          <cell r="D3460" t="str">
            <v>A3ERPP2901</v>
          </cell>
          <cell r="AO3460">
            <v>0</v>
          </cell>
          <cell r="AY3460" t="str">
            <v>-</v>
          </cell>
          <cell r="BO3460" t="str">
            <v>-</v>
          </cell>
          <cell r="BP3460" t="str">
            <v>-</v>
          </cell>
          <cell r="BQ3460" t="str">
            <v>-</v>
          </cell>
          <cell r="BR3460" t="str">
            <v>-</v>
          </cell>
        </row>
        <row r="3461">
          <cell r="D3461" t="str">
            <v>A3ERPP2N01</v>
          </cell>
          <cell r="AO3461">
            <v>0.5</v>
          </cell>
          <cell r="AY3461">
            <v>-4</v>
          </cell>
          <cell r="BO3461" t="str">
            <v>-</v>
          </cell>
          <cell r="BP3461" t="str">
            <v>-</v>
          </cell>
          <cell r="BQ3461" t="str">
            <v>-</v>
          </cell>
          <cell r="BR3461" t="str">
            <v>-</v>
          </cell>
        </row>
        <row r="3462">
          <cell r="D3462" t="str">
            <v>A3ERPP4S01</v>
          </cell>
          <cell r="AO3462">
            <v>0</v>
          </cell>
          <cell r="AY3462" t="str">
            <v>-</v>
          </cell>
          <cell r="BO3462" t="str">
            <v>A3ERPP4S00</v>
          </cell>
          <cell r="BP3462" t="str">
            <v>-</v>
          </cell>
          <cell r="BQ3462" t="str">
            <v>-</v>
          </cell>
          <cell r="BR3462" t="str">
            <v>-</v>
          </cell>
        </row>
        <row r="3463">
          <cell r="D3463" t="str">
            <v>A3ERPP5D02</v>
          </cell>
          <cell r="AO3463">
            <v>0</v>
          </cell>
          <cell r="AY3463" t="str">
            <v>-</v>
          </cell>
          <cell r="BO3463" t="str">
            <v>A3ERPP5D01</v>
          </cell>
          <cell r="BP3463" t="str">
            <v>-</v>
          </cell>
          <cell r="BQ3463" t="str">
            <v>-</v>
          </cell>
          <cell r="BR3463" t="str">
            <v>-</v>
          </cell>
        </row>
        <row r="3464">
          <cell r="D3464" t="str">
            <v>A3ERPP6X01</v>
          </cell>
          <cell r="AO3464">
            <v>0</v>
          </cell>
          <cell r="AY3464" t="str">
            <v>-</v>
          </cell>
          <cell r="BO3464" t="str">
            <v>-</v>
          </cell>
          <cell r="BP3464" t="str">
            <v>-</v>
          </cell>
          <cell r="BQ3464" t="str">
            <v>-</v>
          </cell>
          <cell r="BR3464" t="str">
            <v>-</v>
          </cell>
        </row>
        <row r="3465">
          <cell r="D3465" t="str">
            <v>A3EW260105</v>
          </cell>
          <cell r="AO3465">
            <v>0</v>
          </cell>
          <cell r="AY3465" t="str">
            <v>-</v>
          </cell>
          <cell r="BO3465" t="str">
            <v>A3EW260104</v>
          </cell>
          <cell r="BP3465" t="str">
            <v>A3EW260101</v>
          </cell>
          <cell r="BQ3465" t="str">
            <v>-</v>
          </cell>
          <cell r="BR3465" t="str">
            <v>-</v>
          </cell>
        </row>
        <row r="3466">
          <cell r="D3466" t="str">
            <v>A3EWF62200</v>
          </cell>
          <cell r="AO3466">
            <v>0</v>
          </cell>
          <cell r="AY3466" t="str">
            <v>-</v>
          </cell>
          <cell r="BO3466" t="str">
            <v>A0EDF62200</v>
          </cell>
          <cell r="BP3466" t="str">
            <v>-</v>
          </cell>
          <cell r="BQ3466" t="str">
            <v>-</v>
          </cell>
          <cell r="BR3466" t="str">
            <v>-</v>
          </cell>
        </row>
        <row r="3467">
          <cell r="D3467" t="str">
            <v>A3EWM40100</v>
          </cell>
          <cell r="AO3467">
            <v>0</v>
          </cell>
          <cell r="AY3467" t="str">
            <v>-</v>
          </cell>
          <cell r="BO3467" t="str">
            <v>-</v>
          </cell>
          <cell r="BP3467" t="str">
            <v>-</v>
          </cell>
          <cell r="BQ3467" t="str">
            <v>-</v>
          </cell>
          <cell r="BR3467" t="str">
            <v>-</v>
          </cell>
        </row>
        <row r="3468">
          <cell r="D3468" t="str">
            <v>A3EWPPA000</v>
          </cell>
          <cell r="AO3468">
            <v>0</v>
          </cell>
          <cell r="AY3468" t="str">
            <v>-</v>
          </cell>
          <cell r="BO3468" t="str">
            <v>-</v>
          </cell>
          <cell r="BP3468" t="str">
            <v>-</v>
          </cell>
          <cell r="BQ3468" t="str">
            <v>-</v>
          </cell>
          <cell r="BR3468" t="str">
            <v>-</v>
          </cell>
        </row>
        <row r="3469">
          <cell r="D3469" t="str">
            <v>A3EWPPA100</v>
          </cell>
          <cell r="AO3469">
            <v>0</v>
          </cell>
          <cell r="AY3469" t="str">
            <v>-</v>
          </cell>
          <cell r="BO3469" t="str">
            <v>-</v>
          </cell>
          <cell r="BP3469" t="str">
            <v>-</v>
          </cell>
          <cell r="BQ3469" t="str">
            <v>-</v>
          </cell>
          <cell r="BR3469" t="str">
            <v>-</v>
          </cell>
        </row>
        <row r="3470">
          <cell r="D3470" t="str">
            <v>A3EWR70622</v>
          </cell>
          <cell r="AO3470">
            <v>0</v>
          </cell>
          <cell r="AY3470" t="str">
            <v>-</v>
          </cell>
          <cell r="BO3470" t="str">
            <v>A3EWR70611</v>
          </cell>
          <cell r="BP3470" t="str">
            <v>A3EWR70600</v>
          </cell>
          <cell r="BQ3470" t="str">
            <v>-</v>
          </cell>
          <cell r="BR3470" t="str">
            <v>-</v>
          </cell>
        </row>
        <row r="3471">
          <cell r="D3471" t="str">
            <v>A3GN110001</v>
          </cell>
          <cell r="AO3471">
            <v>0</v>
          </cell>
          <cell r="AY3471" t="str">
            <v>-</v>
          </cell>
          <cell r="BO3471" t="str">
            <v>-</v>
          </cell>
          <cell r="BP3471" t="str">
            <v>-</v>
          </cell>
          <cell r="BQ3471" t="str">
            <v>-</v>
          </cell>
          <cell r="BR3471" t="str">
            <v>-</v>
          </cell>
        </row>
        <row r="3472">
          <cell r="D3472" t="str">
            <v>A3GN110401</v>
          </cell>
          <cell r="AO3472">
            <v>0</v>
          </cell>
          <cell r="AY3472" t="str">
            <v>-</v>
          </cell>
          <cell r="BO3472" t="str">
            <v>-</v>
          </cell>
          <cell r="BP3472" t="str">
            <v>-</v>
          </cell>
          <cell r="BQ3472" t="str">
            <v>-</v>
          </cell>
          <cell r="BR3472" t="str">
            <v>-</v>
          </cell>
        </row>
        <row r="3473">
          <cell r="D3473" t="str">
            <v>A3GN113300</v>
          </cell>
          <cell r="AO3473">
            <v>0</v>
          </cell>
          <cell r="AY3473" t="str">
            <v>-</v>
          </cell>
          <cell r="BO3473" t="str">
            <v>-</v>
          </cell>
          <cell r="BP3473" t="str">
            <v>-</v>
          </cell>
          <cell r="BQ3473" t="str">
            <v>-</v>
          </cell>
          <cell r="BR3473" t="str">
            <v>-</v>
          </cell>
        </row>
        <row r="3474">
          <cell r="D3474" t="str">
            <v>A3GN130601</v>
          </cell>
          <cell r="AO3474">
            <v>0</v>
          </cell>
          <cell r="AY3474" t="str">
            <v>-</v>
          </cell>
          <cell r="BO3474" t="str">
            <v>A3GN130600</v>
          </cell>
          <cell r="BP3474" t="str">
            <v>-</v>
          </cell>
          <cell r="BQ3474" t="str">
            <v>-</v>
          </cell>
          <cell r="BR3474" t="str">
            <v>-</v>
          </cell>
        </row>
        <row r="3475">
          <cell r="D3475" t="str">
            <v>A3GN158100</v>
          </cell>
          <cell r="AO3475">
            <v>0</v>
          </cell>
          <cell r="AY3475" t="str">
            <v>-</v>
          </cell>
          <cell r="BO3475" t="str">
            <v>A0P0158100</v>
          </cell>
          <cell r="BP3475" t="str">
            <v>-</v>
          </cell>
          <cell r="BQ3475" t="str">
            <v>-</v>
          </cell>
          <cell r="BR3475" t="str">
            <v>-</v>
          </cell>
        </row>
        <row r="3476">
          <cell r="D3476" t="str">
            <v>A3GN160104</v>
          </cell>
          <cell r="AO3476">
            <v>0</v>
          </cell>
          <cell r="AY3476" t="str">
            <v>-</v>
          </cell>
          <cell r="BO3476" t="str">
            <v>-</v>
          </cell>
          <cell r="BP3476" t="str">
            <v>-</v>
          </cell>
          <cell r="BQ3476" t="str">
            <v>-</v>
          </cell>
          <cell r="BR3476" t="str">
            <v>-</v>
          </cell>
        </row>
        <row r="3477">
          <cell r="D3477" t="str">
            <v>A3GN160200</v>
          </cell>
          <cell r="AO3477">
            <v>0</v>
          </cell>
          <cell r="AY3477" t="str">
            <v>-</v>
          </cell>
          <cell r="BO3477" t="str">
            <v>-</v>
          </cell>
          <cell r="BP3477" t="str">
            <v>-</v>
          </cell>
          <cell r="BQ3477" t="str">
            <v>-</v>
          </cell>
          <cell r="BR3477" t="str">
            <v>-</v>
          </cell>
        </row>
        <row r="3478">
          <cell r="D3478" t="str">
            <v>A3GN160302</v>
          </cell>
          <cell r="AO3478">
            <v>0</v>
          </cell>
          <cell r="AY3478" t="str">
            <v>-</v>
          </cell>
          <cell r="BO3478" t="str">
            <v>-</v>
          </cell>
          <cell r="BP3478" t="str">
            <v>-</v>
          </cell>
          <cell r="BQ3478" t="str">
            <v>-</v>
          </cell>
          <cell r="BR3478" t="str">
            <v>-</v>
          </cell>
        </row>
        <row r="3479">
          <cell r="D3479" t="str">
            <v>A3GN160801</v>
          </cell>
          <cell r="AO3479">
            <v>0</v>
          </cell>
          <cell r="AY3479" t="str">
            <v>-</v>
          </cell>
          <cell r="BO3479" t="str">
            <v>A3GN160800</v>
          </cell>
          <cell r="BP3479" t="str">
            <v>-</v>
          </cell>
          <cell r="BQ3479" t="str">
            <v>-</v>
          </cell>
          <cell r="BR3479" t="str">
            <v>-</v>
          </cell>
        </row>
        <row r="3480">
          <cell r="D3480" t="str">
            <v>A3GN162500</v>
          </cell>
          <cell r="AO3480">
            <v>0</v>
          </cell>
          <cell r="AY3480" t="str">
            <v>-</v>
          </cell>
          <cell r="BO3480" t="str">
            <v>-</v>
          </cell>
          <cell r="BP3480" t="str">
            <v>-</v>
          </cell>
          <cell r="BQ3480" t="str">
            <v>-</v>
          </cell>
          <cell r="BR3480" t="str">
            <v>-</v>
          </cell>
        </row>
        <row r="3481">
          <cell r="D3481" t="str">
            <v>A3GN162600</v>
          </cell>
          <cell r="AO3481">
            <v>0</v>
          </cell>
          <cell r="AY3481" t="str">
            <v>-</v>
          </cell>
          <cell r="BO3481" t="str">
            <v>-</v>
          </cell>
          <cell r="BP3481" t="str">
            <v>-</v>
          </cell>
          <cell r="BQ3481" t="str">
            <v>-</v>
          </cell>
          <cell r="BR3481" t="str">
            <v>-</v>
          </cell>
        </row>
        <row r="3482">
          <cell r="D3482" t="str">
            <v>A3GN260101</v>
          </cell>
          <cell r="AO3482">
            <v>0.16666666666666666</v>
          </cell>
          <cell r="AY3482">
            <v>-4</v>
          </cell>
          <cell r="BO3482" t="str">
            <v>A3GN260100</v>
          </cell>
          <cell r="BP3482" t="str">
            <v>-</v>
          </cell>
          <cell r="BQ3482" t="str">
            <v>-</v>
          </cell>
          <cell r="BR3482" t="str">
            <v>-</v>
          </cell>
        </row>
        <row r="3483">
          <cell r="D3483" t="str">
            <v>A3GN362601</v>
          </cell>
          <cell r="AO3483">
            <v>0</v>
          </cell>
          <cell r="AY3483" t="str">
            <v>-</v>
          </cell>
          <cell r="BO3483" t="str">
            <v>-</v>
          </cell>
          <cell r="BP3483" t="str">
            <v>-</v>
          </cell>
          <cell r="BQ3483" t="str">
            <v>-</v>
          </cell>
          <cell r="BR3483" t="str">
            <v>-</v>
          </cell>
        </row>
        <row r="3484">
          <cell r="D3484" t="str">
            <v>A3GN622100</v>
          </cell>
          <cell r="AO3484">
            <v>0.16666666666666666</v>
          </cell>
          <cell r="AY3484">
            <v>2.0000000000000004</v>
          </cell>
          <cell r="BO3484" t="str">
            <v>-</v>
          </cell>
          <cell r="BP3484" t="str">
            <v>-</v>
          </cell>
          <cell r="BQ3484" t="str">
            <v>-</v>
          </cell>
          <cell r="BR3484" t="str">
            <v>-</v>
          </cell>
        </row>
        <row r="3485">
          <cell r="D3485" t="str">
            <v>A3GN623100</v>
          </cell>
          <cell r="AO3485">
            <v>0</v>
          </cell>
          <cell r="AY3485" t="str">
            <v>-</v>
          </cell>
          <cell r="BO3485" t="str">
            <v>-</v>
          </cell>
          <cell r="BP3485" t="str">
            <v>-</v>
          </cell>
          <cell r="BQ3485" t="str">
            <v>-</v>
          </cell>
          <cell r="BR3485" t="str">
            <v>-</v>
          </cell>
        </row>
        <row r="3486">
          <cell r="D3486" t="str">
            <v>A3GN624201</v>
          </cell>
          <cell r="AO3486">
            <v>0</v>
          </cell>
          <cell r="AY3486" t="str">
            <v>-</v>
          </cell>
          <cell r="BO3486" t="str">
            <v>-</v>
          </cell>
          <cell r="BP3486" t="str">
            <v>-</v>
          </cell>
          <cell r="BQ3486" t="str">
            <v>-</v>
          </cell>
          <cell r="BR3486" t="str">
            <v>-</v>
          </cell>
        </row>
        <row r="3487">
          <cell r="D3487" t="str">
            <v>A3GN625000</v>
          </cell>
          <cell r="AO3487">
            <v>0</v>
          </cell>
          <cell r="AY3487" t="str">
            <v>-</v>
          </cell>
          <cell r="BO3487" t="str">
            <v>-</v>
          </cell>
          <cell r="BP3487" t="str">
            <v>-</v>
          </cell>
          <cell r="BQ3487" t="str">
            <v>-</v>
          </cell>
          <cell r="BR3487" t="str">
            <v>-</v>
          </cell>
        </row>
        <row r="3488">
          <cell r="D3488" t="str">
            <v>A3GN627300</v>
          </cell>
          <cell r="AO3488">
            <v>0</v>
          </cell>
          <cell r="AY3488" t="str">
            <v>-</v>
          </cell>
          <cell r="BO3488" t="str">
            <v>-</v>
          </cell>
          <cell r="BP3488" t="str">
            <v>-</v>
          </cell>
          <cell r="BQ3488" t="str">
            <v>-</v>
          </cell>
          <cell r="BR3488" t="str">
            <v>-</v>
          </cell>
        </row>
        <row r="3489">
          <cell r="D3489" t="str">
            <v>A3GN627400</v>
          </cell>
          <cell r="AO3489">
            <v>0</v>
          </cell>
          <cell r="AY3489" t="str">
            <v>-</v>
          </cell>
          <cell r="BO3489" t="str">
            <v>-</v>
          </cell>
          <cell r="BP3489" t="str">
            <v>-</v>
          </cell>
          <cell r="BQ3489" t="str">
            <v>-</v>
          </cell>
          <cell r="BR3489" t="str">
            <v>-</v>
          </cell>
        </row>
        <row r="3490">
          <cell r="D3490" t="str">
            <v>A3GN700100</v>
          </cell>
          <cell r="AO3490">
            <v>0</v>
          </cell>
          <cell r="AY3490" t="str">
            <v>-</v>
          </cell>
          <cell r="BO3490" t="str">
            <v>-</v>
          </cell>
          <cell r="BP3490" t="str">
            <v>-</v>
          </cell>
          <cell r="BQ3490" t="str">
            <v>-</v>
          </cell>
          <cell r="BR3490" t="str">
            <v>-</v>
          </cell>
        </row>
        <row r="3491">
          <cell r="D3491" t="str">
            <v>A3GN701100</v>
          </cell>
          <cell r="AO3491">
            <v>0</v>
          </cell>
          <cell r="AY3491" t="str">
            <v>-</v>
          </cell>
          <cell r="BO3491" t="str">
            <v>-</v>
          </cell>
          <cell r="BP3491" t="str">
            <v>-</v>
          </cell>
          <cell r="BQ3491" t="str">
            <v>-</v>
          </cell>
          <cell r="BR3491" t="str">
            <v>-</v>
          </cell>
        </row>
        <row r="3492">
          <cell r="D3492" t="str">
            <v>A3GN707600</v>
          </cell>
          <cell r="AO3492">
            <v>0</v>
          </cell>
          <cell r="AY3492" t="str">
            <v>-</v>
          </cell>
          <cell r="BO3492" t="str">
            <v>-</v>
          </cell>
          <cell r="BP3492" t="str">
            <v>-</v>
          </cell>
          <cell r="BQ3492" t="str">
            <v>-</v>
          </cell>
          <cell r="BR3492" t="str">
            <v>-</v>
          </cell>
        </row>
        <row r="3493">
          <cell r="D3493" t="str">
            <v>A3GN707700</v>
          </cell>
          <cell r="AO3493">
            <v>0</v>
          </cell>
          <cell r="AY3493" t="str">
            <v>-</v>
          </cell>
          <cell r="BO3493" t="str">
            <v>-</v>
          </cell>
          <cell r="BP3493" t="str">
            <v>-</v>
          </cell>
          <cell r="BQ3493" t="str">
            <v>-</v>
          </cell>
          <cell r="BR3493" t="str">
            <v>-</v>
          </cell>
        </row>
        <row r="3494">
          <cell r="D3494" t="str">
            <v>A3GN810101</v>
          </cell>
          <cell r="AO3494">
            <v>0</v>
          </cell>
          <cell r="AY3494" t="str">
            <v>-</v>
          </cell>
          <cell r="BO3494" t="str">
            <v>-</v>
          </cell>
          <cell r="BP3494" t="str">
            <v>-</v>
          </cell>
          <cell r="BQ3494" t="str">
            <v>-</v>
          </cell>
          <cell r="BR3494" t="str">
            <v>-</v>
          </cell>
        </row>
        <row r="3495">
          <cell r="D3495" t="str">
            <v>A3GN812300</v>
          </cell>
          <cell r="AO3495">
            <v>0</v>
          </cell>
          <cell r="AY3495" t="str">
            <v>-</v>
          </cell>
          <cell r="BO3495" t="str">
            <v>-</v>
          </cell>
          <cell r="BP3495" t="str">
            <v>-</v>
          </cell>
          <cell r="BQ3495" t="str">
            <v>-</v>
          </cell>
          <cell r="BR3495" t="str">
            <v>-</v>
          </cell>
        </row>
        <row r="3496">
          <cell r="D3496" t="str">
            <v>A3GN813201</v>
          </cell>
          <cell r="AO3496">
            <v>0</v>
          </cell>
          <cell r="AY3496" t="str">
            <v>-</v>
          </cell>
          <cell r="BO3496" t="str">
            <v>-</v>
          </cell>
          <cell r="BP3496" t="str">
            <v>-</v>
          </cell>
          <cell r="BQ3496" t="str">
            <v>-</v>
          </cell>
          <cell r="BR3496" t="str">
            <v>-</v>
          </cell>
        </row>
        <row r="3497">
          <cell r="D3497" t="str">
            <v>A3GN813600</v>
          </cell>
          <cell r="AO3497">
            <v>0</v>
          </cell>
          <cell r="AY3497" t="str">
            <v>-</v>
          </cell>
          <cell r="BO3497" t="str">
            <v>-</v>
          </cell>
          <cell r="BP3497" t="str">
            <v>-</v>
          </cell>
          <cell r="BQ3497" t="str">
            <v>-</v>
          </cell>
          <cell r="BR3497" t="str">
            <v>-</v>
          </cell>
        </row>
        <row r="3498">
          <cell r="D3498" t="str">
            <v>A3GN820100</v>
          </cell>
          <cell r="AO3498">
            <v>0</v>
          </cell>
          <cell r="AY3498" t="str">
            <v>-</v>
          </cell>
          <cell r="BO3498" t="str">
            <v>A92E820100</v>
          </cell>
          <cell r="BP3498" t="str">
            <v>-</v>
          </cell>
          <cell r="BQ3498" t="str">
            <v>-</v>
          </cell>
          <cell r="BR3498" t="str">
            <v>-</v>
          </cell>
        </row>
        <row r="3499">
          <cell r="D3499" t="str">
            <v>A3GN820200</v>
          </cell>
          <cell r="AO3499">
            <v>0</v>
          </cell>
          <cell r="AY3499" t="str">
            <v>-</v>
          </cell>
          <cell r="BO3499" t="str">
            <v>-</v>
          </cell>
          <cell r="BP3499" t="str">
            <v>-</v>
          </cell>
          <cell r="BQ3499" t="str">
            <v>-</v>
          </cell>
          <cell r="BR3499" t="str">
            <v>-</v>
          </cell>
        </row>
        <row r="3500">
          <cell r="D3500" t="str">
            <v>A3GN820401</v>
          </cell>
          <cell r="AO3500">
            <v>0</v>
          </cell>
          <cell r="AY3500" t="str">
            <v>-</v>
          </cell>
          <cell r="BO3500" t="str">
            <v>-</v>
          </cell>
          <cell r="BP3500" t="str">
            <v>-</v>
          </cell>
          <cell r="BQ3500" t="str">
            <v>-</v>
          </cell>
          <cell r="BR3500" t="str">
            <v>-</v>
          </cell>
        </row>
        <row r="3501">
          <cell r="D3501" t="str">
            <v>A3GN825600</v>
          </cell>
          <cell r="AO3501">
            <v>0.16666666666666666</v>
          </cell>
          <cell r="AY3501">
            <v>8.0000000000000018</v>
          </cell>
          <cell r="BO3501" t="str">
            <v>-</v>
          </cell>
          <cell r="BP3501" t="str">
            <v>-</v>
          </cell>
          <cell r="BQ3501" t="str">
            <v>-</v>
          </cell>
          <cell r="BR3501" t="str">
            <v>-</v>
          </cell>
        </row>
        <row r="3502">
          <cell r="D3502" t="str">
            <v>A3GN890103</v>
          </cell>
          <cell r="AO3502">
            <v>0</v>
          </cell>
          <cell r="AY3502" t="str">
            <v>-</v>
          </cell>
          <cell r="BO3502" t="str">
            <v>-</v>
          </cell>
          <cell r="BP3502" t="str">
            <v>-</v>
          </cell>
          <cell r="BQ3502" t="str">
            <v>-</v>
          </cell>
          <cell r="BR3502" t="str">
            <v>-</v>
          </cell>
        </row>
        <row r="3503">
          <cell r="D3503" t="str">
            <v>A3GN890302</v>
          </cell>
          <cell r="AO3503">
            <v>2.25</v>
          </cell>
          <cell r="AY3503">
            <v>4.8888888888888893</v>
          </cell>
          <cell r="BO3503" t="str">
            <v>A3GN890301</v>
          </cell>
          <cell r="BP3503" t="str">
            <v>-</v>
          </cell>
          <cell r="BQ3503" t="str">
            <v>-</v>
          </cell>
          <cell r="BR3503" t="str">
            <v>-</v>
          </cell>
        </row>
        <row r="3504">
          <cell r="D3504" t="str">
            <v>A3GN892102</v>
          </cell>
          <cell r="AO3504">
            <v>0</v>
          </cell>
          <cell r="AY3504" t="str">
            <v>-</v>
          </cell>
          <cell r="BO3504" t="str">
            <v>A3GN892101</v>
          </cell>
          <cell r="BP3504" t="str">
            <v>-</v>
          </cell>
          <cell r="BQ3504" t="str">
            <v>-</v>
          </cell>
          <cell r="BR3504" t="str">
            <v>-</v>
          </cell>
        </row>
        <row r="3505">
          <cell r="D3505" t="str">
            <v>A3GN892300</v>
          </cell>
          <cell r="AO3505">
            <v>0</v>
          </cell>
          <cell r="AY3505" t="str">
            <v>-</v>
          </cell>
          <cell r="BO3505" t="str">
            <v>-</v>
          </cell>
          <cell r="BP3505" t="str">
            <v>-</v>
          </cell>
          <cell r="BQ3505" t="str">
            <v>-</v>
          </cell>
          <cell r="BR3505" t="str">
            <v>-</v>
          </cell>
        </row>
        <row r="3506">
          <cell r="D3506" t="str">
            <v>A3GNH00104</v>
          </cell>
          <cell r="AO3506">
            <v>0</v>
          </cell>
          <cell r="AY3506" t="str">
            <v>-</v>
          </cell>
          <cell r="BO3506" t="str">
            <v>-</v>
          </cell>
          <cell r="BP3506" t="str">
            <v>-</v>
          </cell>
          <cell r="BQ3506" t="str">
            <v>-</v>
          </cell>
          <cell r="BR3506" t="str">
            <v>-</v>
          </cell>
        </row>
        <row r="3507">
          <cell r="D3507" t="str">
            <v>A3GNH00500</v>
          </cell>
          <cell r="AO3507">
            <v>0</v>
          </cell>
          <cell r="AY3507" t="str">
            <v>-</v>
          </cell>
          <cell r="BO3507" t="str">
            <v>-</v>
          </cell>
          <cell r="BP3507" t="str">
            <v>-</v>
          </cell>
          <cell r="BQ3507" t="str">
            <v>-</v>
          </cell>
          <cell r="BR3507" t="str">
            <v>-</v>
          </cell>
        </row>
        <row r="3508">
          <cell r="D3508" t="str">
            <v>A3GNM40300</v>
          </cell>
          <cell r="AO3508">
            <v>0</v>
          </cell>
          <cell r="AY3508" t="str">
            <v>-</v>
          </cell>
          <cell r="BO3508" t="str">
            <v>-</v>
          </cell>
          <cell r="BP3508" t="str">
            <v>-</v>
          </cell>
          <cell r="BQ3508" t="str">
            <v>-</v>
          </cell>
          <cell r="BR3508" t="str">
            <v>-</v>
          </cell>
        </row>
        <row r="3509">
          <cell r="D3509" t="str">
            <v>A3GNM7110B</v>
          </cell>
          <cell r="AO3509">
            <v>0</v>
          </cell>
          <cell r="AY3509" t="str">
            <v>-</v>
          </cell>
          <cell r="BO3509" t="str">
            <v>A3GNM7110A</v>
          </cell>
          <cell r="BP3509" t="str">
            <v>A3GNM71107</v>
          </cell>
          <cell r="BQ3509" t="str">
            <v>-</v>
          </cell>
          <cell r="BR3509" t="str">
            <v>-</v>
          </cell>
        </row>
        <row r="3510">
          <cell r="D3510" t="str">
            <v>A3GNPP0100</v>
          </cell>
          <cell r="AO3510">
            <v>0</v>
          </cell>
          <cell r="AY3510" t="str">
            <v>-</v>
          </cell>
          <cell r="BO3510" t="str">
            <v>-</v>
          </cell>
          <cell r="BP3510" t="str">
            <v>-</v>
          </cell>
          <cell r="BQ3510" t="str">
            <v>-</v>
          </cell>
          <cell r="BR3510" t="str">
            <v>-</v>
          </cell>
        </row>
        <row r="3511">
          <cell r="D3511" t="str">
            <v>A3GNR70300</v>
          </cell>
          <cell r="AO3511">
            <v>0</v>
          </cell>
          <cell r="AY3511" t="str">
            <v>-</v>
          </cell>
          <cell r="BO3511" t="str">
            <v>-</v>
          </cell>
          <cell r="BP3511" t="str">
            <v>-</v>
          </cell>
          <cell r="BQ3511" t="str">
            <v>-</v>
          </cell>
          <cell r="BR3511" t="str">
            <v>-</v>
          </cell>
        </row>
        <row r="3512">
          <cell r="D3512" t="str">
            <v>A3GNR70722</v>
          </cell>
          <cell r="AO3512">
            <v>0</v>
          </cell>
          <cell r="AY3512" t="str">
            <v>-</v>
          </cell>
          <cell r="BO3512" t="str">
            <v>A3GNR70711</v>
          </cell>
          <cell r="BP3512" t="str">
            <v>A3GNR70700</v>
          </cell>
          <cell r="BQ3512" t="str">
            <v>-</v>
          </cell>
          <cell r="BR3512" t="str">
            <v>-</v>
          </cell>
        </row>
        <row r="3513">
          <cell r="D3513" t="str">
            <v>A3GNR70800</v>
          </cell>
          <cell r="AO3513">
            <v>0</v>
          </cell>
          <cell r="AY3513" t="str">
            <v>-</v>
          </cell>
          <cell r="BO3513" t="str">
            <v>-</v>
          </cell>
          <cell r="BP3513" t="str">
            <v>-</v>
          </cell>
          <cell r="BQ3513" t="str">
            <v>-</v>
          </cell>
          <cell r="BR3513" t="str">
            <v>-</v>
          </cell>
        </row>
        <row r="3514">
          <cell r="D3514" t="str">
            <v>A3GNR70922</v>
          </cell>
          <cell r="AO3514">
            <v>0</v>
          </cell>
          <cell r="AY3514" t="str">
            <v>-</v>
          </cell>
          <cell r="BO3514" t="str">
            <v>A3GNR70911</v>
          </cell>
          <cell r="BP3514" t="str">
            <v>A3GNR70900</v>
          </cell>
          <cell r="BQ3514" t="str">
            <v>-</v>
          </cell>
          <cell r="BR3514" t="str">
            <v>-</v>
          </cell>
        </row>
        <row r="3515">
          <cell r="D3515" t="str">
            <v>A3GNR71044</v>
          </cell>
          <cell r="AO3515">
            <v>0</v>
          </cell>
          <cell r="AY3515" t="str">
            <v>-</v>
          </cell>
          <cell r="BO3515" t="str">
            <v>A3GNR71033</v>
          </cell>
          <cell r="BP3515" t="str">
            <v>A3GNR71022</v>
          </cell>
          <cell r="BQ3515" t="str">
            <v>A3GNR71011</v>
          </cell>
          <cell r="BR3515" t="str">
            <v>A3GNR71000</v>
          </cell>
        </row>
        <row r="3516">
          <cell r="D3516" t="str">
            <v>A3GNR71200</v>
          </cell>
          <cell r="AO3516">
            <v>0</v>
          </cell>
          <cell r="AY3516" t="str">
            <v>-</v>
          </cell>
          <cell r="BO3516" t="str">
            <v>A3GNH01007</v>
          </cell>
          <cell r="BP3516" t="str">
            <v>A3GNH01006</v>
          </cell>
          <cell r="BQ3516" t="str">
            <v>-</v>
          </cell>
          <cell r="BR3516" t="str">
            <v>-</v>
          </cell>
        </row>
        <row r="3517">
          <cell r="D3517" t="str">
            <v>A3JHPP0300</v>
          </cell>
          <cell r="AO3517">
            <v>0</v>
          </cell>
          <cell r="AY3517" t="str">
            <v>-</v>
          </cell>
          <cell r="BO3517" t="str">
            <v>-</v>
          </cell>
          <cell r="BP3517" t="str">
            <v>-</v>
          </cell>
          <cell r="BQ3517" t="str">
            <v>-</v>
          </cell>
          <cell r="BR3517" t="str">
            <v>-</v>
          </cell>
        </row>
        <row r="3518">
          <cell r="D3518" t="str">
            <v>A3JHPP0800</v>
          </cell>
          <cell r="AO3518">
            <v>0</v>
          </cell>
          <cell r="AY3518" t="str">
            <v>-</v>
          </cell>
          <cell r="BO3518" t="str">
            <v>-</v>
          </cell>
          <cell r="BP3518" t="str">
            <v>-</v>
          </cell>
          <cell r="BQ3518" t="str">
            <v>-</v>
          </cell>
          <cell r="BR3518" t="str">
            <v>-</v>
          </cell>
        </row>
        <row r="3519">
          <cell r="D3519" t="str">
            <v>A3JHPP0Y00</v>
          </cell>
          <cell r="AO3519">
            <v>0</v>
          </cell>
          <cell r="AY3519" t="str">
            <v>-</v>
          </cell>
          <cell r="BO3519" t="str">
            <v>-</v>
          </cell>
          <cell r="BP3519" t="str">
            <v>-</v>
          </cell>
          <cell r="BQ3519" t="str">
            <v>-</v>
          </cell>
          <cell r="BR3519" t="str">
            <v>-</v>
          </cell>
        </row>
        <row r="3520">
          <cell r="D3520" t="str">
            <v>A3JHPP1000</v>
          </cell>
          <cell r="AO3520">
            <v>0</v>
          </cell>
          <cell r="AY3520" t="str">
            <v>-</v>
          </cell>
          <cell r="BO3520" t="str">
            <v>-</v>
          </cell>
          <cell r="BP3520" t="str">
            <v>-</v>
          </cell>
          <cell r="BQ3520" t="str">
            <v>-</v>
          </cell>
          <cell r="BR3520" t="str">
            <v>-</v>
          </cell>
        </row>
        <row r="3521">
          <cell r="D3521" t="str">
            <v>A3JHPP1600</v>
          </cell>
          <cell r="AO3521">
            <v>0</v>
          </cell>
          <cell r="AY3521" t="str">
            <v>-</v>
          </cell>
          <cell r="BO3521" t="str">
            <v>-</v>
          </cell>
          <cell r="BP3521" t="str">
            <v>-</v>
          </cell>
          <cell r="BQ3521" t="str">
            <v>-</v>
          </cell>
          <cell r="BR3521" t="str">
            <v>-</v>
          </cell>
        </row>
        <row r="3522">
          <cell r="D3522" t="str">
            <v>A3JHPP2400</v>
          </cell>
          <cell r="AO3522">
            <v>0</v>
          </cell>
          <cell r="AY3522" t="str">
            <v>-</v>
          </cell>
          <cell r="BO3522" t="str">
            <v>-</v>
          </cell>
          <cell r="BP3522" t="str">
            <v>-</v>
          </cell>
          <cell r="BQ3522" t="str">
            <v>-</v>
          </cell>
          <cell r="BR3522" t="str">
            <v>-</v>
          </cell>
        </row>
        <row r="3523">
          <cell r="D3523" t="str">
            <v>A3JHPP2A00</v>
          </cell>
          <cell r="AO3523">
            <v>0</v>
          </cell>
          <cell r="AY3523" t="str">
            <v>-</v>
          </cell>
          <cell r="BO3523" t="str">
            <v>-</v>
          </cell>
          <cell r="BP3523" t="str">
            <v>-</v>
          </cell>
          <cell r="BQ3523" t="str">
            <v>-</v>
          </cell>
          <cell r="BR3523" t="str">
            <v>-</v>
          </cell>
        </row>
        <row r="3524">
          <cell r="D3524" t="str">
            <v>A3JHPP3800</v>
          </cell>
          <cell r="AO3524">
            <v>0</v>
          </cell>
          <cell r="AY3524" t="str">
            <v>-</v>
          </cell>
          <cell r="BO3524" t="str">
            <v>-</v>
          </cell>
          <cell r="BP3524" t="str">
            <v>-</v>
          </cell>
          <cell r="BQ3524" t="str">
            <v>-</v>
          </cell>
          <cell r="BR3524" t="str">
            <v>-</v>
          </cell>
        </row>
        <row r="3525">
          <cell r="D3525" t="str">
            <v>A3JHPP3A00</v>
          </cell>
          <cell r="AO3525">
            <v>0</v>
          </cell>
          <cell r="AY3525" t="str">
            <v>-</v>
          </cell>
          <cell r="BO3525" t="str">
            <v>-</v>
          </cell>
          <cell r="BP3525" t="str">
            <v>-</v>
          </cell>
          <cell r="BQ3525" t="str">
            <v>-</v>
          </cell>
          <cell r="BR3525" t="str">
            <v>-</v>
          </cell>
        </row>
        <row r="3526">
          <cell r="D3526" t="str">
            <v>A3JHPP3B00</v>
          </cell>
          <cell r="AO3526">
            <v>0</v>
          </cell>
          <cell r="AY3526" t="str">
            <v>-</v>
          </cell>
          <cell r="BO3526" t="str">
            <v>-</v>
          </cell>
          <cell r="BP3526" t="str">
            <v>-</v>
          </cell>
          <cell r="BQ3526" t="str">
            <v>-</v>
          </cell>
          <cell r="BR3526" t="str">
            <v>-</v>
          </cell>
        </row>
        <row r="3527">
          <cell r="D3527" t="str">
            <v>A3JHPP3D00</v>
          </cell>
          <cell r="AO3527">
            <v>0</v>
          </cell>
          <cell r="AY3527" t="str">
            <v>-</v>
          </cell>
          <cell r="BO3527" t="str">
            <v>-</v>
          </cell>
          <cell r="BP3527" t="str">
            <v>-</v>
          </cell>
          <cell r="BQ3527" t="str">
            <v>-</v>
          </cell>
          <cell r="BR3527" t="str">
            <v>-</v>
          </cell>
        </row>
        <row r="3528">
          <cell r="D3528" t="str">
            <v>A3JHPP4700</v>
          </cell>
          <cell r="AO3528">
            <v>0</v>
          </cell>
          <cell r="AY3528" t="str">
            <v>-</v>
          </cell>
          <cell r="BO3528" t="str">
            <v>-</v>
          </cell>
          <cell r="BP3528" t="str">
            <v>-</v>
          </cell>
          <cell r="BQ3528" t="str">
            <v>-</v>
          </cell>
          <cell r="BR3528" t="str">
            <v>-</v>
          </cell>
        </row>
        <row r="3529">
          <cell r="D3529" t="str">
            <v>A3JHPP4900</v>
          </cell>
          <cell r="AO3529">
            <v>0</v>
          </cell>
          <cell r="AY3529" t="str">
            <v>-</v>
          </cell>
          <cell r="BO3529" t="str">
            <v>-</v>
          </cell>
          <cell r="BP3529" t="str">
            <v>-</v>
          </cell>
          <cell r="BQ3529" t="str">
            <v>-</v>
          </cell>
          <cell r="BR3529" t="str">
            <v>-</v>
          </cell>
        </row>
        <row r="3530">
          <cell r="D3530" t="str">
            <v>A3JHPP4A00</v>
          </cell>
          <cell r="AO3530">
            <v>0</v>
          </cell>
          <cell r="AY3530" t="str">
            <v>-</v>
          </cell>
          <cell r="BO3530" t="str">
            <v>-</v>
          </cell>
          <cell r="BP3530" t="str">
            <v>-</v>
          </cell>
          <cell r="BQ3530" t="str">
            <v>-</v>
          </cell>
          <cell r="BR3530" t="str">
            <v>-</v>
          </cell>
        </row>
        <row r="3531">
          <cell r="D3531" t="str">
            <v>A3JHPP4P00</v>
          </cell>
          <cell r="AO3531">
            <v>0</v>
          </cell>
          <cell r="AY3531" t="str">
            <v>-</v>
          </cell>
          <cell r="BO3531" t="str">
            <v>-</v>
          </cell>
          <cell r="BP3531" t="str">
            <v>-</v>
          </cell>
          <cell r="BQ3531" t="str">
            <v>-</v>
          </cell>
          <cell r="BR3531" t="str">
            <v>-</v>
          </cell>
        </row>
        <row r="3532">
          <cell r="D3532" t="str">
            <v>A3PEPP1600</v>
          </cell>
          <cell r="AO3532">
            <v>0</v>
          </cell>
          <cell r="AY3532" t="str">
            <v>-</v>
          </cell>
          <cell r="BO3532" t="str">
            <v>-</v>
          </cell>
          <cell r="BP3532" t="str">
            <v>-</v>
          </cell>
          <cell r="BQ3532" t="str">
            <v>-</v>
          </cell>
          <cell r="BR3532" t="str">
            <v>-</v>
          </cell>
        </row>
        <row r="3533">
          <cell r="D3533" t="str">
            <v>A3PEPP2N00</v>
          </cell>
          <cell r="AO3533">
            <v>0</v>
          </cell>
          <cell r="AY3533" t="str">
            <v>-</v>
          </cell>
          <cell r="BO3533" t="str">
            <v>-</v>
          </cell>
          <cell r="BP3533" t="str">
            <v>-</v>
          </cell>
          <cell r="BQ3533" t="str">
            <v>-</v>
          </cell>
          <cell r="BR3533" t="str">
            <v>-</v>
          </cell>
        </row>
        <row r="3534">
          <cell r="D3534" t="str">
            <v>A3PEPP2Q00</v>
          </cell>
          <cell r="AO3534">
            <v>0</v>
          </cell>
          <cell r="AY3534" t="str">
            <v>-</v>
          </cell>
          <cell r="BO3534" t="str">
            <v>-</v>
          </cell>
          <cell r="BP3534" t="str">
            <v>-</v>
          </cell>
          <cell r="BQ3534" t="str">
            <v>-</v>
          </cell>
          <cell r="BR3534" t="str">
            <v>-</v>
          </cell>
        </row>
        <row r="3535">
          <cell r="D3535" t="str">
            <v>A3PEPP2S00</v>
          </cell>
          <cell r="AO3535">
            <v>0</v>
          </cell>
          <cell r="AY3535" t="str">
            <v>-</v>
          </cell>
          <cell r="BO3535" t="str">
            <v>-</v>
          </cell>
          <cell r="BP3535" t="str">
            <v>-</v>
          </cell>
          <cell r="BQ3535" t="str">
            <v>-</v>
          </cell>
          <cell r="BR3535" t="str">
            <v>-</v>
          </cell>
        </row>
        <row r="3536">
          <cell r="D3536" t="str">
            <v>A3PEPP2T00</v>
          </cell>
          <cell r="AO3536">
            <v>0</v>
          </cell>
          <cell r="AY3536" t="str">
            <v>-</v>
          </cell>
          <cell r="BO3536" t="str">
            <v>-</v>
          </cell>
          <cell r="BP3536" t="str">
            <v>-</v>
          </cell>
          <cell r="BQ3536" t="str">
            <v>-</v>
          </cell>
          <cell r="BR3536" t="str">
            <v>-</v>
          </cell>
        </row>
        <row r="3537">
          <cell r="D3537" t="str">
            <v>A3PEPP3W01</v>
          </cell>
          <cell r="AO3537">
            <v>0.41666666666666669</v>
          </cell>
          <cell r="AY3537">
            <v>12.799999999999999</v>
          </cell>
          <cell r="BO3537" t="str">
            <v>A3PEPP3W00</v>
          </cell>
          <cell r="BP3537" t="str">
            <v>-</v>
          </cell>
          <cell r="BQ3537" t="str">
            <v>-</v>
          </cell>
          <cell r="BR3537" t="str">
            <v>-</v>
          </cell>
        </row>
        <row r="3538">
          <cell r="D3538" t="str">
            <v>A3PEPP4000</v>
          </cell>
          <cell r="AO3538">
            <v>0</v>
          </cell>
          <cell r="AY3538" t="str">
            <v>-</v>
          </cell>
          <cell r="BO3538" t="str">
            <v>-</v>
          </cell>
          <cell r="BP3538" t="str">
            <v>-</v>
          </cell>
          <cell r="BQ3538" t="str">
            <v>-</v>
          </cell>
          <cell r="BR3538" t="str">
            <v>-</v>
          </cell>
        </row>
        <row r="3539">
          <cell r="D3539" t="str">
            <v>A3PEPP4100</v>
          </cell>
          <cell r="AO3539">
            <v>0</v>
          </cell>
          <cell r="AY3539" t="str">
            <v>-</v>
          </cell>
          <cell r="BO3539" t="str">
            <v>-</v>
          </cell>
          <cell r="BP3539" t="str">
            <v>-</v>
          </cell>
          <cell r="BQ3539" t="str">
            <v>-</v>
          </cell>
          <cell r="BR3539" t="str">
            <v>-</v>
          </cell>
        </row>
        <row r="3540">
          <cell r="D3540" t="str">
            <v>A3PEPP4F00</v>
          </cell>
          <cell r="AO3540">
            <v>0</v>
          </cell>
          <cell r="AY3540" t="str">
            <v>-</v>
          </cell>
          <cell r="BO3540" t="str">
            <v>A0XXPP5V00</v>
          </cell>
          <cell r="BP3540" t="str">
            <v>-</v>
          </cell>
          <cell r="BQ3540" t="str">
            <v>-</v>
          </cell>
          <cell r="BR3540" t="str">
            <v>-</v>
          </cell>
        </row>
        <row r="3541">
          <cell r="D3541" t="str">
            <v>A3PEPP4G00</v>
          </cell>
          <cell r="AO3541">
            <v>0</v>
          </cell>
          <cell r="AY3541" t="str">
            <v>-</v>
          </cell>
          <cell r="BO3541" t="str">
            <v>-</v>
          </cell>
          <cell r="BP3541" t="str">
            <v>-</v>
          </cell>
          <cell r="BQ3541" t="str">
            <v>-</v>
          </cell>
          <cell r="BR3541" t="str">
            <v>-</v>
          </cell>
        </row>
        <row r="3542">
          <cell r="D3542" t="str">
            <v>A3PEPP4R00</v>
          </cell>
          <cell r="AO3542">
            <v>0</v>
          </cell>
          <cell r="AY3542" t="str">
            <v>-</v>
          </cell>
          <cell r="BO3542" t="str">
            <v>-</v>
          </cell>
          <cell r="BP3542" t="str">
            <v>-</v>
          </cell>
          <cell r="BQ3542" t="str">
            <v>-</v>
          </cell>
          <cell r="BR3542" t="str">
            <v>-</v>
          </cell>
        </row>
        <row r="3543">
          <cell r="D3543" t="str">
            <v>A3PEPP6F00</v>
          </cell>
          <cell r="AO3543">
            <v>0</v>
          </cell>
          <cell r="AY3543" t="str">
            <v>-</v>
          </cell>
          <cell r="BO3543" t="str">
            <v>-</v>
          </cell>
          <cell r="BP3543" t="str">
            <v>-</v>
          </cell>
          <cell r="BQ3543" t="str">
            <v>-</v>
          </cell>
          <cell r="BR3543" t="str">
            <v>-</v>
          </cell>
        </row>
        <row r="3544">
          <cell r="D3544" t="str">
            <v>A3PEPP6Y00</v>
          </cell>
          <cell r="AO3544">
            <v>0</v>
          </cell>
          <cell r="AY3544" t="str">
            <v>-</v>
          </cell>
          <cell r="BO3544" t="str">
            <v>-</v>
          </cell>
          <cell r="BP3544" t="str">
            <v>-</v>
          </cell>
          <cell r="BQ3544" t="str">
            <v>-</v>
          </cell>
          <cell r="BR3544" t="str">
            <v>-</v>
          </cell>
        </row>
        <row r="3545">
          <cell r="D3545" t="str">
            <v>A3PFPP1800</v>
          </cell>
          <cell r="AO3545">
            <v>0</v>
          </cell>
          <cell r="AY3545" t="str">
            <v>-</v>
          </cell>
          <cell r="BO3545" t="str">
            <v>-</v>
          </cell>
          <cell r="BP3545" t="str">
            <v>-</v>
          </cell>
          <cell r="BQ3545" t="str">
            <v>-</v>
          </cell>
          <cell r="BR3545" t="str">
            <v>-</v>
          </cell>
        </row>
        <row r="3546">
          <cell r="D3546" t="str">
            <v>A3PFPP1F00</v>
          </cell>
          <cell r="AO3546">
            <v>0</v>
          </cell>
          <cell r="AY3546" t="str">
            <v>-</v>
          </cell>
          <cell r="BO3546" t="str">
            <v>-</v>
          </cell>
          <cell r="BP3546" t="str">
            <v>-</v>
          </cell>
          <cell r="BQ3546" t="str">
            <v>-</v>
          </cell>
          <cell r="BR3546" t="str">
            <v>-</v>
          </cell>
        </row>
        <row r="3547">
          <cell r="D3547" t="str">
            <v>A3PFPP3000</v>
          </cell>
          <cell r="AO3547">
            <v>0.33333333333333331</v>
          </cell>
          <cell r="AY3547">
            <v>20.000000000000004</v>
          </cell>
          <cell r="BO3547">
            <v>4686336201</v>
          </cell>
          <cell r="BP3547" t="str">
            <v>-</v>
          </cell>
          <cell r="BQ3547" t="str">
            <v>-</v>
          </cell>
          <cell r="BR3547" t="str">
            <v>-</v>
          </cell>
        </row>
        <row r="3548">
          <cell r="D3548" t="str">
            <v>A3PFPP3100</v>
          </cell>
          <cell r="AO3548">
            <v>0</v>
          </cell>
          <cell r="AY3548" t="str">
            <v>-</v>
          </cell>
          <cell r="BO3548">
            <v>4686333501</v>
          </cell>
          <cell r="BP3548" t="str">
            <v>-</v>
          </cell>
          <cell r="BQ3548" t="str">
            <v>-</v>
          </cell>
          <cell r="BR3548" t="str">
            <v>-</v>
          </cell>
        </row>
        <row r="3549">
          <cell r="D3549" t="str">
            <v>A3PM173301</v>
          </cell>
          <cell r="AO3549">
            <v>0.5</v>
          </cell>
          <cell r="AY3549">
            <v>2</v>
          </cell>
          <cell r="BO3549" t="str">
            <v>-</v>
          </cell>
          <cell r="BP3549" t="str">
            <v>-</v>
          </cell>
          <cell r="BQ3549" t="str">
            <v>-</v>
          </cell>
          <cell r="BR3549" t="str">
            <v>-</v>
          </cell>
        </row>
        <row r="3550">
          <cell r="D3550" t="str">
            <v>A4.00167</v>
          </cell>
          <cell r="AO3550">
            <v>0.33333333333333331</v>
          </cell>
          <cell r="AY3550">
            <v>-0.99999999999999978</v>
          </cell>
          <cell r="BO3550" t="str">
            <v>-</v>
          </cell>
          <cell r="BP3550" t="str">
            <v>-</v>
          </cell>
          <cell r="BQ3550" t="str">
            <v>-</v>
          </cell>
          <cell r="BR3550" t="str">
            <v>-</v>
          </cell>
        </row>
        <row r="3551">
          <cell r="D3551" t="str">
            <v>A45XR70222</v>
          </cell>
          <cell r="AO3551">
            <v>0</v>
          </cell>
          <cell r="AY3551" t="str">
            <v>-</v>
          </cell>
          <cell r="BO3551" t="str">
            <v>A45XR70211</v>
          </cell>
          <cell r="BP3551" t="str">
            <v>A45XR70200</v>
          </cell>
          <cell r="BQ3551" t="str">
            <v>-</v>
          </cell>
          <cell r="BR3551" t="str">
            <v>-</v>
          </cell>
        </row>
        <row r="3552">
          <cell r="D3552" t="str">
            <v>A4EU107000</v>
          </cell>
          <cell r="AO3552">
            <v>0</v>
          </cell>
          <cell r="AY3552" t="str">
            <v>-</v>
          </cell>
          <cell r="BO3552" t="str">
            <v>-</v>
          </cell>
          <cell r="BP3552" t="str">
            <v>-</v>
          </cell>
          <cell r="BQ3552" t="str">
            <v>-</v>
          </cell>
          <cell r="BR3552" t="str">
            <v>-</v>
          </cell>
        </row>
        <row r="3553">
          <cell r="D3553" t="str">
            <v>A4EU112300</v>
          </cell>
          <cell r="AO3553">
            <v>0.66666666666666663</v>
          </cell>
          <cell r="AY3553">
            <v>30.5</v>
          </cell>
          <cell r="BO3553" t="str">
            <v>-</v>
          </cell>
          <cell r="BP3553" t="str">
            <v>-</v>
          </cell>
          <cell r="BQ3553" t="str">
            <v>-</v>
          </cell>
          <cell r="BR3553" t="str">
            <v>-</v>
          </cell>
        </row>
        <row r="3554">
          <cell r="D3554" t="str">
            <v>A4EU119500</v>
          </cell>
          <cell r="AO3554">
            <v>0</v>
          </cell>
          <cell r="AY3554" t="str">
            <v>-</v>
          </cell>
          <cell r="BO3554" t="str">
            <v>-</v>
          </cell>
          <cell r="BP3554" t="str">
            <v>-</v>
          </cell>
          <cell r="BQ3554" t="str">
            <v>-</v>
          </cell>
          <cell r="BR3554" t="str">
            <v>-</v>
          </cell>
        </row>
        <row r="3555">
          <cell r="D3555" t="str">
            <v>A4EU160100</v>
          </cell>
          <cell r="AO3555">
            <v>0</v>
          </cell>
          <cell r="AY3555" t="str">
            <v>-</v>
          </cell>
          <cell r="BO3555" t="str">
            <v>-</v>
          </cell>
          <cell r="BP3555" t="str">
            <v>-</v>
          </cell>
          <cell r="BQ3555" t="str">
            <v>-</v>
          </cell>
          <cell r="BR3555" t="str">
            <v>-</v>
          </cell>
        </row>
        <row r="3556">
          <cell r="D3556" t="str">
            <v>A4EU160201</v>
          </cell>
          <cell r="AO3556">
            <v>0</v>
          </cell>
          <cell r="AY3556" t="str">
            <v>-</v>
          </cell>
          <cell r="BO3556" t="str">
            <v>A4EU160200</v>
          </cell>
          <cell r="BP3556" t="str">
            <v>-</v>
          </cell>
          <cell r="BQ3556" t="str">
            <v>-</v>
          </cell>
          <cell r="BR3556" t="str">
            <v>-</v>
          </cell>
        </row>
        <row r="3557">
          <cell r="D3557" t="str">
            <v>A4EU211300</v>
          </cell>
          <cell r="AO3557">
            <v>0</v>
          </cell>
          <cell r="AY3557" t="str">
            <v>-</v>
          </cell>
          <cell r="BO3557" t="str">
            <v>-</v>
          </cell>
          <cell r="BP3557" t="str">
            <v>-</v>
          </cell>
          <cell r="BQ3557" t="str">
            <v>-</v>
          </cell>
          <cell r="BR3557" t="str">
            <v>-</v>
          </cell>
        </row>
        <row r="3558">
          <cell r="D3558" t="str">
            <v>A4EU215101</v>
          </cell>
          <cell r="AO3558">
            <v>0</v>
          </cell>
          <cell r="AY3558" t="str">
            <v>-</v>
          </cell>
          <cell r="BO3558" t="str">
            <v>-</v>
          </cell>
          <cell r="BP3558" t="str">
            <v>-</v>
          </cell>
          <cell r="BQ3558" t="str">
            <v>-</v>
          </cell>
          <cell r="BR3558" t="str">
            <v>-</v>
          </cell>
        </row>
        <row r="3559">
          <cell r="D3559" t="str">
            <v>A4EU218000</v>
          </cell>
          <cell r="AO3559">
            <v>0</v>
          </cell>
          <cell r="AY3559" t="str">
            <v>-</v>
          </cell>
          <cell r="BO3559" t="str">
            <v>-</v>
          </cell>
          <cell r="BP3559" t="str">
            <v>-</v>
          </cell>
          <cell r="BQ3559" t="str">
            <v>-</v>
          </cell>
          <cell r="BR3559" t="str">
            <v>-</v>
          </cell>
        </row>
        <row r="3560">
          <cell r="D3560" t="str">
            <v>A4EU218100</v>
          </cell>
          <cell r="AO3560">
            <v>0</v>
          </cell>
          <cell r="AY3560" t="str">
            <v>-</v>
          </cell>
          <cell r="BO3560" t="str">
            <v>-</v>
          </cell>
          <cell r="BP3560" t="str">
            <v>-</v>
          </cell>
          <cell r="BQ3560" t="str">
            <v>-</v>
          </cell>
          <cell r="BR3560" t="str">
            <v>-</v>
          </cell>
        </row>
        <row r="3561">
          <cell r="D3561" t="str">
            <v>A4EU222000</v>
          </cell>
          <cell r="AO3561">
            <v>0</v>
          </cell>
          <cell r="AY3561" t="str">
            <v>-</v>
          </cell>
          <cell r="BO3561" t="str">
            <v>-</v>
          </cell>
          <cell r="BP3561" t="str">
            <v>-</v>
          </cell>
          <cell r="BQ3561" t="str">
            <v>-</v>
          </cell>
          <cell r="BR3561" t="str">
            <v>-</v>
          </cell>
        </row>
        <row r="3562">
          <cell r="D3562" t="str">
            <v>A4EU230800</v>
          </cell>
          <cell r="AO3562">
            <v>0</v>
          </cell>
          <cell r="AY3562" t="str">
            <v>-</v>
          </cell>
          <cell r="BO3562" t="str">
            <v>-</v>
          </cell>
          <cell r="BP3562" t="str">
            <v>-</v>
          </cell>
          <cell r="BQ3562" t="str">
            <v>-</v>
          </cell>
          <cell r="BR3562" t="str">
            <v>-</v>
          </cell>
        </row>
        <row r="3563">
          <cell r="D3563" t="str">
            <v>A4EU230900</v>
          </cell>
          <cell r="AO3563">
            <v>0</v>
          </cell>
          <cell r="AY3563" t="str">
            <v>-</v>
          </cell>
          <cell r="BO3563" t="str">
            <v>-</v>
          </cell>
          <cell r="BP3563" t="str">
            <v>-</v>
          </cell>
          <cell r="BQ3563" t="str">
            <v>-</v>
          </cell>
          <cell r="BR3563" t="str">
            <v>-</v>
          </cell>
        </row>
        <row r="3564">
          <cell r="D3564" t="str">
            <v>A4EU231000</v>
          </cell>
          <cell r="AO3564">
            <v>0</v>
          </cell>
          <cell r="AY3564" t="str">
            <v>-</v>
          </cell>
          <cell r="BO3564" t="str">
            <v>-</v>
          </cell>
          <cell r="BP3564" t="str">
            <v>-</v>
          </cell>
          <cell r="BQ3564" t="str">
            <v>-</v>
          </cell>
          <cell r="BR3564" t="str">
            <v>-</v>
          </cell>
        </row>
        <row r="3565">
          <cell r="D3565" t="str">
            <v>A4EU235200</v>
          </cell>
          <cell r="AO3565">
            <v>0</v>
          </cell>
          <cell r="AY3565" t="str">
            <v>-</v>
          </cell>
          <cell r="BO3565" t="str">
            <v>-</v>
          </cell>
          <cell r="BP3565" t="str">
            <v>-</v>
          </cell>
          <cell r="BQ3565" t="str">
            <v>-</v>
          </cell>
          <cell r="BR3565" t="str">
            <v>-</v>
          </cell>
        </row>
        <row r="3566">
          <cell r="D3566" t="str">
            <v>A4EU238100</v>
          </cell>
          <cell r="AO3566">
            <v>0</v>
          </cell>
          <cell r="AY3566" t="str">
            <v>-</v>
          </cell>
          <cell r="BO3566" t="str">
            <v>-</v>
          </cell>
          <cell r="BP3566" t="str">
            <v>-</v>
          </cell>
          <cell r="BQ3566" t="str">
            <v>-</v>
          </cell>
          <cell r="BR3566" t="str">
            <v>-</v>
          </cell>
        </row>
        <row r="3567">
          <cell r="D3567" t="str">
            <v>A4EU238200</v>
          </cell>
          <cell r="AO3567">
            <v>0</v>
          </cell>
          <cell r="AY3567" t="str">
            <v>-</v>
          </cell>
          <cell r="BO3567" t="str">
            <v>-</v>
          </cell>
          <cell r="BP3567" t="str">
            <v>-</v>
          </cell>
          <cell r="BQ3567" t="str">
            <v>-</v>
          </cell>
          <cell r="BR3567" t="str">
            <v>-</v>
          </cell>
        </row>
        <row r="3568">
          <cell r="D3568" t="str">
            <v>A4EU239100</v>
          </cell>
          <cell r="AO3568">
            <v>0</v>
          </cell>
          <cell r="AY3568" t="str">
            <v>-</v>
          </cell>
          <cell r="BO3568" t="str">
            <v>-</v>
          </cell>
          <cell r="BP3568" t="str">
            <v>-</v>
          </cell>
          <cell r="BQ3568" t="str">
            <v>-</v>
          </cell>
          <cell r="BR3568" t="str">
            <v>-</v>
          </cell>
        </row>
        <row r="3569">
          <cell r="D3569" t="str">
            <v>A4EU239200</v>
          </cell>
          <cell r="AO3569">
            <v>0</v>
          </cell>
          <cell r="AY3569" t="str">
            <v>-</v>
          </cell>
          <cell r="BO3569" t="str">
            <v>-</v>
          </cell>
          <cell r="BP3569" t="str">
            <v>-</v>
          </cell>
          <cell r="BQ3569" t="str">
            <v>-</v>
          </cell>
          <cell r="BR3569" t="str">
            <v>-</v>
          </cell>
        </row>
        <row r="3570">
          <cell r="D3570" t="str">
            <v>A4EU247600</v>
          </cell>
          <cell r="AO3570">
            <v>0</v>
          </cell>
          <cell r="AY3570" t="str">
            <v>-</v>
          </cell>
          <cell r="BO3570" t="str">
            <v>56UA77350</v>
          </cell>
          <cell r="BP3570">
            <v>3376</v>
          </cell>
          <cell r="BQ3570" t="str">
            <v>-</v>
          </cell>
          <cell r="BR3570" t="str">
            <v>-</v>
          </cell>
        </row>
        <row r="3571">
          <cell r="D3571" t="str">
            <v>A4EU251000</v>
          </cell>
          <cell r="AO3571">
            <v>0</v>
          </cell>
          <cell r="AY3571" t="str">
            <v>-</v>
          </cell>
          <cell r="BO3571" t="str">
            <v>-</v>
          </cell>
          <cell r="BP3571" t="str">
            <v>-</v>
          </cell>
          <cell r="BQ3571" t="str">
            <v>-</v>
          </cell>
          <cell r="BR3571" t="str">
            <v>-</v>
          </cell>
        </row>
        <row r="3572">
          <cell r="D3572" t="str">
            <v>A4EU258300</v>
          </cell>
          <cell r="AO3572">
            <v>0</v>
          </cell>
          <cell r="AY3572" t="str">
            <v>-</v>
          </cell>
          <cell r="BO3572" t="str">
            <v>-</v>
          </cell>
          <cell r="BP3572" t="str">
            <v>-</v>
          </cell>
          <cell r="BQ3572" t="str">
            <v>-</v>
          </cell>
          <cell r="BR3572" t="str">
            <v>-</v>
          </cell>
        </row>
        <row r="3573">
          <cell r="D3573" t="str">
            <v>A4EU258500</v>
          </cell>
          <cell r="AO3573">
            <v>0</v>
          </cell>
          <cell r="AY3573" t="str">
            <v>-</v>
          </cell>
          <cell r="BO3573" t="str">
            <v>-</v>
          </cell>
          <cell r="BP3573" t="str">
            <v>-</v>
          </cell>
          <cell r="BQ3573" t="str">
            <v>-</v>
          </cell>
          <cell r="BR3573" t="str">
            <v>-</v>
          </cell>
        </row>
        <row r="3574">
          <cell r="D3574" t="str">
            <v>A4EU258600</v>
          </cell>
          <cell r="AO3574">
            <v>0</v>
          </cell>
          <cell r="AY3574" t="str">
            <v>-</v>
          </cell>
          <cell r="BO3574" t="str">
            <v>-</v>
          </cell>
          <cell r="BP3574" t="str">
            <v>-</v>
          </cell>
          <cell r="BQ3574" t="str">
            <v>-</v>
          </cell>
          <cell r="BR3574" t="str">
            <v>-</v>
          </cell>
        </row>
        <row r="3575">
          <cell r="D3575" t="str">
            <v>A4EU265000</v>
          </cell>
          <cell r="AO3575">
            <v>6.666666666666667</v>
          </cell>
          <cell r="AY3575">
            <v>5.7499999999999991</v>
          </cell>
          <cell r="BO3575">
            <v>500075010</v>
          </cell>
          <cell r="BP3575" t="str">
            <v>-</v>
          </cell>
          <cell r="BQ3575" t="str">
            <v>-</v>
          </cell>
          <cell r="BR3575" t="str">
            <v>-</v>
          </cell>
        </row>
        <row r="3576">
          <cell r="D3576" t="str">
            <v>A4EU375100</v>
          </cell>
          <cell r="AO3576">
            <v>0.33333333333333331</v>
          </cell>
          <cell r="AY3576">
            <v>59.000000000000007</v>
          </cell>
          <cell r="BO3576" t="str">
            <v>-</v>
          </cell>
          <cell r="BP3576" t="str">
            <v>-</v>
          </cell>
          <cell r="BQ3576" t="str">
            <v>-</v>
          </cell>
          <cell r="BR3576" t="str">
            <v>-</v>
          </cell>
        </row>
        <row r="3577">
          <cell r="D3577" t="str">
            <v>A4EU375200</v>
          </cell>
          <cell r="AO3577">
            <v>0.5</v>
          </cell>
          <cell r="AY3577">
            <v>18</v>
          </cell>
          <cell r="BO3577" t="str">
            <v>-</v>
          </cell>
          <cell r="BP3577" t="str">
            <v>-</v>
          </cell>
          <cell r="BQ3577" t="str">
            <v>-</v>
          </cell>
          <cell r="BR3577" t="str">
            <v>-</v>
          </cell>
        </row>
        <row r="3578">
          <cell r="D3578" t="str">
            <v>A4EU377000</v>
          </cell>
          <cell r="AO3578">
            <v>7.333333333333333</v>
          </cell>
          <cell r="AY3578">
            <v>-0.59090909090909072</v>
          </cell>
          <cell r="BO3578" t="str">
            <v>-</v>
          </cell>
          <cell r="BP3578" t="str">
            <v>-</v>
          </cell>
          <cell r="BQ3578" t="str">
            <v>-</v>
          </cell>
          <cell r="BR3578" t="str">
            <v>-</v>
          </cell>
        </row>
        <row r="3579">
          <cell r="D3579" t="str">
            <v>A4EU377100</v>
          </cell>
          <cell r="AO3579">
            <v>3.5</v>
          </cell>
          <cell r="AY3579">
            <v>1.7142857142857142</v>
          </cell>
          <cell r="BO3579" t="str">
            <v>-</v>
          </cell>
          <cell r="BP3579" t="str">
            <v>-</v>
          </cell>
          <cell r="BQ3579" t="str">
            <v>-</v>
          </cell>
          <cell r="BR3579" t="str">
            <v>-</v>
          </cell>
        </row>
        <row r="3580">
          <cell r="D3580" t="str">
            <v>A4EU377200</v>
          </cell>
          <cell r="AO3580">
            <v>1</v>
          </cell>
          <cell r="AY3580">
            <v>2</v>
          </cell>
          <cell r="BO3580" t="str">
            <v>-</v>
          </cell>
          <cell r="BP3580" t="str">
            <v>-</v>
          </cell>
          <cell r="BQ3580" t="str">
            <v>-</v>
          </cell>
          <cell r="BR3580" t="str">
            <v>-</v>
          </cell>
        </row>
        <row r="3581">
          <cell r="D3581" t="str">
            <v>A4EU378200</v>
          </cell>
          <cell r="AO3581">
            <v>8.75</v>
          </cell>
          <cell r="AY3581">
            <v>3.3142857142857145</v>
          </cell>
          <cell r="BO3581" t="str">
            <v>-</v>
          </cell>
          <cell r="BP3581" t="str">
            <v>-</v>
          </cell>
          <cell r="BQ3581" t="str">
            <v>-</v>
          </cell>
          <cell r="BR3581" t="str">
            <v>-</v>
          </cell>
        </row>
        <row r="3582">
          <cell r="D3582" t="str">
            <v>A4EU380300</v>
          </cell>
          <cell r="AO3582">
            <v>8</v>
          </cell>
          <cell r="AY3582">
            <v>3.875</v>
          </cell>
          <cell r="BO3582" t="str">
            <v>-</v>
          </cell>
          <cell r="BP3582" t="str">
            <v>-</v>
          </cell>
          <cell r="BQ3582" t="str">
            <v>-</v>
          </cell>
          <cell r="BR3582" t="str">
            <v>-</v>
          </cell>
        </row>
        <row r="3583">
          <cell r="D3583" t="str">
            <v>A4EU391311</v>
          </cell>
          <cell r="AO3583">
            <v>0</v>
          </cell>
          <cell r="AY3583" t="str">
            <v>-</v>
          </cell>
          <cell r="BO3583" t="str">
            <v>A4EU391300</v>
          </cell>
          <cell r="BP3583" t="str">
            <v>-</v>
          </cell>
          <cell r="BQ3583" t="str">
            <v>-</v>
          </cell>
          <cell r="BR3583" t="str">
            <v>-</v>
          </cell>
        </row>
        <row r="3584">
          <cell r="D3584" t="str">
            <v>A4EU392600</v>
          </cell>
          <cell r="AO3584">
            <v>0</v>
          </cell>
          <cell r="AY3584" t="str">
            <v>-</v>
          </cell>
          <cell r="BO3584" t="str">
            <v>-</v>
          </cell>
          <cell r="BP3584" t="str">
            <v>-</v>
          </cell>
          <cell r="BQ3584" t="str">
            <v>-</v>
          </cell>
          <cell r="BR3584" t="str">
            <v>-</v>
          </cell>
        </row>
        <row r="3585">
          <cell r="D3585" t="str">
            <v>A4EU394600</v>
          </cell>
          <cell r="AO3585">
            <v>5.333333333333333</v>
          </cell>
          <cell r="AY3585">
            <v>14.937500000000002</v>
          </cell>
          <cell r="BO3585" t="str">
            <v>-</v>
          </cell>
          <cell r="BP3585" t="str">
            <v>-</v>
          </cell>
          <cell r="BQ3585" t="str">
            <v>-</v>
          </cell>
          <cell r="BR3585" t="str">
            <v>-</v>
          </cell>
        </row>
        <row r="3586">
          <cell r="D3586" t="str">
            <v>A4EU394700</v>
          </cell>
          <cell r="AO3586">
            <v>8.3333333333333339</v>
          </cell>
          <cell r="AY3586">
            <v>0.79999999999999971</v>
          </cell>
          <cell r="BO3586" t="str">
            <v>-</v>
          </cell>
          <cell r="BP3586" t="str">
            <v>-</v>
          </cell>
          <cell r="BQ3586" t="str">
            <v>-</v>
          </cell>
          <cell r="BR3586" t="str">
            <v>-</v>
          </cell>
        </row>
        <row r="3587">
          <cell r="D3587" t="str">
            <v>A4EU400800</v>
          </cell>
          <cell r="AO3587">
            <v>0.33333333333333331</v>
          </cell>
          <cell r="AY3587">
            <v>-0.99999999999999978</v>
          </cell>
          <cell r="BO3587" t="str">
            <v>56UA34080</v>
          </cell>
          <cell r="BP3587" t="str">
            <v>-</v>
          </cell>
          <cell r="BQ3587" t="str">
            <v>-</v>
          </cell>
          <cell r="BR3587" t="str">
            <v>-</v>
          </cell>
        </row>
        <row r="3588">
          <cell r="D3588" t="str">
            <v>A4EU413300</v>
          </cell>
          <cell r="AO3588">
            <v>0</v>
          </cell>
          <cell r="AY3588" t="str">
            <v>-</v>
          </cell>
          <cell r="BO3588" t="str">
            <v>56UA34330</v>
          </cell>
          <cell r="BP3588" t="str">
            <v>-</v>
          </cell>
          <cell r="BQ3588" t="str">
            <v>-</v>
          </cell>
          <cell r="BR3588" t="str">
            <v>-</v>
          </cell>
        </row>
        <row r="3589">
          <cell r="D3589" t="str">
            <v>A4EU464000</v>
          </cell>
          <cell r="AO3589">
            <v>0.16666666666666666</v>
          </cell>
          <cell r="AY3589">
            <v>20.000000000000004</v>
          </cell>
          <cell r="BO3589" t="str">
            <v>-</v>
          </cell>
          <cell r="BP3589" t="str">
            <v>-</v>
          </cell>
          <cell r="BQ3589" t="str">
            <v>-</v>
          </cell>
          <cell r="BR3589" t="str">
            <v>-</v>
          </cell>
        </row>
        <row r="3590">
          <cell r="D3590" t="str">
            <v>A4EU464200</v>
          </cell>
          <cell r="AO3590">
            <v>0</v>
          </cell>
          <cell r="AY3590" t="str">
            <v>-</v>
          </cell>
          <cell r="BO3590" t="str">
            <v>-</v>
          </cell>
          <cell r="BP3590" t="str">
            <v>-</v>
          </cell>
          <cell r="BQ3590" t="str">
            <v>-</v>
          </cell>
          <cell r="BR3590" t="str">
            <v>-</v>
          </cell>
        </row>
        <row r="3591">
          <cell r="D3591" t="str">
            <v>A4EU500400</v>
          </cell>
          <cell r="AO3591">
            <v>0</v>
          </cell>
          <cell r="AY3591" t="str">
            <v>-</v>
          </cell>
          <cell r="BO3591" t="str">
            <v>A0G6500401</v>
          </cell>
          <cell r="BP3591">
            <v>4203</v>
          </cell>
          <cell r="BQ3591" t="str">
            <v>-</v>
          </cell>
          <cell r="BR3591" t="str">
            <v>-</v>
          </cell>
        </row>
        <row r="3592">
          <cell r="D3592" t="str">
            <v>A4EU500600</v>
          </cell>
          <cell r="AO3592">
            <v>5.5</v>
          </cell>
          <cell r="AY3592">
            <v>5.0909090909090908</v>
          </cell>
          <cell r="BO3592">
            <v>4444</v>
          </cell>
          <cell r="BP3592" t="str">
            <v>-</v>
          </cell>
          <cell r="BQ3592" t="str">
            <v>-</v>
          </cell>
          <cell r="BR3592" t="str">
            <v>-</v>
          </cell>
        </row>
        <row r="3593">
          <cell r="D3593" t="str">
            <v>A4EU503800</v>
          </cell>
          <cell r="AO3593">
            <v>0</v>
          </cell>
          <cell r="AY3593" t="str">
            <v>-</v>
          </cell>
          <cell r="BO3593" t="str">
            <v>-</v>
          </cell>
          <cell r="BP3593" t="str">
            <v>-</v>
          </cell>
          <cell r="BQ3593" t="str">
            <v>-</v>
          </cell>
          <cell r="BR3593" t="str">
            <v>-</v>
          </cell>
        </row>
        <row r="3594">
          <cell r="D3594" t="str">
            <v>A4EU510600</v>
          </cell>
          <cell r="AO3594">
            <v>6.5</v>
          </cell>
          <cell r="AY3594">
            <v>6.9230769230769234</v>
          </cell>
          <cell r="BO3594" t="str">
            <v>-</v>
          </cell>
          <cell r="BP3594" t="str">
            <v>-</v>
          </cell>
          <cell r="BQ3594" t="str">
            <v>-</v>
          </cell>
          <cell r="BR3594" t="str">
            <v>-</v>
          </cell>
        </row>
        <row r="3595">
          <cell r="D3595" t="str">
            <v>A4EU510900</v>
          </cell>
          <cell r="AO3595">
            <v>0</v>
          </cell>
          <cell r="AY3595" t="str">
            <v>-</v>
          </cell>
          <cell r="BO3595" t="str">
            <v>-</v>
          </cell>
          <cell r="BP3595" t="str">
            <v>-</v>
          </cell>
          <cell r="BQ3595" t="str">
            <v>-</v>
          </cell>
          <cell r="BR3595" t="str">
            <v>-</v>
          </cell>
        </row>
        <row r="3596">
          <cell r="D3596" t="str">
            <v>A4EU512100</v>
          </cell>
          <cell r="AO3596">
            <v>0</v>
          </cell>
          <cell r="AY3596" t="str">
            <v>-</v>
          </cell>
          <cell r="BO3596" t="str">
            <v>-</v>
          </cell>
          <cell r="BP3596" t="str">
            <v>-</v>
          </cell>
          <cell r="BQ3596" t="str">
            <v>-</v>
          </cell>
          <cell r="BR3596" t="str">
            <v>-</v>
          </cell>
        </row>
        <row r="3597">
          <cell r="D3597" t="str">
            <v>A4EU531900</v>
          </cell>
          <cell r="AO3597">
            <v>0.33333333333333331</v>
          </cell>
          <cell r="AY3597">
            <v>2.0000000000000004</v>
          </cell>
          <cell r="BO3597" t="str">
            <v>A0G6531900</v>
          </cell>
          <cell r="BP3597" t="str">
            <v>-</v>
          </cell>
          <cell r="BQ3597" t="str">
            <v>-</v>
          </cell>
          <cell r="BR3597" t="str">
            <v>-</v>
          </cell>
        </row>
        <row r="3598">
          <cell r="D3598" t="str">
            <v>A4EU537900</v>
          </cell>
          <cell r="AO3598">
            <v>0</v>
          </cell>
          <cell r="AY3598" t="str">
            <v>-</v>
          </cell>
          <cell r="BO3598" t="str">
            <v>-</v>
          </cell>
          <cell r="BP3598" t="str">
            <v>-</v>
          </cell>
          <cell r="BQ3598" t="str">
            <v>-</v>
          </cell>
          <cell r="BR3598" t="str">
            <v>-</v>
          </cell>
        </row>
        <row r="3599">
          <cell r="D3599" t="str">
            <v>A4EU538200</v>
          </cell>
          <cell r="AO3599">
            <v>0</v>
          </cell>
          <cell r="AY3599" t="str">
            <v>-</v>
          </cell>
          <cell r="BO3599" t="str">
            <v>-</v>
          </cell>
          <cell r="BP3599" t="str">
            <v>-</v>
          </cell>
          <cell r="BQ3599" t="str">
            <v>-</v>
          </cell>
          <cell r="BR3599" t="str">
            <v>-</v>
          </cell>
        </row>
        <row r="3600">
          <cell r="D3600" t="str">
            <v>A4EU538300</v>
          </cell>
          <cell r="AO3600">
            <v>0</v>
          </cell>
          <cell r="AY3600" t="str">
            <v>-</v>
          </cell>
          <cell r="BO3600" t="str">
            <v>-</v>
          </cell>
          <cell r="BP3600" t="str">
            <v>-</v>
          </cell>
          <cell r="BQ3600" t="str">
            <v>-</v>
          </cell>
          <cell r="BR3600" t="str">
            <v>-</v>
          </cell>
        </row>
        <row r="3601">
          <cell r="D3601" t="str">
            <v>A4EU538400</v>
          </cell>
          <cell r="AO3601">
            <v>0.66666666666666663</v>
          </cell>
          <cell r="AY3601">
            <v>2.0000000000000004</v>
          </cell>
          <cell r="BO3601" t="str">
            <v>-</v>
          </cell>
          <cell r="BP3601" t="str">
            <v>-</v>
          </cell>
          <cell r="BQ3601" t="str">
            <v>-</v>
          </cell>
          <cell r="BR3601" t="str">
            <v>-</v>
          </cell>
        </row>
        <row r="3602">
          <cell r="D3602" t="str">
            <v>A4EU538700</v>
          </cell>
          <cell r="AO3602">
            <v>0.33333333333333331</v>
          </cell>
          <cell r="AY3602">
            <v>-4</v>
          </cell>
          <cell r="BO3602" t="str">
            <v>-</v>
          </cell>
          <cell r="BP3602" t="str">
            <v>-</v>
          </cell>
          <cell r="BQ3602" t="str">
            <v>-</v>
          </cell>
          <cell r="BR3602" t="str">
            <v>-</v>
          </cell>
        </row>
        <row r="3603">
          <cell r="D3603" t="str">
            <v>A4EU620200</v>
          </cell>
          <cell r="AO3603">
            <v>0.83333333333333337</v>
          </cell>
          <cell r="AY3603">
            <v>21.2</v>
          </cell>
          <cell r="BO3603" t="str">
            <v>56UA41630</v>
          </cell>
          <cell r="BP3603">
            <v>1936</v>
          </cell>
          <cell r="BQ3603" t="str">
            <v>-</v>
          </cell>
          <cell r="BR3603" t="str">
            <v>-</v>
          </cell>
        </row>
        <row r="3604">
          <cell r="D3604" t="str">
            <v>A4EU700600</v>
          </cell>
          <cell r="AO3604">
            <v>0</v>
          </cell>
          <cell r="AY3604" t="str">
            <v>-</v>
          </cell>
          <cell r="BO3604" t="str">
            <v>-</v>
          </cell>
          <cell r="BP3604" t="str">
            <v>-</v>
          </cell>
          <cell r="BQ3604" t="str">
            <v>-</v>
          </cell>
          <cell r="BR3604" t="str">
            <v>-</v>
          </cell>
        </row>
        <row r="3605">
          <cell r="D3605" t="str">
            <v>A4EU701200</v>
          </cell>
          <cell r="AO3605">
            <v>0.5</v>
          </cell>
          <cell r="AY3605">
            <v>16</v>
          </cell>
          <cell r="BO3605" t="str">
            <v>-</v>
          </cell>
          <cell r="BP3605" t="str">
            <v>-</v>
          </cell>
          <cell r="BQ3605" t="str">
            <v>-</v>
          </cell>
          <cell r="BR3605" t="str">
            <v>-</v>
          </cell>
        </row>
        <row r="3606">
          <cell r="D3606" t="str">
            <v>A4EU701300</v>
          </cell>
          <cell r="AO3606">
            <v>0.33333333333333331</v>
          </cell>
          <cell r="AY3606">
            <v>20.000000000000004</v>
          </cell>
          <cell r="BO3606" t="str">
            <v>-</v>
          </cell>
          <cell r="BP3606" t="str">
            <v>-</v>
          </cell>
          <cell r="BQ3606" t="str">
            <v>-</v>
          </cell>
          <cell r="BR3606" t="str">
            <v>-</v>
          </cell>
        </row>
        <row r="3607">
          <cell r="D3607" t="str">
            <v>A4EU701500</v>
          </cell>
          <cell r="AO3607">
            <v>0.33333333333333331</v>
          </cell>
          <cell r="AY3607">
            <v>-0.99999999999999978</v>
          </cell>
          <cell r="BO3607" t="str">
            <v>56UA44170</v>
          </cell>
          <cell r="BP3607" t="str">
            <v>-</v>
          </cell>
          <cell r="BQ3607" t="str">
            <v>-</v>
          </cell>
          <cell r="BR3607" t="str">
            <v>-</v>
          </cell>
        </row>
        <row r="3608">
          <cell r="D3608" t="str">
            <v>A4EU701900</v>
          </cell>
          <cell r="AO3608">
            <v>0.16666666666666666</v>
          </cell>
          <cell r="AY3608">
            <v>110</v>
          </cell>
          <cell r="BO3608" t="str">
            <v>-</v>
          </cell>
          <cell r="BP3608" t="str">
            <v>-</v>
          </cell>
          <cell r="BQ3608" t="str">
            <v>-</v>
          </cell>
          <cell r="BR3608" t="str">
            <v>-</v>
          </cell>
        </row>
        <row r="3609">
          <cell r="D3609" t="str">
            <v>A4EU702000</v>
          </cell>
          <cell r="AO3609">
            <v>0</v>
          </cell>
          <cell r="AY3609" t="str">
            <v>-</v>
          </cell>
          <cell r="BO3609" t="str">
            <v>-</v>
          </cell>
          <cell r="BP3609" t="str">
            <v>-</v>
          </cell>
          <cell r="BQ3609" t="str">
            <v>-</v>
          </cell>
          <cell r="BR3609" t="str">
            <v>-</v>
          </cell>
        </row>
        <row r="3610">
          <cell r="D3610" t="str">
            <v>A4EU702300</v>
          </cell>
          <cell r="AO3610">
            <v>0</v>
          </cell>
          <cell r="AY3610" t="str">
            <v>-</v>
          </cell>
          <cell r="BO3610" t="str">
            <v>56UA77230</v>
          </cell>
          <cell r="BP3610" t="str">
            <v>-</v>
          </cell>
          <cell r="BQ3610" t="str">
            <v>-</v>
          </cell>
          <cell r="BR3610" t="str">
            <v>-</v>
          </cell>
        </row>
        <row r="3611">
          <cell r="D3611" t="str">
            <v>A4EU710100</v>
          </cell>
          <cell r="AO3611">
            <v>1.3333333333333333</v>
          </cell>
          <cell r="AY3611">
            <v>3.5000000000000004</v>
          </cell>
          <cell r="BO3611" t="str">
            <v>-</v>
          </cell>
          <cell r="BP3611" t="str">
            <v>-</v>
          </cell>
          <cell r="BQ3611" t="str">
            <v>-</v>
          </cell>
          <cell r="BR3611" t="str">
            <v>-</v>
          </cell>
        </row>
        <row r="3612">
          <cell r="D3612" t="str">
            <v>A4EU710411</v>
          </cell>
          <cell r="AO3612">
            <v>0</v>
          </cell>
          <cell r="AY3612" t="str">
            <v>-</v>
          </cell>
          <cell r="BO3612" t="str">
            <v>A4EU710400</v>
          </cell>
          <cell r="BP3612" t="str">
            <v>-</v>
          </cell>
          <cell r="BQ3612" t="str">
            <v>-</v>
          </cell>
          <cell r="BR3612" t="str">
            <v>-</v>
          </cell>
        </row>
        <row r="3613">
          <cell r="D3613" t="str">
            <v>A4EU710600</v>
          </cell>
          <cell r="AO3613">
            <v>4.333333333333333</v>
          </cell>
          <cell r="AY3613">
            <v>9.6153846153846168</v>
          </cell>
          <cell r="BO3613" t="str">
            <v>A0G6710600</v>
          </cell>
          <cell r="BP3613" t="str">
            <v>-</v>
          </cell>
          <cell r="BQ3613" t="str">
            <v>-</v>
          </cell>
          <cell r="BR3613" t="str">
            <v>-</v>
          </cell>
        </row>
        <row r="3614">
          <cell r="D3614" t="str">
            <v>A4EU713500</v>
          </cell>
          <cell r="AO3614">
            <v>0</v>
          </cell>
          <cell r="AY3614" t="str">
            <v>-</v>
          </cell>
          <cell r="BO3614" t="str">
            <v>-</v>
          </cell>
          <cell r="BP3614" t="str">
            <v>-</v>
          </cell>
          <cell r="BQ3614" t="str">
            <v>-</v>
          </cell>
          <cell r="BR3614" t="str">
            <v>-</v>
          </cell>
        </row>
        <row r="3615">
          <cell r="D3615" t="str">
            <v>A4EU714400</v>
          </cell>
          <cell r="AO3615">
            <v>0.33333333333333331</v>
          </cell>
          <cell r="AY3615">
            <v>47</v>
          </cell>
          <cell r="BO3615" t="str">
            <v>-</v>
          </cell>
          <cell r="BP3615" t="str">
            <v>-</v>
          </cell>
          <cell r="BQ3615" t="str">
            <v>-</v>
          </cell>
          <cell r="BR3615" t="str">
            <v>-</v>
          </cell>
        </row>
        <row r="3616">
          <cell r="D3616" t="str">
            <v>A4EU715400</v>
          </cell>
          <cell r="AO3616">
            <v>16.333333333333332</v>
          </cell>
          <cell r="AY3616">
            <v>9.2244897959183696</v>
          </cell>
          <cell r="BO3616" t="str">
            <v>-</v>
          </cell>
          <cell r="BP3616" t="str">
            <v>-</v>
          </cell>
          <cell r="BQ3616" t="str">
            <v>-</v>
          </cell>
          <cell r="BR3616" t="str">
            <v>-</v>
          </cell>
        </row>
        <row r="3617">
          <cell r="D3617" t="str">
            <v>A4EU715500</v>
          </cell>
          <cell r="AO3617">
            <v>0</v>
          </cell>
          <cell r="AY3617" t="str">
            <v>-</v>
          </cell>
          <cell r="BO3617" t="str">
            <v>-</v>
          </cell>
          <cell r="BP3617" t="str">
            <v>-</v>
          </cell>
          <cell r="BQ3617" t="str">
            <v>-</v>
          </cell>
          <cell r="BR3617" t="str">
            <v>-</v>
          </cell>
        </row>
        <row r="3618">
          <cell r="D3618" t="str">
            <v>A4EU732602</v>
          </cell>
          <cell r="AO3618">
            <v>5</v>
          </cell>
          <cell r="AY3618">
            <v>6.4</v>
          </cell>
          <cell r="BO3618" t="str">
            <v>A4EU732600</v>
          </cell>
          <cell r="BP3618" t="str">
            <v>-</v>
          </cell>
          <cell r="BQ3618" t="str">
            <v>-</v>
          </cell>
          <cell r="BR3618" t="str">
            <v>-</v>
          </cell>
        </row>
        <row r="3619">
          <cell r="D3619" t="str">
            <v>A4EU742800</v>
          </cell>
          <cell r="AO3619">
            <v>2</v>
          </cell>
          <cell r="AY3619">
            <v>6</v>
          </cell>
          <cell r="BO3619" t="str">
            <v>-</v>
          </cell>
          <cell r="BP3619" t="str">
            <v>-</v>
          </cell>
          <cell r="BQ3619" t="str">
            <v>-</v>
          </cell>
          <cell r="BR3619" t="str">
            <v>-</v>
          </cell>
        </row>
        <row r="3620">
          <cell r="D3620" t="str">
            <v>A4EU746124</v>
          </cell>
          <cell r="AO3620">
            <v>0</v>
          </cell>
          <cell r="AY3620" t="str">
            <v>-</v>
          </cell>
          <cell r="BO3620" t="str">
            <v>A4EU746123</v>
          </cell>
          <cell r="BP3620" t="str">
            <v>A4EU746112</v>
          </cell>
          <cell r="BQ3620" t="str">
            <v>A4EU746101</v>
          </cell>
          <cell r="BR3620" t="str">
            <v>-</v>
          </cell>
        </row>
        <row r="3621">
          <cell r="D3621" t="str">
            <v>A4EU747100</v>
          </cell>
          <cell r="AO3621">
            <v>0</v>
          </cell>
          <cell r="AY3621" t="str">
            <v>-</v>
          </cell>
          <cell r="BO3621" t="str">
            <v>A0G6747100</v>
          </cell>
          <cell r="BP3621" t="str">
            <v>-</v>
          </cell>
          <cell r="BQ3621" t="str">
            <v>-</v>
          </cell>
          <cell r="BR3621" t="str">
            <v>-</v>
          </cell>
        </row>
        <row r="3622">
          <cell r="D3622" t="str">
            <v>A4EU747400</v>
          </cell>
          <cell r="AO3622">
            <v>0</v>
          </cell>
          <cell r="AY3622" t="str">
            <v>-</v>
          </cell>
          <cell r="BO3622" t="str">
            <v>-</v>
          </cell>
          <cell r="BP3622" t="str">
            <v>-</v>
          </cell>
          <cell r="BQ3622" t="str">
            <v>-</v>
          </cell>
          <cell r="BR3622" t="str">
            <v>-</v>
          </cell>
        </row>
        <row r="3623">
          <cell r="D3623" t="str">
            <v>A4EU747500</v>
          </cell>
          <cell r="AO3623">
            <v>0</v>
          </cell>
          <cell r="AY3623" t="str">
            <v>-</v>
          </cell>
          <cell r="BO3623" t="str">
            <v>-</v>
          </cell>
          <cell r="BP3623" t="str">
            <v>-</v>
          </cell>
          <cell r="BQ3623" t="str">
            <v>-</v>
          </cell>
          <cell r="BR3623" t="str">
            <v>-</v>
          </cell>
        </row>
        <row r="3624">
          <cell r="D3624" t="str">
            <v>A4EU748401</v>
          </cell>
          <cell r="AO3624">
            <v>0.16666666666666666</v>
          </cell>
          <cell r="AY3624">
            <v>20.000000000000004</v>
          </cell>
          <cell r="BO3624" t="str">
            <v>-</v>
          </cell>
          <cell r="BP3624" t="str">
            <v>-</v>
          </cell>
          <cell r="BQ3624" t="str">
            <v>-</v>
          </cell>
          <cell r="BR3624" t="str">
            <v>-</v>
          </cell>
        </row>
        <row r="3625">
          <cell r="D3625" t="str">
            <v>A4EU755600</v>
          </cell>
          <cell r="AO3625">
            <v>0.33333333333333331</v>
          </cell>
          <cell r="AY3625">
            <v>92.000000000000014</v>
          </cell>
          <cell r="BO3625" t="str">
            <v>56UA54560</v>
          </cell>
          <cell r="BP3625" t="str">
            <v>-</v>
          </cell>
          <cell r="BQ3625" t="str">
            <v>-</v>
          </cell>
          <cell r="BR3625" t="str">
            <v>-</v>
          </cell>
        </row>
        <row r="3626">
          <cell r="D3626" t="str">
            <v>A4EU812501</v>
          </cell>
          <cell r="AO3626">
            <v>0</v>
          </cell>
          <cell r="AY3626" t="str">
            <v>-</v>
          </cell>
          <cell r="BO3626" t="str">
            <v>A4EU812500</v>
          </cell>
          <cell r="BP3626" t="str">
            <v>-</v>
          </cell>
          <cell r="BQ3626" t="str">
            <v>-</v>
          </cell>
          <cell r="BR3626" t="str">
            <v>-</v>
          </cell>
        </row>
        <row r="3627">
          <cell r="D3627" t="str">
            <v>A4EU813400</v>
          </cell>
          <cell r="AO3627">
            <v>0</v>
          </cell>
          <cell r="AY3627" t="str">
            <v>-</v>
          </cell>
          <cell r="BO3627" t="str">
            <v>-</v>
          </cell>
          <cell r="BP3627" t="str">
            <v>-</v>
          </cell>
          <cell r="BQ3627" t="str">
            <v>-</v>
          </cell>
          <cell r="BR3627" t="str">
            <v>-</v>
          </cell>
        </row>
        <row r="3628">
          <cell r="D3628" t="str">
            <v>A4EU814600</v>
          </cell>
          <cell r="AO3628">
            <v>0</v>
          </cell>
          <cell r="AY3628" t="str">
            <v>-</v>
          </cell>
          <cell r="BO3628" t="str">
            <v>-</v>
          </cell>
          <cell r="BP3628" t="str">
            <v>-</v>
          </cell>
          <cell r="BQ3628" t="str">
            <v>-</v>
          </cell>
          <cell r="BR3628" t="str">
            <v>-</v>
          </cell>
        </row>
        <row r="3629">
          <cell r="D3629" t="str">
            <v>A4EU814800</v>
          </cell>
          <cell r="AO3629">
            <v>0</v>
          </cell>
          <cell r="AY3629" t="str">
            <v>-</v>
          </cell>
          <cell r="BO3629" t="str">
            <v>-</v>
          </cell>
          <cell r="BP3629" t="str">
            <v>-</v>
          </cell>
          <cell r="BQ3629" t="str">
            <v>-</v>
          </cell>
          <cell r="BR3629" t="str">
            <v>-</v>
          </cell>
        </row>
        <row r="3630">
          <cell r="D3630" t="str">
            <v>A4EU817100</v>
          </cell>
          <cell r="AO3630">
            <v>0.25</v>
          </cell>
          <cell r="AY3630">
            <v>68</v>
          </cell>
          <cell r="BO3630" t="str">
            <v>-</v>
          </cell>
          <cell r="BP3630" t="str">
            <v>-</v>
          </cell>
          <cell r="BQ3630" t="str">
            <v>-</v>
          </cell>
          <cell r="BR3630" t="str">
            <v>-</v>
          </cell>
        </row>
        <row r="3631">
          <cell r="D3631" t="str">
            <v>A4EU817200</v>
          </cell>
          <cell r="AO3631">
            <v>0.25</v>
          </cell>
          <cell r="AY3631">
            <v>28</v>
          </cell>
          <cell r="BO3631" t="str">
            <v>A0G6817200</v>
          </cell>
          <cell r="BP3631" t="str">
            <v>-</v>
          </cell>
          <cell r="BQ3631" t="str">
            <v>-</v>
          </cell>
          <cell r="BR3631" t="str">
            <v>-</v>
          </cell>
        </row>
        <row r="3632">
          <cell r="D3632" t="str">
            <v>A4EU817400</v>
          </cell>
          <cell r="AO3632">
            <v>0.41666666666666669</v>
          </cell>
          <cell r="AY3632">
            <v>7.9999999999999991</v>
          </cell>
          <cell r="BO3632" t="str">
            <v>56UA47432E</v>
          </cell>
          <cell r="BP3632" t="str">
            <v>56UA47431</v>
          </cell>
          <cell r="BQ3632" t="str">
            <v>56UA47430</v>
          </cell>
          <cell r="BR3632" t="str">
            <v>-</v>
          </cell>
        </row>
        <row r="3633">
          <cell r="D3633" t="str">
            <v>A4EU817500</v>
          </cell>
          <cell r="AO3633">
            <v>0.5</v>
          </cell>
          <cell r="AY3633">
            <v>36</v>
          </cell>
          <cell r="BO3633" t="str">
            <v>-</v>
          </cell>
          <cell r="BP3633" t="str">
            <v>-</v>
          </cell>
          <cell r="BQ3633" t="str">
            <v>-</v>
          </cell>
          <cell r="BR3633" t="str">
            <v>-</v>
          </cell>
        </row>
        <row r="3634">
          <cell r="D3634" t="str">
            <v>A4EU817600</v>
          </cell>
          <cell r="AO3634">
            <v>0.25</v>
          </cell>
          <cell r="AY3634">
            <v>28</v>
          </cell>
          <cell r="BO3634" t="str">
            <v>A0G6817600</v>
          </cell>
          <cell r="BP3634" t="str">
            <v>-</v>
          </cell>
          <cell r="BQ3634" t="str">
            <v>-</v>
          </cell>
          <cell r="BR3634" t="str">
            <v>-</v>
          </cell>
        </row>
        <row r="3635">
          <cell r="D3635" t="str">
            <v>A4EU817700</v>
          </cell>
          <cell r="AO3635">
            <v>0.58333333333333337</v>
          </cell>
          <cell r="AY3635">
            <v>61.142857142857132</v>
          </cell>
          <cell r="BO3635" t="str">
            <v>A0G6817700</v>
          </cell>
          <cell r="BP3635" t="str">
            <v>-</v>
          </cell>
          <cell r="BQ3635" t="str">
            <v>-</v>
          </cell>
          <cell r="BR3635" t="str">
            <v>-</v>
          </cell>
        </row>
        <row r="3636">
          <cell r="D3636" t="str">
            <v>A4EU817800</v>
          </cell>
          <cell r="AO3636">
            <v>0.33333333333333331</v>
          </cell>
          <cell r="AY3636">
            <v>47</v>
          </cell>
          <cell r="BO3636" t="str">
            <v>-</v>
          </cell>
          <cell r="BP3636" t="str">
            <v>-</v>
          </cell>
          <cell r="BQ3636" t="str">
            <v>-</v>
          </cell>
          <cell r="BR3636" t="str">
            <v>-</v>
          </cell>
        </row>
        <row r="3637">
          <cell r="D3637" t="str">
            <v>A4EU817900</v>
          </cell>
          <cell r="AO3637">
            <v>0</v>
          </cell>
          <cell r="AY3637" t="str">
            <v>-</v>
          </cell>
          <cell r="BO3637" t="str">
            <v>-</v>
          </cell>
          <cell r="BP3637" t="str">
            <v>-</v>
          </cell>
          <cell r="BQ3637" t="str">
            <v>-</v>
          </cell>
          <cell r="BR3637" t="str">
            <v>-</v>
          </cell>
        </row>
        <row r="3638">
          <cell r="D3638" t="str">
            <v>A4EU818000</v>
          </cell>
          <cell r="AO3638">
            <v>2</v>
          </cell>
          <cell r="AY3638">
            <v>16</v>
          </cell>
          <cell r="BO3638" t="str">
            <v>56UA45840</v>
          </cell>
          <cell r="BP3638" t="str">
            <v>56UA45830</v>
          </cell>
          <cell r="BQ3638" t="str">
            <v>-</v>
          </cell>
          <cell r="BR3638" t="str">
            <v>-</v>
          </cell>
        </row>
        <row r="3639">
          <cell r="D3639" t="str">
            <v>A4EU822100</v>
          </cell>
          <cell r="AO3639">
            <v>0.16666666666666666</v>
          </cell>
          <cell r="AY3639">
            <v>62.000000000000007</v>
          </cell>
          <cell r="BO3639" t="str">
            <v>A4F3893900</v>
          </cell>
          <cell r="BP3639" t="str">
            <v>-</v>
          </cell>
          <cell r="BQ3639" t="str">
            <v>-</v>
          </cell>
          <cell r="BR3639" t="str">
            <v>-</v>
          </cell>
        </row>
        <row r="3640">
          <cell r="D3640" t="str">
            <v>A4EU824100</v>
          </cell>
          <cell r="AO3640">
            <v>0.16666666666666666</v>
          </cell>
          <cell r="AY3640">
            <v>62.000000000000007</v>
          </cell>
          <cell r="BO3640" t="str">
            <v>-</v>
          </cell>
          <cell r="BP3640" t="str">
            <v>-</v>
          </cell>
          <cell r="BQ3640" t="str">
            <v>-</v>
          </cell>
          <cell r="BR3640" t="str">
            <v>-</v>
          </cell>
        </row>
        <row r="3641">
          <cell r="D3641" t="str">
            <v>A4EU840700</v>
          </cell>
          <cell r="AO3641">
            <v>0.33333333333333331</v>
          </cell>
          <cell r="AY3641">
            <v>41</v>
          </cell>
          <cell r="BO3641" t="str">
            <v>A0G6840700</v>
          </cell>
          <cell r="BP3641" t="str">
            <v>-</v>
          </cell>
          <cell r="BQ3641" t="str">
            <v>-</v>
          </cell>
          <cell r="BR3641" t="str">
            <v>-</v>
          </cell>
        </row>
        <row r="3642">
          <cell r="D3642" t="str">
            <v>A4EU847000</v>
          </cell>
          <cell r="AO3642">
            <v>1.1666666666666667</v>
          </cell>
          <cell r="AY3642">
            <v>25.142857142857139</v>
          </cell>
          <cell r="BO3642" t="str">
            <v>-</v>
          </cell>
          <cell r="BP3642" t="str">
            <v>-</v>
          </cell>
          <cell r="BQ3642" t="str">
            <v>-</v>
          </cell>
          <cell r="BR3642" t="str">
            <v>-</v>
          </cell>
        </row>
        <row r="3643">
          <cell r="D3643" t="str">
            <v>A4EU847200</v>
          </cell>
          <cell r="AO3643">
            <v>0</v>
          </cell>
          <cell r="AY3643" t="str">
            <v>-</v>
          </cell>
          <cell r="BO3643" t="str">
            <v>-</v>
          </cell>
          <cell r="BP3643" t="str">
            <v>-</v>
          </cell>
          <cell r="BQ3643" t="str">
            <v>-</v>
          </cell>
          <cell r="BR3643" t="str">
            <v>-</v>
          </cell>
        </row>
        <row r="3644">
          <cell r="D3644" t="str">
            <v>A4EU944200</v>
          </cell>
          <cell r="AO3644">
            <v>0</v>
          </cell>
          <cell r="AY3644" t="str">
            <v>-</v>
          </cell>
          <cell r="BO3644" t="str">
            <v>-</v>
          </cell>
          <cell r="BP3644" t="str">
            <v>-</v>
          </cell>
          <cell r="BQ3644" t="str">
            <v>-</v>
          </cell>
          <cell r="BR3644" t="str">
            <v>-</v>
          </cell>
        </row>
        <row r="3645">
          <cell r="D3645" t="str">
            <v>A4EUH01003</v>
          </cell>
          <cell r="AO3645">
            <v>0</v>
          </cell>
          <cell r="AY3645" t="str">
            <v>-</v>
          </cell>
          <cell r="BO3645" t="str">
            <v>-</v>
          </cell>
          <cell r="BP3645" t="str">
            <v>-</v>
          </cell>
          <cell r="BQ3645" t="str">
            <v>-</v>
          </cell>
          <cell r="BR3645" t="str">
            <v>-</v>
          </cell>
        </row>
        <row r="3646">
          <cell r="D3646" t="str">
            <v>A4EUH02005</v>
          </cell>
          <cell r="AO3646">
            <v>0.33333333333333331</v>
          </cell>
          <cell r="AY3646">
            <v>-0.99999999999999978</v>
          </cell>
          <cell r="BO3646" t="str">
            <v>A4EUH02001</v>
          </cell>
          <cell r="BP3646" t="str">
            <v>-</v>
          </cell>
          <cell r="BQ3646" t="str">
            <v>-</v>
          </cell>
          <cell r="BR3646" t="str">
            <v>-</v>
          </cell>
        </row>
        <row r="3647">
          <cell r="D3647" t="str">
            <v>A4EUH04001</v>
          </cell>
          <cell r="AO3647">
            <v>0</v>
          </cell>
          <cell r="AY3647" t="str">
            <v>-</v>
          </cell>
          <cell r="BO3647" t="str">
            <v>A4EUH04000</v>
          </cell>
          <cell r="BP3647" t="str">
            <v>-</v>
          </cell>
          <cell r="BQ3647" t="str">
            <v>-</v>
          </cell>
          <cell r="BR3647" t="str">
            <v>-</v>
          </cell>
        </row>
        <row r="3648">
          <cell r="D3648" t="str">
            <v>A4EUH07004</v>
          </cell>
          <cell r="AO3648">
            <v>0</v>
          </cell>
          <cell r="AY3648" t="str">
            <v>-</v>
          </cell>
          <cell r="BO3648" t="str">
            <v>A4EUH07000</v>
          </cell>
          <cell r="BP3648" t="str">
            <v>-</v>
          </cell>
          <cell r="BQ3648" t="str">
            <v>-</v>
          </cell>
          <cell r="BR3648" t="str">
            <v>-</v>
          </cell>
        </row>
        <row r="3649">
          <cell r="D3649" t="str">
            <v>A4EUH08001</v>
          </cell>
          <cell r="AO3649">
            <v>0</v>
          </cell>
          <cell r="AY3649" t="str">
            <v>-</v>
          </cell>
          <cell r="BO3649" t="str">
            <v>A4EUH08000</v>
          </cell>
          <cell r="BP3649" t="str">
            <v>-</v>
          </cell>
          <cell r="BQ3649" t="str">
            <v>-</v>
          </cell>
          <cell r="BR3649" t="str">
            <v>-</v>
          </cell>
        </row>
        <row r="3650">
          <cell r="D3650" t="str">
            <v>A4EUH31001</v>
          </cell>
          <cell r="AO3650">
            <v>0.16666666666666666</v>
          </cell>
          <cell r="AY3650">
            <v>2.0000000000000004</v>
          </cell>
          <cell r="BO3650" t="str">
            <v>A4EUH31000</v>
          </cell>
          <cell r="BP3650" t="str">
            <v>-</v>
          </cell>
          <cell r="BQ3650" t="str">
            <v>-</v>
          </cell>
          <cell r="BR3650" t="str">
            <v>-</v>
          </cell>
        </row>
        <row r="3651">
          <cell r="D3651" t="str">
            <v>A4EUH51000</v>
          </cell>
          <cell r="AO3651">
            <v>0.16666666666666666</v>
          </cell>
          <cell r="AY3651">
            <v>-4</v>
          </cell>
          <cell r="BO3651" t="str">
            <v>-</v>
          </cell>
          <cell r="BP3651" t="str">
            <v>-</v>
          </cell>
          <cell r="BQ3651" t="str">
            <v>-</v>
          </cell>
          <cell r="BR3651" t="str">
            <v>-</v>
          </cell>
        </row>
        <row r="3652">
          <cell r="D3652" t="str">
            <v>A4EUH88000</v>
          </cell>
          <cell r="AO3652">
            <v>0.33333333333333331</v>
          </cell>
          <cell r="AY3652">
            <v>-0.99999999999999978</v>
          </cell>
          <cell r="BO3652" t="str">
            <v>-</v>
          </cell>
          <cell r="BP3652" t="str">
            <v>-</v>
          </cell>
          <cell r="BQ3652" t="str">
            <v>-</v>
          </cell>
          <cell r="BR3652" t="str">
            <v>-</v>
          </cell>
        </row>
        <row r="3653">
          <cell r="D3653" t="str">
            <v>A4EUH89000</v>
          </cell>
          <cell r="AO3653">
            <v>0.33333333333333331</v>
          </cell>
          <cell r="AY3653">
            <v>-0.99999999999999978</v>
          </cell>
          <cell r="BO3653" t="str">
            <v>-</v>
          </cell>
          <cell r="BP3653" t="str">
            <v>-</v>
          </cell>
          <cell r="BQ3653" t="str">
            <v>-</v>
          </cell>
          <cell r="BR3653" t="str">
            <v>-</v>
          </cell>
        </row>
        <row r="3654">
          <cell r="D3654" t="str">
            <v>A4EUM10100</v>
          </cell>
          <cell r="AO3654">
            <v>0.33333333333333331</v>
          </cell>
          <cell r="AY3654">
            <v>26</v>
          </cell>
          <cell r="BO3654" t="str">
            <v>-</v>
          </cell>
          <cell r="BP3654" t="str">
            <v>-</v>
          </cell>
          <cell r="BQ3654" t="str">
            <v>-</v>
          </cell>
          <cell r="BR3654" t="str">
            <v>-</v>
          </cell>
        </row>
        <row r="3655">
          <cell r="D3655" t="str">
            <v>A4EUM45101</v>
          </cell>
          <cell r="AO3655">
            <v>0</v>
          </cell>
          <cell r="AY3655" t="str">
            <v>-</v>
          </cell>
          <cell r="BO3655" t="str">
            <v>-</v>
          </cell>
          <cell r="BP3655" t="str">
            <v>-</v>
          </cell>
          <cell r="BQ3655" t="str">
            <v>-</v>
          </cell>
          <cell r="BR3655" t="str">
            <v>-</v>
          </cell>
        </row>
        <row r="3656">
          <cell r="D3656" t="str">
            <v>A4EUM45200</v>
          </cell>
          <cell r="AO3656">
            <v>0</v>
          </cell>
          <cell r="AY3656" t="str">
            <v>-</v>
          </cell>
          <cell r="BO3656" t="str">
            <v>-</v>
          </cell>
          <cell r="BP3656" t="str">
            <v>-</v>
          </cell>
          <cell r="BQ3656" t="str">
            <v>-</v>
          </cell>
          <cell r="BR3656" t="str">
            <v>-</v>
          </cell>
        </row>
        <row r="3657">
          <cell r="D3657" t="str">
            <v>A4EUM77000</v>
          </cell>
          <cell r="AO3657">
            <v>2</v>
          </cell>
          <cell r="AY3657">
            <v>5.5</v>
          </cell>
          <cell r="BO3657" t="str">
            <v>A799R90400</v>
          </cell>
          <cell r="BP3657" t="str">
            <v>-</v>
          </cell>
          <cell r="BQ3657" t="str">
            <v>-</v>
          </cell>
          <cell r="BR3657" t="str">
            <v>-</v>
          </cell>
        </row>
        <row r="3658">
          <cell r="D3658" t="str">
            <v>A4EUN10300</v>
          </cell>
          <cell r="AO3658">
            <v>0</v>
          </cell>
          <cell r="AY3658" t="str">
            <v>-</v>
          </cell>
          <cell r="BO3658" t="str">
            <v>-</v>
          </cell>
          <cell r="BP3658" t="str">
            <v>-</v>
          </cell>
          <cell r="BQ3658" t="str">
            <v>-</v>
          </cell>
          <cell r="BR3658" t="str">
            <v>-</v>
          </cell>
        </row>
        <row r="3659">
          <cell r="D3659" t="str">
            <v>A4EUN11400</v>
          </cell>
          <cell r="AO3659">
            <v>0</v>
          </cell>
          <cell r="AY3659" t="str">
            <v>-</v>
          </cell>
          <cell r="BO3659" t="str">
            <v>-</v>
          </cell>
          <cell r="BP3659" t="str">
            <v>-</v>
          </cell>
          <cell r="BQ3659" t="str">
            <v>-</v>
          </cell>
          <cell r="BR3659" t="str">
            <v>-</v>
          </cell>
        </row>
        <row r="3660">
          <cell r="D3660" t="str">
            <v>A4EUN12101</v>
          </cell>
          <cell r="AO3660">
            <v>0.33333333333333331</v>
          </cell>
          <cell r="AY3660">
            <v>2.0000000000000004</v>
          </cell>
          <cell r="BO3660" t="str">
            <v>-</v>
          </cell>
          <cell r="BP3660" t="str">
            <v>-</v>
          </cell>
          <cell r="BQ3660" t="str">
            <v>-</v>
          </cell>
          <cell r="BR3660" t="str">
            <v>-</v>
          </cell>
        </row>
        <row r="3661">
          <cell r="D3661" t="str">
            <v>A4EUN13001</v>
          </cell>
          <cell r="AO3661">
            <v>0</v>
          </cell>
          <cell r="AY3661" t="str">
            <v>-</v>
          </cell>
          <cell r="BO3661" t="str">
            <v>-</v>
          </cell>
          <cell r="BP3661" t="str">
            <v>-</v>
          </cell>
          <cell r="BQ3661" t="str">
            <v>-</v>
          </cell>
          <cell r="BR3661" t="str">
            <v>-</v>
          </cell>
        </row>
        <row r="3662">
          <cell r="D3662" t="str">
            <v>A4EUN14100</v>
          </cell>
          <cell r="AO3662">
            <v>3</v>
          </cell>
          <cell r="AY3662">
            <v>5.333333333333333</v>
          </cell>
          <cell r="BO3662" t="str">
            <v>-</v>
          </cell>
          <cell r="BP3662" t="str">
            <v>-</v>
          </cell>
          <cell r="BQ3662" t="str">
            <v>-</v>
          </cell>
          <cell r="BR3662" t="str">
            <v>-</v>
          </cell>
        </row>
        <row r="3663">
          <cell r="D3663" t="str">
            <v>A4EUN14200</v>
          </cell>
          <cell r="AO3663">
            <v>0</v>
          </cell>
          <cell r="AY3663" t="str">
            <v>-</v>
          </cell>
          <cell r="BO3663" t="str">
            <v>-</v>
          </cell>
          <cell r="BP3663" t="str">
            <v>-</v>
          </cell>
          <cell r="BQ3663" t="str">
            <v>-</v>
          </cell>
          <cell r="BR3663" t="str">
            <v>-</v>
          </cell>
        </row>
        <row r="3664">
          <cell r="D3664" t="str">
            <v>A4EUN14304</v>
          </cell>
          <cell r="AO3664">
            <v>0</v>
          </cell>
          <cell r="AY3664" t="str">
            <v>-</v>
          </cell>
          <cell r="BO3664" t="str">
            <v>A4EUN14302</v>
          </cell>
          <cell r="BP3664" t="str">
            <v>-</v>
          </cell>
          <cell r="BQ3664" t="str">
            <v>-</v>
          </cell>
          <cell r="BR3664" t="str">
            <v>-</v>
          </cell>
        </row>
        <row r="3665">
          <cell r="D3665" t="str">
            <v>A4EUN14800</v>
          </cell>
          <cell r="AO3665">
            <v>2</v>
          </cell>
          <cell r="AY3665">
            <v>4</v>
          </cell>
          <cell r="BO3665" t="str">
            <v>-</v>
          </cell>
          <cell r="BP3665" t="str">
            <v>-</v>
          </cell>
          <cell r="BQ3665" t="str">
            <v>-</v>
          </cell>
          <cell r="BR3665" t="str">
            <v>-</v>
          </cell>
        </row>
        <row r="3666">
          <cell r="D3666" t="str">
            <v>A4EUN16002</v>
          </cell>
          <cell r="AO3666">
            <v>0</v>
          </cell>
          <cell r="AY3666" t="str">
            <v>-</v>
          </cell>
          <cell r="BO3666" t="str">
            <v>-</v>
          </cell>
          <cell r="BP3666" t="str">
            <v>-</v>
          </cell>
          <cell r="BQ3666" t="str">
            <v>-</v>
          </cell>
          <cell r="BR3666" t="str">
            <v>-</v>
          </cell>
        </row>
        <row r="3667">
          <cell r="D3667" t="str">
            <v>A4EUN16100</v>
          </cell>
          <cell r="AO3667">
            <v>0</v>
          </cell>
          <cell r="AY3667" t="str">
            <v>-</v>
          </cell>
          <cell r="BO3667" t="str">
            <v>-</v>
          </cell>
          <cell r="BP3667" t="str">
            <v>-</v>
          </cell>
          <cell r="BQ3667" t="str">
            <v>-</v>
          </cell>
          <cell r="BR3667" t="str">
            <v>-</v>
          </cell>
        </row>
        <row r="3668">
          <cell r="D3668" t="str">
            <v>A4EUN16300</v>
          </cell>
          <cell r="AO3668">
            <v>0</v>
          </cell>
          <cell r="AY3668" t="str">
            <v>-</v>
          </cell>
          <cell r="BO3668" t="str">
            <v>-</v>
          </cell>
          <cell r="BP3668" t="str">
            <v>-</v>
          </cell>
          <cell r="BQ3668" t="str">
            <v>-</v>
          </cell>
          <cell r="BR3668" t="str">
            <v>-</v>
          </cell>
        </row>
        <row r="3669">
          <cell r="D3669" t="str">
            <v>A4EUN16800</v>
          </cell>
          <cell r="AO3669">
            <v>0</v>
          </cell>
          <cell r="AY3669" t="str">
            <v>-</v>
          </cell>
          <cell r="BO3669" t="str">
            <v>-</v>
          </cell>
          <cell r="BP3669" t="str">
            <v>-</v>
          </cell>
          <cell r="BQ3669" t="str">
            <v>-</v>
          </cell>
          <cell r="BR3669" t="str">
            <v>-</v>
          </cell>
        </row>
        <row r="3670">
          <cell r="D3670" t="str">
            <v>A4EUN19800</v>
          </cell>
          <cell r="AO3670">
            <v>0</v>
          </cell>
          <cell r="AY3670" t="str">
            <v>-</v>
          </cell>
          <cell r="BO3670" t="str">
            <v>-</v>
          </cell>
          <cell r="BP3670" t="str">
            <v>-</v>
          </cell>
          <cell r="BQ3670" t="str">
            <v>-</v>
          </cell>
          <cell r="BR3670" t="str">
            <v>-</v>
          </cell>
        </row>
        <row r="3671">
          <cell r="D3671" t="str">
            <v>A4EUN20100</v>
          </cell>
          <cell r="AO3671">
            <v>0</v>
          </cell>
          <cell r="AY3671" t="str">
            <v>-</v>
          </cell>
          <cell r="BO3671" t="str">
            <v>-</v>
          </cell>
          <cell r="BP3671" t="str">
            <v>-</v>
          </cell>
          <cell r="BQ3671" t="str">
            <v>-</v>
          </cell>
          <cell r="BR3671" t="str">
            <v>-</v>
          </cell>
        </row>
        <row r="3672">
          <cell r="D3672" t="str">
            <v>A4EUN20700</v>
          </cell>
          <cell r="AO3672">
            <v>0</v>
          </cell>
          <cell r="AY3672" t="str">
            <v>-</v>
          </cell>
          <cell r="BO3672" t="str">
            <v>-</v>
          </cell>
          <cell r="BP3672" t="str">
            <v>-</v>
          </cell>
          <cell r="BQ3672" t="str">
            <v>-</v>
          </cell>
          <cell r="BR3672" t="str">
            <v>-</v>
          </cell>
        </row>
        <row r="3673">
          <cell r="D3673" t="str">
            <v>A4EUN25300</v>
          </cell>
          <cell r="AO3673">
            <v>0</v>
          </cell>
          <cell r="AY3673" t="str">
            <v>-</v>
          </cell>
          <cell r="BO3673" t="str">
            <v>-</v>
          </cell>
          <cell r="BP3673" t="str">
            <v>-</v>
          </cell>
          <cell r="BQ3673" t="str">
            <v>-</v>
          </cell>
          <cell r="BR3673" t="str">
            <v>-</v>
          </cell>
        </row>
        <row r="3674">
          <cell r="D3674" t="str">
            <v>A4EUN25500</v>
          </cell>
          <cell r="AO3674">
            <v>1.3333333333333333</v>
          </cell>
          <cell r="AY3674">
            <v>8.7500000000000018</v>
          </cell>
          <cell r="BO3674" t="str">
            <v>-</v>
          </cell>
          <cell r="BP3674" t="str">
            <v>-</v>
          </cell>
          <cell r="BQ3674" t="str">
            <v>-</v>
          </cell>
          <cell r="BR3674" t="str">
            <v>-</v>
          </cell>
        </row>
        <row r="3675">
          <cell r="D3675" t="str">
            <v>A4EUN25702</v>
          </cell>
          <cell r="AO3675">
            <v>0</v>
          </cell>
          <cell r="AY3675" t="str">
            <v>-</v>
          </cell>
          <cell r="BO3675" t="str">
            <v>-</v>
          </cell>
          <cell r="BP3675" t="str">
            <v>-</v>
          </cell>
          <cell r="BQ3675" t="str">
            <v>-</v>
          </cell>
          <cell r="BR3675" t="str">
            <v>-</v>
          </cell>
        </row>
        <row r="3676">
          <cell r="D3676" t="str">
            <v>A4EUPP0000</v>
          </cell>
          <cell r="AO3676">
            <v>0</v>
          </cell>
          <cell r="AY3676" t="str">
            <v>-</v>
          </cell>
          <cell r="BO3676" t="str">
            <v>-</v>
          </cell>
          <cell r="BP3676" t="str">
            <v>-</v>
          </cell>
          <cell r="BQ3676" t="str">
            <v>-</v>
          </cell>
          <cell r="BR3676" t="str">
            <v>-</v>
          </cell>
        </row>
        <row r="3677">
          <cell r="D3677" t="str">
            <v>A4EUR70000</v>
          </cell>
          <cell r="AO3677">
            <v>1.4166666666666667</v>
          </cell>
          <cell r="AY3677">
            <v>90.588235294117652</v>
          </cell>
          <cell r="BO3677" t="str">
            <v>A0G6R7D400</v>
          </cell>
          <cell r="BP3677" t="str">
            <v>-</v>
          </cell>
          <cell r="BQ3677" t="str">
            <v>-</v>
          </cell>
          <cell r="BR3677" t="str">
            <v>-</v>
          </cell>
        </row>
        <row r="3678">
          <cell r="D3678" t="str">
            <v>A4EUR70100</v>
          </cell>
          <cell r="AO3678">
            <v>0.25</v>
          </cell>
          <cell r="AY3678">
            <v>60</v>
          </cell>
          <cell r="BO3678" t="str">
            <v>56UAR70100</v>
          </cell>
          <cell r="BP3678" t="str">
            <v>56UA-0351</v>
          </cell>
          <cell r="BQ3678" t="str">
            <v>56UA-0350</v>
          </cell>
          <cell r="BR3678" t="str">
            <v>-</v>
          </cell>
        </row>
        <row r="3679">
          <cell r="D3679" t="str">
            <v>A4EUR70200</v>
          </cell>
          <cell r="AO3679">
            <v>3.3333333333333335</v>
          </cell>
          <cell r="AY3679">
            <v>4.0999999999999996</v>
          </cell>
          <cell r="BO3679" t="str">
            <v>A0G6R73100</v>
          </cell>
          <cell r="BP3679">
            <v>4575</v>
          </cell>
          <cell r="BQ3679" t="str">
            <v>-</v>
          </cell>
          <cell r="BR3679" t="str">
            <v>-</v>
          </cell>
        </row>
        <row r="3680">
          <cell r="D3680" t="str">
            <v>A4EUR70322</v>
          </cell>
          <cell r="AO3680">
            <v>1.5</v>
          </cell>
          <cell r="AY3680">
            <v>6.666666666666667</v>
          </cell>
          <cell r="BO3680" t="str">
            <v>A4EUR70311</v>
          </cell>
          <cell r="BP3680" t="str">
            <v>A4EUR70300</v>
          </cell>
          <cell r="BQ3680" t="str">
            <v>-</v>
          </cell>
          <cell r="BR3680" t="str">
            <v>-</v>
          </cell>
        </row>
        <row r="3681">
          <cell r="D3681" t="str">
            <v>A4EUR70422</v>
          </cell>
          <cell r="AO3681">
            <v>0</v>
          </cell>
          <cell r="AY3681" t="str">
            <v>-</v>
          </cell>
          <cell r="BO3681" t="str">
            <v>A4EUR70411</v>
          </cell>
          <cell r="BP3681" t="str">
            <v>A4EUR70400</v>
          </cell>
          <cell r="BQ3681" t="str">
            <v>-</v>
          </cell>
          <cell r="BR3681" t="str">
            <v>-</v>
          </cell>
        </row>
        <row r="3682">
          <cell r="D3682" t="str">
            <v>A4EUR70500</v>
          </cell>
          <cell r="AO3682">
            <v>1.1666666666666667</v>
          </cell>
          <cell r="AY3682">
            <v>49.142857142857139</v>
          </cell>
          <cell r="BO3682" t="str">
            <v>A0G6R70200</v>
          </cell>
          <cell r="BP3682" t="str">
            <v>-</v>
          </cell>
          <cell r="BQ3682" t="str">
            <v>-</v>
          </cell>
          <cell r="BR3682" t="str">
            <v>-</v>
          </cell>
        </row>
        <row r="3683">
          <cell r="D3683" t="str">
            <v>A4EUR70600</v>
          </cell>
          <cell r="AO3683">
            <v>1.3333333333333333</v>
          </cell>
          <cell r="AY3683">
            <v>14.750000000000002</v>
          </cell>
          <cell r="BO3683" t="str">
            <v>56UAR77300</v>
          </cell>
          <cell r="BP3683" t="str">
            <v>56UA-3480</v>
          </cell>
          <cell r="BQ3683" t="str">
            <v>-</v>
          </cell>
          <cell r="BR3683" t="str">
            <v>-</v>
          </cell>
        </row>
        <row r="3684">
          <cell r="D3684" t="str">
            <v>A4EUR70722</v>
          </cell>
          <cell r="AO3684">
            <v>3</v>
          </cell>
          <cell r="AY3684">
            <v>5.333333333333333</v>
          </cell>
          <cell r="BO3684" t="str">
            <v>A4EUR70711</v>
          </cell>
          <cell r="BP3684" t="str">
            <v>A4EUR70700</v>
          </cell>
          <cell r="BQ3684" t="str">
            <v>-</v>
          </cell>
          <cell r="BR3684" t="str">
            <v>-</v>
          </cell>
        </row>
        <row r="3685">
          <cell r="D3685" t="str">
            <v>A4EUR70800</v>
          </cell>
          <cell r="AO3685">
            <v>8.1666666666666661</v>
          </cell>
          <cell r="AY3685">
            <v>14.000000000000002</v>
          </cell>
          <cell r="BO3685" t="str">
            <v>A0G6R70100</v>
          </cell>
          <cell r="BP3685" t="str">
            <v>-</v>
          </cell>
          <cell r="BQ3685" t="str">
            <v>-</v>
          </cell>
          <cell r="BR3685" t="str">
            <v>-</v>
          </cell>
        </row>
        <row r="3686">
          <cell r="D3686" t="str">
            <v>A4EUR70900</v>
          </cell>
          <cell r="AO3686">
            <v>34.666666666666664</v>
          </cell>
          <cell r="AY3686">
            <v>4.884615384615385</v>
          </cell>
          <cell r="BO3686" t="str">
            <v>A0G6R7D200</v>
          </cell>
          <cell r="BP3686" t="str">
            <v>-</v>
          </cell>
          <cell r="BQ3686" t="str">
            <v>-</v>
          </cell>
          <cell r="BR3686" t="str">
            <v>-</v>
          </cell>
        </row>
        <row r="3687">
          <cell r="D3687" t="str">
            <v>A4EUR70A11</v>
          </cell>
          <cell r="AO3687">
            <v>1.6666666666666667</v>
          </cell>
          <cell r="AY3687">
            <v>3.1999999999999997</v>
          </cell>
          <cell r="BO3687" t="str">
            <v>A4EUR70A00</v>
          </cell>
          <cell r="BP3687" t="str">
            <v>-</v>
          </cell>
          <cell r="BQ3687" t="str">
            <v>-</v>
          </cell>
          <cell r="BR3687" t="str">
            <v>-</v>
          </cell>
        </row>
        <row r="3688">
          <cell r="D3688" t="str">
            <v>A4EUR70B00</v>
          </cell>
          <cell r="AO3688">
            <v>1.25</v>
          </cell>
          <cell r="AY3688">
            <v>19.2</v>
          </cell>
          <cell r="BO3688" t="str">
            <v>A0G6R70600</v>
          </cell>
          <cell r="BP3688" t="str">
            <v>-</v>
          </cell>
          <cell r="BQ3688" t="str">
            <v>-</v>
          </cell>
          <cell r="BR3688" t="str">
            <v>-</v>
          </cell>
        </row>
        <row r="3689">
          <cell r="D3689" t="str">
            <v>A4EUR70C00</v>
          </cell>
          <cell r="AO3689">
            <v>6</v>
          </cell>
          <cell r="AY3689">
            <v>8.3333333333333339</v>
          </cell>
          <cell r="BO3689" t="str">
            <v>A0G6R70700</v>
          </cell>
          <cell r="BP3689" t="str">
            <v>-</v>
          </cell>
          <cell r="BQ3689" t="str">
            <v>-</v>
          </cell>
          <cell r="BR3689" t="str">
            <v>-</v>
          </cell>
        </row>
        <row r="3690">
          <cell r="D3690" t="str">
            <v>A4EUR70D44</v>
          </cell>
          <cell r="AO3690">
            <v>3</v>
          </cell>
          <cell r="AY3690">
            <v>4.333333333333333</v>
          </cell>
          <cell r="BO3690" t="str">
            <v>A4EUR70D33</v>
          </cell>
          <cell r="BP3690" t="str">
            <v>A4EUR70D22</v>
          </cell>
          <cell r="BQ3690" t="str">
            <v>A4EUR70D11</v>
          </cell>
          <cell r="BR3690" t="str">
            <v>-</v>
          </cell>
        </row>
        <row r="3691">
          <cell r="D3691" t="str">
            <v>A4EUR70F00</v>
          </cell>
          <cell r="AO3691">
            <v>0.66666666666666663</v>
          </cell>
          <cell r="AY3691">
            <v>50.000000000000007</v>
          </cell>
          <cell r="BO3691" t="str">
            <v>A0G6R70800</v>
          </cell>
          <cell r="BP3691" t="str">
            <v>-</v>
          </cell>
          <cell r="BQ3691" t="str">
            <v>-</v>
          </cell>
          <cell r="BR3691" t="str">
            <v>-</v>
          </cell>
        </row>
        <row r="3692">
          <cell r="D3692" t="str">
            <v>A4EUR70J00</v>
          </cell>
          <cell r="AO3692">
            <v>1.4166666666666667</v>
          </cell>
          <cell r="AY3692">
            <v>24.235294117647058</v>
          </cell>
          <cell r="BO3692" t="str">
            <v>A0G6R72900</v>
          </cell>
          <cell r="BP3692" t="str">
            <v>-</v>
          </cell>
          <cell r="BQ3692" t="str">
            <v>-</v>
          </cell>
          <cell r="BR3692" t="str">
            <v>-</v>
          </cell>
        </row>
        <row r="3693">
          <cell r="D3693" t="str">
            <v>A4EUR70K00</v>
          </cell>
          <cell r="AO3693">
            <v>8</v>
          </cell>
          <cell r="AY3693">
            <v>5.75</v>
          </cell>
          <cell r="BO3693" t="str">
            <v>-</v>
          </cell>
          <cell r="BP3693" t="str">
            <v>-</v>
          </cell>
          <cell r="BQ3693" t="str">
            <v>-</v>
          </cell>
          <cell r="BR3693" t="str">
            <v>-</v>
          </cell>
        </row>
        <row r="3694">
          <cell r="D3694" t="str">
            <v>A4EUR70N00</v>
          </cell>
          <cell r="AO3694">
            <v>0.33333333333333331</v>
          </cell>
          <cell r="AY3694">
            <v>5.0000000000000009</v>
          </cell>
          <cell r="BO3694" t="str">
            <v>-</v>
          </cell>
          <cell r="BP3694" t="str">
            <v>-</v>
          </cell>
          <cell r="BQ3694" t="str">
            <v>-</v>
          </cell>
          <cell r="BR3694" t="str">
            <v>-</v>
          </cell>
        </row>
        <row r="3695">
          <cell r="D3695" t="str">
            <v>A4EUR70P00</v>
          </cell>
          <cell r="AO3695">
            <v>0.33333333333333331</v>
          </cell>
          <cell r="AY3695">
            <v>41</v>
          </cell>
          <cell r="BO3695" t="str">
            <v>A0G6R71000</v>
          </cell>
          <cell r="BP3695" t="str">
            <v>-</v>
          </cell>
          <cell r="BQ3695" t="str">
            <v>-</v>
          </cell>
          <cell r="BR3695" t="str">
            <v>-</v>
          </cell>
        </row>
        <row r="3696">
          <cell r="D3696" t="str">
            <v>A4EUR70Q22</v>
          </cell>
          <cell r="AO3696">
            <v>0</v>
          </cell>
          <cell r="AY3696" t="str">
            <v>-</v>
          </cell>
          <cell r="BO3696" t="str">
            <v>A4EUR70Q11</v>
          </cell>
          <cell r="BP3696" t="str">
            <v>A4EUR70Q00</v>
          </cell>
          <cell r="BQ3696" t="str">
            <v>-</v>
          </cell>
          <cell r="BR3696" t="str">
            <v>-</v>
          </cell>
        </row>
        <row r="3697">
          <cell r="D3697" t="str">
            <v>A4EUR70T00</v>
          </cell>
          <cell r="AO3697">
            <v>0.66666666666666663</v>
          </cell>
          <cell r="AY3697">
            <v>54.500000000000007</v>
          </cell>
          <cell r="BO3697" t="str">
            <v>A0G6R73300</v>
          </cell>
          <cell r="BP3697" t="str">
            <v>-</v>
          </cell>
          <cell r="BQ3697" t="str">
            <v>-</v>
          </cell>
          <cell r="BR3697" t="str">
            <v>-</v>
          </cell>
        </row>
        <row r="3698">
          <cell r="D3698" t="str">
            <v>A4EUR70U00</v>
          </cell>
          <cell r="AO3698">
            <v>10.666666666666666</v>
          </cell>
          <cell r="AY3698">
            <v>4.6250000000000009</v>
          </cell>
          <cell r="BO3698" t="str">
            <v>56UAR7C100</v>
          </cell>
          <cell r="BP3698" t="str">
            <v>56UA-5470</v>
          </cell>
          <cell r="BQ3698" t="str">
            <v>-</v>
          </cell>
          <cell r="BR3698" t="str">
            <v>-</v>
          </cell>
        </row>
        <row r="3699">
          <cell r="D3699" t="str">
            <v>A4EUR70V00</v>
          </cell>
          <cell r="AO3699">
            <v>15</v>
          </cell>
          <cell r="AY3699">
            <v>5.8</v>
          </cell>
          <cell r="BO3699" t="str">
            <v>A0G6R70300</v>
          </cell>
          <cell r="BP3699" t="str">
            <v>-</v>
          </cell>
          <cell r="BQ3699" t="str">
            <v>-</v>
          </cell>
          <cell r="BR3699" t="str">
            <v>-</v>
          </cell>
        </row>
        <row r="3700">
          <cell r="D3700" t="str">
            <v>A4EUR70W00</v>
          </cell>
          <cell r="AO3700">
            <v>0.91666666666666663</v>
          </cell>
          <cell r="AY3700">
            <v>11.272727272727273</v>
          </cell>
          <cell r="BO3700" t="str">
            <v>55VAR73000</v>
          </cell>
          <cell r="BP3700" t="str">
            <v>55VA-3340</v>
          </cell>
          <cell r="BQ3700">
            <v>4014320701</v>
          </cell>
          <cell r="BR3700" t="str">
            <v>-</v>
          </cell>
        </row>
        <row r="3701">
          <cell r="D3701" t="str">
            <v>A4EUR70X00</v>
          </cell>
          <cell r="AO3701">
            <v>0.91666666666666663</v>
          </cell>
          <cell r="AY3701">
            <v>44.000000000000007</v>
          </cell>
          <cell r="BO3701" t="str">
            <v>55VAR73100</v>
          </cell>
          <cell r="BP3701" t="str">
            <v>55VA-3350</v>
          </cell>
          <cell r="BQ3701">
            <v>4014320801</v>
          </cell>
          <cell r="BR3701" t="str">
            <v>-</v>
          </cell>
        </row>
        <row r="3702">
          <cell r="D3702" t="str">
            <v>A4EUR70Y00</v>
          </cell>
          <cell r="AO3702">
            <v>0.33333333333333331</v>
          </cell>
          <cell r="AY3702">
            <v>14.000000000000002</v>
          </cell>
          <cell r="BO3702" t="str">
            <v>56UAR7D800</v>
          </cell>
          <cell r="BP3702" t="str">
            <v>56UA-7801</v>
          </cell>
          <cell r="BQ3702" t="str">
            <v>56UA-7800</v>
          </cell>
          <cell r="BR3702" t="str">
            <v>-</v>
          </cell>
        </row>
        <row r="3703">
          <cell r="D3703" t="str">
            <v>A4EUR71000</v>
          </cell>
          <cell r="AO3703">
            <v>0.33333333333333331</v>
          </cell>
          <cell r="AY3703">
            <v>8.0000000000000018</v>
          </cell>
          <cell r="BO3703" t="str">
            <v>56UAR7E100</v>
          </cell>
          <cell r="BP3703" t="str">
            <v>56UA-7901</v>
          </cell>
          <cell r="BQ3703" t="str">
            <v>56UA-7900</v>
          </cell>
          <cell r="BR3703" t="str">
            <v>-</v>
          </cell>
        </row>
        <row r="3704">
          <cell r="D3704" t="str">
            <v>A4EUR71100</v>
          </cell>
          <cell r="AO3704">
            <v>8.6666666666666661</v>
          </cell>
          <cell r="AY3704">
            <v>4.3076923076923084</v>
          </cell>
          <cell r="BO3704" t="str">
            <v>A0G6R7E700</v>
          </cell>
          <cell r="BP3704" t="str">
            <v>-</v>
          </cell>
          <cell r="BQ3704" t="str">
            <v>-</v>
          </cell>
          <cell r="BR3704" t="str">
            <v>-</v>
          </cell>
        </row>
        <row r="3705">
          <cell r="D3705" t="str">
            <v>A4EUR71200</v>
          </cell>
          <cell r="AO3705">
            <v>8</v>
          </cell>
          <cell r="AY3705">
            <v>4.5</v>
          </cell>
          <cell r="BO3705" t="str">
            <v>A0G6R7E800</v>
          </cell>
          <cell r="BP3705" t="str">
            <v>-</v>
          </cell>
          <cell r="BQ3705" t="str">
            <v>-</v>
          </cell>
          <cell r="BR3705" t="str">
            <v>-</v>
          </cell>
        </row>
        <row r="3706">
          <cell r="D3706" t="str">
            <v>A4EUR71300</v>
          </cell>
          <cell r="AO3706">
            <v>8.1666666666666661</v>
          </cell>
          <cell r="AY3706">
            <v>6.4081632653061229</v>
          </cell>
          <cell r="BO3706" t="str">
            <v>56UAR7C800</v>
          </cell>
          <cell r="BP3706" t="str">
            <v>56UA-5681</v>
          </cell>
          <cell r="BQ3706" t="str">
            <v>56UA-5680</v>
          </cell>
          <cell r="BR3706" t="str">
            <v>-</v>
          </cell>
        </row>
        <row r="3707">
          <cell r="D3707" t="str">
            <v>A4EUR71411</v>
          </cell>
          <cell r="AO3707">
            <v>163.33333333333334</v>
          </cell>
          <cell r="AY3707">
            <v>4.9020408163265303</v>
          </cell>
          <cell r="BO3707" t="str">
            <v>A4EUR71400</v>
          </cell>
          <cell r="BP3707" t="str">
            <v>55VAR74900</v>
          </cell>
          <cell r="BQ3707" t="str">
            <v>55VA-4830</v>
          </cell>
          <cell r="BR3707">
            <v>4014302801</v>
          </cell>
        </row>
        <row r="3708">
          <cell r="D3708" t="str">
            <v>A4EUR71511</v>
          </cell>
          <cell r="AO3708">
            <v>29.333333333333332</v>
          </cell>
          <cell r="AY3708">
            <v>4.454545454545455</v>
          </cell>
          <cell r="BO3708" t="str">
            <v>A4EUR71500</v>
          </cell>
          <cell r="BP3708" t="str">
            <v>55VAR75000</v>
          </cell>
          <cell r="BQ3708" t="str">
            <v>55VA-4840</v>
          </cell>
          <cell r="BR3708">
            <v>4014302901</v>
          </cell>
        </row>
        <row r="3709">
          <cell r="D3709" t="str">
            <v>A4EUR71600</v>
          </cell>
          <cell r="AO3709">
            <v>0.5</v>
          </cell>
          <cell r="AY3709">
            <v>40</v>
          </cell>
          <cell r="BO3709" t="str">
            <v>56UA-4780</v>
          </cell>
          <cell r="BP3709" t="str">
            <v>-</v>
          </cell>
          <cell r="BQ3709" t="str">
            <v>-</v>
          </cell>
          <cell r="BR3709" t="str">
            <v>-</v>
          </cell>
        </row>
        <row r="3710">
          <cell r="D3710" t="str">
            <v>A4EUR71D00</v>
          </cell>
          <cell r="AO3710">
            <v>0.16666666666666666</v>
          </cell>
          <cell r="AY3710">
            <v>32</v>
          </cell>
          <cell r="BO3710" t="str">
            <v>-</v>
          </cell>
          <cell r="BP3710" t="str">
            <v>-</v>
          </cell>
          <cell r="BQ3710" t="str">
            <v>-</v>
          </cell>
          <cell r="BR3710" t="str">
            <v>-</v>
          </cell>
        </row>
        <row r="3711">
          <cell r="D3711" t="str">
            <v>A4EUR71E11</v>
          </cell>
          <cell r="AO3711">
            <v>0</v>
          </cell>
          <cell r="AY3711" t="str">
            <v>-</v>
          </cell>
          <cell r="BO3711" t="str">
            <v>A4EUR71E00</v>
          </cell>
          <cell r="BP3711" t="str">
            <v>-</v>
          </cell>
          <cell r="BQ3711" t="str">
            <v>-</v>
          </cell>
          <cell r="BR3711" t="str">
            <v>-</v>
          </cell>
        </row>
        <row r="3712">
          <cell r="D3712" t="str">
            <v>A4EUR71F00</v>
          </cell>
          <cell r="AO3712">
            <v>0</v>
          </cell>
          <cell r="AY3712" t="str">
            <v>-</v>
          </cell>
          <cell r="BO3712" t="str">
            <v>A0G6R7J300</v>
          </cell>
          <cell r="BP3712" t="str">
            <v>-</v>
          </cell>
          <cell r="BQ3712" t="str">
            <v>-</v>
          </cell>
          <cell r="BR3712" t="str">
            <v>-</v>
          </cell>
        </row>
        <row r="3713">
          <cell r="D3713" t="str">
            <v>A4EUR71H00</v>
          </cell>
          <cell r="AO3713">
            <v>0</v>
          </cell>
          <cell r="AY3713" t="str">
            <v>-</v>
          </cell>
          <cell r="BO3713" t="str">
            <v>-</v>
          </cell>
          <cell r="BP3713" t="str">
            <v>-</v>
          </cell>
          <cell r="BQ3713" t="str">
            <v>-</v>
          </cell>
          <cell r="BR3713" t="str">
            <v>-</v>
          </cell>
        </row>
        <row r="3714">
          <cell r="D3714" t="str">
            <v>A4EUR71N00</v>
          </cell>
          <cell r="AO3714">
            <v>0</v>
          </cell>
          <cell r="AY3714" t="str">
            <v>-</v>
          </cell>
          <cell r="BO3714" t="str">
            <v>-</v>
          </cell>
          <cell r="BP3714" t="str">
            <v>-</v>
          </cell>
          <cell r="BQ3714" t="str">
            <v>-</v>
          </cell>
          <cell r="BR3714" t="str">
            <v>-</v>
          </cell>
        </row>
        <row r="3715">
          <cell r="D3715" t="str">
            <v>A4EUR71R00</v>
          </cell>
          <cell r="AO3715">
            <v>0</v>
          </cell>
          <cell r="AY3715" t="str">
            <v>-</v>
          </cell>
          <cell r="BO3715" t="str">
            <v>-</v>
          </cell>
          <cell r="BP3715" t="str">
            <v>-</v>
          </cell>
          <cell r="BQ3715" t="str">
            <v>-</v>
          </cell>
          <cell r="BR3715" t="str">
            <v>-</v>
          </cell>
        </row>
        <row r="3716">
          <cell r="D3716" t="str">
            <v>A4EUR71S00</v>
          </cell>
          <cell r="AO3716">
            <v>0</v>
          </cell>
          <cell r="AY3716" t="str">
            <v>-</v>
          </cell>
          <cell r="BO3716" t="str">
            <v>56UAR72500</v>
          </cell>
          <cell r="BP3716" t="str">
            <v>56UA-1540</v>
          </cell>
          <cell r="BQ3716" t="str">
            <v>-</v>
          </cell>
          <cell r="BR3716" t="str">
            <v>-</v>
          </cell>
        </row>
        <row r="3717">
          <cell r="D3717" t="str">
            <v>A4EUR71T11</v>
          </cell>
          <cell r="AO3717">
            <v>0</v>
          </cell>
          <cell r="AY3717" t="str">
            <v>-</v>
          </cell>
          <cell r="BO3717" t="str">
            <v>A4EUR71T00</v>
          </cell>
          <cell r="BP3717" t="str">
            <v>-</v>
          </cell>
          <cell r="BQ3717" t="str">
            <v>-</v>
          </cell>
          <cell r="BR3717" t="str">
            <v>-</v>
          </cell>
        </row>
        <row r="3718">
          <cell r="D3718" t="str">
            <v>A4EUR71U00</v>
          </cell>
          <cell r="AO3718">
            <v>0</v>
          </cell>
          <cell r="AY3718" t="str">
            <v>-</v>
          </cell>
          <cell r="BO3718" t="str">
            <v>-</v>
          </cell>
          <cell r="BP3718" t="str">
            <v>-</v>
          </cell>
          <cell r="BQ3718" t="str">
            <v>-</v>
          </cell>
          <cell r="BR3718" t="str">
            <v>-</v>
          </cell>
        </row>
        <row r="3719">
          <cell r="D3719" t="str">
            <v>A4EUR71V00</v>
          </cell>
          <cell r="AO3719">
            <v>0</v>
          </cell>
          <cell r="AY3719" t="str">
            <v>-</v>
          </cell>
          <cell r="BO3719" t="str">
            <v>-</v>
          </cell>
          <cell r="BP3719" t="str">
            <v>-</v>
          </cell>
          <cell r="BQ3719" t="str">
            <v>-</v>
          </cell>
          <cell r="BR3719" t="str">
            <v>-</v>
          </cell>
        </row>
        <row r="3720">
          <cell r="D3720" t="str">
            <v>A4EUR72000</v>
          </cell>
          <cell r="AO3720">
            <v>0</v>
          </cell>
          <cell r="AY3720" t="str">
            <v>-</v>
          </cell>
          <cell r="BO3720" t="str">
            <v>-</v>
          </cell>
          <cell r="BP3720" t="str">
            <v>-</v>
          </cell>
          <cell r="BQ3720" t="str">
            <v>-</v>
          </cell>
          <cell r="BR3720" t="str">
            <v>-</v>
          </cell>
        </row>
        <row r="3721">
          <cell r="D3721" t="str">
            <v>A4EUR72400</v>
          </cell>
          <cell r="AO3721">
            <v>0</v>
          </cell>
          <cell r="AY3721" t="str">
            <v>-</v>
          </cell>
          <cell r="BO3721" t="str">
            <v>A0G6R78100</v>
          </cell>
          <cell r="BP3721" t="str">
            <v>-</v>
          </cell>
          <cell r="BQ3721" t="str">
            <v>-</v>
          </cell>
          <cell r="BR3721" t="str">
            <v>-</v>
          </cell>
        </row>
        <row r="3722">
          <cell r="D3722" t="str">
            <v>A4EUR72500</v>
          </cell>
          <cell r="AO3722">
            <v>0</v>
          </cell>
          <cell r="AY3722" t="str">
            <v>-</v>
          </cell>
          <cell r="BO3722" t="str">
            <v>A0G6R78200</v>
          </cell>
          <cell r="BP3722" t="str">
            <v>-</v>
          </cell>
          <cell r="BQ3722" t="str">
            <v>-</v>
          </cell>
          <cell r="BR3722" t="str">
            <v>-</v>
          </cell>
        </row>
        <row r="3723">
          <cell r="D3723" t="str">
            <v>A4EUR72600</v>
          </cell>
          <cell r="AO3723">
            <v>0</v>
          </cell>
          <cell r="AY3723" t="str">
            <v>-</v>
          </cell>
          <cell r="BO3723" t="str">
            <v>56UAR76900</v>
          </cell>
          <cell r="BP3723" t="str">
            <v>56UA-3430</v>
          </cell>
          <cell r="BQ3723" t="str">
            <v>-</v>
          </cell>
          <cell r="BR3723" t="str">
            <v>-</v>
          </cell>
        </row>
        <row r="3724">
          <cell r="D3724" t="str">
            <v>A4EUR72700</v>
          </cell>
          <cell r="AO3724">
            <v>0.16666666666666666</v>
          </cell>
          <cell r="AY3724">
            <v>-4</v>
          </cell>
          <cell r="BO3724" t="str">
            <v>56UAR77400</v>
          </cell>
          <cell r="BP3724" t="str">
            <v>56UA-3490</v>
          </cell>
          <cell r="BQ3724" t="str">
            <v>-</v>
          </cell>
          <cell r="BR3724" t="str">
            <v>-</v>
          </cell>
        </row>
        <row r="3725">
          <cell r="D3725" t="str">
            <v>A4EUR72800</v>
          </cell>
          <cell r="AO3725">
            <v>0</v>
          </cell>
          <cell r="AY3725" t="str">
            <v>-</v>
          </cell>
          <cell r="BO3725" t="str">
            <v>-</v>
          </cell>
          <cell r="BP3725" t="str">
            <v>-</v>
          </cell>
          <cell r="BQ3725" t="str">
            <v>-</v>
          </cell>
          <cell r="BR3725" t="str">
            <v>-</v>
          </cell>
        </row>
        <row r="3726">
          <cell r="D3726" t="str">
            <v>A4EUR72900</v>
          </cell>
          <cell r="AO3726">
            <v>0</v>
          </cell>
          <cell r="AY3726" t="str">
            <v>-</v>
          </cell>
          <cell r="BO3726" t="str">
            <v>-</v>
          </cell>
          <cell r="BP3726" t="str">
            <v>-</v>
          </cell>
          <cell r="BQ3726" t="str">
            <v>-</v>
          </cell>
          <cell r="BR3726" t="str">
            <v>-</v>
          </cell>
        </row>
        <row r="3727">
          <cell r="D3727" t="str">
            <v>A4EUR72E00</v>
          </cell>
          <cell r="AO3727">
            <v>0</v>
          </cell>
          <cell r="AY3727" t="str">
            <v>-</v>
          </cell>
          <cell r="BO3727" t="str">
            <v>56UAR7D600</v>
          </cell>
          <cell r="BP3727" t="str">
            <v>56UA-7730</v>
          </cell>
          <cell r="BQ3727" t="str">
            <v>-</v>
          </cell>
          <cell r="BR3727" t="str">
            <v>-</v>
          </cell>
        </row>
        <row r="3728">
          <cell r="D3728" t="str">
            <v>A4EUR72F00</v>
          </cell>
          <cell r="AO3728">
            <v>0</v>
          </cell>
          <cell r="AY3728" t="str">
            <v>-</v>
          </cell>
          <cell r="BO3728" t="str">
            <v>56UAR7D700</v>
          </cell>
          <cell r="BP3728" t="str">
            <v>56UA-7750</v>
          </cell>
          <cell r="BQ3728" t="str">
            <v>-</v>
          </cell>
          <cell r="BR3728" t="str">
            <v>-</v>
          </cell>
        </row>
        <row r="3729">
          <cell r="D3729" t="str">
            <v>A4EUR72H11</v>
          </cell>
          <cell r="AO3729">
            <v>0</v>
          </cell>
          <cell r="AY3729" t="str">
            <v>-</v>
          </cell>
          <cell r="BO3729" t="str">
            <v>A4EUR72H00</v>
          </cell>
          <cell r="BP3729" t="str">
            <v>A0G6R7E100</v>
          </cell>
          <cell r="BQ3729" t="str">
            <v>-</v>
          </cell>
          <cell r="BR3729" t="str">
            <v>-</v>
          </cell>
        </row>
        <row r="3730">
          <cell r="D3730" t="str">
            <v>A4EUR72K11</v>
          </cell>
          <cell r="AO3730">
            <v>0.33333333333333331</v>
          </cell>
          <cell r="AY3730">
            <v>-0.99999999999999978</v>
          </cell>
          <cell r="BO3730" t="str">
            <v>A4EUR72K00</v>
          </cell>
          <cell r="BP3730" t="str">
            <v>-</v>
          </cell>
          <cell r="BQ3730" t="str">
            <v>-</v>
          </cell>
          <cell r="BR3730" t="str">
            <v>-</v>
          </cell>
        </row>
        <row r="3731">
          <cell r="D3731" t="str">
            <v>A4EUR72N11</v>
          </cell>
          <cell r="AO3731">
            <v>0</v>
          </cell>
          <cell r="AY3731" t="str">
            <v>-</v>
          </cell>
          <cell r="BO3731" t="str">
            <v>A4EUR72N00</v>
          </cell>
          <cell r="BP3731" t="str">
            <v>-</v>
          </cell>
          <cell r="BQ3731" t="str">
            <v>-</v>
          </cell>
          <cell r="BR3731" t="str">
            <v>-</v>
          </cell>
        </row>
        <row r="3732">
          <cell r="D3732" t="str">
            <v>A4EUR72P11</v>
          </cell>
          <cell r="AO3732">
            <v>0.33333333333333331</v>
          </cell>
          <cell r="AY3732">
            <v>-4</v>
          </cell>
          <cell r="BO3732" t="str">
            <v>A4EUR72P00</v>
          </cell>
          <cell r="BP3732" t="str">
            <v>56UAR78800</v>
          </cell>
          <cell r="BQ3732" t="str">
            <v>56UA-4090</v>
          </cell>
          <cell r="BR3732" t="str">
            <v>-</v>
          </cell>
        </row>
        <row r="3733">
          <cell r="D3733" t="str">
            <v>A4EUR73000</v>
          </cell>
          <cell r="AO3733">
            <v>0.33333333333333331</v>
          </cell>
          <cell r="AY3733">
            <v>65.000000000000014</v>
          </cell>
          <cell r="BO3733" t="str">
            <v>55VAR76300</v>
          </cell>
          <cell r="BP3733" t="str">
            <v>-</v>
          </cell>
          <cell r="BQ3733" t="str">
            <v>-</v>
          </cell>
          <cell r="BR3733" t="str">
            <v>-</v>
          </cell>
        </row>
        <row r="3734">
          <cell r="D3734" t="str">
            <v>A4EUR73200</v>
          </cell>
          <cell r="AO3734">
            <v>8</v>
          </cell>
          <cell r="AY3734">
            <v>5</v>
          </cell>
          <cell r="BO3734" t="str">
            <v>A0G6R7D900</v>
          </cell>
          <cell r="BP3734" t="str">
            <v>-</v>
          </cell>
          <cell r="BQ3734" t="str">
            <v>-</v>
          </cell>
          <cell r="BR3734" t="str">
            <v>-</v>
          </cell>
        </row>
        <row r="3735">
          <cell r="D3735" t="str">
            <v>A4EUR73400</v>
          </cell>
          <cell r="AO3735">
            <v>0</v>
          </cell>
          <cell r="AY3735" t="str">
            <v>-</v>
          </cell>
          <cell r="BO3735" t="str">
            <v>A0G6R78700</v>
          </cell>
          <cell r="BP3735" t="str">
            <v>-</v>
          </cell>
          <cell r="BQ3735" t="str">
            <v>-</v>
          </cell>
          <cell r="BR3735" t="str">
            <v>-</v>
          </cell>
        </row>
        <row r="3736">
          <cell r="D3736" t="str">
            <v>A4EUR73600</v>
          </cell>
          <cell r="AO3736">
            <v>3</v>
          </cell>
          <cell r="AY3736">
            <v>3.6666666666666665</v>
          </cell>
          <cell r="BO3736" t="str">
            <v>-</v>
          </cell>
          <cell r="BP3736" t="str">
            <v>-</v>
          </cell>
          <cell r="BQ3736" t="str">
            <v>-</v>
          </cell>
          <cell r="BR3736" t="str">
            <v>-</v>
          </cell>
        </row>
        <row r="3737">
          <cell r="D3737" t="str">
            <v>A4EUR73700</v>
          </cell>
          <cell r="AO3737">
            <v>0.33333333333333331</v>
          </cell>
          <cell r="AY3737">
            <v>26</v>
          </cell>
          <cell r="BO3737" t="str">
            <v>A0G6R73200</v>
          </cell>
          <cell r="BP3737" t="str">
            <v>-</v>
          </cell>
          <cell r="BQ3737" t="str">
            <v>-</v>
          </cell>
          <cell r="BR3737" t="str">
            <v>-</v>
          </cell>
        </row>
        <row r="3738">
          <cell r="D3738" t="str">
            <v>A4EUR73D00</v>
          </cell>
          <cell r="AO3738">
            <v>0</v>
          </cell>
          <cell r="AY3738" t="str">
            <v>-</v>
          </cell>
          <cell r="BO3738" t="str">
            <v>A0G6R79200</v>
          </cell>
          <cell r="BP3738" t="str">
            <v>-</v>
          </cell>
          <cell r="BQ3738" t="str">
            <v>-</v>
          </cell>
          <cell r="BR3738" t="str">
            <v>-</v>
          </cell>
        </row>
        <row r="3739">
          <cell r="D3739" t="str">
            <v>A4EUR73E00</v>
          </cell>
          <cell r="AO3739">
            <v>0</v>
          </cell>
          <cell r="AY3739" t="str">
            <v>-</v>
          </cell>
          <cell r="BO3739" t="str">
            <v>A0G6R79300</v>
          </cell>
          <cell r="BP3739" t="str">
            <v>-</v>
          </cell>
          <cell r="BQ3739" t="str">
            <v>-</v>
          </cell>
          <cell r="BR3739" t="str">
            <v>-</v>
          </cell>
        </row>
        <row r="3740">
          <cell r="D3740" t="str">
            <v>A4EUR73F00</v>
          </cell>
          <cell r="AO3740">
            <v>0</v>
          </cell>
          <cell r="AY3740" t="str">
            <v>-</v>
          </cell>
          <cell r="BO3740" t="str">
            <v>A0G6R79400</v>
          </cell>
          <cell r="BP3740" t="str">
            <v>-</v>
          </cell>
          <cell r="BQ3740" t="str">
            <v>-</v>
          </cell>
          <cell r="BR3740" t="str">
            <v>-</v>
          </cell>
        </row>
        <row r="3741">
          <cell r="D3741" t="str">
            <v>A4EUR73G00</v>
          </cell>
          <cell r="AO3741">
            <v>0</v>
          </cell>
          <cell r="AY3741" t="str">
            <v>-</v>
          </cell>
          <cell r="BO3741" t="str">
            <v>-</v>
          </cell>
          <cell r="BP3741" t="str">
            <v>-</v>
          </cell>
          <cell r="BQ3741" t="str">
            <v>-</v>
          </cell>
          <cell r="BR3741" t="str">
            <v>-</v>
          </cell>
        </row>
        <row r="3742">
          <cell r="D3742" t="str">
            <v>A4EUR73H00</v>
          </cell>
          <cell r="AO3742">
            <v>0</v>
          </cell>
          <cell r="AY3742" t="str">
            <v>-</v>
          </cell>
          <cell r="BO3742" t="str">
            <v>-</v>
          </cell>
          <cell r="BP3742" t="str">
            <v>-</v>
          </cell>
          <cell r="BQ3742" t="str">
            <v>-</v>
          </cell>
          <cell r="BR3742" t="str">
            <v>-</v>
          </cell>
        </row>
        <row r="3743">
          <cell r="D3743" t="str">
            <v>A4EUR73J00</v>
          </cell>
          <cell r="AO3743">
            <v>0</v>
          </cell>
          <cell r="AY3743" t="str">
            <v>-</v>
          </cell>
          <cell r="BO3743" t="str">
            <v>A0G6R79511</v>
          </cell>
          <cell r="BP3743" t="str">
            <v>A0G6R79500</v>
          </cell>
          <cell r="BQ3743" t="str">
            <v>-</v>
          </cell>
          <cell r="BR3743" t="str">
            <v>-</v>
          </cell>
        </row>
        <row r="3744">
          <cell r="D3744" t="str">
            <v>A4EUR73K00</v>
          </cell>
          <cell r="AO3744">
            <v>0</v>
          </cell>
          <cell r="AY3744" t="str">
            <v>-</v>
          </cell>
          <cell r="BO3744" t="str">
            <v>A0G6R79622</v>
          </cell>
          <cell r="BP3744" t="str">
            <v>A0G6R79611</v>
          </cell>
          <cell r="BQ3744" t="str">
            <v>A0G6R79600</v>
          </cell>
          <cell r="BR3744" t="str">
            <v>-</v>
          </cell>
        </row>
        <row r="3745">
          <cell r="D3745" t="str">
            <v>A4EUR73Q00</v>
          </cell>
          <cell r="AO3745">
            <v>0.33333333333333331</v>
          </cell>
          <cell r="AY3745">
            <v>47</v>
          </cell>
          <cell r="BO3745" t="str">
            <v>-</v>
          </cell>
          <cell r="BP3745" t="str">
            <v>-</v>
          </cell>
          <cell r="BQ3745" t="str">
            <v>-</v>
          </cell>
          <cell r="BR3745" t="str">
            <v>-</v>
          </cell>
        </row>
        <row r="3746">
          <cell r="D3746" t="str">
            <v>A4EUR73R11</v>
          </cell>
          <cell r="AO3746">
            <v>0.16666666666666666</v>
          </cell>
          <cell r="AY3746">
            <v>104</v>
          </cell>
          <cell r="BO3746" t="str">
            <v>A4EUR73R00</v>
          </cell>
          <cell r="BP3746" t="str">
            <v>-</v>
          </cell>
          <cell r="BQ3746" t="str">
            <v>-</v>
          </cell>
          <cell r="BR3746" t="str">
            <v>-</v>
          </cell>
        </row>
        <row r="3747">
          <cell r="D3747" t="str">
            <v>A4EUR73T00</v>
          </cell>
          <cell r="AO3747">
            <v>0</v>
          </cell>
          <cell r="AY3747" t="str">
            <v>-</v>
          </cell>
          <cell r="BO3747" t="str">
            <v>-</v>
          </cell>
          <cell r="BP3747" t="str">
            <v>-</v>
          </cell>
          <cell r="BQ3747" t="str">
            <v>-</v>
          </cell>
          <cell r="BR3747" t="str">
            <v>-</v>
          </cell>
        </row>
        <row r="3748">
          <cell r="D3748" t="str">
            <v>A4EUR73U00</v>
          </cell>
          <cell r="AO3748">
            <v>0</v>
          </cell>
          <cell r="AY3748" t="str">
            <v>-</v>
          </cell>
          <cell r="BO3748" t="str">
            <v>-</v>
          </cell>
          <cell r="BP3748" t="str">
            <v>-</v>
          </cell>
          <cell r="BQ3748" t="str">
            <v>-</v>
          </cell>
          <cell r="BR3748" t="str">
            <v>-</v>
          </cell>
        </row>
        <row r="3749">
          <cell r="D3749" t="str">
            <v>A4EUR73V00</v>
          </cell>
          <cell r="AO3749">
            <v>0</v>
          </cell>
          <cell r="AY3749" t="str">
            <v>-</v>
          </cell>
          <cell r="BO3749" t="str">
            <v>-</v>
          </cell>
          <cell r="BP3749" t="str">
            <v>-</v>
          </cell>
          <cell r="BQ3749" t="str">
            <v>-</v>
          </cell>
          <cell r="BR3749" t="str">
            <v>-</v>
          </cell>
        </row>
        <row r="3750">
          <cell r="D3750" t="str">
            <v>A4EUR73W00</v>
          </cell>
          <cell r="AO3750">
            <v>0</v>
          </cell>
          <cell r="AY3750" t="str">
            <v>-</v>
          </cell>
          <cell r="BO3750" t="str">
            <v>A0G6R71400</v>
          </cell>
          <cell r="BP3750" t="str">
            <v>-</v>
          </cell>
          <cell r="BQ3750" t="str">
            <v>-</v>
          </cell>
          <cell r="BR3750" t="str">
            <v>-</v>
          </cell>
        </row>
        <row r="3751">
          <cell r="D3751" t="str">
            <v>A4EUR73X00</v>
          </cell>
          <cell r="AO3751">
            <v>0</v>
          </cell>
          <cell r="AY3751" t="str">
            <v>-</v>
          </cell>
          <cell r="BO3751" t="str">
            <v>-</v>
          </cell>
          <cell r="BP3751" t="str">
            <v>-</v>
          </cell>
          <cell r="BQ3751" t="str">
            <v>-</v>
          </cell>
          <cell r="BR3751" t="str">
            <v>-</v>
          </cell>
        </row>
        <row r="3752">
          <cell r="D3752" t="str">
            <v>A4EUR74011</v>
          </cell>
          <cell r="AO3752">
            <v>0</v>
          </cell>
          <cell r="AY3752" t="str">
            <v>-</v>
          </cell>
          <cell r="BO3752" t="str">
            <v>A4EUR74000</v>
          </cell>
          <cell r="BP3752" t="str">
            <v>-</v>
          </cell>
          <cell r="BQ3752" t="str">
            <v>-</v>
          </cell>
          <cell r="BR3752" t="str">
            <v>-</v>
          </cell>
        </row>
        <row r="3753">
          <cell r="D3753" t="str">
            <v>A4EUR74100</v>
          </cell>
          <cell r="AO3753">
            <v>0</v>
          </cell>
          <cell r="AY3753" t="str">
            <v>-</v>
          </cell>
          <cell r="BO3753" t="str">
            <v>-</v>
          </cell>
          <cell r="BP3753" t="str">
            <v>-</v>
          </cell>
          <cell r="BQ3753" t="str">
            <v>-</v>
          </cell>
          <cell r="BR3753" t="str">
            <v>-</v>
          </cell>
        </row>
        <row r="3754">
          <cell r="D3754" t="str">
            <v>A4EUR74500</v>
          </cell>
          <cell r="AO3754">
            <v>0</v>
          </cell>
          <cell r="AY3754" t="str">
            <v>-</v>
          </cell>
          <cell r="BO3754" t="str">
            <v>56UAR78300</v>
          </cell>
          <cell r="BP3754" t="str">
            <v>56UA-3710</v>
          </cell>
          <cell r="BQ3754" t="str">
            <v>-</v>
          </cell>
          <cell r="BR3754" t="str">
            <v>-</v>
          </cell>
        </row>
        <row r="3755">
          <cell r="D3755" t="str">
            <v>A4EUR74600</v>
          </cell>
          <cell r="AO3755">
            <v>0</v>
          </cell>
          <cell r="AY3755" t="str">
            <v>-</v>
          </cell>
          <cell r="BO3755" t="str">
            <v>56UAR78400</v>
          </cell>
          <cell r="BP3755" t="str">
            <v>56UA-3720</v>
          </cell>
          <cell r="BQ3755" t="str">
            <v>-</v>
          </cell>
          <cell r="BR3755" t="str">
            <v>-</v>
          </cell>
        </row>
        <row r="3756">
          <cell r="D3756" t="str">
            <v>A4EUR74700</v>
          </cell>
          <cell r="AO3756">
            <v>0.16666666666666666</v>
          </cell>
          <cell r="AY3756">
            <v>80.000000000000014</v>
          </cell>
          <cell r="BO3756" t="str">
            <v>-</v>
          </cell>
          <cell r="BP3756" t="str">
            <v>-</v>
          </cell>
          <cell r="BQ3756" t="str">
            <v>-</v>
          </cell>
          <cell r="BR3756" t="str">
            <v>-</v>
          </cell>
        </row>
        <row r="3757">
          <cell r="D3757" t="str">
            <v>A4EUR74800</v>
          </cell>
          <cell r="AO3757">
            <v>1.6666666666666667</v>
          </cell>
          <cell r="AY3757">
            <v>12.2</v>
          </cell>
          <cell r="BO3757" t="str">
            <v>A0G6R70900</v>
          </cell>
          <cell r="BP3757" t="str">
            <v>-</v>
          </cell>
          <cell r="BQ3757" t="str">
            <v>-</v>
          </cell>
          <cell r="BR3757" t="str">
            <v>-</v>
          </cell>
        </row>
        <row r="3758">
          <cell r="D3758" t="str">
            <v>A4EUR74900</v>
          </cell>
          <cell r="AO3758">
            <v>0</v>
          </cell>
          <cell r="AY3758" t="str">
            <v>-</v>
          </cell>
          <cell r="BO3758" t="str">
            <v>A0G6R73400</v>
          </cell>
          <cell r="BP3758" t="str">
            <v>-</v>
          </cell>
          <cell r="BQ3758" t="str">
            <v>-</v>
          </cell>
          <cell r="BR3758" t="str">
            <v>-</v>
          </cell>
        </row>
        <row r="3759">
          <cell r="D3759" t="str">
            <v>A4EUR74A00</v>
          </cell>
          <cell r="AO3759">
            <v>0</v>
          </cell>
          <cell r="AY3759" t="str">
            <v>-</v>
          </cell>
          <cell r="BO3759" t="str">
            <v>A0G6R73600</v>
          </cell>
          <cell r="BP3759" t="str">
            <v>-</v>
          </cell>
          <cell r="BQ3759" t="str">
            <v>-</v>
          </cell>
          <cell r="BR3759" t="str">
            <v>-</v>
          </cell>
        </row>
        <row r="3760">
          <cell r="D3760" t="str">
            <v>A4EUR74R00</v>
          </cell>
          <cell r="AO3760">
            <v>0</v>
          </cell>
          <cell r="AY3760" t="str">
            <v>-</v>
          </cell>
          <cell r="BO3760" t="str">
            <v>A0G6R73500</v>
          </cell>
          <cell r="BP3760" t="str">
            <v>-</v>
          </cell>
          <cell r="BQ3760" t="str">
            <v>-</v>
          </cell>
          <cell r="BR3760" t="str">
            <v>-</v>
          </cell>
        </row>
        <row r="3761">
          <cell r="D3761" t="str">
            <v>A4EUR75300</v>
          </cell>
          <cell r="AO3761">
            <v>0.16666666666666666</v>
          </cell>
          <cell r="AY3761">
            <v>-4</v>
          </cell>
          <cell r="BO3761" t="str">
            <v>-</v>
          </cell>
          <cell r="BP3761" t="str">
            <v>-</v>
          </cell>
          <cell r="BQ3761" t="str">
            <v>-</v>
          </cell>
          <cell r="BR3761" t="str">
            <v>-</v>
          </cell>
        </row>
        <row r="3762">
          <cell r="D3762" t="str">
            <v>A4EUR75400</v>
          </cell>
          <cell r="AO3762">
            <v>0.16666666666666666</v>
          </cell>
          <cell r="AY3762">
            <v>2.0000000000000004</v>
          </cell>
          <cell r="BO3762" t="str">
            <v>-</v>
          </cell>
          <cell r="BP3762" t="str">
            <v>-</v>
          </cell>
          <cell r="BQ3762" t="str">
            <v>-</v>
          </cell>
          <cell r="BR3762" t="str">
            <v>-</v>
          </cell>
        </row>
        <row r="3763">
          <cell r="D3763" t="str">
            <v>A4EUR75611</v>
          </cell>
          <cell r="AO3763">
            <v>0.16666666666666666</v>
          </cell>
          <cell r="AY3763">
            <v>44</v>
          </cell>
          <cell r="BO3763" t="str">
            <v>A4EUR75600</v>
          </cell>
          <cell r="BP3763" t="str">
            <v>-</v>
          </cell>
          <cell r="BQ3763" t="str">
            <v>-</v>
          </cell>
          <cell r="BR3763" t="str">
            <v>-</v>
          </cell>
        </row>
        <row r="3764">
          <cell r="D3764" t="str">
            <v>A4EUR75911</v>
          </cell>
          <cell r="AO3764">
            <v>0</v>
          </cell>
          <cell r="AY3764" t="str">
            <v>-</v>
          </cell>
          <cell r="BO3764" t="str">
            <v>A4EUR75900</v>
          </cell>
          <cell r="BP3764" t="str">
            <v>-</v>
          </cell>
          <cell r="BQ3764" t="str">
            <v>-</v>
          </cell>
          <cell r="BR3764" t="str">
            <v>-</v>
          </cell>
        </row>
        <row r="3765">
          <cell r="D3765" t="str">
            <v>A4EUR75E00</v>
          </cell>
          <cell r="AO3765">
            <v>0</v>
          </cell>
          <cell r="AY3765" t="str">
            <v>-</v>
          </cell>
          <cell r="BO3765" t="str">
            <v>-</v>
          </cell>
          <cell r="BP3765" t="str">
            <v>-</v>
          </cell>
          <cell r="BQ3765" t="str">
            <v>-</v>
          </cell>
          <cell r="BR3765" t="str">
            <v>-</v>
          </cell>
        </row>
        <row r="3766">
          <cell r="D3766" t="str">
            <v>A4EUR75F00</v>
          </cell>
          <cell r="AO3766">
            <v>1.6666666666666667</v>
          </cell>
          <cell r="AY3766">
            <v>4.9999999999999991</v>
          </cell>
          <cell r="BO3766" t="str">
            <v>A0G6R7B100</v>
          </cell>
          <cell r="BP3766" t="str">
            <v>-</v>
          </cell>
          <cell r="BQ3766" t="str">
            <v>-</v>
          </cell>
          <cell r="BR3766" t="str">
            <v>-</v>
          </cell>
        </row>
        <row r="3767">
          <cell r="D3767" t="str">
            <v>A4EUR75H00</v>
          </cell>
          <cell r="AO3767">
            <v>0</v>
          </cell>
          <cell r="AY3767" t="str">
            <v>-</v>
          </cell>
          <cell r="BO3767" t="str">
            <v>A0G6R7B300</v>
          </cell>
          <cell r="BP3767" t="str">
            <v>-</v>
          </cell>
          <cell r="BQ3767" t="str">
            <v>-</v>
          </cell>
          <cell r="BR3767" t="str">
            <v>-</v>
          </cell>
        </row>
        <row r="3768">
          <cell r="D3768" t="str">
            <v>A4EUR75J00</v>
          </cell>
          <cell r="AO3768">
            <v>0.5</v>
          </cell>
          <cell r="AY3768">
            <v>4</v>
          </cell>
          <cell r="BO3768" t="str">
            <v>-</v>
          </cell>
          <cell r="BP3768" t="str">
            <v>-</v>
          </cell>
          <cell r="BQ3768" t="str">
            <v>-</v>
          </cell>
          <cell r="BR3768" t="str">
            <v>-</v>
          </cell>
        </row>
        <row r="3769">
          <cell r="D3769" t="str">
            <v>A4EUR75K00</v>
          </cell>
          <cell r="AO3769">
            <v>0.66666666666666663</v>
          </cell>
          <cell r="AY3769">
            <v>11.000000000000002</v>
          </cell>
          <cell r="BO3769" t="str">
            <v>A0G6R7D500</v>
          </cell>
          <cell r="BP3769">
            <v>4445</v>
          </cell>
          <cell r="BQ3769">
            <v>3649</v>
          </cell>
          <cell r="BR3769" t="str">
            <v>-</v>
          </cell>
        </row>
        <row r="3770">
          <cell r="D3770" t="str">
            <v>A4EUR75P00</v>
          </cell>
          <cell r="AO3770">
            <v>0.16666666666666666</v>
          </cell>
          <cell r="AY3770">
            <v>8.0000000000000018</v>
          </cell>
          <cell r="BO3770" t="str">
            <v>-</v>
          </cell>
          <cell r="BP3770" t="str">
            <v>-</v>
          </cell>
          <cell r="BQ3770" t="str">
            <v>-</v>
          </cell>
          <cell r="BR3770" t="str">
            <v>-</v>
          </cell>
        </row>
        <row r="3771">
          <cell r="D3771" t="str">
            <v>A4EUR75S00</v>
          </cell>
          <cell r="AO3771">
            <v>1</v>
          </cell>
          <cell r="AY3771">
            <v>18</v>
          </cell>
          <cell r="BO3771" t="str">
            <v>56UAR7C500</v>
          </cell>
          <cell r="BP3771" t="str">
            <v>56UA-5600</v>
          </cell>
          <cell r="BQ3771" t="str">
            <v>-</v>
          </cell>
          <cell r="BR3771" t="str">
            <v>-</v>
          </cell>
        </row>
        <row r="3772">
          <cell r="D3772" t="str">
            <v>A4EUR75U11</v>
          </cell>
          <cell r="AO3772">
            <v>0</v>
          </cell>
          <cell r="AY3772" t="str">
            <v>-</v>
          </cell>
          <cell r="BO3772" t="str">
            <v>A4EUR75U00</v>
          </cell>
          <cell r="BP3772" t="str">
            <v>-</v>
          </cell>
          <cell r="BQ3772" t="str">
            <v>-</v>
          </cell>
          <cell r="BR3772" t="str">
            <v>-</v>
          </cell>
        </row>
        <row r="3773">
          <cell r="D3773" t="str">
            <v>A4EUR75V22</v>
          </cell>
          <cell r="AO3773">
            <v>9.0833333333333339</v>
          </cell>
          <cell r="AY3773">
            <v>4.0366972477064218</v>
          </cell>
          <cell r="BO3773" t="str">
            <v>A4EUR75V11</v>
          </cell>
          <cell r="BP3773" t="str">
            <v>A4EUR75V00</v>
          </cell>
          <cell r="BQ3773" t="str">
            <v>A0G6R7H811</v>
          </cell>
          <cell r="BR3773" t="str">
            <v>A0G6R7H800</v>
          </cell>
        </row>
        <row r="3774">
          <cell r="D3774" t="str">
            <v>A4EUR76200</v>
          </cell>
          <cell r="AO3774">
            <v>0</v>
          </cell>
          <cell r="AY3774" t="str">
            <v>-</v>
          </cell>
          <cell r="BO3774" t="str">
            <v>-</v>
          </cell>
          <cell r="BP3774" t="str">
            <v>-</v>
          </cell>
          <cell r="BQ3774" t="str">
            <v>-</v>
          </cell>
          <cell r="BR3774" t="str">
            <v>-</v>
          </cell>
        </row>
        <row r="3775">
          <cell r="D3775" t="str">
            <v>A4EUR76B00</v>
          </cell>
          <cell r="AO3775">
            <v>0.33333333333333331</v>
          </cell>
          <cell r="AY3775">
            <v>8.0000000000000018</v>
          </cell>
          <cell r="BO3775" t="str">
            <v>A0G6R71100</v>
          </cell>
          <cell r="BP3775" t="str">
            <v>-</v>
          </cell>
          <cell r="BQ3775" t="str">
            <v>-</v>
          </cell>
          <cell r="BR3775" t="str">
            <v>-</v>
          </cell>
        </row>
        <row r="3776">
          <cell r="D3776" t="str">
            <v>A4EUR76D00</v>
          </cell>
          <cell r="AO3776">
            <v>0</v>
          </cell>
          <cell r="AY3776" t="str">
            <v>-</v>
          </cell>
          <cell r="BO3776" t="str">
            <v>A0G6R76300</v>
          </cell>
          <cell r="BP3776" t="str">
            <v>-</v>
          </cell>
          <cell r="BQ3776" t="str">
            <v>-</v>
          </cell>
          <cell r="BR3776" t="str">
            <v>-</v>
          </cell>
        </row>
        <row r="3777">
          <cell r="D3777" t="str">
            <v>A4EUR76E00</v>
          </cell>
          <cell r="AO3777">
            <v>0</v>
          </cell>
          <cell r="AY3777" t="str">
            <v>-</v>
          </cell>
          <cell r="BO3777" t="str">
            <v>A0G6R76400</v>
          </cell>
          <cell r="BP3777" t="str">
            <v>-</v>
          </cell>
          <cell r="BQ3777" t="str">
            <v>-</v>
          </cell>
          <cell r="BR3777" t="str">
            <v>-</v>
          </cell>
        </row>
        <row r="3778">
          <cell r="D3778" t="str">
            <v>A4EUR76G11</v>
          </cell>
          <cell r="AO3778">
            <v>0</v>
          </cell>
          <cell r="AY3778" t="str">
            <v>-</v>
          </cell>
          <cell r="BO3778" t="str">
            <v>A4EUR76G00</v>
          </cell>
          <cell r="BP3778" t="str">
            <v>-</v>
          </cell>
          <cell r="BQ3778" t="str">
            <v>-</v>
          </cell>
          <cell r="BR3778" t="str">
            <v>-</v>
          </cell>
        </row>
        <row r="3779">
          <cell r="D3779" t="str">
            <v>A4EUR76H00</v>
          </cell>
          <cell r="AO3779">
            <v>0</v>
          </cell>
          <cell r="AY3779" t="str">
            <v>-</v>
          </cell>
          <cell r="BO3779" t="str">
            <v>-</v>
          </cell>
          <cell r="BP3779" t="str">
            <v>-</v>
          </cell>
          <cell r="BQ3779" t="str">
            <v>-</v>
          </cell>
          <cell r="BR3779" t="str">
            <v>-</v>
          </cell>
        </row>
        <row r="3780">
          <cell r="D3780" t="str">
            <v>A4EUR76P00</v>
          </cell>
          <cell r="AO3780">
            <v>0.16666666666666666</v>
          </cell>
          <cell r="AY3780">
            <v>20.000000000000004</v>
          </cell>
          <cell r="BO3780" t="str">
            <v>-</v>
          </cell>
          <cell r="BP3780" t="str">
            <v>-</v>
          </cell>
          <cell r="BQ3780" t="str">
            <v>-</v>
          </cell>
          <cell r="BR3780" t="str">
            <v>-</v>
          </cell>
        </row>
        <row r="3781">
          <cell r="D3781" t="str">
            <v>A4EUR76W00</v>
          </cell>
          <cell r="AO3781">
            <v>0.16666666666666666</v>
          </cell>
          <cell r="AY3781">
            <v>8.0000000000000018</v>
          </cell>
          <cell r="BO3781" t="str">
            <v>A0Y5M72012</v>
          </cell>
          <cell r="BP3781" t="str">
            <v>-</v>
          </cell>
          <cell r="BQ3781" t="str">
            <v>-</v>
          </cell>
          <cell r="BR3781" t="str">
            <v>-</v>
          </cell>
        </row>
        <row r="3782">
          <cell r="D3782" t="str">
            <v>A4EUR77211</v>
          </cell>
          <cell r="AO3782">
            <v>0</v>
          </cell>
          <cell r="AY3782" t="str">
            <v>-</v>
          </cell>
          <cell r="BO3782" t="str">
            <v>A4EUR77200</v>
          </cell>
          <cell r="BP3782" t="str">
            <v>-</v>
          </cell>
          <cell r="BQ3782" t="str">
            <v>-</v>
          </cell>
          <cell r="BR3782" t="str">
            <v>-</v>
          </cell>
        </row>
        <row r="3783">
          <cell r="D3783" t="str">
            <v>A4EUR77300</v>
          </cell>
          <cell r="AO3783">
            <v>0</v>
          </cell>
          <cell r="AY3783" t="str">
            <v>-</v>
          </cell>
          <cell r="BO3783" t="str">
            <v>-</v>
          </cell>
          <cell r="BP3783" t="str">
            <v>-</v>
          </cell>
          <cell r="BQ3783" t="str">
            <v>-</v>
          </cell>
          <cell r="BR3783" t="str">
            <v>-</v>
          </cell>
        </row>
        <row r="3784">
          <cell r="D3784" t="str">
            <v>A4EUR90000</v>
          </cell>
          <cell r="AO3784">
            <v>0</v>
          </cell>
          <cell r="AY3784" t="str">
            <v>-</v>
          </cell>
          <cell r="BO3784" t="str">
            <v>-</v>
          </cell>
          <cell r="BP3784" t="str">
            <v>-</v>
          </cell>
          <cell r="BQ3784" t="str">
            <v>-</v>
          </cell>
          <cell r="BR3784" t="str">
            <v>-</v>
          </cell>
        </row>
        <row r="3785">
          <cell r="D3785" t="str">
            <v>A4EW411100</v>
          </cell>
          <cell r="AO3785">
            <v>0</v>
          </cell>
          <cell r="AY3785" t="str">
            <v>-</v>
          </cell>
          <cell r="BO3785" t="str">
            <v>-</v>
          </cell>
          <cell r="BP3785" t="str">
            <v>-</v>
          </cell>
          <cell r="BQ3785" t="str">
            <v>-</v>
          </cell>
          <cell r="BR3785" t="str">
            <v>-</v>
          </cell>
        </row>
        <row r="3786">
          <cell r="D3786" t="str">
            <v>A4EW570800</v>
          </cell>
          <cell r="AO3786">
            <v>0</v>
          </cell>
          <cell r="AY3786" t="str">
            <v>-</v>
          </cell>
          <cell r="BO3786" t="str">
            <v>-</v>
          </cell>
          <cell r="BP3786" t="str">
            <v>-</v>
          </cell>
          <cell r="BQ3786" t="str">
            <v>-</v>
          </cell>
          <cell r="BR3786" t="str">
            <v>-</v>
          </cell>
        </row>
        <row r="3787">
          <cell r="D3787" t="str">
            <v>A4EW730400</v>
          </cell>
          <cell r="AO3787">
            <v>2</v>
          </cell>
          <cell r="AY3787">
            <v>7.5</v>
          </cell>
          <cell r="BO3787" t="str">
            <v>56UA53040</v>
          </cell>
          <cell r="BP3787" t="str">
            <v>-</v>
          </cell>
          <cell r="BQ3787" t="str">
            <v>-</v>
          </cell>
          <cell r="BR3787" t="str">
            <v>-</v>
          </cell>
        </row>
        <row r="3788">
          <cell r="D3788" t="str">
            <v>A4EW731400</v>
          </cell>
          <cell r="AO3788">
            <v>0.33333333333333331</v>
          </cell>
          <cell r="AY3788">
            <v>41</v>
          </cell>
          <cell r="BO3788" t="str">
            <v>-</v>
          </cell>
          <cell r="BP3788" t="str">
            <v>-</v>
          </cell>
          <cell r="BQ3788" t="str">
            <v>-</v>
          </cell>
          <cell r="BR3788" t="str">
            <v>-</v>
          </cell>
        </row>
        <row r="3789">
          <cell r="D3789" t="str">
            <v>A4EW732000</v>
          </cell>
          <cell r="AO3789">
            <v>0</v>
          </cell>
          <cell r="AY3789" t="str">
            <v>-</v>
          </cell>
          <cell r="BO3789" t="str">
            <v>-</v>
          </cell>
          <cell r="BP3789" t="str">
            <v>-</v>
          </cell>
          <cell r="BQ3789" t="str">
            <v>-</v>
          </cell>
          <cell r="BR3789" t="str">
            <v>-</v>
          </cell>
        </row>
        <row r="3790">
          <cell r="D3790" t="str">
            <v>A4EWM33000</v>
          </cell>
          <cell r="AO3790">
            <v>0.33333333333333331</v>
          </cell>
          <cell r="AY3790">
            <v>5.0000000000000009</v>
          </cell>
          <cell r="BO3790" t="str">
            <v>-</v>
          </cell>
          <cell r="BP3790" t="str">
            <v>-</v>
          </cell>
          <cell r="BQ3790" t="str">
            <v>-</v>
          </cell>
          <cell r="BR3790" t="str">
            <v>-</v>
          </cell>
        </row>
        <row r="3791">
          <cell r="D3791" t="str">
            <v>A4EWR70E00</v>
          </cell>
          <cell r="AO3791">
            <v>0.33333333333333331</v>
          </cell>
          <cell r="AY3791">
            <v>14.000000000000002</v>
          </cell>
          <cell r="BO3791" t="str">
            <v>-</v>
          </cell>
          <cell r="BP3791" t="str">
            <v>-</v>
          </cell>
          <cell r="BQ3791" t="str">
            <v>-</v>
          </cell>
          <cell r="BR3791" t="str">
            <v>-</v>
          </cell>
        </row>
        <row r="3792">
          <cell r="D3792" t="str">
            <v>A4EX944100</v>
          </cell>
          <cell r="AO3792">
            <v>0</v>
          </cell>
          <cell r="AY3792" t="str">
            <v>-</v>
          </cell>
          <cell r="BO3792" t="str">
            <v>-</v>
          </cell>
          <cell r="BP3792" t="str">
            <v>-</v>
          </cell>
          <cell r="BQ3792" t="str">
            <v>-</v>
          </cell>
          <cell r="BR3792" t="str">
            <v>-</v>
          </cell>
        </row>
        <row r="3793">
          <cell r="D3793" t="str">
            <v>A4EX944300</v>
          </cell>
          <cell r="AO3793">
            <v>0</v>
          </cell>
          <cell r="AY3793" t="str">
            <v>-</v>
          </cell>
          <cell r="BO3793" t="str">
            <v>-</v>
          </cell>
          <cell r="BP3793" t="str">
            <v>-</v>
          </cell>
          <cell r="BQ3793" t="str">
            <v>-</v>
          </cell>
          <cell r="BR3793" t="str">
            <v>-</v>
          </cell>
        </row>
        <row r="3794">
          <cell r="D3794" t="str">
            <v>A4EY560400</v>
          </cell>
          <cell r="AO3794">
            <v>0</v>
          </cell>
          <cell r="AY3794" t="str">
            <v>-</v>
          </cell>
          <cell r="BO3794" t="str">
            <v>15BY560400</v>
          </cell>
          <cell r="BP3794" t="str">
            <v>-</v>
          </cell>
          <cell r="BQ3794" t="str">
            <v>-</v>
          </cell>
          <cell r="BR3794" t="str">
            <v>-</v>
          </cell>
        </row>
        <row r="3795">
          <cell r="D3795" t="str">
            <v>A4EYR70300</v>
          </cell>
          <cell r="AO3795">
            <v>0</v>
          </cell>
          <cell r="AY3795" t="str">
            <v>-</v>
          </cell>
          <cell r="BO3795" t="str">
            <v>15BAR70600</v>
          </cell>
          <cell r="BP3795" t="str">
            <v>15BA-1170</v>
          </cell>
          <cell r="BQ3795" t="str">
            <v>-</v>
          </cell>
          <cell r="BR3795" t="str">
            <v>-</v>
          </cell>
        </row>
        <row r="3796">
          <cell r="D3796" t="str">
            <v>A4EYR70G00</v>
          </cell>
          <cell r="AO3796">
            <v>0</v>
          </cell>
          <cell r="AY3796" t="str">
            <v>-</v>
          </cell>
          <cell r="BO3796" t="str">
            <v>A0GDR72000</v>
          </cell>
          <cell r="BP3796" t="str">
            <v>-</v>
          </cell>
          <cell r="BQ3796" t="str">
            <v>-</v>
          </cell>
          <cell r="BR3796" t="str">
            <v>-</v>
          </cell>
        </row>
        <row r="3797">
          <cell r="D3797" t="str">
            <v>A4EYR70J00</v>
          </cell>
          <cell r="AO3797">
            <v>0</v>
          </cell>
          <cell r="AY3797" t="str">
            <v>-</v>
          </cell>
          <cell r="BO3797" t="str">
            <v>A0GDR72100</v>
          </cell>
          <cell r="BP3797" t="str">
            <v>-</v>
          </cell>
          <cell r="BQ3797" t="str">
            <v>-</v>
          </cell>
          <cell r="BR3797" t="str">
            <v>-</v>
          </cell>
        </row>
        <row r="3798">
          <cell r="D3798" t="str">
            <v>A4F3110902</v>
          </cell>
          <cell r="AO3798">
            <v>0</v>
          </cell>
          <cell r="AY3798" t="str">
            <v>-</v>
          </cell>
          <cell r="BO3798" t="str">
            <v>A4F3110901</v>
          </cell>
          <cell r="BP3798" t="str">
            <v>-</v>
          </cell>
          <cell r="BQ3798" t="str">
            <v>-</v>
          </cell>
          <cell r="BR3798" t="str">
            <v>-</v>
          </cell>
        </row>
        <row r="3799">
          <cell r="D3799" t="str">
            <v>A4F3111002</v>
          </cell>
          <cell r="AO3799">
            <v>0</v>
          </cell>
          <cell r="AY3799" t="str">
            <v>-</v>
          </cell>
          <cell r="BO3799" t="str">
            <v>A4F3111001</v>
          </cell>
          <cell r="BP3799" t="str">
            <v>-</v>
          </cell>
          <cell r="BQ3799" t="str">
            <v>-</v>
          </cell>
          <cell r="BR3799" t="str">
            <v>-</v>
          </cell>
        </row>
        <row r="3800">
          <cell r="D3800" t="str">
            <v>A4F3121301</v>
          </cell>
          <cell r="AO3800">
            <v>0</v>
          </cell>
          <cell r="AY3800" t="str">
            <v>-</v>
          </cell>
          <cell r="BO3800" t="str">
            <v>-</v>
          </cell>
          <cell r="BP3800" t="str">
            <v>-</v>
          </cell>
          <cell r="BQ3800" t="str">
            <v>-</v>
          </cell>
          <cell r="BR3800" t="str">
            <v>-</v>
          </cell>
        </row>
        <row r="3801">
          <cell r="D3801" t="str">
            <v>A4F3160714</v>
          </cell>
          <cell r="AO3801">
            <v>0</v>
          </cell>
          <cell r="AY3801" t="str">
            <v>-</v>
          </cell>
          <cell r="BO3801" t="str">
            <v>A4F3160703</v>
          </cell>
          <cell r="BP3801" t="str">
            <v>A4F3160701</v>
          </cell>
          <cell r="BQ3801" t="str">
            <v>A4F3160700</v>
          </cell>
          <cell r="BR3801" t="str">
            <v>-</v>
          </cell>
        </row>
        <row r="3802">
          <cell r="D3802" t="str">
            <v>A4F3160801</v>
          </cell>
          <cell r="AO3802">
            <v>0</v>
          </cell>
          <cell r="AY3802" t="str">
            <v>-</v>
          </cell>
          <cell r="BO3802" t="str">
            <v>A4F3160800</v>
          </cell>
          <cell r="BP3802" t="str">
            <v>-</v>
          </cell>
          <cell r="BQ3802" t="str">
            <v>-</v>
          </cell>
          <cell r="BR3802" t="str">
            <v>-</v>
          </cell>
        </row>
        <row r="3803">
          <cell r="D3803" t="str">
            <v>A4F3162300</v>
          </cell>
          <cell r="AO3803">
            <v>0</v>
          </cell>
          <cell r="AY3803" t="str">
            <v>-</v>
          </cell>
          <cell r="BO3803" t="str">
            <v>-</v>
          </cell>
          <cell r="BP3803" t="str">
            <v>-</v>
          </cell>
          <cell r="BQ3803" t="str">
            <v>-</v>
          </cell>
          <cell r="BR3803" t="str">
            <v>-</v>
          </cell>
        </row>
        <row r="3804">
          <cell r="D3804" t="str">
            <v>A4F3162600</v>
          </cell>
          <cell r="AO3804">
            <v>0</v>
          </cell>
          <cell r="AY3804" t="str">
            <v>-</v>
          </cell>
          <cell r="BO3804" t="str">
            <v>-</v>
          </cell>
          <cell r="BP3804" t="str">
            <v>-</v>
          </cell>
          <cell r="BQ3804" t="str">
            <v>-</v>
          </cell>
          <cell r="BR3804" t="str">
            <v>-</v>
          </cell>
        </row>
        <row r="3805">
          <cell r="D3805" t="str">
            <v>A4F3162903</v>
          </cell>
          <cell r="AO3805">
            <v>0.33333333333333331</v>
          </cell>
          <cell r="AY3805">
            <v>2.0000000000000004</v>
          </cell>
          <cell r="BO3805" t="str">
            <v>A4F3162902</v>
          </cell>
          <cell r="BP3805" t="str">
            <v>A4F3162901</v>
          </cell>
          <cell r="BQ3805" t="str">
            <v>-</v>
          </cell>
          <cell r="BR3805" t="str">
            <v>-</v>
          </cell>
        </row>
        <row r="3806">
          <cell r="D3806" t="str">
            <v>A4F3163101</v>
          </cell>
          <cell r="AO3806">
            <v>0</v>
          </cell>
          <cell r="AY3806" t="str">
            <v>-</v>
          </cell>
          <cell r="BO3806" t="str">
            <v>-</v>
          </cell>
          <cell r="BP3806" t="str">
            <v>-</v>
          </cell>
          <cell r="BQ3806" t="str">
            <v>-</v>
          </cell>
          <cell r="BR3806" t="str">
            <v>-</v>
          </cell>
        </row>
        <row r="3807">
          <cell r="D3807" t="str">
            <v>A4F3163300</v>
          </cell>
          <cell r="AO3807">
            <v>0</v>
          </cell>
          <cell r="AY3807" t="str">
            <v>-</v>
          </cell>
          <cell r="BO3807" t="str">
            <v>-</v>
          </cell>
          <cell r="BP3807" t="str">
            <v>-</v>
          </cell>
          <cell r="BQ3807" t="str">
            <v>-</v>
          </cell>
          <cell r="BR3807" t="str">
            <v>-</v>
          </cell>
        </row>
        <row r="3808">
          <cell r="D3808" t="str">
            <v>A4F3163800</v>
          </cell>
          <cell r="AO3808">
            <v>0</v>
          </cell>
          <cell r="AY3808" t="str">
            <v>-</v>
          </cell>
          <cell r="BO3808" t="str">
            <v>-</v>
          </cell>
          <cell r="BP3808" t="str">
            <v>-</v>
          </cell>
          <cell r="BQ3808" t="str">
            <v>-</v>
          </cell>
          <cell r="BR3808" t="str">
            <v>-</v>
          </cell>
        </row>
        <row r="3809">
          <cell r="D3809" t="str">
            <v>A4F3700100</v>
          </cell>
          <cell r="AO3809">
            <v>2.3333333333333335</v>
          </cell>
          <cell r="AY3809">
            <v>4.1428571428571423</v>
          </cell>
          <cell r="BO3809" t="str">
            <v>-</v>
          </cell>
          <cell r="BP3809" t="str">
            <v>-</v>
          </cell>
          <cell r="BQ3809" t="str">
            <v>-</v>
          </cell>
          <cell r="BR3809" t="str">
            <v>-</v>
          </cell>
        </row>
        <row r="3810">
          <cell r="D3810" t="str">
            <v>A4F3700201</v>
          </cell>
          <cell r="AO3810">
            <v>1.75</v>
          </cell>
          <cell r="AY3810">
            <v>3.4285714285714284</v>
          </cell>
          <cell r="BO3810" t="str">
            <v>A4F3700200</v>
          </cell>
          <cell r="BP3810" t="str">
            <v>-</v>
          </cell>
          <cell r="BQ3810" t="str">
            <v>-</v>
          </cell>
          <cell r="BR3810" t="str">
            <v>-</v>
          </cell>
        </row>
        <row r="3811">
          <cell r="D3811" t="str">
            <v>A4F3700301</v>
          </cell>
          <cell r="AO3811">
            <v>0</v>
          </cell>
          <cell r="AY3811" t="str">
            <v>-</v>
          </cell>
          <cell r="BO3811" t="str">
            <v>A4F3700300</v>
          </cell>
          <cell r="BP3811" t="str">
            <v>-</v>
          </cell>
          <cell r="BQ3811" t="str">
            <v>-</v>
          </cell>
          <cell r="BR3811" t="str">
            <v>-</v>
          </cell>
        </row>
        <row r="3812">
          <cell r="D3812" t="str">
            <v>A4F3700401</v>
          </cell>
          <cell r="AO3812">
            <v>0</v>
          </cell>
          <cell r="AY3812" t="str">
            <v>-</v>
          </cell>
          <cell r="BO3812" t="str">
            <v>-</v>
          </cell>
          <cell r="BP3812" t="str">
            <v>-</v>
          </cell>
          <cell r="BQ3812" t="str">
            <v>-</v>
          </cell>
          <cell r="BR3812" t="str">
            <v>-</v>
          </cell>
        </row>
        <row r="3813">
          <cell r="D3813" t="str">
            <v>A4F3701412</v>
          </cell>
          <cell r="AO3813">
            <v>1.3333333333333333</v>
          </cell>
          <cell r="AY3813">
            <v>3.5000000000000004</v>
          </cell>
          <cell r="BO3813" t="str">
            <v>A4F3701401</v>
          </cell>
          <cell r="BP3813" t="str">
            <v>-</v>
          </cell>
          <cell r="BQ3813" t="str">
            <v>-</v>
          </cell>
          <cell r="BR3813" t="str">
            <v>-</v>
          </cell>
        </row>
        <row r="3814">
          <cell r="D3814" t="str">
            <v>A4F3702312</v>
          </cell>
          <cell r="AO3814">
            <v>1.3333333333333333</v>
          </cell>
          <cell r="AY3814">
            <v>2.7500000000000004</v>
          </cell>
          <cell r="BO3814" t="str">
            <v>A4F3702301</v>
          </cell>
          <cell r="BP3814" t="str">
            <v>-</v>
          </cell>
          <cell r="BQ3814" t="str">
            <v>-</v>
          </cell>
          <cell r="BR3814" t="str">
            <v>-</v>
          </cell>
        </row>
        <row r="3815">
          <cell r="D3815" t="str">
            <v>A4F3702400</v>
          </cell>
          <cell r="AO3815">
            <v>0.33333333333333331</v>
          </cell>
          <cell r="AY3815">
            <v>8.0000000000000018</v>
          </cell>
          <cell r="BO3815" t="str">
            <v>-</v>
          </cell>
          <cell r="BP3815" t="str">
            <v>-</v>
          </cell>
          <cell r="BQ3815" t="str">
            <v>-</v>
          </cell>
          <cell r="BR3815" t="str">
            <v>-</v>
          </cell>
        </row>
        <row r="3816">
          <cell r="D3816" t="str">
            <v>A4F3702500</v>
          </cell>
          <cell r="AO3816">
            <v>0</v>
          </cell>
          <cell r="AY3816" t="str">
            <v>-</v>
          </cell>
          <cell r="BO3816" t="str">
            <v>-</v>
          </cell>
          <cell r="BP3816" t="str">
            <v>-</v>
          </cell>
          <cell r="BQ3816" t="str">
            <v>-</v>
          </cell>
          <cell r="BR3816" t="str">
            <v>-</v>
          </cell>
        </row>
        <row r="3817">
          <cell r="D3817" t="str">
            <v>A4F3703000</v>
          </cell>
          <cell r="AO3817">
            <v>1.3333333333333333</v>
          </cell>
          <cell r="AY3817">
            <v>-2.5</v>
          </cell>
          <cell r="BO3817" t="str">
            <v>-</v>
          </cell>
          <cell r="BP3817" t="str">
            <v>-</v>
          </cell>
          <cell r="BQ3817" t="str">
            <v>-</v>
          </cell>
          <cell r="BR3817" t="str">
            <v>-</v>
          </cell>
        </row>
        <row r="3818">
          <cell r="D3818" t="str">
            <v>A4F3704001</v>
          </cell>
          <cell r="AO3818">
            <v>0.33333333333333331</v>
          </cell>
          <cell r="AY3818">
            <v>5.0000000000000009</v>
          </cell>
          <cell r="BO3818" t="str">
            <v>-</v>
          </cell>
          <cell r="BP3818" t="str">
            <v>-</v>
          </cell>
          <cell r="BQ3818" t="str">
            <v>-</v>
          </cell>
          <cell r="BR3818" t="str">
            <v>-</v>
          </cell>
        </row>
        <row r="3819">
          <cell r="D3819" t="str">
            <v>A4F3704200</v>
          </cell>
          <cell r="AO3819">
            <v>0</v>
          </cell>
          <cell r="AY3819" t="str">
            <v>-</v>
          </cell>
          <cell r="BO3819" t="str">
            <v>-</v>
          </cell>
          <cell r="BP3819" t="str">
            <v>-</v>
          </cell>
          <cell r="BQ3819" t="str">
            <v>-</v>
          </cell>
          <cell r="BR3819" t="str">
            <v>-</v>
          </cell>
        </row>
        <row r="3820">
          <cell r="D3820" t="str">
            <v>A4F3704300</v>
          </cell>
          <cell r="AO3820">
            <v>0</v>
          </cell>
          <cell r="AY3820" t="str">
            <v>-</v>
          </cell>
          <cell r="BO3820" t="str">
            <v>-</v>
          </cell>
          <cell r="BP3820" t="str">
            <v>-</v>
          </cell>
          <cell r="BQ3820" t="str">
            <v>-</v>
          </cell>
          <cell r="BR3820" t="str">
            <v>-</v>
          </cell>
        </row>
        <row r="3821">
          <cell r="D3821" t="str">
            <v>A4F3704601</v>
          </cell>
          <cell r="AO3821">
            <v>0.5</v>
          </cell>
          <cell r="AY3821">
            <v>12</v>
          </cell>
          <cell r="BO3821" t="str">
            <v>-</v>
          </cell>
          <cell r="BP3821" t="str">
            <v>-</v>
          </cell>
          <cell r="BQ3821" t="str">
            <v>-</v>
          </cell>
          <cell r="BR3821" t="str">
            <v>-</v>
          </cell>
        </row>
        <row r="3822">
          <cell r="D3822" t="str">
            <v>A4F3705700</v>
          </cell>
          <cell r="AO3822">
            <v>0.66666666666666663</v>
          </cell>
          <cell r="AY3822">
            <v>2.0000000000000004</v>
          </cell>
          <cell r="BO3822" t="str">
            <v>-</v>
          </cell>
          <cell r="BP3822" t="str">
            <v>-</v>
          </cell>
          <cell r="BQ3822" t="str">
            <v>-</v>
          </cell>
          <cell r="BR3822" t="str">
            <v>-</v>
          </cell>
        </row>
        <row r="3823">
          <cell r="D3823" t="str">
            <v>A4F3706200</v>
          </cell>
          <cell r="AO3823">
            <v>0</v>
          </cell>
          <cell r="AY3823" t="str">
            <v>-</v>
          </cell>
          <cell r="BO3823" t="str">
            <v>-</v>
          </cell>
          <cell r="BP3823" t="str">
            <v>-</v>
          </cell>
          <cell r="BQ3823" t="str">
            <v>-</v>
          </cell>
          <cell r="BR3823" t="str">
            <v>-</v>
          </cell>
        </row>
        <row r="3824">
          <cell r="D3824" t="str">
            <v>A4F3706800</v>
          </cell>
          <cell r="AO3824">
            <v>0</v>
          </cell>
          <cell r="AY3824" t="str">
            <v>-</v>
          </cell>
          <cell r="BO3824" t="str">
            <v>-</v>
          </cell>
          <cell r="BP3824" t="str">
            <v>-</v>
          </cell>
          <cell r="BQ3824" t="str">
            <v>-</v>
          </cell>
          <cell r="BR3824" t="str">
            <v>-</v>
          </cell>
        </row>
        <row r="3825">
          <cell r="D3825" t="str">
            <v>A4F3707900</v>
          </cell>
          <cell r="AO3825">
            <v>0</v>
          </cell>
          <cell r="AY3825" t="str">
            <v>-</v>
          </cell>
          <cell r="BO3825" t="str">
            <v>-</v>
          </cell>
          <cell r="BP3825" t="str">
            <v>-</v>
          </cell>
          <cell r="BQ3825" t="str">
            <v>-</v>
          </cell>
          <cell r="BR3825" t="str">
            <v>-</v>
          </cell>
        </row>
        <row r="3826">
          <cell r="D3826" t="str">
            <v>A4F3708100</v>
          </cell>
          <cell r="AO3826">
            <v>0</v>
          </cell>
          <cell r="AY3826" t="str">
            <v>-</v>
          </cell>
          <cell r="BO3826" t="str">
            <v>-</v>
          </cell>
          <cell r="BP3826" t="str">
            <v>-</v>
          </cell>
          <cell r="BQ3826" t="str">
            <v>-</v>
          </cell>
          <cell r="BR3826" t="str">
            <v>-</v>
          </cell>
        </row>
        <row r="3827">
          <cell r="D3827" t="str">
            <v>A4F3708401</v>
          </cell>
          <cell r="AO3827">
            <v>0</v>
          </cell>
          <cell r="AY3827" t="str">
            <v>-</v>
          </cell>
          <cell r="BO3827" t="str">
            <v>-</v>
          </cell>
          <cell r="BP3827" t="str">
            <v>-</v>
          </cell>
          <cell r="BQ3827" t="str">
            <v>-</v>
          </cell>
          <cell r="BR3827" t="str">
            <v>-</v>
          </cell>
        </row>
        <row r="3828">
          <cell r="D3828" t="str">
            <v>A4F3709600</v>
          </cell>
          <cell r="AO3828">
            <v>0</v>
          </cell>
          <cell r="AY3828" t="str">
            <v>-</v>
          </cell>
          <cell r="BO3828" t="str">
            <v>-</v>
          </cell>
          <cell r="BP3828" t="str">
            <v>-</v>
          </cell>
          <cell r="BQ3828" t="str">
            <v>-</v>
          </cell>
          <cell r="BR3828" t="str">
            <v>-</v>
          </cell>
        </row>
        <row r="3829">
          <cell r="D3829" t="str">
            <v>A4F3710400</v>
          </cell>
          <cell r="AO3829">
            <v>0.33333333333333331</v>
          </cell>
          <cell r="AY3829">
            <v>5.0000000000000009</v>
          </cell>
          <cell r="BO3829" t="str">
            <v>-</v>
          </cell>
          <cell r="BP3829" t="str">
            <v>-</v>
          </cell>
          <cell r="BQ3829" t="str">
            <v>-</v>
          </cell>
          <cell r="BR3829" t="str">
            <v>-</v>
          </cell>
        </row>
        <row r="3830">
          <cell r="D3830" t="str">
            <v>A4F3711101</v>
          </cell>
          <cell r="AO3830">
            <v>0</v>
          </cell>
          <cell r="AY3830" t="str">
            <v>-</v>
          </cell>
          <cell r="BO3830" t="str">
            <v>A4F3711100</v>
          </cell>
          <cell r="BP3830" t="str">
            <v>-</v>
          </cell>
          <cell r="BQ3830" t="str">
            <v>-</v>
          </cell>
          <cell r="BR3830" t="str">
            <v>-</v>
          </cell>
        </row>
        <row r="3831">
          <cell r="D3831" t="str">
            <v>A4F3711201</v>
          </cell>
          <cell r="AO3831">
            <v>0</v>
          </cell>
          <cell r="AY3831" t="str">
            <v>-</v>
          </cell>
          <cell r="BO3831" t="str">
            <v>A4F3711200</v>
          </cell>
          <cell r="BP3831" t="str">
            <v>-</v>
          </cell>
          <cell r="BQ3831" t="str">
            <v>-</v>
          </cell>
          <cell r="BR3831" t="str">
            <v>-</v>
          </cell>
        </row>
        <row r="3832">
          <cell r="D3832" t="str">
            <v>A4F3711700</v>
          </cell>
          <cell r="AO3832">
            <v>0</v>
          </cell>
          <cell r="AY3832" t="str">
            <v>-</v>
          </cell>
          <cell r="BO3832" t="str">
            <v>-</v>
          </cell>
          <cell r="BP3832" t="str">
            <v>-</v>
          </cell>
          <cell r="BQ3832" t="str">
            <v>-</v>
          </cell>
          <cell r="BR3832" t="str">
            <v>-</v>
          </cell>
        </row>
        <row r="3833">
          <cell r="D3833" t="str">
            <v>A4F3712200</v>
          </cell>
          <cell r="AO3833">
            <v>0</v>
          </cell>
          <cell r="AY3833" t="str">
            <v>-</v>
          </cell>
          <cell r="BO3833" t="str">
            <v>-</v>
          </cell>
          <cell r="BP3833" t="str">
            <v>-</v>
          </cell>
          <cell r="BQ3833" t="str">
            <v>-</v>
          </cell>
          <cell r="BR3833" t="str">
            <v>-</v>
          </cell>
        </row>
        <row r="3834">
          <cell r="D3834" t="str">
            <v>A4F3713001</v>
          </cell>
          <cell r="AO3834">
            <v>0</v>
          </cell>
          <cell r="AY3834" t="str">
            <v>-</v>
          </cell>
          <cell r="BO3834" t="str">
            <v>-</v>
          </cell>
          <cell r="BP3834" t="str">
            <v>-</v>
          </cell>
          <cell r="BQ3834" t="str">
            <v>-</v>
          </cell>
          <cell r="BR3834" t="str">
            <v>-</v>
          </cell>
        </row>
        <row r="3835">
          <cell r="D3835" t="str">
            <v>A4F3713101</v>
          </cell>
          <cell r="AO3835">
            <v>0</v>
          </cell>
          <cell r="AY3835" t="str">
            <v>-</v>
          </cell>
          <cell r="BO3835" t="str">
            <v>-</v>
          </cell>
          <cell r="BP3835" t="str">
            <v>-</v>
          </cell>
          <cell r="BQ3835" t="str">
            <v>-</v>
          </cell>
          <cell r="BR3835" t="str">
            <v>-</v>
          </cell>
        </row>
        <row r="3836">
          <cell r="D3836" t="str">
            <v>A4F3713700</v>
          </cell>
          <cell r="AO3836">
            <v>0</v>
          </cell>
          <cell r="AY3836" t="str">
            <v>-</v>
          </cell>
          <cell r="BO3836" t="str">
            <v>-</v>
          </cell>
          <cell r="BP3836" t="str">
            <v>-</v>
          </cell>
          <cell r="BQ3836" t="str">
            <v>-</v>
          </cell>
          <cell r="BR3836" t="str">
            <v>-</v>
          </cell>
        </row>
        <row r="3837">
          <cell r="D3837" t="str">
            <v>A4F3714902</v>
          </cell>
          <cell r="AO3837">
            <v>0</v>
          </cell>
          <cell r="AY3837" t="str">
            <v>-</v>
          </cell>
          <cell r="BO3837" t="str">
            <v>A4F3714901</v>
          </cell>
          <cell r="BP3837" t="str">
            <v>-</v>
          </cell>
          <cell r="BQ3837" t="str">
            <v>-</v>
          </cell>
          <cell r="BR3837" t="str">
            <v>-</v>
          </cell>
        </row>
        <row r="3838">
          <cell r="D3838" t="str">
            <v>A4F3716600</v>
          </cell>
          <cell r="AO3838">
            <v>0.66666666666666663</v>
          </cell>
          <cell r="AY3838">
            <v>3.5000000000000004</v>
          </cell>
          <cell r="BO3838" t="str">
            <v>-</v>
          </cell>
          <cell r="BP3838" t="str">
            <v>-</v>
          </cell>
          <cell r="BQ3838" t="str">
            <v>-</v>
          </cell>
          <cell r="BR3838" t="str">
            <v>-</v>
          </cell>
        </row>
        <row r="3839">
          <cell r="D3839" t="str">
            <v>A4F3717711</v>
          </cell>
          <cell r="AO3839">
            <v>0.16666666666666666</v>
          </cell>
          <cell r="AY3839">
            <v>218.00000000000003</v>
          </cell>
          <cell r="BO3839" t="str">
            <v>A4F3717700</v>
          </cell>
          <cell r="BP3839" t="str">
            <v>-</v>
          </cell>
          <cell r="BQ3839" t="str">
            <v>-</v>
          </cell>
          <cell r="BR3839" t="str">
            <v>-</v>
          </cell>
        </row>
        <row r="3840">
          <cell r="D3840" t="str">
            <v>A4F3717900</v>
          </cell>
          <cell r="AO3840">
            <v>1</v>
          </cell>
          <cell r="AY3840">
            <v>28</v>
          </cell>
          <cell r="BO3840" t="str">
            <v>-</v>
          </cell>
          <cell r="BP3840" t="str">
            <v>-</v>
          </cell>
          <cell r="BQ3840" t="str">
            <v>-</v>
          </cell>
          <cell r="BR3840" t="str">
            <v>-</v>
          </cell>
        </row>
        <row r="3841">
          <cell r="D3841" t="str">
            <v>A4F3718000</v>
          </cell>
          <cell r="AO3841">
            <v>0.16666666666666666</v>
          </cell>
          <cell r="AY3841">
            <v>92.000000000000014</v>
          </cell>
          <cell r="BO3841" t="str">
            <v>-</v>
          </cell>
          <cell r="BP3841" t="str">
            <v>-</v>
          </cell>
          <cell r="BQ3841" t="str">
            <v>-</v>
          </cell>
          <cell r="BR3841" t="str">
            <v>-</v>
          </cell>
        </row>
        <row r="3842">
          <cell r="D3842" t="str">
            <v>A4F3718111</v>
          </cell>
          <cell r="AO3842">
            <v>0</v>
          </cell>
          <cell r="AY3842" t="str">
            <v>-</v>
          </cell>
          <cell r="BO3842" t="str">
            <v>A4F3748400</v>
          </cell>
          <cell r="BP3842" t="str">
            <v>A4F3718100</v>
          </cell>
          <cell r="BQ3842" t="str">
            <v>-</v>
          </cell>
          <cell r="BR3842" t="str">
            <v>-</v>
          </cell>
        </row>
        <row r="3843">
          <cell r="D3843" t="str">
            <v>A4F3718311</v>
          </cell>
          <cell r="AO3843">
            <v>0</v>
          </cell>
          <cell r="AY3843" t="str">
            <v>-</v>
          </cell>
          <cell r="BO3843" t="str">
            <v>A4F3718300</v>
          </cell>
          <cell r="BP3843" t="str">
            <v>-</v>
          </cell>
          <cell r="BQ3843" t="str">
            <v>-</v>
          </cell>
          <cell r="BR3843" t="str">
            <v>-</v>
          </cell>
        </row>
        <row r="3844">
          <cell r="D3844" t="str">
            <v>A4F3718500</v>
          </cell>
          <cell r="AO3844">
            <v>0</v>
          </cell>
          <cell r="AY3844" t="str">
            <v>-</v>
          </cell>
          <cell r="BO3844" t="str">
            <v>A4F3701502</v>
          </cell>
          <cell r="BP3844" t="str">
            <v>A4F3701501</v>
          </cell>
          <cell r="BQ3844" t="str">
            <v>-</v>
          </cell>
          <cell r="BR3844" t="str">
            <v>-</v>
          </cell>
        </row>
        <row r="3845">
          <cell r="D3845" t="str">
            <v>A4F3718600</v>
          </cell>
          <cell r="AO3845">
            <v>0</v>
          </cell>
          <cell r="AY3845" t="str">
            <v>-</v>
          </cell>
          <cell r="BO3845" t="str">
            <v>A4F3717800</v>
          </cell>
          <cell r="BP3845" t="str">
            <v>-</v>
          </cell>
          <cell r="BQ3845" t="str">
            <v>-</v>
          </cell>
          <cell r="BR3845" t="str">
            <v>-</v>
          </cell>
        </row>
        <row r="3846">
          <cell r="D3846" t="str">
            <v>A4F3718700</v>
          </cell>
          <cell r="AO3846">
            <v>0</v>
          </cell>
          <cell r="AY3846" t="str">
            <v>-</v>
          </cell>
          <cell r="BO3846" t="str">
            <v>A4F3701702</v>
          </cell>
          <cell r="BP3846" t="str">
            <v>A4F3701701</v>
          </cell>
          <cell r="BQ3846" t="str">
            <v>-</v>
          </cell>
          <cell r="BR3846" t="str">
            <v>-</v>
          </cell>
        </row>
        <row r="3847">
          <cell r="D3847" t="str">
            <v>A4F3722700</v>
          </cell>
          <cell r="AO3847">
            <v>0</v>
          </cell>
          <cell r="AY3847" t="str">
            <v>-</v>
          </cell>
          <cell r="BO3847" t="str">
            <v>-</v>
          </cell>
          <cell r="BP3847" t="str">
            <v>-</v>
          </cell>
          <cell r="BQ3847" t="str">
            <v>-</v>
          </cell>
          <cell r="BR3847" t="str">
            <v>-</v>
          </cell>
        </row>
        <row r="3848">
          <cell r="D3848" t="str">
            <v>A4F3724500</v>
          </cell>
          <cell r="AO3848">
            <v>0</v>
          </cell>
          <cell r="AY3848" t="str">
            <v>-</v>
          </cell>
          <cell r="BO3848" t="str">
            <v>-</v>
          </cell>
          <cell r="BP3848" t="str">
            <v>-</v>
          </cell>
          <cell r="BQ3848" t="str">
            <v>-</v>
          </cell>
          <cell r="BR3848" t="str">
            <v>-</v>
          </cell>
        </row>
        <row r="3849">
          <cell r="D3849" t="str">
            <v>A4F3724801</v>
          </cell>
          <cell r="AO3849">
            <v>0</v>
          </cell>
          <cell r="AY3849" t="str">
            <v>-</v>
          </cell>
          <cell r="BO3849" t="str">
            <v>-</v>
          </cell>
          <cell r="BP3849" t="str">
            <v>-</v>
          </cell>
          <cell r="BQ3849" t="str">
            <v>-</v>
          </cell>
          <cell r="BR3849" t="str">
            <v>-</v>
          </cell>
        </row>
        <row r="3850">
          <cell r="D3850" t="str">
            <v>A4F3725200</v>
          </cell>
          <cell r="AO3850">
            <v>0</v>
          </cell>
          <cell r="AY3850" t="str">
            <v>-</v>
          </cell>
          <cell r="BO3850" t="str">
            <v>-</v>
          </cell>
          <cell r="BP3850" t="str">
            <v>-</v>
          </cell>
          <cell r="BQ3850" t="str">
            <v>-</v>
          </cell>
          <cell r="BR3850" t="str">
            <v>-</v>
          </cell>
        </row>
        <row r="3851">
          <cell r="D3851" t="str">
            <v>A4F3727300</v>
          </cell>
          <cell r="AO3851">
            <v>1.6666666666666667</v>
          </cell>
          <cell r="AY3851">
            <v>0.19999999999999982</v>
          </cell>
          <cell r="BO3851" t="str">
            <v>-</v>
          </cell>
          <cell r="BP3851" t="str">
            <v>-</v>
          </cell>
          <cell r="BQ3851" t="str">
            <v>-</v>
          </cell>
          <cell r="BR3851" t="str">
            <v>-</v>
          </cell>
        </row>
        <row r="3852">
          <cell r="D3852" t="str">
            <v>A4F3729111</v>
          </cell>
          <cell r="AO3852">
            <v>0</v>
          </cell>
          <cell r="AY3852" t="str">
            <v>-</v>
          </cell>
          <cell r="BO3852" t="str">
            <v>A4F3729100</v>
          </cell>
          <cell r="BP3852" t="str">
            <v>-</v>
          </cell>
          <cell r="BQ3852" t="str">
            <v>-</v>
          </cell>
          <cell r="BR3852" t="str">
            <v>-</v>
          </cell>
        </row>
        <row r="3853">
          <cell r="D3853" t="str">
            <v>A4F3732500</v>
          </cell>
          <cell r="AO3853">
            <v>0</v>
          </cell>
          <cell r="AY3853" t="str">
            <v>-</v>
          </cell>
          <cell r="BO3853" t="str">
            <v>-</v>
          </cell>
          <cell r="BP3853" t="str">
            <v>-</v>
          </cell>
          <cell r="BQ3853" t="str">
            <v>-</v>
          </cell>
          <cell r="BR3853" t="str">
            <v>-</v>
          </cell>
        </row>
        <row r="3854">
          <cell r="D3854" t="str">
            <v>A4F3735101</v>
          </cell>
          <cell r="AO3854">
            <v>0</v>
          </cell>
          <cell r="AY3854" t="str">
            <v>-</v>
          </cell>
          <cell r="BO3854" t="str">
            <v>-</v>
          </cell>
          <cell r="BP3854" t="str">
            <v>-</v>
          </cell>
          <cell r="BQ3854" t="str">
            <v>-</v>
          </cell>
          <cell r="BR3854" t="str">
            <v>-</v>
          </cell>
        </row>
        <row r="3855">
          <cell r="D3855" t="str">
            <v>A4F3743600</v>
          </cell>
          <cell r="AO3855">
            <v>0</v>
          </cell>
          <cell r="AY3855" t="str">
            <v>-</v>
          </cell>
          <cell r="BO3855" t="str">
            <v>-</v>
          </cell>
          <cell r="BP3855" t="str">
            <v>-</v>
          </cell>
          <cell r="BQ3855" t="str">
            <v>-</v>
          </cell>
          <cell r="BR3855" t="str">
            <v>-</v>
          </cell>
        </row>
        <row r="3856">
          <cell r="D3856" t="str">
            <v>A4F3748500</v>
          </cell>
          <cell r="AO3856">
            <v>0.33333333333333331</v>
          </cell>
          <cell r="AY3856">
            <v>203.00000000000003</v>
          </cell>
          <cell r="BO3856" t="str">
            <v>-</v>
          </cell>
          <cell r="BP3856" t="str">
            <v>-</v>
          </cell>
          <cell r="BQ3856" t="str">
            <v>-</v>
          </cell>
          <cell r="BR3856" t="str">
            <v>-</v>
          </cell>
        </row>
        <row r="3857">
          <cell r="D3857" t="str">
            <v>A4F3750000</v>
          </cell>
          <cell r="AO3857">
            <v>0</v>
          </cell>
          <cell r="AY3857" t="str">
            <v>-</v>
          </cell>
          <cell r="BO3857" t="str">
            <v>-</v>
          </cell>
          <cell r="BP3857" t="str">
            <v>-</v>
          </cell>
          <cell r="BQ3857" t="str">
            <v>-</v>
          </cell>
          <cell r="BR3857" t="str">
            <v>-</v>
          </cell>
        </row>
        <row r="3858">
          <cell r="D3858" t="str">
            <v>A4F3755500</v>
          </cell>
          <cell r="AO3858">
            <v>0.16666666666666666</v>
          </cell>
          <cell r="AY3858">
            <v>2.0000000000000004</v>
          </cell>
          <cell r="BO3858" t="str">
            <v>-</v>
          </cell>
          <cell r="BP3858" t="str">
            <v>-</v>
          </cell>
          <cell r="BQ3858" t="str">
            <v>-</v>
          </cell>
          <cell r="BR3858" t="str">
            <v>-</v>
          </cell>
        </row>
        <row r="3859">
          <cell r="D3859" t="str">
            <v>A4F3889300</v>
          </cell>
          <cell r="AO3859">
            <v>0</v>
          </cell>
          <cell r="AY3859" t="str">
            <v>-</v>
          </cell>
          <cell r="BO3859" t="str">
            <v>-</v>
          </cell>
          <cell r="BP3859" t="str">
            <v>-</v>
          </cell>
          <cell r="BQ3859" t="str">
            <v>-</v>
          </cell>
          <cell r="BR3859" t="str">
            <v>-</v>
          </cell>
        </row>
        <row r="3860">
          <cell r="D3860" t="str">
            <v>A4F3889600</v>
          </cell>
          <cell r="AO3860">
            <v>0.16666666666666666</v>
          </cell>
          <cell r="AY3860">
            <v>2.0000000000000004</v>
          </cell>
          <cell r="BO3860" t="str">
            <v>-</v>
          </cell>
          <cell r="BP3860" t="str">
            <v>-</v>
          </cell>
          <cell r="BQ3860" t="str">
            <v>-</v>
          </cell>
          <cell r="BR3860" t="str">
            <v>-</v>
          </cell>
        </row>
        <row r="3861">
          <cell r="D3861" t="str">
            <v>A4F3890112</v>
          </cell>
          <cell r="AO3861">
            <v>0</v>
          </cell>
          <cell r="AY3861" t="str">
            <v>-</v>
          </cell>
          <cell r="BO3861" t="str">
            <v>A4F3890101</v>
          </cell>
          <cell r="BP3861" t="str">
            <v>-</v>
          </cell>
          <cell r="BQ3861" t="str">
            <v>-</v>
          </cell>
          <cell r="BR3861" t="str">
            <v>-</v>
          </cell>
        </row>
        <row r="3862">
          <cell r="D3862" t="str">
            <v>A4F3890302</v>
          </cell>
          <cell r="AO3862">
            <v>0.16666666666666666</v>
          </cell>
          <cell r="AY3862">
            <v>8.0000000000000018</v>
          </cell>
          <cell r="BO3862" t="str">
            <v>-</v>
          </cell>
          <cell r="BP3862" t="str">
            <v>-</v>
          </cell>
          <cell r="BQ3862" t="str">
            <v>-</v>
          </cell>
          <cell r="BR3862" t="str">
            <v>-</v>
          </cell>
        </row>
        <row r="3863">
          <cell r="D3863" t="str">
            <v>A4F3890800</v>
          </cell>
          <cell r="AO3863">
            <v>0</v>
          </cell>
          <cell r="AY3863" t="str">
            <v>-</v>
          </cell>
          <cell r="BO3863" t="str">
            <v>-</v>
          </cell>
          <cell r="BP3863" t="str">
            <v>-</v>
          </cell>
          <cell r="BQ3863" t="str">
            <v>-</v>
          </cell>
          <cell r="BR3863" t="str">
            <v>-</v>
          </cell>
        </row>
        <row r="3864">
          <cell r="D3864" t="str">
            <v>A4F3891600</v>
          </cell>
          <cell r="AO3864">
            <v>1</v>
          </cell>
          <cell r="AY3864">
            <v>3</v>
          </cell>
          <cell r="BO3864" t="str">
            <v>-</v>
          </cell>
          <cell r="BP3864" t="str">
            <v>-</v>
          </cell>
          <cell r="BQ3864" t="str">
            <v>-</v>
          </cell>
          <cell r="BR3864" t="str">
            <v>-</v>
          </cell>
        </row>
        <row r="3865">
          <cell r="D3865" t="str">
            <v>A4F3892713</v>
          </cell>
          <cell r="AO3865">
            <v>0</v>
          </cell>
          <cell r="AY3865" t="str">
            <v>-</v>
          </cell>
          <cell r="BO3865" t="str">
            <v>A4F3892701</v>
          </cell>
          <cell r="BP3865" t="str">
            <v>-</v>
          </cell>
          <cell r="BQ3865" t="str">
            <v>-</v>
          </cell>
          <cell r="BR3865" t="str">
            <v>-</v>
          </cell>
        </row>
        <row r="3866">
          <cell r="D3866" t="str">
            <v>A4F3892901</v>
          </cell>
          <cell r="AO3866">
            <v>0</v>
          </cell>
          <cell r="AY3866" t="str">
            <v>-</v>
          </cell>
          <cell r="BO3866" t="str">
            <v>-</v>
          </cell>
          <cell r="BP3866" t="str">
            <v>-</v>
          </cell>
          <cell r="BQ3866" t="str">
            <v>-</v>
          </cell>
          <cell r="BR3866" t="str">
            <v>-</v>
          </cell>
        </row>
        <row r="3867">
          <cell r="D3867" t="str">
            <v>A4F3893700</v>
          </cell>
          <cell r="AO3867">
            <v>0</v>
          </cell>
          <cell r="AY3867" t="str">
            <v>-</v>
          </cell>
          <cell r="BO3867" t="str">
            <v>-</v>
          </cell>
          <cell r="BP3867" t="str">
            <v>-</v>
          </cell>
          <cell r="BQ3867" t="str">
            <v>-</v>
          </cell>
          <cell r="BR3867" t="str">
            <v>-</v>
          </cell>
        </row>
        <row r="3868">
          <cell r="D3868" t="str">
            <v>A4F3894300</v>
          </cell>
          <cell r="AO3868">
            <v>0</v>
          </cell>
          <cell r="AY3868" t="str">
            <v>-</v>
          </cell>
          <cell r="BO3868" t="str">
            <v>-</v>
          </cell>
          <cell r="BP3868" t="str">
            <v>-</v>
          </cell>
          <cell r="BQ3868" t="str">
            <v>-</v>
          </cell>
          <cell r="BR3868" t="str">
            <v>-</v>
          </cell>
        </row>
        <row r="3869">
          <cell r="D3869" t="str">
            <v>A4F3894600</v>
          </cell>
          <cell r="AO3869">
            <v>0</v>
          </cell>
          <cell r="AY3869" t="str">
            <v>-</v>
          </cell>
          <cell r="BO3869" t="str">
            <v>-</v>
          </cell>
          <cell r="BP3869" t="str">
            <v>-</v>
          </cell>
          <cell r="BQ3869" t="str">
            <v>-</v>
          </cell>
          <cell r="BR3869" t="str">
            <v>-</v>
          </cell>
        </row>
        <row r="3870">
          <cell r="D3870" t="str">
            <v>A4F3895100</v>
          </cell>
          <cell r="AO3870">
            <v>0</v>
          </cell>
          <cell r="AY3870" t="str">
            <v>-</v>
          </cell>
          <cell r="BO3870" t="str">
            <v>-</v>
          </cell>
          <cell r="BP3870" t="str">
            <v>-</v>
          </cell>
          <cell r="BQ3870" t="str">
            <v>-</v>
          </cell>
          <cell r="BR3870" t="str">
            <v>-</v>
          </cell>
        </row>
        <row r="3871">
          <cell r="D3871" t="str">
            <v>A4F3896022</v>
          </cell>
          <cell r="AO3871">
            <v>0</v>
          </cell>
          <cell r="AY3871" t="str">
            <v>-</v>
          </cell>
          <cell r="BO3871" t="str">
            <v>A4F3896011</v>
          </cell>
          <cell r="BP3871" t="str">
            <v>A4F3896000</v>
          </cell>
          <cell r="BQ3871" t="str">
            <v>-</v>
          </cell>
          <cell r="BR3871" t="str">
            <v>-</v>
          </cell>
        </row>
        <row r="3872">
          <cell r="D3872" t="str">
            <v>A4F3896701</v>
          </cell>
          <cell r="AO3872">
            <v>0</v>
          </cell>
          <cell r="AY3872" t="str">
            <v>-</v>
          </cell>
          <cell r="BO3872" t="str">
            <v>A4F3896700</v>
          </cell>
          <cell r="BP3872" t="str">
            <v>-</v>
          </cell>
          <cell r="BQ3872" t="str">
            <v>-</v>
          </cell>
          <cell r="BR3872" t="str">
            <v>-</v>
          </cell>
        </row>
        <row r="3873">
          <cell r="D3873" t="str">
            <v>A4F3897101</v>
          </cell>
          <cell r="AO3873">
            <v>0</v>
          </cell>
          <cell r="AY3873" t="str">
            <v>-</v>
          </cell>
          <cell r="BO3873" t="str">
            <v>-</v>
          </cell>
          <cell r="BP3873" t="str">
            <v>-</v>
          </cell>
          <cell r="BQ3873" t="str">
            <v>-</v>
          </cell>
          <cell r="BR3873" t="str">
            <v>-</v>
          </cell>
        </row>
        <row r="3874">
          <cell r="D3874" t="str">
            <v>A4F3897300</v>
          </cell>
          <cell r="AO3874">
            <v>0</v>
          </cell>
          <cell r="AY3874" t="str">
            <v>-</v>
          </cell>
          <cell r="BO3874" t="str">
            <v>-</v>
          </cell>
          <cell r="BP3874" t="str">
            <v>-</v>
          </cell>
          <cell r="BQ3874" t="str">
            <v>-</v>
          </cell>
          <cell r="BR3874" t="str">
            <v>-</v>
          </cell>
        </row>
        <row r="3875">
          <cell r="D3875" t="str">
            <v>A4F3897500</v>
          </cell>
          <cell r="AO3875">
            <v>3</v>
          </cell>
          <cell r="AY3875">
            <v>4</v>
          </cell>
          <cell r="BO3875" t="str">
            <v>-</v>
          </cell>
          <cell r="BP3875" t="str">
            <v>-</v>
          </cell>
          <cell r="BQ3875" t="str">
            <v>-</v>
          </cell>
          <cell r="BR3875" t="str">
            <v>-</v>
          </cell>
        </row>
        <row r="3876">
          <cell r="D3876" t="str">
            <v>A4F3897700</v>
          </cell>
          <cell r="AO3876">
            <v>0</v>
          </cell>
          <cell r="AY3876" t="str">
            <v>-</v>
          </cell>
          <cell r="BO3876" t="str">
            <v>-</v>
          </cell>
          <cell r="BP3876" t="str">
            <v>-</v>
          </cell>
          <cell r="BQ3876" t="str">
            <v>-</v>
          </cell>
          <cell r="BR3876" t="str">
            <v>-</v>
          </cell>
        </row>
        <row r="3877">
          <cell r="D3877" t="str">
            <v>A4F3897900</v>
          </cell>
          <cell r="AO3877">
            <v>0</v>
          </cell>
          <cell r="AY3877" t="str">
            <v>-</v>
          </cell>
          <cell r="BO3877" t="str">
            <v>-</v>
          </cell>
          <cell r="BP3877" t="str">
            <v>-</v>
          </cell>
          <cell r="BQ3877" t="str">
            <v>-</v>
          </cell>
          <cell r="BR3877" t="str">
            <v>-</v>
          </cell>
        </row>
        <row r="3878">
          <cell r="D3878" t="str">
            <v>A4F3898001</v>
          </cell>
          <cell r="AO3878">
            <v>0</v>
          </cell>
          <cell r="AY3878" t="str">
            <v>-</v>
          </cell>
          <cell r="BO3878" t="str">
            <v>A4F3898000</v>
          </cell>
          <cell r="BP3878" t="str">
            <v>-</v>
          </cell>
          <cell r="BQ3878" t="str">
            <v>-</v>
          </cell>
          <cell r="BR3878" t="str">
            <v>-</v>
          </cell>
        </row>
        <row r="3879">
          <cell r="D3879" t="str">
            <v>A4F3898300</v>
          </cell>
          <cell r="AO3879">
            <v>0</v>
          </cell>
          <cell r="AY3879" t="str">
            <v>-</v>
          </cell>
          <cell r="BO3879" t="str">
            <v>-</v>
          </cell>
          <cell r="BP3879" t="str">
            <v>-</v>
          </cell>
          <cell r="BQ3879" t="str">
            <v>-</v>
          </cell>
          <cell r="BR3879" t="str">
            <v>-</v>
          </cell>
        </row>
        <row r="3880">
          <cell r="D3880" t="str">
            <v>A4F3898502</v>
          </cell>
          <cell r="AO3880">
            <v>0</v>
          </cell>
          <cell r="AY3880" t="str">
            <v>-</v>
          </cell>
          <cell r="BO3880" t="str">
            <v>A4F3898501</v>
          </cell>
          <cell r="BP3880" t="str">
            <v>-</v>
          </cell>
          <cell r="BQ3880" t="str">
            <v>-</v>
          </cell>
          <cell r="BR3880" t="str">
            <v>-</v>
          </cell>
        </row>
        <row r="3881">
          <cell r="D3881" t="str">
            <v>A4F3898811</v>
          </cell>
          <cell r="AO3881">
            <v>0</v>
          </cell>
          <cell r="AY3881" t="str">
            <v>-</v>
          </cell>
          <cell r="BO3881" t="str">
            <v>A4F3898800</v>
          </cell>
          <cell r="BP3881" t="str">
            <v>-</v>
          </cell>
          <cell r="BQ3881" t="str">
            <v>-</v>
          </cell>
          <cell r="BR3881" t="str">
            <v>-</v>
          </cell>
        </row>
        <row r="3882">
          <cell r="D3882" t="str">
            <v>A4F3899000</v>
          </cell>
          <cell r="AO3882">
            <v>0</v>
          </cell>
          <cell r="AY3882" t="str">
            <v>-</v>
          </cell>
          <cell r="BO3882" t="str">
            <v>-</v>
          </cell>
          <cell r="BP3882" t="str">
            <v>-</v>
          </cell>
          <cell r="BQ3882" t="str">
            <v>-</v>
          </cell>
          <cell r="BR3882" t="str">
            <v>-</v>
          </cell>
        </row>
        <row r="3883">
          <cell r="D3883" t="str">
            <v>A4F3899300</v>
          </cell>
          <cell r="AO3883">
            <v>0</v>
          </cell>
          <cell r="AY3883" t="str">
            <v>-</v>
          </cell>
          <cell r="BO3883" t="str">
            <v>-</v>
          </cell>
          <cell r="BP3883" t="str">
            <v>-</v>
          </cell>
          <cell r="BQ3883" t="str">
            <v>-</v>
          </cell>
          <cell r="BR3883" t="str">
            <v>-</v>
          </cell>
        </row>
        <row r="3884">
          <cell r="D3884" t="str">
            <v>A4F3899501</v>
          </cell>
          <cell r="AO3884">
            <v>0</v>
          </cell>
          <cell r="AY3884" t="str">
            <v>-</v>
          </cell>
          <cell r="BO3884" t="str">
            <v>-</v>
          </cell>
          <cell r="BP3884" t="str">
            <v>-</v>
          </cell>
          <cell r="BQ3884" t="str">
            <v>-</v>
          </cell>
          <cell r="BR3884" t="str">
            <v>-</v>
          </cell>
        </row>
        <row r="3885">
          <cell r="D3885" t="str">
            <v>A4F3899700</v>
          </cell>
          <cell r="AO3885">
            <v>0</v>
          </cell>
          <cell r="AY3885" t="str">
            <v>-</v>
          </cell>
          <cell r="BO3885" t="str">
            <v>-</v>
          </cell>
          <cell r="BP3885" t="str">
            <v>-</v>
          </cell>
          <cell r="BQ3885" t="str">
            <v>-</v>
          </cell>
          <cell r="BR3885" t="str">
            <v>-</v>
          </cell>
        </row>
        <row r="3886">
          <cell r="D3886" t="str">
            <v>A4F3899800</v>
          </cell>
          <cell r="AO3886">
            <v>1</v>
          </cell>
          <cell r="AY3886">
            <v>3</v>
          </cell>
          <cell r="BO3886" t="str">
            <v>-</v>
          </cell>
          <cell r="BP3886" t="str">
            <v>-</v>
          </cell>
          <cell r="BQ3886" t="str">
            <v>-</v>
          </cell>
          <cell r="BR3886" t="str">
            <v>-</v>
          </cell>
        </row>
        <row r="3887">
          <cell r="D3887" t="str">
            <v>A4F3899900</v>
          </cell>
          <cell r="AO3887">
            <v>1</v>
          </cell>
          <cell r="AY3887">
            <v>12</v>
          </cell>
          <cell r="BO3887" t="str">
            <v>-</v>
          </cell>
          <cell r="BP3887" t="str">
            <v>-</v>
          </cell>
          <cell r="BQ3887" t="str">
            <v>-</v>
          </cell>
          <cell r="BR3887" t="str">
            <v>-</v>
          </cell>
        </row>
        <row r="3888">
          <cell r="D3888" t="str">
            <v>A4F3900300</v>
          </cell>
          <cell r="AO3888">
            <v>0.16666666666666666</v>
          </cell>
          <cell r="AY3888">
            <v>14.000000000000002</v>
          </cell>
          <cell r="BO3888" t="str">
            <v>-</v>
          </cell>
          <cell r="BP3888" t="str">
            <v>-</v>
          </cell>
          <cell r="BQ3888" t="str">
            <v>-</v>
          </cell>
          <cell r="BR3888" t="str">
            <v>-</v>
          </cell>
        </row>
        <row r="3889">
          <cell r="D3889" t="str">
            <v>A4F3901400</v>
          </cell>
          <cell r="AO3889">
            <v>0</v>
          </cell>
          <cell r="AY3889" t="str">
            <v>-</v>
          </cell>
          <cell r="BO3889" t="str">
            <v>-</v>
          </cell>
          <cell r="BP3889" t="str">
            <v>-</v>
          </cell>
          <cell r="BQ3889" t="str">
            <v>-</v>
          </cell>
          <cell r="BR3889" t="str">
            <v>-</v>
          </cell>
        </row>
        <row r="3890">
          <cell r="D3890" t="str">
            <v>A4F3902300</v>
          </cell>
          <cell r="AO3890">
            <v>0</v>
          </cell>
          <cell r="AY3890" t="str">
            <v>-</v>
          </cell>
          <cell r="BO3890" t="str">
            <v>-</v>
          </cell>
          <cell r="BP3890" t="str">
            <v>-</v>
          </cell>
          <cell r="BQ3890" t="str">
            <v>-</v>
          </cell>
          <cell r="BR3890" t="str">
            <v>-</v>
          </cell>
        </row>
        <row r="3891">
          <cell r="D3891" t="str">
            <v>A4F3902400</v>
          </cell>
          <cell r="AO3891">
            <v>0</v>
          </cell>
          <cell r="AY3891" t="str">
            <v>-</v>
          </cell>
          <cell r="BO3891" t="str">
            <v>-</v>
          </cell>
          <cell r="BP3891" t="str">
            <v>-</v>
          </cell>
          <cell r="BQ3891" t="str">
            <v>-</v>
          </cell>
          <cell r="BR3891" t="str">
            <v>-</v>
          </cell>
        </row>
        <row r="3892">
          <cell r="D3892" t="str">
            <v>A4F3902500</v>
          </cell>
          <cell r="AO3892">
            <v>0.66666666666666663</v>
          </cell>
          <cell r="AY3892">
            <v>2.0000000000000004</v>
          </cell>
          <cell r="BO3892" t="str">
            <v>-</v>
          </cell>
          <cell r="BP3892" t="str">
            <v>-</v>
          </cell>
          <cell r="BQ3892" t="str">
            <v>-</v>
          </cell>
          <cell r="BR3892" t="str">
            <v>-</v>
          </cell>
        </row>
        <row r="3893">
          <cell r="D3893" t="str">
            <v>A4F3902901</v>
          </cell>
          <cell r="AO3893">
            <v>0</v>
          </cell>
          <cell r="AY3893" t="str">
            <v>-</v>
          </cell>
          <cell r="BO3893" t="str">
            <v>A4F3902900</v>
          </cell>
          <cell r="BP3893" t="str">
            <v>-</v>
          </cell>
          <cell r="BQ3893" t="str">
            <v>-</v>
          </cell>
          <cell r="BR3893" t="str">
            <v>-</v>
          </cell>
        </row>
        <row r="3894">
          <cell r="D3894" t="str">
            <v>A4F3903000</v>
          </cell>
          <cell r="AO3894">
            <v>0</v>
          </cell>
          <cell r="AY3894" t="str">
            <v>-</v>
          </cell>
          <cell r="BO3894" t="str">
            <v>-</v>
          </cell>
          <cell r="BP3894" t="str">
            <v>-</v>
          </cell>
          <cell r="BQ3894" t="str">
            <v>-</v>
          </cell>
          <cell r="BR3894" t="str">
            <v>-</v>
          </cell>
        </row>
        <row r="3895">
          <cell r="D3895" t="str">
            <v>A4F3904000</v>
          </cell>
          <cell r="AO3895">
            <v>0</v>
          </cell>
          <cell r="AY3895" t="str">
            <v>-</v>
          </cell>
          <cell r="BO3895" t="str">
            <v>-</v>
          </cell>
          <cell r="BP3895" t="str">
            <v>-</v>
          </cell>
          <cell r="BQ3895" t="str">
            <v>-</v>
          </cell>
          <cell r="BR3895" t="str">
            <v>-</v>
          </cell>
        </row>
        <row r="3896">
          <cell r="D3896" t="str">
            <v>A4F3905000</v>
          </cell>
          <cell r="AO3896">
            <v>0</v>
          </cell>
          <cell r="AY3896" t="str">
            <v>-</v>
          </cell>
          <cell r="BO3896" t="str">
            <v>A4F3908900</v>
          </cell>
          <cell r="BP3896" t="str">
            <v>-</v>
          </cell>
          <cell r="BQ3896" t="str">
            <v>-</v>
          </cell>
          <cell r="BR3896" t="str">
            <v>-</v>
          </cell>
        </row>
        <row r="3897">
          <cell r="D3897" t="str">
            <v>A4F3905100</v>
          </cell>
          <cell r="AO3897">
            <v>0</v>
          </cell>
          <cell r="AY3897" t="str">
            <v>-</v>
          </cell>
          <cell r="BO3897" t="str">
            <v>-</v>
          </cell>
          <cell r="BP3897" t="str">
            <v>-</v>
          </cell>
          <cell r="BQ3897" t="str">
            <v>-</v>
          </cell>
          <cell r="BR3897" t="str">
            <v>-</v>
          </cell>
        </row>
        <row r="3898">
          <cell r="D3898" t="str">
            <v>A4F3905200</v>
          </cell>
          <cell r="AO3898">
            <v>0</v>
          </cell>
          <cell r="AY3898" t="str">
            <v>-</v>
          </cell>
          <cell r="BO3898" t="str">
            <v>-</v>
          </cell>
          <cell r="BP3898" t="str">
            <v>-</v>
          </cell>
          <cell r="BQ3898" t="str">
            <v>-</v>
          </cell>
          <cell r="BR3898" t="str">
            <v>-</v>
          </cell>
        </row>
        <row r="3899">
          <cell r="D3899" t="str">
            <v>A4F3905300</v>
          </cell>
          <cell r="AO3899">
            <v>1.3333333333333333</v>
          </cell>
          <cell r="AY3899">
            <v>21.500000000000004</v>
          </cell>
          <cell r="BO3899" t="str">
            <v>-</v>
          </cell>
          <cell r="BP3899" t="str">
            <v>-</v>
          </cell>
          <cell r="BQ3899" t="str">
            <v>-</v>
          </cell>
          <cell r="BR3899" t="str">
            <v>-</v>
          </cell>
        </row>
        <row r="3900">
          <cell r="D3900" t="str">
            <v>A4F3905400</v>
          </cell>
          <cell r="AO3900">
            <v>1.3333333333333333</v>
          </cell>
          <cell r="AY3900">
            <v>7.2500000000000009</v>
          </cell>
          <cell r="BO3900" t="str">
            <v>-</v>
          </cell>
          <cell r="BP3900" t="str">
            <v>-</v>
          </cell>
          <cell r="BQ3900" t="str">
            <v>-</v>
          </cell>
          <cell r="BR3900" t="str">
            <v>-</v>
          </cell>
        </row>
        <row r="3901">
          <cell r="D3901" t="str">
            <v>A4F3905500</v>
          </cell>
          <cell r="AO3901">
            <v>0.66666666666666663</v>
          </cell>
          <cell r="AY3901">
            <v>15.500000000000002</v>
          </cell>
          <cell r="BO3901" t="str">
            <v>-</v>
          </cell>
          <cell r="BP3901" t="str">
            <v>-</v>
          </cell>
          <cell r="BQ3901" t="str">
            <v>-</v>
          </cell>
          <cell r="BR3901" t="str">
            <v>-</v>
          </cell>
        </row>
        <row r="3902">
          <cell r="D3902" t="str">
            <v>A4F3905601</v>
          </cell>
          <cell r="AO3902">
            <v>0</v>
          </cell>
          <cell r="AY3902" t="str">
            <v>-</v>
          </cell>
          <cell r="BO3902" t="str">
            <v>A4F3905600</v>
          </cell>
          <cell r="BP3902" t="str">
            <v>-</v>
          </cell>
          <cell r="BQ3902" t="str">
            <v>-</v>
          </cell>
          <cell r="BR3902" t="str">
            <v>-</v>
          </cell>
        </row>
        <row r="3903">
          <cell r="D3903" t="str">
            <v>A4F3906600</v>
          </cell>
          <cell r="AO3903">
            <v>0</v>
          </cell>
          <cell r="AY3903" t="str">
            <v>-</v>
          </cell>
          <cell r="BO3903" t="str">
            <v>-</v>
          </cell>
          <cell r="BP3903" t="str">
            <v>-</v>
          </cell>
          <cell r="BQ3903" t="str">
            <v>-</v>
          </cell>
          <cell r="BR3903" t="str">
            <v>-</v>
          </cell>
        </row>
        <row r="3904">
          <cell r="D3904" t="str">
            <v>A4F3906900</v>
          </cell>
          <cell r="AO3904">
            <v>0</v>
          </cell>
          <cell r="AY3904" t="str">
            <v>-</v>
          </cell>
          <cell r="BO3904" t="str">
            <v>-</v>
          </cell>
          <cell r="BP3904" t="str">
            <v>-</v>
          </cell>
          <cell r="BQ3904" t="str">
            <v>-</v>
          </cell>
          <cell r="BR3904" t="str">
            <v>-</v>
          </cell>
        </row>
        <row r="3905">
          <cell r="D3905" t="str">
            <v>A4F3907501</v>
          </cell>
          <cell r="AO3905">
            <v>0</v>
          </cell>
          <cell r="AY3905" t="str">
            <v>-</v>
          </cell>
          <cell r="BO3905" t="str">
            <v>A4F3907500</v>
          </cell>
          <cell r="BP3905" t="str">
            <v>-</v>
          </cell>
          <cell r="BQ3905" t="str">
            <v>-</v>
          </cell>
          <cell r="BR3905" t="str">
            <v>-</v>
          </cell>
        </row>
        <row r="3906">
          <cell r="D3906" t="str">
            <v>A4F3908500</v>
          </cell>
          <cell r="AO3906">
            <v>0</v>
          </cell>
          <cell r="AY3906" t="str">
            <v>-</v>
          </cell>
          <cell r="BO3906" t="str">
            <v>A4F3909700</v>
          </cell>
          <cell r="BP3906" t="str">
            <v>-</v>
          </cell>
          <cell r="BQ3906" t="str">
            <v>-</v>
          </cell>
          <cell r="BR3906" t="str">
            <v>-</v>
          </cell>
        </row>
        <row r="3907">
          <cell r="D3907" t="str">
            <v>A4F3909000</v>
          </cell>
          <cell r="AO3907">
            <v>0</v>
          </cell>
          <cell r="AY3907" t="str">
            <v>-</v>
          </cell>
          <cell r="BO3907" t="str">
            <v>-</v>
          </cell>
          <cell r="BP3907" t="str">
            <v>-</v>
          </cell>
          <cell r="BQ3907" t="str">
            <v>-</v>
          </cell>
          <cell r="BR3907" t="str">
            <v>-</v>
          </cell>
        </row>
        <row r="3908">
          <cell r="D3908" t="str">
            <v>A4F3910100</v>
          </cell>
          <cell r="AO3908">
            <v>0</v>
          </cell>
          <cell r="AY3908" t="str">
            <v>-</v>
          </cell>
          <cell r="BO3908" t="str">
            <v>-</v>
          </cell>
          <cell r="BP3908" t="str">
            <v>-</v>
          </cell>
          <cell r="BQ3908" t="str">
            <v>-</v>
          </cell>
          <cell r="BR3908" t="str">
            <v>-</v>
          </cell>
        </row>
        <row r="3909">
          <cell r="D3909" t="str">
            <v>A4F3910300</v>
          </cell>
          <cell r="AO3909">
            <v>0</v>
          </cell>
          <cell r="AY3909" t="str">
            <v>-</v>
          </cell>
          <cell r="BO3909" t="str">
            <v>-</v>
          </cell>
          <cell r="BP3909" t="str">
            <v>-</v>
          </cell>
          <cell r="BQ3909" t="str">
            <v>-</v>
          </cell>
          <cell r="BR3909" t="str">
            <v>-</v>
          </cell>
        </row>
        <row r="3910">
          <cell r="D3910" t="str">
            <v>A4F3910401</v>
          </cell>
          <cell r="AO3910">
            <v>0</v>
          </cell>
          <cell r="AY3910" t="str">
            <v>-</v>
          </cell>
          <cell r="BO3910" t="str">
            <v>A4F3910400</v>
          </cell>
          <cell r="BP3910" t="str">
            <v>-</v>
          </cell>
          <cell r="BQ3910" t="str">
            <v>-</v>
          </cell>
          <cell r="BR3910" t="str">
            <v>-</v>
          </cell>
        </row>
        <row r="3911">
          <cell r="D3911" t="str">
            <v>A4F3911100</v>
          </cell>
          <cell r="AO3911">
            <v>0</v>
          </cell>
          <cell r="AY3911" t="str">
            <v>-</v>
          </cell>
          <cell r="BO3911" t="str">
            <v>-</v>
          </cell>
          <cell r="BP3911" t="str">
            <v>-</v>
          </cell>
          <cell r="BQ3911" t="str">
            <v>-</v>
          </cell>
          <cell r="BR3911" t="str">
            <v>-</v>
          </cell>
        </row>
        <row r="3912">
          <cell r="D3912" t="str">
            <v>A4F3911300</v>
          </cell>
          <cell r="AO3912">
            <v>0.33333333333333331</v>
          </cell>
          <cell r="AY3912">
            <v>-4</v>
          </cell>
          <cell r="BO3912" t="str">
            <v>-</v>
          </cell>
          <cell r="BP3912" t="str">
            <v>-</v>
          </cell>
          <cell r="BQ3912" t="str">
            <v>-</v>
          </cell>
          <cell r="BR3912" t="str">
            <v>-</v>
          </cell>
        </row>
        <row r="3913">
          <cell r="D3913" t="str">
            <v>A4F3911402</v>
          </cell>
          <cell r="AO3913">
            <v>0.5</v>
          </cell>
          <cell r="AY3913">
            <v>0</v>
          </cell>
          <cell r="BO3913" t="str">
            <v>A4F3911401</v>
          </cell>
          <cell r="BP3913" t="str">
            <v>-</v>
          </cell>
          <cell r="BQ3913" t="str">
            <v>-</v>
          </cell>
          <cell r="BR3913" t="str">
            <v>-</v>
          </cell>
        </row>
        <row r="3914">
          <cell r="D3914" t="str">
            <v>A4F3911500</v>
          </cell>
          <cell r="AO3914">
            <v>0</v>
          </cell>
          <cell r="AY3914" t="str">
            <v>-</v>
          </cell>
          <cell r="BO3914" t="str">
            <v>-</v>
          </cell>
          <cell r="BP3914" t="str">
            <v>-</v>
          </cell>
          <cell r="BQ3914" t="str">
            <v>-</v>
          </cell>
          <cell r="BR3914" t="str">
            <v>-</v>
          </cell>
        </row>
        <row r="3915">
          <cell r="D3915" t="str">
            <v>A4F3911601</v>
          </cell>
          <cell r="AO3915">
            <v>0</v>
          </cell>
          <cell r="AY3915" t="str">
            <v>-</v>
          </cell>
          <cell r="BO3915" t="str">
            <v>-</v>
          </cell>
          <cell r="BP3915" t="str">
            <v>-</v>
          </cell>
          <cell r="BQ3915" t="str">
            <v>-</v>
          </cell>
          <cell r="BR3915" t="str">
            <v>-</v>
          </cell>
        </row>
        <row r="3916">
          <cell r="D3916" t="str">
            <v>A4F3912603</v>
          </cell>
          <cell r="AO3916">
            <v>0</v>
          </cell>
          <cell r="AY3916" t="str">
            <v>-</v>
          </cell>
          <cell r="BO3916" t="str">
            <v>A4F3912602</v>
          </cell>
          <cell r="BP3916" t="str">
            <v>A4F3912601</v>
          </cell>
          <cell r="BQ3916" t="str">
            <v>-</v>
          </cell>
          <cell r="BR3916" t="str">
            <v>-</v>
          </cell>
        </row>
        <row r="3917">
          <cell r="D3917" t="str">
            <v>A4F3912804</v>
          </cell>
          <cell r="AO3917">
            <v>0</v>
          </cell>
          <cell r="AY3917" t="str">
            <v>-</v>
          </cell>
          <cell r="BO3917" t="str">
            <v>A4F3912803</v>
          </cell>
          <cell r="BP3917" t="str">
            <v>A4F3912801</v>
          </cell>
          <cell r="BQ3917" t="str">
            <v>-</v>
          </cell>
          <cell r="BR3917" t="str">
            <v>-</v>
          </cell>
        </row>
        <row r="3918">
          <cell r="D3918" t="str">
            <v>A4F3913600</v>
          </cell>
          <cell r="AO3918">
            <v>0.16666666666666666</v>
          </cell>
          <cell r="AY3918">
            <v>-4</v>
          </cell>
          <cell r="BO3918" t="str">
            <v>-</v>
          </cell>
          <cell r="BP3918" t="str">
            <v>-</v>
          </cell>
          <cell r="BQ3918" t="str">
            <v>-</v>
          </cell>
          <cell r="BR3918" t="str">
            <v>-</v>
          </cell>
        </row>
        <row r="3919">
          <cell r="D3919" t="str">
            <v>A4F3914600</v>
          </cell>
          <cell r="AO3919">
            <v>0.33333333333333331</v>
          </cell>
          <cell r="AY3919">
            <v>-0.99999999999999978</v>
          </cell>
          <cell r="BO3919" t="str">
            <v>-</v>
          </cell>
          <cell r="BP3919" t="str">
            <v>-</v>
          </cell>
          <cell r="BQ3919" t="str">
            <v>-</v>
          </cell>
          <cell r="BR3919" t="str">
            <v>-</v>
          </cell>
        </row>
        <row r="3920">
          <cell r="D3920" t="str">
            <v>A4F3941300</v>
          </cell>
          <cell r="AO3920">
            <v>0</v>
          </cell>
          <cell r="AY3920" t="str">
            <v>-</v>
          </cell>
          <cell r="BO3920" t="str">
            <v>-</v>
          </cell>
          <cell r="BP3920" t="str">
            <v>-</v>
          </cell>
          <cell r="BQ3920" t="str">
            <v>-</v>
          </cell>
          <cell r="BR3920" t="str">
            <v>-</v>
          </cell>
        </row>
        <row r="3921">
          <cell r="D3921" t="str">
            <v>A4F3H01017</v>
          </cell>
          <cell r="AO3921">
            <v>0</v>
          </cell>
          <cell r="AY3921" t="str">
            <v>-</v>
          </cell>
          <cell r="BO3921" t="str">
            <v>A4F3H01006</v>
          </cell>
          <cell r="BP3921" t="str">
            <v>A4F3H01003</v>
          </cell>
          <cell r="BQ3921" t="str">
            <v>-</v>
          </cell>
          <cell r="BR3921" t="str">
            <v>-</v>
          </cell>
        </row>
        <row r="3922">
          <cell r="D3922" t="str">
            <v>A4F3H02000</v>
          </cell>
          <cell r="AO3922">
            <v>0</v>
          </cell>
          <cell r="AY3922" t="str">
            <v>-</v>
          </cell>
          <cell r="BO3922" t="str">
            <v>-</v>
          </cell>
          <cell r="BP3922" t="str">
            <v>-</v>
          </cell>
          <cell r="BQ3922" t="str">
            <v>-</v>
          </cell>
          <cell r="BR3922" t="str">
            <v>-</v>
          </cell>
        </row>
        <row r="3923">
          <cell r="D3923" t="str">
            <v>A4F3M10101</v>
          </cell>
          <cell r="AO3923">
            <v>0</v>
          </cell>
          <cell r="AY3923" t="str">
            <v>-</v>
          </cell>
          <cell r="BO3923" t="str">
            <v>A4F3M10100</v>
          </cell>
          <cell r="BP3923" t="str">
            <v>-</v>
          </cell>
          <cell r="BQ3923" t="str">
            <v>-</v>
          </cell>
          <cell r="BR3923" t="str">
            <v>-</v>
          </cell>
        </row>
        <row r="3924">
          <cell r="D3924" t="str">
            <v>A4F3N12400</v>
          </cell>
          <cell r="AO3924">
            <v>0</v>
          </cell>
          <cell r="AY3924" t="str">
            <v>-</v>
          </cell>
          <cell r="BO3924" t="str">
            <v>-</v>
          </cell>
          <cell r="BP3924" t="str">
            <v>-</v>
          </cell>
          <cell r="BQ3924" t="str">
            <v>-</v>
          </cell>
          <cell r="BR3924" t="str">
            <v>-</v>
          </cell>
        </row>
        <row r="3925">
          <cell r="D3925" t="str">
            <v>A4F3R70100</v>
          </cell>
          <cell r="AO3925">
            <v>0</v>
          </cell>
          <cell r="AY3925" t="str">
            <v>-</v>
          </cell>
          <cell r="BO3925" t="str">
            <v>-</v>
          </cell>
          <cell r="BP3925" t="str">
            <v>-</v>
          </cell>
          <cell r="BQ3925" t="str">
            <v>-</v>
          </cell>
          <cell r="BR3925" t="str">
            <v>-</v>
          </cell>
        </row>
        <row r="3926">
          <cell r="D3926" t="str">
            <v>A4F3R70200</v>
          </cell>
          <cell r="AO3926">
            <v>0</v>
          </cell>
          <cell r="AY3926" t="str">
            <v>-</v>
          </cell>
          <cell r="BO3926" t="str">
            <v>-</v>
          </cell>
          <cell r="BP3926" t="str">
            <v>-</v>
          </cell>
          <cell r="BQ3926" t="str">
            <v>-</v>
          </cell>
          <cell r="BR3926" t="str">
            <v>-</v>
          </cell>
        </row>
        <row r="3927">
          <cell r="D3927" t="str">
            <v>A4F3R70300</v>
          </cell>
          <cell r="AO3927">
            <v>0</v>
          </cell>
          <cell r="AY3927" t="str">
            <v>-</v>
          </cell>
          <cell r="BO3927" t="str">
            <v>-</v>
          </cell>
          <cell r="BP3927" t="str">
            <v>-</v>
          </cell>
          <cell r="BQ3927" t="str">
            <v>-</v>
          </cell>
          <cell r="BR3927" t="str">
            <v>-</v>
          </cell>
        </row>
        <row r="3928">
          <cell r="D3928" t="str">
            <v>A4F3R70400</v>
          </cell>
          <cell r="AO3928">
            <v>0</v>
          </cell>
          <cell r="AY3928" t="str">
            <v>-</v>
          </cell>
          <cell r="BO3928" t="str">
            <v>-</v>
          </cell>
          <cell r="BP3928" t="str">
            <v>-</v>
          </cell>
          <cell r="BQ3928" t="str">
            <v>-</v>
          </cell>
          <cell r="BR3928" t="str">
            <v>-</v>
          </cell>
        </row>
        <row r="3929">
          <cell r="D3929" t="str">
            <v>A4F3R70700</v>
          </cell>
          <cell r="AO3929">
            <v>0.16666666666666666</v>
          </cell>
          <cell r="AY3929">
            <v>2.0000000000000004</v>
          </cell>
          <cell r="BO3929" t="str">
            <v>-</v>
          </cell>
          <cell r="BP3929" t="str">
            <v>-</v>
          </cell>
          <cell r="BQ3929" t="str">
            <v>-</v>
          </cell>
          <cell r="BR3929" t="str">
            <v>-</v>
          </cell>
        </row>
        <row r="3930">
          <cell r="D3930" t="str">
            <v>A4F3R70B11</v>
          </cell>
          <cell r="AO3930">
            <v>0.33333333333333331</v>
          </cell>
          <cell r="AY3930">
            <v>56.000000000000007</v>
          </cell>
          <cell r="BO3930" t="str">
            <v>A4F3R70B00</v>
          </cell>
          <cell r="BP3930" t="str">
            <v>-</v>
          </cell>
          <cell r="BQ3930" t="str">
            <v>-</v>
          </cell>
          <cell r="BR3930" t="str">
            <v>-</v>
          </cell>
        </row>
        <row r="3931">
          <cell r="D3931" t="str">
            <v>A4F3R70V00</v>
          </cell>
          <cell r="AO3931">
            <v>0</v>
          </cell>
          <cell r="AY3931" t="str">
            <v>-</v>
          </cell>
          <cell r="BO3931" t="str">
            <v>-</v>
          </cell>
          <cell r="BP3931" t="str">
            <v>-</v>
          </cell>
          <cell r="BQ3931" t="str">
            <v>-</v>
          </cell>
          <cell r="BR3931" t="str">
            <v>-</v>
          </cell>
        </row>
        <row r="3932">
          <cell r="D3932" t="str">
            <v>A4F3R71122</v>
          </cell>
          <cell r="AO3932">
            <v>0.33333333333333331</v>
          </cell>
          <cell r="AY3932">
            <v>17.000000000000004</v>
          </cell>
          <cell r="BO3932" t="str">
            <v>A4F3R71111</v>
          </cell>
          <cell r="BP3932" t="str">
            <v>A4F3R71100</v>
          </cell>
          <cell r="BQ3932" t="str">
            <v>A4F3900811</v>
          </cell>
          <cell r="BR3932" t="str">
            <v>A4F3900800</v>
          </cell>
        </row>
        <row r="3933">
          <cell r="D3933" t="str">
            <v>A4F3R71222</v>
          </cell>
          <cell r="AO3933">
            <v>0.5</v>
          </cell>
          <cell r="AY3933">
            <v>14</v>
          </cell>
          <cell r="BO3933" t="str">
            <v>A4F3R71211</v>
          </cell>
          <cell r="BP3933" t="str">
            <v>A4F3R71200</v>
          </cell>
          <cell r="BQ3933" t="str">
            <v>A4F3900911</v>
          </cell>
          <cell r="BR3933" t="str">
            <v>A4F3900900</v>
          </cell>
        </row>
        <row r="3934">
          <cell r="D3934" t="str">
            <v>A4F3R71411</v>
          </cell>
          <cell r="AO3934">
            <v>1.6666666666666667</v>
          </cell>
          <cell r="AY3934">
            <v>6.1999999999999993</v>
          </cell>
          <cell r="BO3934" t="str">
            <v>A4F3735000</v>
          </cell>
          <cell r="BP3934" t="str">
            <v>-</v>
          </cell>
          <cell r="BQ3934" t="str">
            <v>-</v>
          </cell>
          <cell r="BR3934" t="str">
            <v>-</v>
          </cell>
        </row>
        <row r="3935">
          <cell r="D3935" t="str">
            <v>A4F3R71411-G</v>
          </cell>
          <cell r="AO3935">
            <v>0</v>
          </cell>
          <cell r="AY3935" t="str">
            <v>-</v>
          </cell>
          <cell r="BO3935" t="str">
            <v>-</v>
          </cell>
          <cell r="BP3935" t="str">
            <v>-</v>
          </cell>
          <cell r="BQ3935" t="str">
            <v>-</v>
          </cell>
          <cell r="BR3935" t="str">
            <v>-</v>
          </cell>
        </row>
        <row r="3936">
          <cell r="D3936" t="str">
            <v>A4F3R71511</v>
          </cell>
          <cell r="AO3936">
            <v>5</v>
          </cell>
          <cell r="AY3936">
            <v>-1</v>
          </cell>
          <cell r="BO3936" t="str">
            <v>A4F3R71500</v>
          </cell>
          <cell r="BP3936" t="str">
            <v>-</v>
          </cell>
          <cell r="BQ3936" t="str">
            <v>-</v>
          </cell>
          <cell r="BR3936" t="str">
            <v>-</v>
          </cell>
        </row>
        <row r="3937">
          <cell r="D3937" t="str">
            <v>A4F3R71800</v>
          </cell>
          <cell r="AO3937">
            <v>0</v>
          </cell>
          <cell r="AY3937" t="str">
            <v>-</v>
          </cell>
          <cell r="BO3937" t="str">
            <v>-</v>
          </cell>
          <cell r="BP3937" t="str">
            <v>-</v>
          </cell>
          <cell r="BQ3937" t="str">
            <v>-</v>
          </cell>
          <cell r="BR3937" t="str">
            <v>-</v>
          </cell>
        </row>
        <row r="3938">
          <cell r="D3938" t="str">
            <v>A4F4700000</v>
          </cell>
          <cell r="AO3938">
            <v>0</v>
          </cell>
          <cell r="AY3938" t="str">
            <v>-</v>
          </cell>
          <cell r="BO3938" t="str">
            <v>-</v>
          </cell>
          <cell r="BP3938" t="str">
            <v>-</v>
          </cell>
          <cell r="BQ3938" t="str">
            <v>-</v>
          </cell>
          <cell r="BR3938" t="str">
            <v>-</v>
          </cell>
        </row>
        <row r="3939">
          <cell r="D3939" t="str">
            <v>A4F4700100</v>
          </cell>
          <cell r="AO3939">
            <v>0</v>
          </cell>
          <cell r="AY3939" t="str">
            <v>-</v>
          </cell>
          <cell r="BO3939" t="str">
            <v>-</v>
          </cell>
          <cell r="BP3939" t="str">
            <v>-</v>
          </cell>
          <cell r="BQ3939" t="str">
            <v>-</v>
          </cell>
          <cell r="BR3939" t="str">
            <v>-</v>
          </cell>
        </row>
        <row r="3940">
          <cell r="D3940" t="str">
            <v>A4F4702100</v>
          </cell>
          <cell r="AO3940">
            <v>0</v>
          </cell>
          <cell r="AY3940" t="str">
            <v>-</v>
          </cell>
          <cell r="BO3940" t="str">
            <v>A4F4702400</v>
          </cell>
          <cell r="BP3940" t="str">
            <v>-</v>
          </cell>
          <cell r="BQ3940" t="str">
            <v>-</v>
          </cell>
          <cell r="BR3940" t="str">
            <v>-</v>
          </cell>
        </row>
        <row r="3941">
          <cell r="D3941" t="str">
            <v>A4F4725100</v>
          </cell>
          <cell r="AO3941">
            <v>0</v>
          </cell>
          <cell r="AY3941" t="str">
            <v>-</v>
          </cell>
          <cell r="BO3941" t="str">
            <v>-</v>
          </cell>
          <cell r="BP3941" t="str">
            <v>-</v>
          </cell>
          <cell r="BQ3941" t="str">
            <v>-</v>
          </cell>
          <cell r="BR3941" t="str">
            <v>-</v>
          </cell>
        </row>
        <row r="3942">
          <cell r="D3942" t="str">
            <v>A4F4726300</v>
          </cell>
          <cell r="AO3942">
            <v>0</v>
          </cell>
          <cell r="AY3942" t="str">
            <v>-</v>
          </cell>
          <cell r="BO3942" t="str">
            <v>-</v>
          </cell>
          <cell r="BP3942" t="str">
            <v>-</v>
          </cell>
          <cell r="BQ3942" t="str">
            <v>-</v>
          </cell>
          <cell r="BR3942" t="str">
            <v>-</v>
          </cell>
        </row>
        <row r="3943">
          <cell r="D3943" t="str">
            <v>A4F4726600</v>
          </cell>
          <cell r="AO3943">
            <v>0</v>
          </cell>
          <cell r="AY3943" t="str">
            <v>-</v>
          </cell>
          <cell r="BO3943" t="str">
            <v>-</v>
          </cell>
          <cell r="BP3943" t="str">
            <v>-</v>
          </cell>
          <cell r="BQ3943" t="str">
            <v>-</v>
          </cell>
          <cell r="BR3943" t="str">
            <v>-</v>
          </cell>
        </row>
        <row r="3944">
          <cell r="D3944" t="str">
            <v>A4F4728200</v>
          </cell>
          <cell r="AO3944">
            <v>0</v>
          </cell>
          <cell r="AY3944" t="str">
            <v>-</v>
          </cell>
          <cell r="BO3944" t="str">
            <v>-</v>
          </cell>
          <cell r="BP3944" t="str">
            <v>-</v>
          </cell>
          <cell r="BQ3944" t="str">
            <v>-</v>
          </cell>
          <cell r="BR3944" t="str">
            <v>-</v>
          </cell>
        </row>
        <row r="3945">
          <cell r="D3945" t="str">
            <v>A4F4729400</v>
          </cell>
          <cell r="AO3945">
            <v>0</v>
          </cell>
          <cell r="AY3945" t="str">
            <v>-</v>
          </cell>
          <cell r="BO3945" t="str">
            <v>A4F4722801</v>
          </cell>
          <cell r="BP3945" t="str">
            <v>-</v>
          </cell>
          <cell r="BQ3945" t="str">
            <v>-</v>
          </cell>
          <cell r="BR3945" t="str">
            <v>-</v>
          </cell>
        </row>
        <row r="3946">
          <cell r="D3946" t="str">
            <v>A4F4735000</v>
          </cell>
          <cell r="AO3946">
            <v>0</v>
          </cell>
          <cell r="AY3946" t="str">
            <v>-</v>
          </cell>
          <cell r="BO3946" t="str">
            <v>A4F4728700</v>
          </cell>
          <cell r="BP3946" t="str">
            <v>A4F4725001</v>
          </cell>
          <cell r="BQ3946" t="str">
            <v>-</v>
          </cell>
          <cell r="BR3946" t="str">
            <v>-</v>
          </cell>
        </row>
        <row r="3947">
          <cell r="D3947" t="str">
            <v>A4F4735200</v>
          </cell>
          <cell r="AO3947">
            <v>0</v>
          </cell>
          <cell r="AY3947" t="str">
            <v>-</v>
          </cell>
          <cell r="BO3947" t="str">
            <v>A4F4728800</v>
          </cell>
          <cell r="BP3947" t="str">
            <v>A4F4725201</v>
          </cell>
          <cell r="BQ3947" t="str">
            <v>-</v>
          </cell>
          <cell r="BR3947" t="str">
            <v>-</v>
          </cell>
        </row>
        <row r="3948">
          <cell r="D3948" t="str">
            <v>A4F4735300</v>
          </cell>
          <cell r="AO3948">
            <v>0</v>
          </cell>
          <cell r="AY3948" t="str">
            <v>-</v>
          </cell>
          <cell r="BO3948" t="str">
            <v>A4F4729200</v>
          </cell>
          <cell r="BP3948" t="str">
            <v>A4F4725300</v>
          </cell>
          <cell r="BQ3948" t="str">
            <v>-</v>
          </cell>
          <cell r="BR3948" t="str">
            <v>-</v>
          </cell>
        </row>
        <row r="3949">
          <cell r="D3949" t="str">
            <v>A4F4913700</v>
          </cell>
          <cell r="AO3949">
            <v>0</v>
          </cell>
          <cell r="AY3949" t="str">
            <v>-</v>
          </cell>
          <cell r="BO3949" t="str">
            <v>-</v>
          </cell>
          <cell r="BP3949" t="str">
            <v>-</v>
          </cell>
          <cell r="BQ3949" t="str">
            <v>-</v>
          </cell>
          <cell r="BR3949" t="str">
            <v>-</v>
          </cell>
        </row>
        <row r="3950">
          <cell r="D3950" t="str">
            <v>A4F4PJG100</v>
          </cell>
          <cell r="AO3950">
            <v>0</v>
          </cell>
          <cell r="AY3950" t="str">
            <v>-</v>
          </cell>
          <cell r="BO3950" t="str">
            <v>-</v>
          </cell>
          <cell r="BP3950" t="str">
            <v>-</v>
          </cell>
          <cell r="BQ3950" t="str">
            <v>-</v>
          </cell>
          <cell r="BR3950" t="str">
            <v>-</v>
          </cell>
        </row>
        <row r="3951">
          <cell r="D3951" t="str">
            <v>A4F4R70100</v>
          </cell>
          <cell r="AO3951">
            <v>0</v>
          </cell>
          <cell r="AY3951" t="str">
            <v>-</v>
          </cell>
          <cell r="BO3951" t="str">
            <v>-</v>
          </cell>
          <cell r="BP3951" t="str">
            <v>-</v>
          </cell>
          <cell r="BQ3951" t="str">
            <v>-</v>
          </cell>
          <cell r="BR3951" t="str">
            <v>-</v>
          </cell>
        </row>
        <row r="3952">
          <cell r="D3952" t="str">
            <v>A4F4R70D00</v>
          </cell>
          <cell r="AO3952">
            <v>0</v>
          </cell>
          <cell r="AY3952" t="str">
            <v>-</v>
          </cell>
          <cell r="BO3952" t="str">
            <v>-</v>
          </cell>
          <cell r="BP3952" t="str">
            <v>-</v>
          </cell>
          <cell r="BQ3952" t="str">
            <v>-</v>
          </cell>
          <cell r="BR3952" t="str">
            <v>-</v>
          </cell>
        </row>
        <row r="3953">
          <cell r="D3953" t="str">
            <v>A4F4R70E00</v>
          </cell>
          <cell r="AO3953">
            <v>0</v>
          </cell>
          <cell r="AY3953" t="str">
            <v>-</v>
          </cell>
          <cell r="BO3953" t="str">
            <v>-</v>
          </cell>
          <cell r="BP3953" t="str">
            <v>-</v>
          </cell>
          <cell r="BQ3953" t="str">
            <v>-</v>
          </cell>
          <cell r="BR3953" t="str">
            <v>-</v>
          </cell>
        </row>
        <row r="3954">
          <cell r="D3954" t="str">
            <v>A4F4R70F00</v>
          </cell>
          <cell r="AO3954">
            <v>0</v>
          </cell>
          <cell r="AY3954" t="str">
            <v>-</v>
          </cell>
          <cell r="BO3954" t="str">
            <v>-</v>
          </cell>
          <cell r="BP3954" t="str">
            <v>-</v>
          </cell>
          <cell r="BQ3954" t="str">
            <v>-</v>
          </cell>
          <cell r="BR3954" t="str">
            <v>-</v>
          </cell>
        </row>
        <row r="3955">
          <cell r="D3955" t="str">
            <v>A4F4R70G22</v>
          </cell>
          <cell r="AO3955">
            <v>0</v>
          </cell>
          <cell r="AY3955" t="str">
            <v>-</v>
          </cell>
          <cell r="BO3955" t="str">
            <v>A4F4R70G11</v>
          </cell>
          <cell r="BP3955" t="str">
            <v>A4F4R70G00</v>
          </cell>
          <cell r="BQ3955" t="str">
            <v>-</v>
          </cell>
          <cell r="BR3955" t="str">
            <v>-</v>
          </cell>
        </row>
        <row r="3956">
          <cell r="D3956" t="str">
            <v>A4F4R70H00</v>
          </cell>
          <cell r="AO3956">
            <v>0</v>
          </cell>
          <cell r="AY3956" t="str">
            <v>-</v>
          </cell>
          <cell r="BO3956" t="str">
            <v>-</v>
          </cell>
          <cell r="BP3956" t="str">
            <v>-</v>
          </cell>
          <cell r="BQ3956" t="str">
            <v>-</v>
          </cell>
          <cell r="BR3956" t="str">
            <v>-</v>
          </cell>
        </row>
        <row r="3957">
          <cell r="D3957" t="str">
            <v>A4FC700200</v>
          </cell>
          <cell r="AO3957">
            <v>0</v>
          </cell>
          <cell r="AY3957" t="str">
            <v>-</v>
          </cell>
          <cell r="BO3957" t="str">
            <v>-</v>
          </cell>
          <cell r="BP3957" t="str">
            <v>-</v>
          </cell>
          <cell r="BQ3957" t="str">
            <v>-</v>
          </cell>
          <cell r="BR3957" t="str">
            <v>-</v>
          </cell>
        </row>
        <row r="3958">
          <cell r="D3958" t="str">
            <v>A4FC701400</v>
          </cell>
          <cell r="AO3958">
            <v>0.33333333333333331</v>
          </cell>
          <cell r="AY3958">
            <v>164</v>
          </cell>
          <cell r="BO3958" t="str">
            <v>-</v>
          </cell>
          <cell r="BP3958" t="str">
            <v>-</v>
          </cell>
          <cell r="BQ3958" t="str">
            <v>-</v>
          </cell>
          <cell r="BR3958" t="str">
            <v>-</v>
          </cell>
        </row>
        <row r="3959">
          <cell r="D3959" t="str">
            <v>A4FC701500</v>
          </cell>
          <cell r="AO3959">
            <v>1.6666666666666667</v>
          </cell>
          <cell r="AY3959">
            <v>17.599999999999998</v>
          </cell>
          <cell r="BO3959" t="str">
            <v>-</v>
          </cell>
          <cell r="BP3959" t="str">
            <v>-</v>
          </cell>
          <cell r="BQ3959" t="str">
            <v>-</v>
          </cell>
          <cell r="BR3959" t="str">
            <v>-</v>
          </cell>
        </row>
        <row r="3960">
          <cell r="D3960" t="str">
            <v>A4FC701900</v>
          </cell>
          <cell r="AO3960">
            <v>0</v>
          </cell>
          <cell r="AY3960" t="str">
            <v>-</v>
          </cell>
          <cell r="BO3960" t="str">
            <v>-</v>
          </cell>
          <cell r="BP3960" t="str">
            <v>-</v>
          </cell>
          <cell r="BQ3960" t="str">
            <v>-</v>
          </cell>
          <cell r="BR3960" t="str">
            <v>-</v>
          </cell>
        </row>
        <row r="3961">
          <cell r="D3961" t="str">
            <v>A4FC702012</v>
          </cell>
          <cell r="AO3961">
            <v>0</v>
          </cell>
          <cell r="AY3961" t="str">
            <v>-</v>
          </cell>
          <cell r="BO3961" t="str">
            <v>A4FC702001</v>
          </cell>
          <cell r="BP3961" t="str">
            <v>-</v>
          </cell>
          <cell r="BQ3961" t="str">
            <v>-</v>
          </cell>
          <cell r="BR3961" t="str">
            <v>-</v>
          </cell>
        </row>
        <row r="3962">
          <cell r="D3962" t="str">
            <v>A4FC702300</v>
          </cell>
          <cell r="AO3962">
            <v>0</v>
          </cell>
          <cell r="AY3962" t="str">
            <v>-</v>
          </cell>
          <cell r="BO3962" t="str">
            <v>-</v>
          </cell>
          <cell r="BP3962" t="str">
            <v>-</v>
          </cell>
          <cell r="BQ3962" t="str">
            <v>-</v>
          </cell>
          <cell r="BR3962" t="str">
            <v>-</v>
          </cell>
        </row>
        <row r="3963">
          <cell r="D3963" t="str">
            <v>A4FC702801</v>
          </cell>
          <cell r="AO3963">
            <v>0</v>
          </cell>
          <cell r="AY3963" t="str">
            <v>-</v>
          </cell>
          <cell r="BO3963" t="str">
            <v>A4FC702800</v>
          </cell>
          <cell r="BP3963" t="str">
            <v>-</v>
          </cell>
          <cell r="BQ3963" t="str">
            <v>-</v>
          </cell>
          <cell r="BR3963" t="str">
            <v>-</v>
          </cell>
        </row>
        <row r="3964">
          <cell r="D3964" t="str">
            <v>A4FC703000</v>
          </cell>
          <cell r="AO3964">
            <v>0</v>
          </cell>
          <cell r="AY3964" t="str">
            <v>-</v>
          </cell>
          <cell r="BO3964" t="str">
            <v>-</v>
          </cell>
          <cell r="BP3964" t="str">
            <v>-</v>
          </cell>
          <cell r="BQ3964" t="str">
            <v>-</v>
          </cell>
          <cell r="BR3964" t="str">
            <v>-</v>
          </cell>
        </row>
        <row r="3965">
          <cell r="D3965" t="str">
            <v>A4FC705701</v>
          </cell>
          <cell r="AO3965">
            <v>0</v>
          </cell>
          <cell r="AY3965" t="str">
            <v>-</v>
          </cell>
          <cell r="BO3965" t="str">
            <v>-</v>
          </cell>
          <cell r="BP3965" t="str">
            <v>-</v>
          </cell>
          <cell r="BQ3965" t="str">
            <v>-</v>
          </cell>
          <cell r="BR3965" t="str">
            <v>-</v>
          </cell>
        </row>
        <row r="3966">
          <cell r="D3966" t="str">
            <v>A4FC706400</v>
          </cell>
          <cell r="AO3966">
            <v>0</v>
          </cell>
          <cell r="AY3966" t="str">
            <v>-</v>
          </cell>
          <cell r="BO3966" t="str">
            <v>-</v>
          </cell>
          <cell r="BP3966" t="str">
            <v>-</v>
          </cell>
          <cell r="BQ3966" t="str">
            <v>-</v>
          </cell>
          <cell r="BR3966" t="str">
            <v>-</v>
          </cell>
        </row>
        <row r="3967">
          <cell r="D3967" t="str">
            <v>A4FC707700</v>
          </cell>
          <cell r="AO3967">
            <v>3.3333333333333335</v>
          </cell>
          <cell r="AY3967">
            <v>12.499999999999998</v>
          </cell>
          <cell r="BO3967" t="str">
            <v>-</v>
          </cell>
          <cell r="BP3967" t="str">
            <v>-</v>
          </cell>
          <cell r="BQ3967" t="str">
            <v>-</v>
          </cell>
          <cell r="BR3967" t="str">
            <v>-</v>
          </cell>
        </row>
        <row r="3968">
          <cell r="D3968" t="str">
            <v>A4FC707800</v>
          </cell>
          <cell r="AO3968">
            <v>0.66666666666666663</v>
          </cell>
          <cell r="AY3968">
            <v>12.500000000000002</v>
          </cell>
          <cell r="BO3968" t="str">
            <v>-</v>
          </cell>
          <cell r="BP3968" t="str">
            <v>-</v>
          </cell>
          <cell r="BQ3968" t="str">
            <v>-</v>
          </cell>
          <cell r="BR3968" t="str">
            <v>-</v>
          </cell>
        </row>
        <row r="3969">
          <cell r="D3969" t="str">
            <v>A4FCR70000</v>
          </cell>
          <cell r="AO3969">
            <v>0</v>
          </cell>
          <cell r="AY3969" t="str">
            <v>-</v>
          </cell>
          <cell r="BO3969" t="str">
            <v>A4FCR90000</v>
          </cell>
          <cell r="BP3969" t="str">
            <v>-</v>
          </cell>
          <cell r="BQ3969" t="str">
            <v>-</v>
          </cell>
          <cell r="BR3969" t="str">
            <v>-</v>
          </cell>
        </row>
        <row r="3970">
          <cell r="D3970" t="str">
            <v>A4FCR70400</v>
          </cell>
          <cell r="AO3970">
            <v>0.16666666666666666</v>
          </cell>
          <cell r="AY3970">
            <v>158</v>
          </cell>
          <cell r="BO3970" t="str">
            <v>A4FCR90400</v>
          </cell>
          <cell r="BP3970" t="str">
            <v>-</v>
          </cell>
          <cell r="BQ3970" t="str">
            <v>-</v>
          </cell>
          <cell r="BR3970" t="str">
            <v>-</v>
          </cell>
        </row>
        <row r="3971">
          <cell r="D3971" t="str">
            <v>A4FCR70500</v>
          </cell>
          <cell r="AO3971">
            <v>0.33333333333333331</v>
          </cell>
          <cell r="AY3971">
            <v>5.0000000000000009</v>
          </cell>
          <cell r="BO3971" t="str">
            <v>A4FCR90500</v>
          </cell>
          <cell r="BP3971" t="str">
            <v>-</v>
          </cell>
          <cell r="BQ3971" t="str">
            <v>-</v>
          </cell>
          <cell r="BR3971" t="str">
            <v>-</v>
          </cell>
        </row>
        <row r="3972">
          <cell r="D3972" t="str">
            <v>A4FJR70377</v>
          </cell>
          <cell r="AO3972">
            <v>1.5</v>
          </cell>
          <cell r="AY3972">
            <v>6.666666666666667</v>
          </cell>
          <cell r="BO3972" t="str">
            <v>A4FJR70366</v>
          </cell>
          <cell r="BP3972" t="str">
            <v>A4FJR70355</v>
          </cell>
          <cell r="BQ3972" t="str">
            <v>A4FJR70344</v>
          </cell>
          <cell r="BR3972" t="str">
            <v>A4FJR70333</v>
          </cell>
        </row>
        <row r="3973">
          <cell r="D3973" t="str">
            <v>A4FKR70022</v>
          </cell>
          <cell r="AO3973">
            <v>0</v>
          </cell>
          <cell r="AY3973" t="str">
            <v>-</v>
          </cell>
          <cell r="BO3973" t="str">
            <v>A4FKR70011</v>
          </cell>
          <cell r="BP3973" t="str">
            <v>A4FKR70000</v>
          </cell>
          <cell r="BQ3973" t="str">
            <v>-</v>
          </cell>
          <cell r="BR3973" t="str">
            <v>-</v>
          </cell>
        </row>
        <row r="3974">
          <cell r="D3974" t="str">
            <v>A4FMR70022</v>
          </cell>
          <cell r="AO3974">
            <v>0.5</v>
          </cell>
          <cell r="AY3974">
            <v>2</v>
          </cell>
          <cell r="BO3974" t="str">
            <v>A4FMR70011</v>
          </cell>
          <cell r="BP3974" t="str">
            <v>A4FMR70000</v>
          </cell>
          <cell r="BQ3974" t="str">
            <v>-</v>
          </cell>
          <cell r="BR3974" t="str">
            <v>-</v>
          </cell>
        </row>
        <row r="3975">
          <cell r="D3975" t="str">
            <v>A4NNWY5</v>
          </cell>
          <cell r="AO3975">
            <v>92</v>
          </cell>
          <cell r="AY3975">
            <v>5.3478260869565215</v>
          </cell>
          <cell r="BO3975" t="str">
            <v>A4NNWY3</v>
          </cell>
          <cell r="BP3975" t="str">
            <v>A4NNWY1</v>
          </cell>
          <cell r="BQ3975" t="str">
            <v>A4NN0Y2</v>
          </cell>
          <cell r="BR3975" t="str">
            <v>A4NN0Y1</v>
          </cell>
        </row>
        <row r="3976">
          <cell r="D3976" t="str">
            <v>A4Y5W11</v>
          </cell>
          <cell r="AO3976">
            <v>0.33333333333333331</v>
          </cell>
          <cell r="AY3976">
            <v>47</v>
          </cell>
          <cell r="BO3976" t="str">
            <v>-</v>
          </cell>
          <cell r="BP3976" t="str">
            <v>-</v>
          </cell>
          <cell r="BQ3976" t="str">
            <v>-</v>
          </cell>
          <cell r="BR3976" t="str">
            <v>-</v>
          </cell>
        </row>
        <row r="3977">
          <cell r="D3977" t="str">
            <v>A4Y5W12</v>
          </cell>
          <cell r="AO3977">
            <v>3</v>
          </cell>
          <cell r="AY3977">
            <v>4</v>
          </cell>
          <cell r="BO3977" t="str">
            <v>-</v>
          </cell>
          <cell r="BP3977" t="str">
            <v>-</v>
          </cell>
          <cell r="BQ3977" t="str">
            <v>-</v>
          </cell>
          <cell r="BR3977" t="str">
            <v>-</v>
          </cell>
        </row>
        <row r="3978">
          <cell r="D3978" t="str">
            <v>A4Y5WY1</v>
          </cell>
          <cell r="AO3978">
            <v>17.166666666666668</v>
          </cell>
          <cell r="AY3978">
            <v>4.3883495145631066</v>
          </cell>
          <cell r="BO3978" t="str">
            <v>-</v>
          </cell>
          <cell r="BP3978" t="str">
            <v>-</v>
          </cell>
          <cell r="BQ3978" t="str">
            <v>-</v>
          </cell>
          <cell r="BR3978" t="str">
            <v>-</v>
          </cell>
        </row>
        <row r="3979">
          <cell r="D3979" t="str">
            <v>A4Y5WY2</v>
          </cell>
          <cell r="AO3979">
            <v>1</v>
          </cell>
          <cell r="AY3979">
            <v>5</v>
          </cell>
          <cell r="BO3979" t="str">
            <v>-</v>
          </cell>
          <cell r="BP3979" t="str">
            <v>-</v>
          </cell>
          <cell r="BQ3979" t="str">
            <v>-</v>
          </cell>
          <cell r="BR3979" t="str">
            <v>-</v>
          </cell>
        </row>
        <row r="3980">
          <cell r="D3980" t="str">
            <v>A4Y5WY3</v>
          </cell>
          <cell r="AO3980">
            <v>1.1666666666666667</v>
          </cell>
          <cell r="AY3980">
            <v>34.571428571428569</v>
          </cell>
          <cell r="BO3980" t="str">
            <v>-</v>
          </cell>
          <cell r="BP3980" t="str">
            <v>-</v>
          </cell>
          <cell r="BQ3980" t="str">
            <v>-</v>
          </cell>
          <cell r="BR3980" t="str">
            <v>-</v>
          </cell>
        </row>
        <row r="3981">
          <cell r="D3981" t="str">
            <v>A4Y5WY4</v>
          </cell>
          <cell r="AO3981">
            <v>3</v>
          </cell>
          <cell r="AY3981">
            <v>5.333333333333333</v>
          </cell>
          <cell r="BO3981" t="str">
            <v>-</v>
          </cell>
          <cell r="BP3981" t="str">
            <v>-</v>
          </cell>
          <cell r="BQ3981" t="str">
            <v>-</v>
          </cell>
          <cell r="BR3981" t="str">
            <v>-</v>
          </cell>
        </row>
        <row r="3982">
          <cell r="D3982" t="str">
            <v>A50U107000</v>
          </cell>
          <cell r="AO3982">
            <v>0</v>
          </cell>
          <cell r="AY3982" t="str">
            <v>-</v>
          </cell>
          <cell r="BO3982" t="str">
            <v>-</v>
          </cell>
          <cell r="BP3982" t="str">
            <v>-</v>
          </cell>
          <cell r="BQ3982" t="str">
            <v>-</v>
          </cell>
          <cell r="BR3982" t="str">
            <v>-</v>
          </cell>
        </row>
        <row r="3983">
          <cell r="D3983" t="str">
            <v>A50U109900</v>
          </cell>
          <cell r="AO3983">
            <v>8</v>
          </cell>
          <cell r="AY3983">
            <v>4.75</v>
          </cell>
          <cell r="BO3983" t="str">
            <v>-</v>
          </cell>
          <cell r="BP3983" t="str">
            <v>-</v>
          </cell>
          <cell r="BQ3983" t="str">
            <v>-</v>
          </cell>
          <cell r="BR3983" t="str">
            <v>-</v>
          </cell>
        </row>
        <row r="3984">
          <cell r="D3984" t="str">
            <v>A50U121300</v>
          </cell>
          <cell r="AO3984">
            <v>0</v>
          </cell>
          <cell r="AY3984" t="str">
            <v>-</v>
          </cell>
          <cell r="BO3984" t="str">
            <v>-</v>
          </cell>
          <cell r="BP3984" t="str">
            <v>-</v>
          </cell>
          <cell r="BQ3984" t="str">
            <v>-</v>
          </cell>
          <cell r="BR3984" t="str">
            <v>-</v>
          </cell>
        </row>
        <row r="3985">
          <cell r="D3985" t="str">
            <v>A50U122000</v>
          </cell>
          <cell r="AO3985">
            <v>0</v>
          </cell>
          <cell r="AY3985" t="str">
            <v>-</v>
          </cell>
          <cell r="BO3985" t="str">
            <v>-</v>
          </cell>
          <cell r="BP3985" t="str">
            <v>-</v>
          </cell>
          <cell r="BQ3985" t="str">
            <v>-</v>
          </cell>
          <cell r="BR3985" t="str">
            <v>-</v>
          </cell>
        </row>
        <row r="3986">
          <cell r="D3986" t="str">
            <v>A50U127201</v>
          </cell>
          <cell r="AO3986">
            <v>0</v>
          </cell>
          <cell r="AY3986" t="str">
            <v>-</v>
          </cell>
          <cell r="BO3986" t="str">
            <v>A50U127200</v>
          </cell>
          <cell r="BP3986" t="str">
            <v>-</v>
          </cell>
          <cell r="BQ3986" t="str">
            <v>-</v>
          </cell>
          <cell r="BR3986" t="str">
            <v>-</v>
          </cell>
        </row>
        <row r="3987">
          <cell r="D3987" t="str">
            <v>A50U132100</v>
          </cell>
          <cell r="AO3987">
            <v>0</v>
          </cell>
          <cell r="AY3987" t="str">
            <v>-</v>
          </cell>
          <cell r="BO3987" t="str">
            <v>-</v>
          </cell>
          <cell r="BP3987" t="str">
            <v>-</v>
          </cell>
          <cell r="BQ3987" t="str">
            <v>-</v>
          </cell>
          <cell r="BR3987" t="str">
            <v>-</v>
          </cell>
        </row>
        <row r="3988">
          <cell r="D3988" t="str">
            <v>A50U133500</v>
          </cell>
          <cell r="AO3988">
            <v>0</v>
          </cell>
          <cell r="AY3988" t="str">
            <v>-</v>
          </cell>
          <cell r="BO3988" t="str">
            <v>-</v>
          </cell>
          <cell r="BP3988" t="str">
            <v>-</v>
          </cell>
          <cell r="BQ3988" t="str">
            <v>-</v>
          </cell>
          <cell r="BR3988" t="str">
            <v>-</v>
          </cell>
        </row>
        <row r="3989">
          <cell r="D3989" t="str">
            <v>A50U133600</v>
          </cell>
          <cell r="AO3989">
            <v>0</v>
          </cell>
          <cell r="AY3989" t="str">
            <v>-</v>
          </cell>
          <cell r="BO3989" t="str">
            <v>-</v>
          </cell>
          <cell r="BP3989" t="str">
            <v>-</v>
          </cell>
          <cell r="BQ3989" t="str">
            <v>-</v>
          </cell>
          <cell r="BR3989" t="str">
            <v>-</v>
          </cell>
        </row>
        <row r="3990">
          <cell r="D3990" t="str">
            <v>A50U160303</v>
          </cell>
          <cell r="AO3990">
            <v>0</v>
          </cell>
          <cell r="AY3990" t="str">
            <v>-</v>
          </cell>
          <cell r="BO3990" t="str">
            <v>-</v>
          </cell>
          <cell r="BP3990" t="str">
            <v>-</v>
          </cell>
          <cell r="BQ3990" t="str">
            <v>-</v>
          </cell>
          <cell r="BR3990" t="str">
            <v>-</v>
          </cell>
        </row>
        <row r="3991">
          <cell r="D3991" t="str">
            <v>A50U160600</v>
          </cell>
          <cell r="AO3991">
            <v>0</v>
          </cell>
          <cell r="AY3991" t="str">
            <v>-</v>
          </cell>
          <cell r="BO3991" t="str">
            <v>-</v>
          </cell>
          <cell r="BP3991" t="str">
            <v>-</v>
          </cell>
          <cell r="BQ3991" t="str">
            <v>-</v>
          </cell>
          <cell r="BR3991" t="str">
            <v>-</v>
          </cell>
        </row>
        <row r="3992">
          <cell r="D3992" t="str">
            <v>A50U160801</v>
          </cell>
          <cell r="AO3992">
            <v>0</v>
          </cell>
          <cell r="AY3992" t="str">
            <v>-</v>
          </cell>
          <cell r="BO3992" t="str">
            <v>-</v>
          </cell>
          <cell r="BP3992" t="str">
            <v>-</v>
          </cell>
          <cell r="BQ3992" t="str">
            <v>-</v>
          </cell>
          <cell r="BR3992" t="str">
            <v>-</v>
          </cell>
        </row>
        <row r="3993">
          <cell r="D3993" t="str">
            <v>A50U161202</v>
          </cell>
          <cell r="AO3993">
            <v>0</v>
          </cell>
          <cell r="AY3993" t="str">
            <v>-</v>
          </cell>
          <cell r="BO3993" t="str">
            <v>-</v>
          </cell>
          <cell r="BP3993" t="str">
            <v>-</v>
          </cell>
          <cell r="BQ3993" t="str">
            <v>-</v>
          </cell>
          <cell r="BR3993" t="str">
            <v>-</v>
          </cell>
        </row>
        <row r="3994">
          <cell r="D3994" t="str">
            <v>A50U161700</v>
          </cell>
          <cell r="AO3994">
            <v>0.33333333333333331</v>
          </cell>
          <cell r="AY3994">
            <v>2.0000000000000004</v>
          </cell>
          <cell r="BO3994" t="str">
            <v>-</v>
          </cell>
          <cell r="BP3994" t="str">
            <v>-</v>
          </cell>
          <cell r="BQ3994" t="str">
            <v>-</v>
          </cell>
          <cell r="BR3994" t="str">
            <v>-</v>
          </cell>
        </row>
        <row r="3995">
          <cell r="D3995" t="str">
            <v>A50U161800</v>
          </cell>
          <cell r="AO3995">
            <v>0.5</v>
          </cell>
          <cell r="AY3995">
            <v>2</v>
          </cell>
          <cell r="BO3995" t="str">
            <v>-</v>
          </cell>
          <cell r="BP3995" t="str">
            <v>-</v>
          </cell>
          <cell r="BQ3995" t="str">
            <v>-</v>
          </cell>
          <cell r="BR3995" t="str">
            <v>-</v>
          </cell>
        </row>
        <row r="3996">
          <cell r="D3996" t="str">
            <v>A50U161900</v>
          </cell>
          <cell r="AO3996">
            <v>0.5</v>
          </cell>
          <cell r="AY3996">
            <v>2</v>
          </cell>
          <cell r="BO3996" t="str">
            <v>-</v>
          </cell>
          <cell r="BP3996" t="str">
            <v>-</v>
          </cell>
          <cell r="BQ3996" t="str">
            <v>-</v>
          </cell>
          <cell r="BR3996" t="str">
            <v>-</v>
          </cell>
        </row>
        <row r="3997">
          <cell r="D3997" t="str">
            <v>A50U162102</v>
          </cell>
          <cell r="AO3997">
            <v>0</v>
          </cell>
          <cell r="AY3997" t="str">
            <v>-</v>
          </cell>
          <cell r="BO3997" t="str">
            <v>A50U162101</v>
          </cell>
          <cell r="BP3997" t="str">
            <v>-</v>
          </cell>
          <cell r="BQ3997" t="str">
            <v>-</v>
          </cell>
          <cell r="BR3997" t="str">
            <v>-</v>
          </cell>
        </row>
        <row r="3998">
          <cell r="D3998" t="str">
            <v>A50U162301</v>
          </cell>
          <cell r="AO3998">
            <v>0</v>
          </cell>
          <cell r="AY3998" t="str">
            <v>-</v>
          </cell>
          <cell r="BO3998" t="str">
            <v>-</v>
          </cell>
          <cell r="BP3998" t="str">
            <v>-</v>
          </cell>
          <cell r="BQ3998" t="str">
            <v>-</v>
          </cell>
          <cell r="BR3998" t="str">
            <v>-</v>
          </cell>
        </row>
        <row r="3999">
          <cell r="D3999" t="str">
            <v>A50U163903</v>
          </cell>
          <cell r="AO3999">
            <v>0.16666666666666666</v>
          </cell>
          <cell r="AY3999">
            <v>14.000000000000002</v>
          </cell>
          <cell r="BO3999" t="str">
            <v>-</v>
          </cell>
          <cell r="BP3999" t="str">
            <v>-</v>
          </cell>
          <cell r="BQ3999" t="str">
            <v>-</v>
          </cell>
          <cell r="BR3999" t="str">
            <v>-</v>
          </cell>
        </row>
        <row r="4000">
          <cell r="D4000" t="str">
            <v>A50U164000</v>
          </cell>
          <cell r="AO4000">
            <v>0</v>
          </cell>
          <cell r="AY4000" t="str">
            <v>-</v>
          </cell>
          <cell r="BO4000" t="str">
            <v>-</v>
          </cell>
          <cell r="BP4000" t="str">
            <v>-</v>
          </cell>
          <cell r="BQ4000" t="str">
            <v>-</v>
          </cell>
          <cell r="BR4000" t="str">
            <v>-</v>
          </cell>
        </row>
        <row r="4001">
          <cell r="D4001" t="str">
            <v>A50U164100</v>
          </cell>
          <cell r="AO4001">
            <v>0</v>
          </cell>
          <cell r="AY4001" t="str">
            <v>-</v>
          </cell>
          <cell r="BO4001" t="str">
            <v>-</v>
          </cell>
          <cell r="BP4001" t="str">
            <v>-</v>
          </cell>
          <cell r="BQ4001" t="str">
            <v>-</v>
          </cell>
          <cell r="BR4001" t="str">
            <v>-</v>
          </cell>
        </row>
        <row r="4002">
          <cell r="D4002" t="str">
            <v>A50U164200</v>
          </cell>
          <cell r="AO4002">
            <v>0</v>
          </cell>
          <cell r="AY4002" t="str">
            <v>-</v>
          </cell>
          <cell r="BO4002" t="str">
            <v>-</v>
          </cell>
          <cell r="BP4002" t="str">
            <v>-</v>
          </cell>
          <cell r="BQ4002" t="str">
            <v>-</v>
          </cell>
          <cell r="BR4002" t="str">
            <v>-</v>
          </cell>
        </row>
        <row r="4003">
          <cell r="D4003" t="str">
            <v>A50U164801</v>
          </cell>
          <cell r="AO4003">
            <v>0</v>
          </cell>
          <cell r="AY4003" t="str">
            <v>-</v>
          </cell>
          <cell r="BO4003" t="str">
            <v>-</v>
          </cell>
          <cell r="BP4003" t="str">
            <v>-</v>
          </cell>
          <cell r="BQ4003" t="str">
            <v>-</v>
          </cell>
          <cell r="BR4003" t="str">
            <v>-</v>
          </cell>
        </row>
        <row r="4004">
          <cell r="D4004" t="str">
            <v>A50U164901</v>
          </cell>
          <cell r="AO4004">
            <v>8</v>
          </cell>
          <cell r="AY4004">
            <v>7.625</v>
          </cell>
          <cell r="BO4004" t="str">
            <v>-</v>
          </cell>
          <cell r="BP4004" t="str">
            <v>-</v>
          </cell>
          <cell r="BQ4004" t="str">
            <v>-</v>
          </cell>
          <cell r="BR4004" t="str">
            <v>-</v>
          </cell>
        </row>
        <row r="4005">
          <cell r="D4005" t="str">
            <v>A50U165600</v>
          </cell>
          <cell r="AO4005">
            <v>0.33333333333333331</v>
          </cell>
          <cell r="AY4005">
            <v>2.0000000000000004</v>
          </cell>
          <cell r="BO4005" t="str">
            <v>-</v>
          </cell>
          <cell r="BP4005" t="str">
            <v>-</v>
          </cell>
          <cell r="BQ4005" t="str">
            <v>-</v>
          </cell>
          <cell r="BR4005" t="str">
            <v>-</v>
          </cell>
        </row>
        <row r="4006">
          <cell r="D4006" t="str">
            <v>A50U167201</v>
          </cell>
          <cell r="AO4006">
            <v>0</v>
          </cell>
          <cell r="AY4006" t="str">
            <v>-</v>
          </cell>
          <cell r="BO4006" t="str">
            <v>-</v>
          </cell>
          <cell r="BP4006" t="str">
            <v>-</v>
          </cell>
          <cell r="BQ4006" t="str">
            <v>-</v>
          </cell>
          <cell r="BR4006" t="str">
            <v>-</v>
          </cell>
        </row>
        <row r="4007">
          <cell r="D4007" t="str">
            <v>A50U167500</v>
          </cell>
          <cell r="AO4007">
            <v>0.16666666666666666</v>
          </cell>
          <cell r="AY4007">
            <v>20.000000000000004</v>
          </cell>
          <cell r="BO4007" t="str">
            <v>-</v>
          </cell>
          <cell r="BP4007" t="str">
            <v>-</v>
          </cell>
          <cell r="BQ4007" t="str">
            <v>-</v>
          </cell>
          <cell r="BR4007" t="str">
            <v>-</v>
          </cell>
        </row>
        <row r="4008">
          <cell r="D4008" t="str">
            <v>A50U167601</v>
          </cell>
          <cell r="AO4008">
            <v>0</v>
          </cell>
          <cell r="AY4008" t="str">
            <v>-</v>
          </cell>
          <cell r="BO4008" t="str">
            <v>-</v>
          </cell>
          <cell r="BP4008" t="str">
            <v>-</v>
          </cell>
          <cell r="BQ4008" t="str">
            <v>-</v>
          </cell>
          <cell r="BR4008" t="str">
            <v>-</v>
          </cell>
        </row>
        <row r="4009">
          <cell r="D4009" t="str">
            <v>A50U169002</v>
          </cell>
          <cell r="AO4009">
            <v>0.16666666666666666</v>
          </cell>
          <cell r="AY4009">
            <v>8.0000000000000018</v>
          </cell>
          <cell r="BO4009" t="str">
            <v>-</v>
          </cell>
          <cell r="BP4009" t="str">
            <v>-</v>
          </cell>
          <cell r="BQ4009" t="str">
            <v>-</v>
          </cell>
          <cell r="BR4009" t="str">
            <v>-</v>
          </cell>
        </row>
        <row r="4010">
          <cell r="D4010" t="str">
            <v>A50U169300</v>
          </cell>
          <cell r="AO4010">
            <v>0</v>
          </cell>
          <cell r="AY4010" t="str">
            <v>-</v>
          </cell>
          <cell r="BO4010" t="str">
            <v>-</v>
          </cell>
          <cell r="BP4010" t="str">
            <v>-</v>
          </cell>
          <cell r="BQ4010" t="str">
            <v>-</v>
          </cell>
          <cell r="BR4010" t="str">
            <v>-</v>
          </cell>
        </row>
        <row r="4011">
          <cell r="D4011" t="str">
            <v>A50U169602</v>
          </cell>
          <cell r="AO4011">
            <v>0</v>
          </cell>
          <cell r="AY4011" t="str">
            <v>-</v>
          </cell>
          <cell r="BO4011" t="str">
            <v>-</v>
          </cell>
          <cell r="BP4011" t="str">
            <v>-</v>
          </cell>
          <cell r="BQ4011" t="str">
            <v>-</v>
          </cell>
          <cell r="BR4011" t="str">
            <v>-</v>
          </cell>
        </row>
        <row r="4012">
          <cell r="D4012" t="str">
            <v>A50U172100</v>
          </cell>
          <cell r="AO4012">
            <v>9.1666666666666661</v>
          </cell>
          <cell r="AY4012">
            <v>5.163636363636364</v>
          </cell>
          <cell r="BO4012" t="str">
            <v>A50U168801</v>
          </cell>
          <cell r="BP4012" t="str">
            <v>A50U168800</v>
          </cell>
          <cell r="BQ4012" t="str">
            <v>-</v>
          </cell>
          <cell r="BR4012" t="str">
            <v>-</v>
          </cell>
        </row>
        <row r="4013">
          <cell r="D4013" t="str">
            <v>A50U172200</v>
          </cell>
          <cell r="AO4013">
            <v>13.083333333333334</v>
          </cell>
          <cell r="AY4013">
            <v>6.3184713375796164</v>
          </cell>
          <cell r="BO4013" t="str">
            <v>A50U168901</v>
          </cell>
          <cell r="BP4013" t="str">
            <v>A50U168900</v>
          </cell>
          <cell r="BQ4013" t="str">
            <v>-</v>
          </cell>
          <cell r="BR4013" t="str">
            <v>-</v>
          </cell>
        </row>
        <row r="4014">
          <cell r="D4014" t="str">
            <v>A50U172300</v>
          </cell>
          <cell r="AO4014">
            <v>11</v>
          </cell>
          <cell r="AY4014">
            <v>5.0909090909090908</v>
          </cell>
          <cell r="BO4014" t="str">
            <v>A50U169501</v>
          </cell>
          <cell r="BP4014" t="str">
            <v>A50U169500</v>
          </cell>
          <cell r="BQ4014" t="str">
            <v>-</v>
          </cell>
          <cell r="BR4014" t="str">
            <v>-</v>
          </cell>
        </row>
        <row r="4015">
          <cell r="D4015" t="str">
            <v>A50U212600</v>
          </cell>
          <cell r="AO4015">
            <v>5.166666666666667</v>
          </cell>
          <cell r="AY4015">
            <v>4.32258064516129</v>
          </cell>
          <cell r="BO4015" t="str">
            <v>-</v>
          </cell>
          <cell r="BP4015" t="str">
            <v>-</v>
          </cell>
          <cell r="BQ4015" t="str">
            <v>-</v>
          </cell>
          <cell r="BR4015" t="str">
            <v>-</v>
          </cell>
        </row>
        <row r="4016">
          <cell r="D4016" t="str">
            <v>A50U220501</v>
          </cell>
          <cell r="AO4016">
            <v>1.5</v>
          </cell>
          <cell r="AY4016">
            <v>0</v>
          </cell>
          <cell r="BO4016" t="str">
            <v>-</v>
          </cell>
          <cell r="BP4016" t="str">
            <v>-</v>
          </cell>
          <cell r="BQ4016" t="str">
            <v>-</v>
          </cell>
          <cell r="BR4016" t="str">
            <v>-</v>
          </cell>
        </row>
        <row r="4017">
          <cell r="D4017" t="str">
            <v>A50U220600</v>
          </cell>
          <cell r="AO4017">
            <v>0.66666666666666663</v>
          </cell>
          <cell r="AY4017">
            <v>-4</v>
          </cell>
          <cell r="BO4017" t="str">
            <v>-</v>
          </cell>
          <cell r="BP4017" t="str">
            <v>-</v>
          </cell>
          <cell r="BQ4017" t="str">
            <v>-</v>
          </cell>
          <cell r="BR4017" t="str">
            <v>-</v>
          </cell>
        </row>
        <row r="4018">
          <cell r="D4018" t="str">
            <v>A50U220700</v>
          </cell>
          <cell r="AO4018">
            <v>1.3333333333333333</v>
          </cell>
          <cell r="AY4018">
            <v>-0.99999999999999978</v>
          </cell>
          <cell r="BO4018" t="str">
            <v>-</v>
          </cell>
          <cell r="BP4018" t="str">
            <v>-</v>
          </cell>
          <cell r="BQ4018" t="str">
            <v>-</v>
          </cell>
          <cell r="BR4018" t="str">
            <v>-</v>
          </cell>
        </row>
        <row r="4019">
          <cell r="D4019" t="str">
            <v>A50U221701</v>
          </cell>
          <cell r="AO4019">
            <v>0.16666666666666666</v>
          </cell>
          <cell r="AY4019">
            <v>2.0000000000000004</v>
          </cell>
          <cell r="BO4019" t="str">
            <v>-</v>
          </cell>
          <cell r="BP4019" t="str">
            <v>-</v>
          </cell>
          <cell r="BQ4019" t="str">
            <v>-</v>
          </cell>
          <cell r="BR4019" t="str">
            <v>-</v>
          </cell>
        </row>
        <row r="4020">
          <cell r="D4020" t="str">
            <v>A50U221800</v>
          </cell>
          <cell r="AO4020">
            <v>0.66666666666666663</v>
          </cell>
          <cell r="AY4020">
            <v>-4</v>
          </cell>
          <cell r="BO4020" t="str">
            <v>-</v>
          </cell>
          <cell r="BP4020" t="str">
            <v>-</v>
          </cell>
          <cell r="BQ4020" t="str">
            <v>-</v>
          </cell>
          <cell r="BR4020" t="str">
            <v>-</v>
          </cell>
        </row>
        <row r="4021">
          <cell r="D4021" t="str">
            <v>A50U252500</v>
          </cell>
          <cell r="AO4021">
            <v>0.5</v>
          </cell>
          <cell r="AY4021">
            <v>10</v>
          </cell>
          <cell r="BO4021" t="str">
            <v>-</v>
          </cell>
          <cell r="BP4021" t="str">
            <v>-</v>
          </cell>
          <cell r="BQ4021" t="str">
            <v>-</v>
          </cell>
          <cell r="BR4021" t="str">
            <v>-</v>
          </cell>
        </row>
        <row r="4022">
          <cell r="D4022" t="str">
            <v>A50U340501</v>
          </cell>
          <cell r="AO4022">
            <v>0.33333333333333331</v>
          </cell>
          <cell r="AY4022">
            <v>26</v>
          </cell>
          <cell r="BO4022" t="str">
            <v>A50U340500</v>
          </cell>
          <cell r="BP4022" t="str">
            <v>-</v>
          </cell>
          <cell r="BQ4022" t="str">
            <v>-</v>
          </cell>
          <cell r="BR4022" t="str">
            <v>-</v>
          </cell>
        </row>
        <row r="4023">
          <cell r="D4023" t="str">
            <v>A50U341401</v>
          </cell>
          <cell r="AO4023">
            <v>0.16666666666666666</v>
          </cell>
          <cell r="AY4023">
            <v>170</v>
          </cell>
          <cell r="BO4023" t="str">
            <v>A50U341400</v>
          </cell>
          <cell r="BP4023" t="str">
            <v>-</v>
          </cell>
          <cell r="BQ4023" t="str">
            <v>-</v>
          </cell>
          <cell r="BR4023" t="str">
            <v>-</v>
          </cell>
        </row>
        <row r="4024">
          <cell r="D4024" t="str">
            <v>A50U341600</v>
          </cell>
          <cell r="AO4024">
            <v>0</v>
          </cell>
          <cell r="AY4024" t="str">
            <v>-</v>
          </cell>
          <cell r="BO4024" t="str">
            <v>-</v>
          </cell>
          <cell r="BP4024" t="str">
            <v>-</v>
          </cell>
          <cell r="BQ4024" t="str">
            <v>-</v>
          </cell>
          <cell r="BR4024" t="str">
            <v>-</v>
          </cell>
        </row>
        <row r="4025">
          <cell r="D4025" t="str">
            <v>A50U342502</v>
          </cell>
          <cell r="AO4025">
            <v>8.6666666666666661</v>
          </cell>
          <cell r="AY4025">
            <v>4.5384615384615392</v>
          </cell>
          <cell r="BO4025" t="str">
            <v>A50U342501</v>
          </cell>
          <cell r="BP4025" t="str">
            <v>-</v>
          </cell>
          <cell r="BQ4025" t="str">
            <v>-</v>
          </cell>
          <cell r="BR4025" t="str">
            <v>-</v>
          </cell>
        </row>
        <row r="4026">
          <cell r="D4026" t="str">
            <v>A50U342600</v>
          </cell>
          <cell r="AO4026">
            <v>2.5</v>
          </cell>
          <cell r="AY4026">
            <v>0.4</v>
          </cell>
          <cell r="BO4026" t="str">
            <v>-</v>
          </cell>
          <cell r="BP4026" t="str">
            <v>-</v>
          </cell>
          <cell r="BQ4026" t="str">
            <v>-</v>
          </cell>
          <cell r="BR4026" t="str">
            <v>-</v>
          </cell>
        </row>
        <row r="4027">
          <cell r="D4027" t="str">
            <v>A50U360700</v>
          </cell>
          <cell r="AO4027">
            <v>0.16666666666666666</v>
          </cell>
          <cell r="AY4027">
            <v>2.0000000000000004</v>
          </cell>
          <cell r="BO4027" t="str">
            <v>-</v>
          </cell>
          <cell r="BP4027" t="str">
            <v>-</v>
          </cell>
          <cell r="BQ4027" t="str">
            <v>-</v>
          </cell>
          <cell r="BR4027" t="str">
            <v>-</v>
          </cell>
        </row>
        <row r="4028">
          <cell r="D4028" t="str">
            <v>A50U361200</v>
          </cell>
          <cell r="AO4028">
            <v>0.16666666666666666</v>
          </cell>
          <cell r="AY4028">
            <v>2.0000000000000004</v>
          </cell>
          <cell r="BO4028" t="str">
            <v>-</v>
          </cell>
          <cell r="BP4028" t="str">
            <v>-</v>
          </cell>
          <cell r="BQ4028" t="str">
            <v>-</v>
          </cell>
          <cell r="BR4028" t="str">
            <v>-</v>
          </cell>
        </row>
        <row r="4029">
          <cell r="D4029" t="str">
            <v>A50U361401</v>
          </cell>
          <cell r="AO4029">
            <v>0.16666666666666666</v>
          </cell>
          <cell r="AY4029">
            <v>2.0000000000000004</v>
          </cell>
          <cell r="BO4029" t="str">
            <v>-</v>
          </cell>
          <cell r="BP4029" t="str">
            <v>-</v>
          </cell>
          <cell r="BQ4029" t="str">
            <v>-</v>
          </cell>
          <cell r="BR4029" t="str">
            <v>-</v>
          </cell>
        </row>
        <row r="4030">
          <cell r="D4030" t="str">
            <v>A50U363701</v>
          </cell>
          <cell r="AO4030">
            <v>1.6666666666666667</v>
          </cell>
          <cell r="AY4030">
            <v>3.8</v>
          </cell>
          <cell r="BO4030" t="str">
            <v>-</v>
          </cell>
          <cell r="BP4030" t="str">
            <v>-</v>
          </cell>
          <cell r="BQ4030" t="str">
            <v>-</v>
          </cell>
          <cell r="BR4030" t="str">
            <v>-</v>
          </cell>
        </row>
        <row r="4031">
          <cell r="D4031" t="str">
            <v>A50U368400</v>
          </cell>
          <cell r="AO4031">
            <v>0</v>
          </cell>
          <cell r="AY4031" t="str">
            <v>-</v>
          </cell>
          <cell r="BO4031" t="str">
            <v>-</v>
          </cell>
          <cell r="BP4031" t="str">
            <v>-</v>
          </cell>
          <cell r="BQ4031" t="str">
            <v>-</v>
          </cell>
          <cell r="BR4031" t="str">
            <v>-</v>
          </cell>
        </row>
        <row r="4032">
          <cell r="D4032" t="str">
            <v>A50U372902</v>
          </cell>
          <cell r="AO4032">
            <v>0</v>
          </cell>
          <cell r="AY4032" t="str">
            <v>-</v>
          </cell>
          <cell r="BO4032" t="str">
            <v>A50U372901</v>
          </cell>
          <cell r="BP4032" t="str">
            <v>-</v>
          </cell>
          <cell r="BQ4032" t="str">
            <v>-</v>
          </cell>
          <cell r="BR4032" t="str">
            <v>-</v>
          </cell>
        </row>
        <row r="4033">
          <cell r="D4033" t="str">
            <v>A50U373100</v>
          </cell>
          <cell r="AO4033">
            <v>0</v>
          </cell>
          <cell r="AY4033" t="str">
            <v>-</v>
          </cell>
          <cell r="BO4033" t="str">
            <v>-</v>
          </cell>
          <cell r="BP4033" t="str">
            <v>-</v>
          </cell>
          <cell r="BQ4033" t="str">
            <v>-</v>
          </cell>
          <cell r="BR4033" t="str">
            <v>-</v>
          </cell>
        </row>
        <row r="4034">
          <cell r="D4034" t="str">
            <v>A50U374102</v>
          </cell>
          <cell r="AO4034">
            <v>0</v>
          </cell>
          <cell r="AY4034" t="str">
            <v>-</v>
          </cell>
          <cell r="BO4034" t="str">
            <v>-</v>
          </cell>
          <cell r="BP4034" t="str">
            <v>-</v>
          </cell>
          <cell r="BQ4034" t="str">
            <v>-</v>
          </cell>
          <cell r="BR4034" t="str">
            <v>-</v>
          </cell>
        </row>
        <row r="4035">
          <cell r="D4035" t="str">
            <v>A50U374501</v>
          </cell>
          <cell r="AO4035">
            <v>0</v>
          </cell>
          <cell r="AY4035" t="str">
            <v>-</v>
          </cell>
          <cell r="BO4035" t="str">
            <v>-</v>
          </cell>
          <cell r="BP4035" t="str">
            <v>-</v>
          </cell>
          <cell r="BQ4035" t="str">
            <v>-</v>
          </cell>
          <cell r="BR4035" t="str">
            <v>-</v>
          </cell>
        </row>
        <row r="4036">
          <cell r="D4036" t="str">
            <v>A50U376002</v>
          </cell>
          <cell r="AO4036">
            <v>0</v>
          </cell>
          <cell r="AY4036" t="str">
            <v>-</v>
          </cell>
          <cell r="BO4036" t="str">
            <v>-</v>
          </cell>
          <cell r="BP4036" t="str">
            <v>-</v>
          </cell>
          <cell r="BQ4036" t="str">
            <v>-</v>
          </cell>
          <cell r="BR4036" t="str">
            <v>-</v>
          </cell>
        </row>
        <row r="4037">
          <cell r="D4037" t="str">
            <v>A50U376801</v>
          </cell>
          <cell r="AO4037">
            <v>0.16666666666666666</v>
          </cell>
          <cell r="AY4037">
            <v>62.000000000000007</v>
          </cell>
          <cell r="BO4037" t="str">
            <v>A50U376800</v>
          </cell>
          <cell r="BP4037" t="str">
            <v>-</v>
          </cell>
          <cell r="BQ4037" t="str">
            <v>-</v>
          </cell>
          <cell r="BR4037" t="str">
            <v>-</v>
          </cell>
        </row>
        <row r="4038">
          <cell r="D4038" t="str">
            <v>A50U377201</v>
          </cell>
          <cell r="AO4038">
            <v>0</v>
          </cell>
          <cell r="AY4038" t="str">
            <v>-</v>
          </cell>
          <cell r="BO4038" t="str">
            <v>-</v>
          </cell>
          <cell r="BP4038" t="str">
            <v>-</v>
          </cell>
          <cell r="BQ4038" t="str">
            <v>-</v>
          </cell>
          <cell r="BR4038" t="str">
            <v>-</v>
          </cell>
        </row>
        <row r="4039">
          <cell r="D4039" t="str">
            <v>A50U377301</v>
          </cell>
          <cell r="AO4039">
            <v>0</v>
          </cell>
          <cell r="AY4039" t="str">
            <v>-</v>
          </cell>
          <cell r="BO4039" t="str">
            <v>-</v>
          </cell>
          <cell r="BP4039" t="str">
            <v>-</v>
          </cell>
          <cell r="BQ4039" t="str">
            <v>-</v>
          </cell>
          <cell r="BR4039" t="str">
            <v>-</v>
          </cell>
        </row>
        <row r="4040">
          <cell r="D4040" t="str">
            <v>A50U401200</v>
          </cell>
          <cell r="AO4040">
            <v>0</v>
          </cell>
          <cell r="AY4040" t="str">
            <v>-</v>
          </cell>
          <cell r="BO4040" t="str">
            <v>-</v>
          </cell>
          <cell r="BP4040" t="str">
            <v>-</v>
          </cell>
          <cell r="BQ4040" t="str">
            <v>-</v>
          </cell>
          <cell r="BR4040" t="str">
            <v>-</v>
          </cell>
        </row>
        <row r="4041">
          <cell r="D4041" t="str">
            <v>A50U405401</v>
          </cell>
          <cell r="AO4041">
            <v>0.16666666666666666</v>
          </cell>
          <cell r="AY4041">
            <v>20.000000000000004</v>
          </cell>
          <cell r="BO4041" t="str">
            <v>A50U405400</v>
          </cell>
          <cell r="BP4041" t="str">
            <v>-</v>
          </cell>
          <cell r="BQ4041" t="str">
            <v>-</v>
          </cell>
          <cell r="BR4041" t="str">
            <v>-</v>
          </cell>
        </row>
        <row r="4042">
          <cell r="D4042" t="str">
            <v>A50U407600</v>
          </cell>
          <cell r="AO4042">
            <v>0</v>
          </cell>
          <cell r="AY4042" t="str">
            <v>-</v>
          </cell>
          <cell r="BO4042" t="str">
            <v>-</v>
          </cell>
          <cell r="BP4042" t="str">
            <v>-</v>
          </cell>
          <cell r="BQ4042" t="str">
            <v>-</v>
          </cell>
          <cell r="BR4042" t="str">
            <v>-</v>
          </cell>
        </row>
        <row r="4043">
          <cell r="D4043" t="str">
            <v>A50U408501</v>
          </cell>
          <cell r="AO4043">
            <v>4.333333333333333</v>
          </cell>
          <cell r="AY4043">
            <v>4.0769230769230775</v>
          </cell>
          <cell r="BO4043" t="str">
            <v>-</v>
          </cell>
          <cell r="BP4043" t="str">
            <v>-</v>
          </cell>
          <cell r="BQ4043" t="str">
            <v>-</v>
          </cell>
          <cell r="BR4043" t="str">
            <v>-</v>
          </cell>
        </row>
        <row r="4044">
          <cell r="D4044" t="str">
            <v>A50U409300</v>
          </cell>
          <cell r="AO4044">
            <v>0</v>
          </cell>
          <cell r="AY4044" t="str">
            <v>-</v>
          </cell>
          <cell r="BO4044" t="str">
            <v>-</v>
          </cell>
          <cell r="BP4044" t="str">
            <v>-</v>
          </cell>
          <cell r="BQ4044" t="str">
            <v>-</v>
          </cell>
          <cell r="BR4044" t="str">
            <v>-</v>
          </cell>
        </row>
        <row r="4045">
          <cell r="D4045" t="str">
            <v>A50U420300</v>
          </cell>
          <cell r="AO4045">
            <v>0.33333333333333331</v>
          </cell>
          <cell r="AY4045">
            <v>2.0000000000000004</v>
          </cell>
          <cell r="BO4045" t="str">
            <v>-</v>
          </cell>
          <cell r="BP4045" t="str">
            <v>-</v>
          </cell>
          <cell r="BQ4045" t="str">
            <v>-</v>
          </cell>
          <cell r="BR4045" t="str">
            <v>-</v>
          </cell>
        </row>
        <row r="4046">
          <cell r="D4046" t="str">
            <v>A50U420400</v>
          </cell>
          <cell r="AO4046">
            <v>0.33333333333333331</v>
          </cell>
          <cell r="AY4046">
            <v>2.0000000000000004</v>
          </cell>
          <cell r="BO4046" t="str">
            <v>-</v>
          </cell>
          <cell r="BP4046" t="str">
            <v>-</v>
          </cell>
          <cell r="BQ4046" t="str">
            <v>-</v>
          </cell>
          <cell r="BR4046" t="str">
            <v>-</v>
          </cell>
        </row>
        <row r="4047">
          <cell r="D4047" t="str">
            <v>A50U420900</v>
          </cell>
          <cell r="AO4047">
            <v>0.16666666666666666</v>
          </cell>
          <cell r="AY4047">
            <v>20.000000000000004</v>
          </cell>
          <cell r="BO4047" t="str">
            <v>-</v>
          </cell>
          <cell r="BP4047" t="str">
            <v>-</v>
          </cell>
          <cell r="BQ4047" t="str">
            <v>-</v>
          </cell>
          <cell r="BR4047" t="str">
            <v>-</v>
          </cell>
        </row>
        <row r="4048">
          <cell r="D4048" t="str">
            <v>A50U462501</v>
          </cell>
          <cell r="AO4048">
            <v>0.16666666666666666</v>
          </cell>
          <cell r="AY4048">
            <v>50.000000000000007</v>
          </cell>
          <cell r="BO4048" t="str">
            <v>-</v>
          </cell>
          <cell r="BP4048" t="str">
            <v>-</v>
          </cell>
          <cell r="BQ4048" t="str">
            <v>-</v>
          </cell>
          <cell r="BR4048" t="str">
            <v>-</v>
          </cell>
        </row>
        <row r="4049">
          <cell r="D4049" t="str">
            <v>A50U462801</v>
          </cell>
          <cell r="AO4049">
            <v>0</v>
          </cell>
          <cell r="AY4049" t="str">
            <v>-</v>
          </cell>
          <cell r="BO4049" t="str">
            <v>-</v>
          </cell>
          <cell r="BP4049" t="str">
            <v>-</v>
          </cell>
          <cell r="BQ4049" t="str">
            <v>-</v>
          </cell>
          <cell r="BR4049" t="str">
            <v>-</v>
          </cell>
        </row>
        <row r="4050">
          <cell r="D4050" t="str">
            <v>A50U500401</v>
          </cell>
          <cell r="AO4050">
            <v>18</v>
          </cell>
          <cell r="AY4050">
            <v>4.5</v>
          </cell>
          <cell r="BO4050" t="str">
            <v>A50U500400</v>
          </cell>
          <cell r="BP4050" t="str">
            <v>-</v>
          </cell>
          <cell r="BQ4050" t="str">
            <v>-</v>
          </cell>
          <cell r="BR4050" t="str">
            <v>-</v>
          </cell>
        </row>
        <row r="4051">
          <cell r="D4051" t="str">
            <v>A50U501201</v>
          </cell>
          <cell r="AO4051">
            <v>99.833333333333329</v>
          </cell>
          <cell r="AY4051">
            <v>4.3939899833055094</v>
          </cell>
          <cell r="BO4051" t="str">
            <v>A50U501200</v>
          </cell>
          <cell r="BP4051" t="str">
            <v>A03U501200</v>
          </cell>
          <cell r="BQ4051">
            <v>3482</v>
          </cell>
          <cell r="BR4051" t="str">
            <v>-</v>
          </cell>
        </row>
        <row r="4052">
          <cell r="D4052" t="str">
            <v>A50U501401</v>
          </cell>
          <cell r="AO4052">
            <v>0.16666666666666666</v>
          </cell>
          <cell r="AY4052">
            <v>32</v>
          </cell>
          <cell r="BO4052" t="str">
            <v>-</v>
          </cell>
          <cell r="BP4052" t="str">
            <v>-</v>
          </cell>
          <cell r="BQ4052" t="str">
            <v>-</v>
          </cell>
          <cell r="BR4052" t="str">
            <v>-</v>
          </cell>
        </row>
        <row r="4053">
          <cell r="D4053" t="str">
            <v>A50U501702</v>
          </cell>
          <cell r="AO4053">
            <v>0.16666666666666666</v>
          </cell>
          <cell r="AY4053">
            <v>2.0000000000000004</v>
          </cell>
          <cell r="BO4053" t="str">
            <v>-</v>
          </cell>
          <cell r="BP4053" t="str">
            <v>-</v>
          </cell>
          <cell r="BQ4053" t="str">
            <v>-</v>
          </cell>
          <cell r="BR4053" t="str">
            <v>-</v>
          </cell>
        </row>
        <row r="4054">
          <cell r="D4054" t="str">
            <v>A50U501900</v>
          </cell>
          <cell r="AO4054">
            <v>0.16666666666666666</v>
          </cell>
          <cell r="AY4054">
            <v>20.000000000000004</v>
          </cell>
          <cell r="BO4054" t="str">
            <v>-</v>
          </cell>
          <cell r="BP4054" t="str">
            <v>-</v>
          </cell>
          <cell r="BQ4054" t="str">
            <v>-</v>
          </cell>
          <cell r="BR4054" t="str">
            <v>-</v>
          </cell>
        </row>
        <row r="4055">
          <cell r="D4055" t="str">
            <v>A50U502700</v>
          </cell>
          <cell r="AO4055">
            <v>0</v>
          </cell>
          <cell r="AY4055" t="str">
            <v>-</v>
          </cell>
          <cell r="BO4055" t="str">
            <v>-</v>
          </cell>
          <cell r="BP4055" t="str">
            <v>-</v>
          </cell>
          <cell r="BQ4055" t="str">
            <v>-</v>
          </cell>
          <cell r="BR4055" t="str">
            <v>-</v>
          </cell>
        </row>
        <row r="4056">
          <cell r="D4056" t="str">
            <v>A50U502801</v>
          </cell>
          <cell r="AO4056">
            <v>0.33333333333333331</v>
          </cell>
          <cell r="AY4056">
            <v>-0.99999999999999978</v>
          </cell>
          <cell r="BO4056" t="str">
            <v>A50U502800</v>
          </cell>
          <cell r="BP4056" t="str">
            <v>-</v>
          </cell>
          <cell r="BQ4056" t="str">
            <v>-</v>
          </cell>
          <cell r="BR4056" t="str">
            <v>-</v>
          </cell>
        </row>
        <row r="4057">
          <cell r="D4057" t="str">
            <v>A50U503500</v>
          </cell>
          <cell r="AO4057">
            <v>0</v>
          </cell>
          <cell r="AY4057" t="str">
            <v>-</v>
          </cell>
          <cell r="BO4057" t="str">
            <v>-</v>
          </cell>
          <cell r="BP4057" t="str">
            <v>-</v>
          </cell>
          <cell r="BQ4057" t="str">
            <v>-</v>
          </cell>
          <cell r="BR4057" t="str">
            <v>-</v>
          </cell>
        </row>
        <row r="4058">
          <cell r="D4058" t="str">
            <v>A50U504400</v>
          </cell>
          <cell r="AO4058">
            <v>0.16666666666666666</v>
          </cell>
          <cell r="AY4058">
            <v>8.0000000000000018</v>
          </cell>
          <cell r="BO4058" t="str">
            <v>-</v>
          </cell>
          <cell r="BP4058" t="str">
            <v>-</v>
          </cell>
          <cell r="BQ4058" t="str">
            <v>-</v>
          </cell>
          <cell r="BR4058" t="str">
            <v>-</v>
          </cell>
        </row>
        <row r="4059">
          <cell r="D4059" t="str">
            <v>A50U505401</v>
          </cell>
          <cell r="AO4059">
            <v>1.3333333333333333</v>
          </cell>
          <cell r="AY4059">
            <v>3.5000000000000004</v>
          </cell>
          <cell r="BO4059" t="str">
            <v>A50U505400</v>
          </cell>
          <cell r="BP4059" t="str">
            <v>-</v>
          </cell>
          <cell r="BQ4059" t="str">
            <v>-</v>
          </cell>
          <cell r="BR4059" t="str">
            <v>-</v>
          </cell>
        </row>
        <row r="4060">
          <cell r="D4060" t="str">
            <v>A50U505500</v>
          </cell>
          <cell r="AO4060">
            <v>9.3333333333333339</v>
          </cell>
          <cell r="AY4060">
            <v>5.5357142857142847</v>
          </cell>
          <cell r="BO4060" t="str">
            <v>-</v>
          </cell>
          <cell r="BP4060" t="str">
            <v>-</v>
          </cell>
          <cell r="BQ4060" t="str">
            <v>-</v>
          </cell>
          <cell r="BR4060" t="str">
            <v>-</v>
          </cell>
        </row>
        <row r="4061">
          <cell r="D4061" t="str">
            <v>A50U505601</v>
          </cell>
          <cell r="AO4061">
            <v>2.3333333333333335</v>
          </cell>
          <cell r="AY4061">
            <v>4.1428571428571423</v>
          </cell>
          <cell r="BO4061" t="str">
            <v>-</v>
          </cell>
          <cell r="BP4061" t="str">
            <v>-</v>
          </cell>
          <cell r="BQ4061" t="str">
            <v>-</v>
          </cell>
          <cell r="BR4061" t="str">
            <v>-</v>
          </cell>
        </row>
        <row r="4062">
          <cell r="D4062" t="str">
            <v>A50U505700</v>
          </cell>
          <cell r="AO4062">
            <v>6.666666666666667</v>
          </cell>
          <cell r="AY4062">
            <v>7.9999999999999991</v>
          </cell>
          <cell r="BO4062" t="str">
            <v>-</v>
          </cell>
          <cell r="BP4062" t="str">
            <v>-</v>
          </cell>
          <cell r="BQ4062" t="str">
            <v>-</v>
          </cell>
          <cell r="BR4062" t="str">
            <v>-</v>
          </cell>
        </row>
        <row r="4063">
          <cell r="D4063" t="str">
            <v>A50U505800</v>
          </cell>
          <cell r="AO4063">
            <v>2</v>
          </cell>
          <cell r="AY4063">
            <v>5.5</v>
          </cell>
          <cell r="BO4063" t="str">
            <v>-</v>
          </cell>
          <cell r="BP4063" t="str">
            <v>-</v>
          </cell>
          <cell r="BQ4063" t="str">
            <v>-</v>
          </cell>
          <cell r="BR4063" t="str">
            <v>-</v>
          </cell>
        </row>
        <row r="4064">
          <cell r="D4064" t="str">
            <v>A50U506101</v>
          </cell>
          <cell r="AO4064">
            <v>0</v>
          </cell>
          <cell r="AY4064" t="str">
            <v>-</v>
          </cell>
          <cell r="BO4064" t="str">
            <v>-</v>
          </cell>
          <cell r="BP4064" t="str">
            <v>-</v>
          </cell>
          <cell r="BQ4064" t="str">
            <v>-</v>
          </cell>
          <cell r="BR4064" t="str">
            <v>-</v>
          </cell>
        </row>
        <row r="4065">
          <cell r="D4065" t="str">
            <v>A50U506500</v>
          </cell>
          <cell r="AO4065">
            <v>0</v>
          </cell>
          <cell r="AY4065" t="str">
            <v>-</v>
          </cell>
          <cell r="BO4065" t="str">
            <v>-</v>
          </cell>
          <cell r="BP4065" t="str">
            <v>-</v>
          </cell>
          <cell r="BQ4065" t="str">
            <v>-</v>
          </cell>
          <cell r="BR4065" t="str">
            <v>-</v>
          </cell>
        </row>
        <row r="4066">
          <cell r="D4066" t="str">
            <v>A50U506701</v>
          </cell>
          <cell r="AO4066">
            <v>2</v>
          </cell>
          <cell r="AY4066">
            <v>5</v>
          </cell>
          <cell r="BO4066" t="str">
            <v>-</v>
          </cell>
          <cell r="BP4066" t="str">
            <v>-</v>
          </cell>
          <cell r="BQ4066" t="str">
            <v>-</v>
          </cell>
          <cell r="BR4066" t="str">
            <v>-</v>
          </cell>
        </row>
        <row r="4067">
          <cell r="D4067" t="str">
            <v>A50U506900</v>
          </cell>
          <cell r="AO4067">
            <v>0.5</v>
          </cell>
          <cell r="AY4067">
            <v>-4</v>
          </cell>
          <cell r="BO4067" t="str">
            <v>-</v>
          </cell>
          <cell r="BP4067" t="str">
            <v>-</v>
          </cell>
          <cell r="BQ4067" t="str">
            <v>-</v>
          </cell>
          <cell r="BR4067" t="str">
            <v>-</v>
          </cell>
        </row>
        <row r="4068">
          <cell r="D4068" t="str">
            <v>A50U507000</v>
          </cell>
          <cell r="AO4068">
            <v>0</v>
          </cell>
          <cell r="AY4068" t="str">
            <v>-</v>
          </cell>
          <cell r="BO4068" t="str">
            <v>-</v>
          </cell>
          <cell r="BP4068" t="str">
            <v>-</v>
          </cell>
          <cell r="BQ4068" t="str">
            <v>-</v>
          </cell>
          <cell r="BR4068" t="str">
            <v>-</v>
          </cell>
        </row>
        <row r="4069">
          <cell r="D4069" t="str">
            <v>A50U507600</v>
          </cell>
          <cell r="AO4069">
            <v>0.33333333333333331</v>
          </cell>
          <cell r="AY4069">
            <v>14.000000000000002</v>
          </cell>
          <cell r="BO4069" t="str">
            <v>-</v>
          </cell>
          <cell r="BP4069" t="str">
            <v>-</v>
          </cell>
          <cell r="BQ4069" t="str">
            <v>-</v>
          </cell>
          <cell r="BR4069" t="str">
            <v>-</v>
          </cell>
        </row>
        <row r="4070">
          <cell r="D4070" t="str">
            <v>A50U507801</v>
          </cell>
          <cell r="AO4070">
            <v>6</v>
          </cell>
          <cell r="AY4070">
            <v>7.5</v>
          </cell>
          <cell r="BO4070" t="str">
            <v>-</v>
          </cell>
          <cell r="BP4070" t="str">
            <v>-</v>
          </cell>
          <cell r="BQ4070" t="str">
            <v>-</v>
          </cell>
          <cell r="BR4070" t="str">
            <v>-</v>
          </cell>
        </row>
        <row r="4071">
          <cell r="D4071" t="str">
            <v>A50U507900</v>
          </cell>
          <cell r="AO4071">
            <v>2.3333333333333335</v>
          </cell>
          <cell r="AY4071">
            <v>5.8571428571428568</v>
          </cell>
          <cell r="BO4071" t="str">
            <v>-</v>
          </cell>
          <cell r="BP4071" t="str">
            <v>-</v>
          </cell>
          <cell r="BQ4071" t="str">
            <v>-</v>
          </cell>
          <cell r="BR4071" t="str">
            <v>-</v>
          </cell>
        </row>
        <row r="4072">
          <cell r="D4072" t="str">
            <v>A50U508102</v>
          </cell>
          <cell r="AO4072">
            <v>0.5</v>
          </cell>
          <cell r="AY4072">
            <v>-4</v>
          </cell>
          <cell r="BO4072" t="str">
            <v>-</v>
          </cell>
          <cell r="BP4072" t="str">
            <v>-</v>
          </cell>
          <cell r="BQ4072" t="str">
            <v>-</v>
          </cell>
          <cell r="BR4072" t="str">
            <v>-</v>
          </cell>
        </row>
        <row r="4073">
          <cell r="D4073" t="str">
            <v>A50U508700</v>
          </cell>
          <cell r="AO4073">
            <v>0.33333333333333331</v>
          </cell>
          <cell r="AY4073">
            <v>17.000000000000004</v>
          </cell>
          <cell r="BO4073" t="str">
            <v>-</v>
          </cell>
          <cell r="BP4073" t="str">
            <v>-</v>
          </cell>
          <cell r="BQ4073" t="str">
            <v>-</v>
          </cell>
          <cell r="BR4073" t="str">
            <v>-</v>
          </cell>
        </row>
        <row r="4074">
          <cell r="D4074" t="str">
            <v>A50U509200</v>
          </cell>
          <cell r="AO4074">
            <v>0</v>
          </cell>
          <cell r="AY4074" t="str">
            <v>-</v>
          </cell>
          <cell r="BO4074" t="str">
            <v>-</v>
          </cell>
          <cell r="BP4074" t="str">
            <v>-</v>
          </cell>
          <cell r="BQ4074" t="str">
            <v>-</v>
          </cell>
          <cell r="BR4074" t="str">
            <v>-</v>
          </cell>
        </row>
        <row r="4075">
          <cell r="D4075" t="str">
            <v>A50U510100</v>
          </cell>
          <cell r="AO4075">
            <v>17.833333333333332</v>
          </cell>
          <cell r="AY4075">
            <v>4.4672897196261685</v>
          </cell>
          <cell r="BO4075" t="str">
            <v>-</v>
          </cell>
          <cell r="BP4075" t="str">
            <v>-</v>
          </cell>
          <cell r="BQ4075" t="str">
            <v>-</v>
          </cell>
          <cell r="BR4075" t="str">
            <v>-</v>
          </cell>
        </row>
        <row r="4076">
          <cell r="D4076" t="str">
            <v>A50U510200</v>
          </cell>
          <cell r="AO4076">
            <v>0.5</v>
          </cell>
          <cell r="AY4076">
            <v>10</v>
          </cell>
          <cell r="BO4076" t="str">
            <v>-</v>
          </cell>
          <cell r="BP4076" t="str">
            <v>-</v>
          </cell>
          <cell r="BQ4076" t="str">
            <v>-</v>
          </cell>
          <cell r="BR4076" t="str">
            <v>-</v>
          </cell>
        </row>
        <row r="4077">
          <cell r="D4077" t="str">
            <v>A50U516900</v>
          </cell>
          <cell r="AO4077">
            <v>0</v>
          </cell>
          <cell r="AY4077" t="str">
            <v>-</v>
          </cell>
          <cell r="BO4077" t="str">
            <v>-</v>
          </cell>
          <cell r="BP4077" t="str">
            <v>-</v>
          </cell>
          <cell r="BQ4077" t="str">
            <v>-</v>
          </cell>
          <cell r="BR4077" t="str">
            <v>-</v>
          </cell>
        </row>
        <row r="4078">
          <cell r="D4078" t="str">
            <v>A50U517300</v>
          </cell>
          <cell r="AO4078">
            <v>2.6666666666666665</v>
          </cell>
          <cell r="AY4078">
            <v>5.7500000000000009</v>
          </cell>
          <cell r="BO4078" t="str">
            <v>A50U509800</v>
          </cell>
          <cell r="BP4078" t="str">
            <v>-</v>
          </cell>
          <cell r="BQ4078" t="str">
            <v>-</v>
          </cell>
          <cell r="BR4078" t="str">
            <v>-</v>
          </cell>
        </row>
        <row r="4079">
          <cell r="D4079" t="str">
            <v>A50U521900</v>
          </cell>
          <cell r="AO4079">
            <v>0</v>
          </cell>
          <cell r="AY4079" t="str">
            <v>-</v>
          </cell>
          <cell r="BO4079" t="str">
            <v>-</v>
          </cell>
          <cell r="BP4079" t="str">
            <v>-</v>
          </cell>
          <cell r="BQ4079" t="str">
            <v>-</v>
          </cell>
          <cell r="BR4079" t="str">
            <v>-</v>
          </cell>
        </row>
        <row r="4080">
          <cell r="D4080" t="str">
            <v>A50U522500</v>
          </cell>
          <cell r="AO4080">
            <v>0</v>
          </cell>
          <cell r="AY4080" t="str">
            <v>-</v>
          </cell>
          <cell r="BO4080" t="str">
            <v>-</v>
          </cell>
          <cell r="BP4080" t="str">
            <v>-</v>
          </cell>
          <cell r="BQ4080" t="str">
            <v>-</v>
          </cell>
          <cell r="BR4080" t="str">
            <v>-</v>
          </cell>
        </row>
        <row r="4081">
          <cell r="D4081" t="str">
            <v>A50U524500</v>
          </cell>
          <cell r="AO4081">
            <v>0</v>
          </cell>
          <cell r="AY4081" t="str">
            <v>-</v>
          </cell>
          <cell r="BO4081" t="str">
            <v>-</v>
          </cell>
          <cell r="BP4081" t="str">
            <v>-</v>
          </cell>
          <cell r="BQ4081" t="str">
            <v>-</v>
          </cell>
          <cell r="BR4081" t="str">
            <v>-</v>
          </cell>
        </row>
        <row r="4082">
          <cell r="D4082" t="str">
            <v>A50U525900</v>
          </cell>
          <cell r="AO4082">
            <v>0</v>
          </cell>
          <cell r="AY4082" t="str">
            <v>-</v>
          </cell>
          <cell r="BO4082" t="str">
            <v>-</v>
          </cell>
          <cell r="BP4082" t="str">
            <v>-</v>
          </cell>
          <cell r="BQ4082" t="str">
            <v>-</v>
          </cell>
          <cell r="BR4082" t="str">
            <v>-</v>
          </cell>
        </row>
        <row r="4083">
          <cell r="D4083" t="str">
            <v>A50U529100</v>
          </cell>
          <cell r="AO4083">
            <v>26.666666666666668</v>
          </cell>
          <cell r="AY4083">
            <v>4.5124999999999993</v>
          </cell>
          <cell r="BO4083" t="str">
            <v>AD7EP52000</v>
          </cell>
          <cell r="BP4083" t="str">
            <v>A50UV52000</v>
          </cell>
          <cell r="BQ4083" t="str">
            <v>A50U520001</v>
          </cell>
          <cell r="BR4083" t="str">
            <v>-</v>
          </cell>
        </row>
        <row r="4084">
          <cell r="D4084" t="str">
            <v>A50U531400</v>
          </cell>
          <cell r="AO4084">
            <v>0</v>
          </cell>
          <cell r="AY4084" t="str">
            <v>-</v>
          </cell>
          <cell r="BO4084" t="str">
            <v>-</v>
          </cell>
          <cell r="BP4084" t="str">
            <v>-</v>
          </cell>
          <cell r="BQ4084" t="str">
            <v>-</v>
          </cell>
          <cell r="BR4084" t="str">
            <v>-</v>
          </cell>
        </row>
        <row r="4085">
          <cell r="D4085" t="str">
            <v>A50U531500</v>
          </cell>
          <cell r="AO4085">
            <v>0</v>
          </cell>
          <cell r="AY4085" t="str">
            <v>-</v>
          </cell>
          <cell r="BO4085" t="str">
            <v>-</v>
          </cell>
          <cell r="BP4085" t="str">
            <v>-</v>
          </cell>
          <cell r="BQ4085" t="str">
            <v>-</v>
          </cell>
          <cell r="BR4085" t="str">
            <v>-</v>
          </cell>
        </row>
        <row r="4086">
          <cell r="D4086" t="str">
            <v>A50U531601</v>
          </cell>
          <cell r="AO4086">
            <v>44.666666666666664</v>
          </cell>
          <cell r="AY4086">
            <v>4.5074626865671643</v>
          </cell>
          <cell r="BO4086" t="str">
            <v>-</v>
          </cell>
          <cell r="BP4086" t="str">
            <v>-</v>
          </cell>
          <cell r="BQ4086" t="str">
            <v>-</v>
          </cell>
          <cell r="BR4086" t="str">
            <v>-</v>
          </cell>
        </row>
        <row r="4087">
          <cell r="D4087" t="str">
            <v>A50U564500</v>
          </cell>
          <cell r="AO4087">
            <v>0.33333333333333331</v>
          </cell>
          <cell r="AY4087">
            <v>62.000000000000007</v>
          </cell>
          <cell r="BO4087" t="str">
            <v>-</v>
          </cell>
          <cell r="BP4087" t="str">
            <v>-</v>
          </cell>
          <cell r="BQ4087" t="str">
            <v>-</v>
          </cell>
          <cell r="BR4087" t="str">
            <v>-</v>
          </cell>
        </row>
        <row r="4088">
          <cell r="D4088" t="str">
            <v>A50U624904</v>
          </cell>
          <cell r="AO4088">
            <v>0.16666666666666666</v>
          </cell>
          <cell r="AY4088">
            <v>62.000000000000007</v>
          </cell>
          <cell r="BO4088" t="str">
            <v>A50U624903</v>
          </cell>
          <cell r="BP4088" t="str">
            <v>A50U624902</v>
          </cell>
          <cell r="BQ4088" t="str">
            <v>-</v>
          </cell>
          <cell r="BR4088" t="str">
            <v>-</v>
          </cell>
        </row>
        <row r="4089">
          <cell r="D4089" t="str">
            <v>A50U625400</v>
          </cell>
          <cell r="AO4089">
            <v>0.16666666666666666</v>
          </cell>
          <cell r="AY4089">
            <v>2.0000000000000004</v>
          </cell>
          <cell r="BO4089" t="str">
            <v>-</v>
          </cell>
          <cell r="BP4089" t="str">
            <v>-</v>
          </cell>
          <cell r="BQ4089" t="str">
            <v>-</v>
          </cell>
          <cell r="BR4089" t="str">
            <v>-</v>
          </cell>
        </row>
        <row r="4090">
          <cell r="D4090" t="str">
            <v>A50U625500</v>
          </cell>
          <cell r="AO4090">
            <v>0.16666666666666666</v>
          </cell>
          <cell r="AY4090">
            <v>2.0000000000000004</v>
          </cell>
          <cell r="BO4090" t="str">
            <v>-</v>
          </cell>
          <cell r="BP4090" t="str">
            <v>-</v>
          </cell>
          <cell r="BQ4090" t="str">
            <v>-</v>
          </cell>
          <cell r="BR4090" t="str">
            <v>-</v>
          </cell>
        </row>
        <row r="4091">
          <cell r="D4091" t="str">
            <v>A50U629401</v>
          </cell>
          <cell r="AO4091">
            <v>0</v>
          </cell>
          <cell r="AY4091" t="str">
            <v>-</v>
          </cell>
          <cell r="BO4091" t="str">
            <v>-</v>
          </cell>
          <cell r="BP4091" t="str">
            <v>-</v>
          </cell>
          <cell r="BQ4091" t="str">
            <v>-</v>
          </cell>
          <cell r="BR4091" t="str">
            <v>-</v>
          </cell>
        </row>
        <row r="4092">
          <cell r="D4092" t="str">
            <v>A50U629502</v>
          </cell>
          <cell r="AO4092">
            <v>0</v>
          </cell>
          <cell r="AY4092" t="str">
            <v>-</v>
          </cell>
          <cell r="BO4092" t="str">
            <v>-</v>
          </cell>
          <cell r="BP4092" t="str">
            <v>-</v>
          </cell>
          <cell r="BQ4092" t="str">
            <v>-</v>
          </cell>
          <cell r="BR4092" t="str">
            <v>-</v>
          </cell>
        </row>
        <row r="4093">
          <cell r="D4093" t="str">
            <v>A50U629702</v>
          </cell>
          <cell r="AO4093">
            <v>1.3333333333333333</v>
          </cell>
          <cell r="AY4093">
            <v>17.750000000000004</v>
          </cell>
          <cell r="BO4093" t="str">
            <v>A50U629701</v>
          </cell>
          <cell r="BP4093" t="str">
            <v>-</v>
          </cell>
          <cell r="BQ4093" t="str">
            <v>-</v>
          </cell>
          <cell r="BR4093" t="str">
            <v>-</v>
          </cell>
        </row>
        <row r="4094">
          <cell r="D4094" t="str">
            <v>A50U629801</v>
          </cell>
          <cell r="AO4094">
            <v>0.16666666666666666</v>
          </cell>
          <cell r="AY4094">
            <v>8.0000000000000018</v>
          </cell>
          <cell r="BO4094" t="str">
            <v>-</v>
          </cell>
          <cell r="BP4094" t="str">
            <v>-</v>
          </cell>
          <cell r="BQ4094" t="str">
            <v>-</v>
          </cell>
          <cell r="BR4094" t="str">
            <v>-</v>
          </cell>
        </row>
        <row r="4095">
          <cell r="D4095" t="str">
            <v>A50U704801</v>
          </cell>
          <cell r="AO4095">
            <v>0.5</v>
          </cell>
          <cell r="AY4095">
            <v>12</v>
          </cell>
          <cell r="BO4095" t="str">
            <v>-</v>
          </cell>
          <cell r="BP4095" t="str">
            <v>-</v>
          </cell>
          <cell r="BQ4095" t="str">
            <v>-</v>
          </cell>
          <cell r="BR4095" t="str">
            <v>-</v>
          </cell>
        </row>
        <row r="4096">
          <cell r="D4096" t="str">
            <v>A50U704900</v>
          </cell>
          <cell r="AO4096">
            <v>0.16666666666666666</v>
          </cell>
          <cell r="AY4096">
            <v>2.0000000000000004</v>
          </cell>
          <cell r="BO4096" t="str">
            <v>-</v>
          </cell>
          <cell r="BP4096" t="str">
            <v>-</v>
          </cell>
          <cell r="BQ4096" t="str">
            <v>-</v>
          </cell>
          <cell r="BR4096" t="str">
            <v>-</v>
          </cell>
        </row>
        <row r="4097">
          <cell r="D4097" t="str">
            <v>A50U707300</v>
          </cell>
          <cell r="AO4097">
            <v>0.16666666666666666</v>
          </cell>
          <cell r="AY4097">
            <v>20.000000000000004</v>
          </cell>
          <cell r="BO4097" t="str">
            <v>-</v>
          </cell>
          <cell r="BP4097" t="str">
            <v>-</v>
          </cell>
          <cell r="BQ4097" t="str">
            <v>-</v>
          </cell>
          <cell r="BR4097" t="str">
            <v>-</v>
          </cell>
        </row>
        <row r="4098">
          <cell r="D4098" t="str">
            <v>A50U710101</v>
          </cell>
          <cell r="AO4098">
            <v>2.5</v>
          </cell>
          <cell r="AY4098">
            <v>6</v>
          </cell>
          <cell r="BO4098" t="str">
            <v>-</v>
          </cell>
          <cell r="BP4098" t="str">
            <v>-</v>
          </cell>
          <cell r="BQ4098" t="str">
            <v>-</v>
          </cell>
          <cell r="BR4098" t="str">
            <v>-</v>
          </cell>
        </row>
        <row r="4099">
          <cell r="D4099" t="str">
            <v>A50U710300</v>
          </cell>
          <cell r="AO4099">
            <v>0.16666666666666666</v>
          </cell>
          <cell r="AY4099">
            <v>2.0000000000000004</v>
          </cell>
          <cell r="BO4099" t="str">
            <v>-</v>
          </cell>
          <cell r="BP4099" t="str">
            <v>-</v>
          </cell>
          <cell r="BQ4099" t="str">
            <v>-</v>
          </cell>
          <cell r="BR4099" t="str">
            <v>-</v>
          </cell>
        </row>
        <row r="4100">
          <cell r="D4100" t="str">
            <v>A50U711101</v>
          </cell>
          <cell r="AO4100">
            <v>0</v>
          </cell>
          <cell r="AY4100" t="str">
            <v>-</v>
          </cell>
          <cell r="BO4100" t="str">
            <v>-</v>
          </cell>
          <cell r="BP4100" t="str">
            <v>-</v>
          </cell>
          <cell r="BQ4100" t="str">
            <v>-</v>
          </cell>
          <cell r="BR4100" t="str">
            <v>-</v>
          </cell>
        </row>
        <row r="4101">
          <cell r="D4101" t="str">
            <v>A50U711400</v>
          </cell>
          <cell r="AO4101">
            <v>0</v>
          </cell>
          <cell r="AY4101" t="str">
            <v>-</v>
          </cell>
          <cell r="BO4101" t="str">
            <v>-</v>
          </cell>
          <cell r="BP4101" t="str">
            <v>-</v>
          </cell>
          <cell r="BQ4101" t="str">
            <v>-</v>
          </cell>
          <cell r="BR4101" t="str">
            <v>-</v>
          </cell>
        </row>
        <row r="4102">
          <cell r="D4102" t="str">
            <v>A50U712200</v>
          </cell>
          <cell r="AO4102">
            <v>1.6666666666666667</v>
          </cell>
          <cell r="AY4102">
            <v>20.6</v>
          </cell>
          <cell r="BO4102" t="str">
            <v>-</v>
          </cell>
          <cell r="BP4102" t="str">
            <v>-</v>
          </cell>
          <cell r="BQ4102" t="str">
            <v>-</v>
          </cell>
          <cell r="BR4102" t="str">
            <v>-</v>
          </cell>
        </row>
        <row r="4103">
          <cell r="D4103" t="str">
            <v>A50U712300</v>
          </cell>
          <cell r="AO4103">
            <v>0.16666666666666666</v>
          </cell>
          <cell r="AY4103">
            <v>8.0000000000000018</v>
          </cell>
          <cell r="BO4103" t="str">
            <v>-</v>
          </cell>
          <cell r="BP4103" t="str">
            <v>-</v>
          </cell>
          <cell r="BQ4103" t="str">
            <v>-</v>
          </cell>
          <cell r="BR4103" t="str">
            <v>-</v>
          </cell>
        </row>
        <row r="4104">
          <cell r="D4104" t="str">
            <v>A50U712400</v>
          </cell>
          <cell r="AO4104">
            <v>0.33333333333333331</v>
          </cell>
          <cell r="AY4104">
            <v>5.0000000000000009</v>
          </cell>
          <cell r="BO4104" t="str">
            <v>-</v>
          </cell>
          <cell r="BP4104" t="str">
            <v>-</v>
          </cell>
          <cell r="BQ4104" t="str">
            <v>-</v>
          </cell>
          <cell r="BR4104" t="str">
            <v>-</v>
          </cell>
        </row>
        <row r="4105">
          <cell r="D4105" t="str">
            <v>A50U713000</v>
          </cell>
          <cell r="AO4105">
            <v>0.16666666666666666</v>
          </cell>
          <cell r="AY4105">
            <v>2.0000000000000004</v>
          </cell>
          <cell r="BO4105" t="str">
            <v>-</v>
          </cell>
          <cell r="BP4105" t="str">
            <v>-</v>
          </cell>
          <cell r="BQ4105" t="str">
            <v>-</v>
          </cell>
          <cell r="BR4105" t="str">
            <v>-</v>
          </cell>
        </row>
        <row r="4106">
          <cell r="D4106" t="str">
            <v>A50U713100</v>
          </cell>
          <cell r="AO4106">
            <v>0.33333333333333331</v>
          </cell>
          <cell r="AY4106">
            <v>2.0000000000000004</v>
          </cell>
          <cell r="BO4106" t="str">
            <v>-</v>
          </cell>
          <cell r="BP4106" t="str">
            <v>-</v>
          </cell>
          <cell r="BQ4106" t="str">
            <v>-</v>
          </cell>
          <cell r="BR4106" t="str">
            <v>-</v>
          </cell>
        </row>
        <row r="4107">
          <cell r="D4107" t="str">
            <v>A50U713200</v>
          </cell>
          <cell r="AO4107">
            <v>0</v>
          </cell>
          <cell r="AY4107" t="str">
            <v>-</v>
          </cell>
          <cell r="BO4107" t="str">
            <v>-</v>
          </cell>
          <cell r="BP4107" t="str">
            <v>-</v>
          </cell>
          <cell r="BQ4107" t="str">
            <v>-</v>
          </cell>
          <cell r="BR4107" t="str">
            <v>-</v>
          </cell>
        </row>
        <row r="4108">
          <cell r="D4108" t="str">
            <v>A50U713302</v>
          </cell>
          <cell r="AO4108">
            <v>0</v>
          </cell>
          <cell r="AY4108" t="str">
            <v>-</v>
          </cell>
          <cell r="BO4108" t="str">
            <v>A50U713300</v>
          </cell>
          <cell r="BP4108" t="str">
            <v>-</v>
          </cell>
          <cell r="BQ4108" t="str">
            <v>-</v>
          </cell>
          <cell r="BR4108" t="str">
            <v>-</v>
          </cell>
        </row>
        <row r="4109">
          <cell r="D4109" t="str">
            <v>A50U713500</v>
          </cell>
          <cell r="AO4109">
            <v>0</v>
          </cell>
          <cell r="AY4109" t="str">
            <v>-</v>
          </cell>
          <cell r="BO4109" t="str">
            <v>-</v>
          </cell>
          <cell r="BP4109" t="str">
            <v>-</v>
          </cell>
          <cell r="BQ4109" t="str">
            <v>-</v>
          </cell>
          <cell r="BR4109" t="str">
            <v>-</v>
          </cell>
        </row>
        <row r="4110">
          <cell r="D4110" t="str">
            <v>A50U713600</v>
          </cell>
          <cell r="AO4110">
            <v>0</v>
          </cell>
          <cell r="AY4110" t="str">
            <v>-</v>
          </cell>
          <cell r="BO4110" t="str">
            <v>-</v>
          </cell>
          <cell r="BP4110" t="str">
            <v>-</v>
          </cell>
          <cell r="BQ4110" t="str">
            <v>-</v>
          </cell>
          <cell r="BR4110" t="str">
            <v>-</v>
          </cell>
        </row>
        <row r="4111">
          <cell r="D4111" t="str">
            <v>A50U713700</v>
          </cell>
          <cell r="AO4111">
            <v>1.3333333333333333</v>
          </cell>
          <cell r="AY4111">
            <v>11.750000000000002</v>
          </cell>
          <cell r="BO4111" t="str">
            <v>-</v>
          </cell>
          <cell r="BP4111" t="str">
            <v>-</v>
          </cell>
          <cell r="BQ4111" t="str">
            <v>-</v>
          </cell>
          <cell r="BR4111" t="str">
            <v>-</v>
          </cell>
        </row>
        <row r="4112">
          <cell r="D4112" t="str">
            <v>A50U713800</v>
          </cell>
          <cell r="AO4112">
            <v>0.16666666666666666</v>
          </cell>
          <cell r="AY4112">
            <v>2.0000000000000004</v>
          </cell>
          <cell r="BO4112" t="str">
            <v>-</v>
          </cell>
          <cell r="BP4112" t="str">
            <v>-</v>
          </cell>
          <cell r="BQ4112" t="str">
            <v>-</v>
          </cell>
          <cell r="BR4112" t="str">
            <v>-</v>
          </cell>
        </row>
        <row r="4113">
          <cell r="D4113" t="str">
            <v>A50U713900</v>
          </cell>
          <cell r="AO4113">
            <v>0.16666666666666666</v>
          </cell>
          <cell r="AY4113">
            <v>26</v>
          </cell>
          <cell r="BO4113" t="str">
            <v>-</v>
          </cell>
          <cell r="BP4113" t="str">
            <v>-</v>
          </cell>
          <cell r="BQ4113" t="str">
            <v>-</v>
          </cell>
          <cell r="BR4113" t="str">
            <v>-</v>
          </cell>
        </row>
        <row r="4114">
          <cell r="D4114" t="str">
            <v>A50U714201</v>
          </cell>
          <cell r="AO4114">
            <v>0</v>
          </cell>
          <cell r="AY4114" t="str">
            <v>-</v>
          </cell>
          <cell r="BO4114" t="str">
            <v>A50U714200</v>
          </cell>
          <cell r="BP4114" t="str">
            <v>-</v>
          </cell>
          <cell r="BQ4114" t="str">
            <v>-</v>
          </cell>
          <cell r="BR4114" t="str">
            <v>-</v>
          </cell>
        </row>
        <row r="4115">
          <cell r="D4115" t="str">
            <v>A50U714300</v>
          </cell>
          <cell r="AO4115">
            <v>0</v>
          </cell>
          <cell r="AY4115" t="str">
            <v>-</v>
          </cell>
          <cell r="BO4115" t="str">
            <v>-</v>
          </cell>
          <cell r="BP4115" t="str">
            <v>-</v>
          </cell>
          <cell r="BQ4115" t="str">
            <v>-</v>
          </cell>
          <cell r="BR4115" t="str">
            <v>-</v>
          </cell>
        </row>
        <row r="4116">
          <cell r="D4116" t="str">
            <v>A50U714400</v>
          </cell>
          <cell r="AO4116">
            <v>0</v>
          </cell>
          <cell r="AY4116" t="str">
            <v>-</v>
          </cell>
          <cell r="BO4116" t="str">
            <v>-</v>
          </cell>
          <cell r="BP4116" t="str">
            <v>-</v>
          </cell>
          <cell r="BQ4116" t="str">
            <v>-</v>
          </cell>
          <cell r="BR4116" t="str">
            <v>-</v>
          </cell>
        </row>
        <row r="4117">
          <cell r="D4117" t="str">
            <v>A50U714601</v>
          </cell>
          <cell r="AO4117">
            <v>0.83333333333333337</v>
          </cell>
          <cell r="AY4117">
            <v>4.3999999999999995</v>
          </cell>
          <cell r="BO4117" t="str">
            <v>A50U714600</v>
          </cell>
          <cell r="BP4117" t="str">
            <v>-</v>
          </cell>
          <cell r="BQ4117" t="str">
            <v>-</v>
          </cell>
          <cell r="BR4117" t="str">
            <v>-</v>
          </cell>
        </row>
        <row r="4118">
          <cell r="D4118" t="str">
            <v>A50U715300</v>
          </cell>
          <cell r="AO4118">
            <v>0.16666666666666666</v>
          </cell>
          <cell r="AY4118">
            <v>26</v>
          </cell>
          <cell r="BO4118" t="str">
            <v>-</v>
          </cell>
          <cell r="BP4118" t="str">
            <v>-</v>
          </cell>
          <cell r="BQ4118" t="str">
            <v>-</v>
          </cell>
          <cell r="BR4118" t="str">
            <v>-</v>
          </cell>
        </row>
        <row r="4119">
          <cell r="D4119" t="str">
            <v>A50U715600</v>
          </cell>
          <cell r="AO4119">
            <v>0.16666666666666666</v>
          </cell>
          <cell r="AY4119">
            <v>80.000000000000014</v>
          </cell>
          <cell r="BO4119" t="str">
            <v>-</v>
          </cell>
          <cell r="BP4119" t="str">
            <v>-</v>
          </cell>
          <cell r="BQ4119" t="str">
            <v>-</v>
          </cell>
          <cell r="BR4119" t="str">
            <v>-</v>
          </cell>
        </row>
        <row r="4120">
          <cell r="D4120" t="str">
            <v>A50U715800</v>
          </cell>
          <cell r="AO4120">
            <v>0.33333333333333331</v>
          </cell>
          <cell r="AY4120">
            <v>83.000000000000014</v>
          </cell>
          <cell r="BO4120" t="str">
            <v>-</v>
          </cell>
          <cell r="BP4120" t="str">
            <v>-</v>
          </cell>
          <cell r="BQ4120" t="str">
            <v>-</v>
          </cell>
          <cell r="BR4120" t="str">
            <v>-</v>
          </cell>
        </row>
        <row r="4121">
          <cell r="D4121" t="str">
            <v>A50U716500</v>
          </cell>
          <cell r="AO4121">
            <v>0.16666666666666666</v>
          </cell>
          <cell r="AY4121">
            <v>212.00000000000003</v>
          </cell>
          <cell r="BO4121" t="str">
            <v>-</v>
          </cell>
          <cell r="BP4121" t="str">
            <v>-</v>
          </cell>
          <cell r="BQ4121" t="str">
            <v>-</v>
          </cell>
          <cell r="BR4121" t="str">
            <v>-</v>
          </cell>
        </row>
        <row r="4122">
          <cell r="D4122" t="str">
            <v>A50U718401</v>
          </cell>
          <cell r="AO4122">
            <v>0.33333333333333331</v>
          </cell>
          <cell r="AY4122">
            <v>14.000000000000002</v>
          </cell>
          <cell r="BO4122" t="str">
            <v>-</v>
          </cell>
          <cell r="BP4122" t="str">
            <v>-</v>
          </cell>
          <cell r="BQ4122" t="str">
            <v>-</v>
          </cell>
          <cell r="BR4122" t="str">
            <v>-</v>
          </cell>
        </row>
        <row r="4123">
          <cell r="D4123" t="str">
            <v>A50U718501</v>
          </cell>
          <cell r="AO4123">
            <v>0.33333333333333331</v>
          </cell>
          <cell r="AY4123">
            <v>5.0000000000000009</v>
          </cell>
          <cell r="BO4123" t="str">
            <v>-</v>
          </cell>
          <cell r="BP4123" t="str">
            <v>-</v>
          </cell>
          <cell r="BQ4123" t="str">
            <v>-</v>
          </cell>
          <cell r="BR4123" t="str">
            <v>-</v>
          </cell>
        </row>
        <row r="4124">
          <cell r="D4124" t="str">
            <v>A50U719300</v>
          </cell>
          <cell r="AO4124">
            <v>0</v>
          </cell>
          <cell r="AY4124" t="str">
            <v>-</v>
          </cell>
          <cell r="BO4124" t="str">
            <v>-</v>
          </cell>
          <cell r="BP4124" t="str">
            <v>-</v>
          </cell>
          <cell r="BQ4124" t="str">
            <v>-</v>
          </cell>
          <cell r="BR4124" t="str">
            <v>-</v>
          </cell>
        </row>
        <row r="4125">
          <cell r="D4125" t="str">
            <v>A50U720123</v>
          </cell>
          <cell r="AO4125">
            <v>7.166666666666667</v>
          </cell>
          <cell r="AY4125">
            <v>4.6511627906976738</v>
          </cell>
          <cell r="BO4125" t="str">
            <v>A50U720122</v>
          </cell>
          <cell r="BP4125" t="str">
            <v>A50U720111</v>
          </cell>
          <cell r="BQ4125" t="str">
            <v>A50U720100</v>
          </cell>
          <cell r="BR4125" t="str">
            <v>-</v>
          </cell>
        </row>
        <row r="4126">
          <cell r="D4126" t="str">
            <v>A50U720501</v>
          </cell>
          <cell r="AO4126">
            <v>8.6666666666666661</v>
          </cell>
          <cell r="AY4126">
            <v>5.2307692307692317</v>
          </cell>
          <cell r="BO4126" t="str">
            <v>-</v>
          </cell>
          <cell r="BP4126" t="str">
            <v>-</v>
          </cell>
          <cell r="BQ4126" t="str">
            <v>-</v>
          </cell>
          <cell r="BR4126" t="str">
            <v>-</v>
          </cell>
        </row>
        <row r="4127">
          <cell r="D4127" t="str">
            <v>A50U721601</v>
          </cell>
          <cell r="AO4127">
            <v>0.16666666666666666</v>
          </cell>
          <cell r="AY4127">
            <v>-4</v>
          </cell>
          <cell r="BO4127" t="str">
            <v>-</v>
          </cell>
          <cell r="BP4127" t="str">
            <v>-</v>
          </cell>
          <cell r="BQ4127" t="str">
            <v>-</v>
          </cell>
          <cell r="BR4127" t="str">
            <v>-</v>
          </cell>
        </row>
        <row r="4128">
          <cell r="D4128" t="str">
            <v>A50U722202</v>
          </cell>
          <cell r="AO4128">
            <v>0</v>
          </cell>
          <cell r="AY4128" t="str">
            <v>-</v>
          </cell>
          <cell r="BO4128" t="str">
            <v>-</v>
          </cell>
          <cell r="BP4128" t="str">
            <v>-</v>
          </cell>
          <cell r="BQ4128" t="str">
            <v>-</v>
          </cell>
          <cell r="BR4128" t="str">
            <v>-</v>
          </cell>
        </row>
        <row r="4129">
          <cell r="D4129" t="str">
            <v>A50U722700</v>
          </cell>
          <cell r="AO4129">
            <v>0</v>
          </cell>
          <cell r="AY4129" t="str">
            <v>-</v>
          </cell>
          <cell r="BO4129" t="str">
            <v>-</v>
          </cell>
          <cell r="BP4129" t="str">
            <v>-</v>
          </cell>
          <cell r="BQ4129" t="str">
            <v>-</v>
          </cell>
          <cell r="BR4129" t="str">
            <v>-</v>
          </cell>
        </row>
        <row r="4130">
          <cell r="D4130" t="str">
            <v>A50U723100</v>
          </cell>
          <cell r="AO4130">
            <v>0</v>
          </cell>
          <cell r="AY4130" t="str">
            <v>-</v>
          </cell>
          <cell r="BO4130" t="str">
            <v>-</v>
          </cell>
          <cell r="BP4130" t="str">
            <v>-</v>
          </cell>
          <cell r="BQ4130" t="str">
            <v>-</v>
          </cell>
          <cell r="BR4130" t="str">
            <v>-</v>
          </cell>
        </row>
        <row r="4131">
          <cell r="D4131" t="str">
            <v>A50U723812</v>
          </cell>
          <cell r="AO4131">
            <v>0</v>
          </cell>
          <cell r="AY4131" t="str">
            <v>-</v>
          </cell>
          <cell r="BO4131" t="str">
            <v>A50U723801</v>
          </cell>
          <cell r="BP4131" t="str">
            <v>-</v>
          </cell>
          <cell r="BQ4131" t="str">
            <v>-</v>
          </cell>
          <cell r="BR4131" t="str">
            <v>-</v>
          </cell>
        </row>
        <row r="4132">
          <cell r="D4132" t="str">
            <v>A50U723911</v>
          </cell>
          <cell r="AO4132">
            <v>0</v>
          </cell>
          <cell r="AY4132" t="str">
            <v>-</v>
          </cell>
          <cell r="BO4132" t="str">
            <v>A50U723900</v>
          </cell>
          <cell r="BP4132" t="str">
            <v>-</v>
          </cell>
          <cell r="BQ4132" t="str">
            <v>-</v>
          </cell>
          <cell r="BR4132" t="str">
            <v>-</v>
          </cell>
        </row>
        <row r="4133">
          <cell r="D4133" t="str">
            <v>A50U724102</v>
          </cell>
          <cell r="AO4133">
            <v>6.916666666666667</v>
          </cell>
          <cell r="AY4133">
            <v>4.2409638554216862</v>
          </cell>
          <cell r="BO4133" t="str">
            <v>A50U724101</v>
          </cell>
          <cell r="BP4133" t="str">
            <v>-</v>
          </cell>
          <cell r="BQ4133" t="str">
            <v>-</v>
          </cell>
          <cell r="BR4133" t="str">
            <v>-</v>
          </cell>
        </row>
        <row r="4134">
          <cell r="D4134" t="str">
            <v>A50U725001</v>
          </cell>
          <cell r="AO4134">
            <v>10.666666666666666</v>
          </cell>
          <cell r="AY4134">
            <v>6.0312500000000009</v>
          </cell>
          <cell r="BO4134" t="str">
            <v>-</v>
          </cell>
          <cell r="BP4134" t="str">
            <v>-</v>
          </cell>
          <cell r="BQ4134" t="str">
            <v>-</v>
          </cell>
          <cell r="BR4134" t="str">
            <v>-</v>
          </cell>
        </row>
        <row r="4135">
          <cell r="D4135" t="str">
            <v>A50U725200</v>
          </cell>
          <cell r="AO4135">
            <v>0</v>
          </cell>
          <cell r="AY4135" t="str">
            <v>-</v>
          </cell>
          <cell r="BO4135" t="str">
            <v>-</v>
          </cell>
          <cell r="BP4135" t="str">
            <v>-</v>
          </cell>
          <cell r="BQ4135" t="str">
            <v>-</v>
          </cell>
          <cell r="BR4135" t="str">
            <v>-</v>
          </cell>
        </row>
        <row r="4136">
          <cell r="D4136" t="str">
            <v>A50U726401</v>
          </cell>
          <cell r="AO4136">
            <v>0.16666666666666666</v>
          </cell>
          <cell r="AY4136">
            <v>-4</v>
          </cell>
          <cell r="BO4136" t="str">
            <v>A50U726400</v>
          </cell>
          <cell r="BP4136" t="str">
            <v>-</v>
          </cell>
          <cell r="BQ4136" t="str">
            <v>-</v>
          </cell>
          <cell r="BR4136" t="str">
            <v>-</v>
          </cell>
        </row>
        <row r="4137">
          <cell r="D4137" t="str">
            <v>A50U726611</v>
          </cell>
          <cell r="AO4137">
            <v>0</v>
          </cell>
          <cell r="AY4137" t="str">
            <v>-</v>
          </cell>
          <cell r="BO4137" t="str">
            <v>A50U726600</v>
          </cell>
          <cell r="BP4137" t="str">
            <v>-</v>
          </cell>
          <cell r="BQ4137" t="str">
            <v>-</v>
          </cell>
          <cell r="BR4137" t="str">
            <v>-</v>
          </cell>
        </row>
        <row r="4138">
          <cell r="D4138" t="str">
            <v>A50U726800</v>
          </cell>
          <cell r="AO4138">
            <v>0</v>
          </cell>
          <cell r="AY4138" t="str">
            <v>-</v>
          </cell>
          <cell r="BO4138" t="str">
            <v>-</v>
          </cell>
          <cell r="BP4138" t="str">
            <v>-</v>
          </cell>
          <cell r="BQ4138" t="str">
            <v>-</v>
          </cell>
          <cell r="BR4138" t="str">
            <v>-</v>
          </cell>
        </row>
        <row r="4139">
          <cell r="D4139" t="str">
            <v>A50U728700</v>
          </cell>
          <cell r="AO4139">
            <v>0</v>
          </cell>
          <cell r="AY4139" t="str">
            <v>-</v>
          </cell>
          <cell r="BO4139" t="str">
            <v>-</v>
          </cell>
          <cell r="BP4139" t="str">
            <v>-</v>
          </cell>
          <cell r="BQ4139" t="str">
            <v>-</v>
          </cell>
          <cell r="BR4139" t="str">
            <v>-</v>
          </cell>
        </row>
        <row r="4140">
          <cell r="D4140" t="str">
            <v>A50U730125</v>
          </cell>
          <cell r="AO4140">
            <v>0</v>
          </cell>
          <cell r="AY4140" t="str">
            <v>-</v>
          </cell>
          <cell r="BO4140" t="str">
            <v>A50U730102</v>
          </cell>
          <cell r="BP4140" t="str">
            <v>A50U730100</v>
          </cell>
          <cell r="BQ4140" t="str">
            <v>-</v>
          </cell>
          <cell r="BR4140" t="str">
            <v>-</v>
          </cell>
        </row>
        <row r="4141">
          <cell r="D4141" t="str">
            <v>A50U730525</v>
          </cell>
          <cell r="AO4141">
            <v>0</v>
          </cell>
          <cell r="AY4141" t="str">
            <v>-</v>
          </cell>
          <cell r="BO4141" t="str">
            <v>A50U730502</v>
          </cell>
          <cell r="BP4141" t="str">
            <v>A50U730500</v>
          </cell>
          <cell r="BQ4141" t="str">
            <v>-</v>
          </cell>
          <cell r="BR4141" t="str">
            <v>-</v>
          </cell>
        </row>
        <row r="4142">
          <cell r="D4142" t="str">
            <v>A50U730600</v>
          </cell>
          <cell r="AO4142">
            <v>0.16666666666666666</v>
          </cell>
          <cell r="AY4142">
            <v>14.000000000000002</v>
          </cell>
          <cell r="BO4142" t="str">
            <v>-</v>
          </cell>
          <cell r="BP4142" t="str">
            <v>-</v>
          </cell>
          <cell r="BQ4142" t="str">
            <v>-</v>
          </cell>
          <cell r="BR4142" t="str">
            <v>-</v>
          </cell>
        </row>
        <row r="4143">
          <cell r="D4143" t="str">
            <v>A50U730700</v>
          </cell>
          <cell r="AO4143">
            <v>0</v>
          </cell>
          <cell r="AY4143" t="str">
            <v>-</v>
          </cell>
          <cell r="BO4143" t="str">
            <v>-</v>
          </cell>
          <cell r="BP4143" t="str">
            <v>-</v>
          </cell>
          <cell r="BQ4143" t="str">
            <v>-</v>
          </cell>
          <cell r="BR4143" t="str">
            <v>-</v>
          </cell>
        </row>
        <row r="4144">
          <cell r="D4144" t="str">
            <v>A50U732000</v>
          </cell>
          <cell r="AO4144">
            <v>0</v>
          </cell>
          <cell r="AY4144" t="str">
            <v>-</v>
          </cell>
          <cell r="BO4144" t="str">
            <v>-</v>
          </cell>
          <cell r="BP4144" t="str">
            <v>-</v>
          </cell>
          <cell r="BQ4144" t="str">
            <v>-</v>
          </cell>
          <cell r="BR4144" t="str">
            <v>-</v>
          </cell>
        </row>
        <row r="4145">
          <cell r="D4145" t="str">
            <v>A50U732200</v>
          </cell>
          <cell r="AO4145">
            <v>0</v>
          </cell>
          <cell r="AY4145" t="str">
            <v>-</v>
          </cell>
          <cell r="BO4145" t="str">
            <v>-</v>
          </cell>
          <cell r="BP4145" t="str">
            <v>-</v>
          </cell>
          <cell r="BQ4145" t="str">
            <v>-</v>
          </cell>
          <cell r="BR4145" t="str">
            <v>-</v>
          </cell>
        </row>
        <row r="4146">
          <cell r="D4146" t="str">
            <v>A50U732300</v>
          </cell>
          <cell r="AO4146">
            <v>0</v>
          </cell>
          <cell r="AY4146" t="str">
            <v>-</v>
          </cell>
          <cell r="BO4146" t="str">
            <v>-</v>
          </cell>
          <cell r="BP4146" t="str">
            <v>-</v>
          </cell>
          <cell r="BQ4146" t="str">
            <v>-</v>
          </cell>
          <cell r="BR4146" t="str">
            <v>-</v>
          </cell>
        </row>
        <row r="4147">
          <cell r="D4147" t="str">
            <v>A50U732400</v>
          </cell>
          <cell r="AO4147">
            <v>0</v>
          </cell>
          <cell r="AY4147" t="str">
            <v>-</v>
          </cell>
          <cell r="BO4147" t="str">
            <v>-</v>
          </cell>
          <cell r="BP4147" t="str">
            <v>-</v>
          </cell>
          <cell r="BQ4147" t="str">
            <v>-</v>
          </cell>
          <cell r="BR4147" t="str">
            <v>-</v>
          </cell>
        </row>
        <row r="4148">
          <cell r="D4148" t="str">
            <v>A50U732500</v>
          </cell>
          <cell r="AO4148">
            <v>0</v>
          </cell>
          <cell r="AY4148" t="str">
            <v>-</v>
          </cell>
          <cell r="BO4148" t="str">
            <v>-</v>
          </cell>
          <cell r="BP4148" t="str">
            <v>-</v>
          </cell>
          <cell r="BQ4148" t="str">
            <v>-</v>
          </cell>
          <cell r="BR4148" t="str">
            <v>-</v>
          </cell>
        </row>
        <row r="4149">
          <cell r="D4149" t="str">
            <v>A50U733001</v>
          </cell>
          <cell r="AO4149">
            <v>0</v>
          </cell>
          <cell r="AY4149" t="str">
            <v>-</v>
          </cell>
          <cell r="BO4149" t="str">
            <v>A50U733000</v>
          </cell>
          <cell r="BP4149" t="str">
            <v>-</v>
          </cell>
          <cell r="BQ4149" t="str">
            <v>-</v>
          </cell>
          <cell r="BR4149" t="str">
            <v>-</v>
          </cell>
        </row>
        <row r="4150">
          <cell r="D4150" t="str">
            <v>A50U733101</v>
          </cell>
          <cell r="AO4150">
            <v>0.33333333333333331</v>
          </cell>
          <cell r="AY4150">
            <v>-0.99999999999999978</v>
          </cell>
          <cell r="BO4150" t="str">
            <v>A50U733100</v>
          </cell>
          <cell r="BP4150" t="str">
            <v>-</v>
          </cell>
          <cell r="BQ4150" t="str">
            <v>-</v>
          </cell>
          <cell r="BR4150" t="str">
            <v>-</v>
          </cell>
        </row>
        <row r="4151">
          <cell r="D4151" t="str">
            <v>A50U733500</v>
          </cell>
          <cell r="AO4151">
            <v>0</v>
          </cell>
          <cell r="AY4151" t="str">
            <v>-</v>
          </cell>
          <cell r="BO4151" t="str">
            <v>-</v>
          </cell>
          <cell r="BP4151" t="str">
            <v>-</v>
          </cell>
          <cell r="BQ4151" t="str">
            <v>-</v>
          </cell>
          <cell r="BR4151" t="str">
            <v>-</v>
          </cell>
        </row>
        <row r="4152">
          <cell r="D4152" t="str">
            <v>A50U733712</v>
          </cell>
          <cell r="AO4152">
            <v>2.3333333333333335</v>
          </cell>
          <cell r="AY4152">
            <v>12.285714285714285</v>
          </cell>
          <cell r="BO4152" t="str">
            <v>A50U733701</v>
          </cell>
          <cell r="BP4152" t="str">
            <v>A50U733700</v>
          </cell>
          <cell r="BQ4152" t="str">
            <v>-</v>
          </cell>
          <cell r="BR4152" t="str">
            <v>-</v>
          </cell>
        </row>
        <row r="4153">
          <cell r="D4153" t="str">
            <v>A50U738201</v>
          </cell>
          <cell r="AO4153">
            <v>0</v>
          </cell>
          <cell r="AY4153" t="str">
            <v>-</v>
          </cell>
          <cell r="BO4153" t="str">
            <v>-</v>
          </cell>
          <cell r="BP4153" t="str">
            <v>-</v>
          </cell>
          <cell r="BQ4153" t="str">
            <v>-</v>
          </cell>
          <cell r="BR4153" t="str">
            <v>-</v>
          </cell>
        </row>
        <row r="4154">
          <cell r="D4154" t="str">
            <v>A50U738300</v>
          </cell>
          <cell r="AO4154">
            <v>0</v>
          </cell>
          <cell r="AY4154" t="str">
            <v>-</v>
          </cell>
          <cell r="BO4154" t="str">
            <v>-</v>
          </cell>
          <cell r="BP4154" t="str">
            <v>-</v>
          </cell>
          <cell r="BQ4154" t="str">
            <v>-</v>
          </cell>
          <cell r="BR4154" t="str">
            <v>-</v>
          </cell>
        </row>
        <row r="4155">
          <cell r="D4155" t="str">
            <v>A50U738400</v>
          </cell>
          <cell r="AO4155">
            <v>0.5</v>
          </cell>
          <cell r="AY4155">
            <v>4</v>
          </cell>
          <cell r="BO4155" t="str">
            <v>-</v>
          </cell>
          <cell r="BP4155" t="str">
            <v>-</v>
          </cell>
          <cell r="BQ4155" t="str">
            <v>-</v>
          </cell>
          <cell r="BR4155" t="str">
            <v>-</v>
          </cell>
        </row>
        <row r="4156">
          <cell r="D4156" t="str">
            <v>A50U738500</v>
          </cell>
          <cell r="AO4156">
            <v>0</v>
          </cell>
          <cell r="AY4156" t="str">
            <v>-</v>
          </cell>
          <cell r="BO4156" t="str">
            <v>-</v>
          </cell>
          <cell r="BP4156" t="str">
            <v>-</v>
          </cell>
          <cell r="BQ4156" t="str">
            <v>-</v>
          </cell>
          <cell r="BR4156" t="str">
            <v>-</v>
          </cell>
        </row>
        <row r="4157">
          <cell r="D4157" t="str">
            <v>A50U738600</v>
          </cell>
          <cell r="AO4157">
            <v>0</v>
          </cell>
          <cell r="AY4157" t="str">
            <v>-</v>
          </cell>
          <cell r="BO4157" t="str">
            <v>-</v>
          </cell>
          <cell r="BP4157" t="str">
            <v>-</v>
          </cell>
          <cell r="BQ4157" t="str">
            <v>-</v>
          </cell>
          <cell r="BR4157" t="str">
            <v>-</v>
          </cell>
        </row>
        <row r="4158">
          <cell r="D4158" t="str">
            <v>A50U738801</v>
          </cell>
          <cell r="AO4158">
            <v>0</v>
          </cell>
          <cell r="AY4158" t="str">
            <v>-</v>
          </cell>
          <cell r="BO4158" t="str">
            <v>-</v>
          </cell>
          <cell r="BP4158" t="str">
            <v>-</v>
          </cell>
          <cell r="BQ4158" t="str">
            <v>-</v>
          </cell>
          <cell r="BR4158" t="str">
            <v>-</v>
          </cell>
        </row>
        <row r="4159">
          <cell r="D4159" t="str">
            <v>A50U739500</v>
          </cell>
          <cell r="AO4159">
            <v>0</v>
          </cell>
          <cell r="AY4159" t="str">
            <v>-</v>
          </cell>
          <cell r="BO4159" t="str">
            <v>-</v>
          </cell>
          <cell r="BP4159" t="str">
            <v>-</v>
          </cell>
          <cell r="BQ4159" t="str">
            <v>-</v>
          </cell>
          <cell r="BR4159" t="str">
            <v>-</v>
          </cell>
        </row>
        <row r="4160">
          <cell r="D4160" t="str">
            <v>A50U739811</v>
          </cell>
          <cell r="AO4160">
            <v>14.5</v>
          </cell>
          <cell r="AY4160">
            <v>4.5517241379310347</v>
          </cell>
          <cell r="BO4160" t="str">
            <v>A50U739800</v>
          </cell>
          <cell r="BP4160" t="str">
            <v>A50U726001</v>
          </cell>
          <cell r="BQ4160" t="str">
            <v>-</v>
          </cell>
          <cell r="BR4160" t="str">
            <v>-</v>
          </cell>
        </row>
        <row r="4161">
          <cell r="D4161" t="str">
            <v>A50U739900</v>
          </cell>
          <cell r="AO4161">
            <v>5.333333333333333</v>
          </cell>
          <cell r="AY4161">
            <v>4.6250000000000009</v>
          </cell>
          <cell r="BO4161" t="str">
            <v>A50U728101</v>
          </cell>
          <cell r="BP4161" t="str">
            <v>-</v>
          </cell>
          <cell r="BQ4161" t="str">
            <v>-</v>
          </cell>
          <cell r="BR4161" t="str">
            <v>-</v>
          </cell>
        </row>
        <row r="4162">
          <cell r="D4162" t="str">
            <v>A50U742800</v>
          </cell>
          <cell r="AO4162">
            <v>0</v>
          </cell>
          <cell r="AY4162" t="str">
            <v>-</v>
          </cell>
          <cell r="BO4162" t="str">
            <v>-</v>
          </cell>
          <cell r="BP4162" t="str">
            <v>-</v>
          </cell>
          <cell r="BQ4162" t="str">
            <v>-</v>
          </cell>
          <cell r="BR4162" t="str">
            <v>-</v>
          </cell>
        </row>
        <row r="4163">
          <cell r="D4163" t="str">
            <v>A50U742901</v>
          </cell>
          <cell r="AO4163">
            <v>0.16666666666666666</v>
          </cell>
          <cell r="AY4163">
            <v>-4</v>
          </cell>
          <cell r="BO4163" t="str">
            <v>-</v>
          </cell>
          <cell r="BP4163" t="str">
            <v>-</v>
          </cell>
          <cell r="BQ4163" t="str">
            <v>-</v>
          </cell>
          <cell r="BR4163" t="str">
            <v>-</v>
          </cell>
        </row>
        <row r="4164">
          <cell r="D4164" t="str">
            <v>A50U743000</v>
          </cell>
          <cell r="AO4164">
            <v>0</v>
          </cell>
          <cell r="AY4164" t="str">
            <v>-</v>
          </cell>
          <cell r="BO4164" t="str">
            <v>-</v>
          </cell>
          <cell r="BP4164" t="str">
            <v>-</v>
          </cell>
          <cell r="BQ4164" t="str">
            <v>-</v>
          </cell>
          <cell r="BR4164" t="str">
            <v>-</v>
          </cell>
        </row>
        <row r="4165">
          <cell r="D4165" t="str">
            <v>A50U743100</v>
          </cell>
          <cell r="AO4165">
            <v>0.83333333333333337</v>
          </cell>
          <cell r="AY4165">
            <v>3.1999999999999997</v>
          </cell>
          <cell r="BO4165" t="str">
            <v>-</v>
          </cell>
          <cell r="BP4165" t="str">
            <v>-</v>
          </cell>
          <cell r="BQ4165" t="str">
            <v>-</v>
          </cell>
          <cell r="BR4165" t="str">
            <v>-</v>
          </cell>
        </row>
        <row r="4166">
          <cell r="D4166" t="str">
            <v>A50U743200</v>
          </cell>
          <cell r="AO4166">
            <v>0.16666666666666666</v>
          </cell>
          <cell r="AY4166">
            <v>-4</v>
          </cell>
          <cell r="BO4166" t="str">
            <v>-</v>
          </cell>
          <cell r="BP4166" t="str">
            <v>-</v>
          </cell>
          <cell r="BQ4166" t="str">
            <v>-</v>
          </cell>
          <cell r="BR4166" t="str">
            <v>-</v>
          </cell>
        </row>
        <row r="4167">
          <cell r="D4167" t="str">
            <v>A50U743600</v>
          </cell>
          <cell r="AO4167">
            <v>0.5</v>
          </cell>
          <cell r="AY4167">
            <v>0</v>
          </cell>
          <cell r="BO4167" t="str">
            <v>-</v>
          </cell>
          <cell r="BP4167" t="str">
            <v>-</v>
          </cell>
          <cell r="BQ4167" t="str">
            <v>-</v>
          </cell>
          <cell r="BR4167" t="str">
            <v>-</v>
          </cell>
        </row>
        <row r="4168">
          <cell r="D4168" t="str">
            <v>A50U743700</v>
          </cell>
          <cell r="AO4168">
            <v>0.16666666666666666</v>
          </cell>
          <cell r="AY4168">
            <v>8.0000000000000018</v>
          </cell>
          <cell r="BO4168" t="str">
            <v>-</v>
          </cell>
          <cell r="BP4168" t="str">
            <v>-</v>
          </cell>
          <cell r="BQ4168" t="str">
            <v>-</v>
          </cell>
          <cell r="BR4168" t="str">
            <v>-</v>
          </cell>
        </row>
        <row r="4169">
          <cell r="D4169" t="str">
            <v>A50U743800</v>
          </cell>
          <cell r="AO4169">
            <v>0.16666666666666666</v>
          </cell>
          <cell r="AY4169">
            <v>56.000000000000007</v>
          </cell>
          <cell r="BO4169" t="str">
            <v>-</v>
          </cell>
          <cell r="BP4169" t="str">
            <v>-</v>
          </cell>
          <cell r="BQ4169" t="str">
            <v>-</v>
          </cell>
          <cell r="BR4169" t="str">
            <v>-</v>
          </cell>
        </row>
        <row r="4170">
          <cell r="D4170" t="str">
            <v>A50U743900</v>
          </cell>
          <cell r="AO4170">
            <v>0.16666666666666666</v>
          </cell>
          <cell r="AY4170">
            <v>14.000000000000002</v>
          </cell>
          <cell r="BO4170" t="str">
            <v>-</v>
          </cell>
          <cell r="BP4170" t="str">
            <v>-</v>
          </cell>
          <cell r="BQ4170" t="str">
            <v>-</v>
          </cell>
          <cell r="BR4170" t="str">
            <v>-</v>
          </cell>
        </row>
        <row r="4171">
          <cell r="D4171" t="str">
            <v>A50U744000</v>
          </cell>
          <cell r="AO4171">
            <v>0.33333333333333331</v>
          </cell>
          <cell r="AY4171">
            <v>5.0000000000000009</v>
          </cell>
          <cell r="BO4171" t="str">
            <v>-</v>
          </cell>
          <cell r="BP4171" t="str">
            <v>-</v>
          </cell>
          <cell r="BQ4171" t="str">
            <v>-</v>
          </cell>
          <cell r="BR4171" t="str">
            <v>-</v>
          </cell>
        </row>
        <row r="4172">
          <cell r="D4172" t="str">
            <v>A50U744100</v>
          </cell>
          <cell r="AO4172">
            <v>1.3333333333333333</v>
          </cell>
          <cell r="AY4172">
            <v>2.0000000000000004</v>
          </cell>
          <cell r="BO4172" t="str">
            <v>-</v>
          </cell>
          <cell r="BP4172" t="str">
            <v>-</v>
          </cell>
          <cell r="BQ4172" t="str">
            <v>-</v>
          </cell>
          <cell r="BR4172" t="str">
            <v>-</v>
          </cell>
        </row>
        <row r="4173">
          <cell r="D4173" t="str">
            <v>A50U744300</v>
          </cell>
          <cell r="AO4173">
            <v>0</v>
          </cell>
          <cell r="AY4173" t="str">
            <v>-</v>
          </cell>
          <cell r="BO4173" t="str">
            <v>-</v>
          </cell>
          <cell r="BP4173" t="str">
            <v>-</v>
          </cell>
          <cell r="BQ4173" t="str">
            <v>-</v>
          </cell>
          <cell r="BR4173" t="str">
            <v>-</v>
          </cell>
        </row>
        <row r="4174">
          <cell r="D4174" t="str">
            <v>A50U744400</v>
          </cell>
          <cell r="AO4174">
            <v>0</v>
          </cell>
          <cell r="AY4174" t="str">
            <v>-</v>
          </cell>
          <cell r="BO4174" t="str">
            <v>-</v>
          </cell>
          <cell r="BP4174" t="str">
            <v>-</v>
          </cell>
          <cell r="BQ4174" t="str">
            <v>-</v>
          </cell>
          <cell r="BR4174" t="str">
            <v>-</v>
          </cell>
        </row>
        <row r="4175">
          <cell r="D4175" t="str">
            <v>A50U744700</v>
          </cell>
          <cell r="AO4175">
            <v>2</v>
          </cell>
          <cell r="AY4175">
            <v>3</v>
          </cell>
          <cell r="BO4175" t="str">
            <v>-</v>
          </cell>
          <cell r="BP4175" t="str">
            <v>-</v>
          </cell>
          <cell r="BQ4175" t="str">
            <v>-</v>
          </cell>
          <cell r="BR4175" t="str">
            <v>-</v>
          </cell>
        </row>
        <row r="4176">
          <cell r="D4176" t="str">
            <v>A50U746700</v>
          </cell>
          <cell r="AO4176">
            <v>0</v>
          </cell>
          <cell r="AY4176" t="str">
            <v>-</v>
          </cell>
          <cell r="BO4176" t="str">
            <v>-</v>
          </cell>
          <cell r="BP4176" t="str">
            <v>-</v>
          </cell>
          <cell r="BQ4176" t="str">
            <v>-</v>
          </cell>
          <cell r="BR4176" t="str">
            <v>-</v>
          </cell>
        </row>
        <row r="4177">
          <cell r="D4177" t="str">
            <v>A50U747803</v>
          </cell>
          <cell r="AO4177">
            <v>0.33333333333333331</v>
          </cell>
          <cell r="AY4177">
            <v>77.000000000000014</v>
          </cell>
          <cell r="BO4177" t="str">
            <v>-</v>
          </cell>
          <cell r="BP4177" t="str">
            <v>-</v>
          </cell>
          <cell r="BQ4177" t="str">
            <v>-</v>
          </cell>
          <cell r="BR4177" t="str">
            <v>-</v>
          </cell>
        </row>
        <row r="4178">
          <cell r="D4178" t="str">
            <v>A50U748506</v>
          </cell>
          <cell r="AO4178">
            <v>0</v>
          </cell>
          <cell r="AY4178" t="str">
            <v>-</v>
          </cell>
          <cell r="BO4178" t="str">
            <v>A50U748505</v>
          </cell>
          <cell r="BP4178" t="str">
            <v>A50U748504</v>
          </cell>
          <cell r="BQ4178" t="str">
            <v>A50U748503</v>
          </cell>
          <cell r="BR4178" t="str">
            <v>-</v>
          </cell>
        </row>
        <row r="4179">
          <cell r="D4179" t="str">
            <v>A50U748701</v>
          </cell>
          <cell r="AO4179">
            <v>0.83333333333333337</v>
          </cell>
          <cell r="AY4179">
            <v>13.999999999999998</v>
          </cell>
          <cell r="BO4179" t="str">
            <v>A50U748700</v>
          </cell>
          <cell r="BP4179" t="str">
            <v>-</v>
          </cell>
          <cell r="BQ4179" t="str">
            <v>-</v>
          </cell>
          <cell r="BR4179" t="str">
            <v>-</v>
          </cell>
        </row>
        <row r="4180">
          <cell r="D4180" t="str">
            <v>A50U751003</v>
          </cell>
          <cell r="AO4180">
            <v>0.16666666666666666</v>
          </cell>
          <cell r="AY4180">
            <v>14.000000000000002</v>
          </cell>
          <cell r="BO4180" t="str">
            <v>A50U751002</v>
          </cell>
          <cell r="BP4180" t="str">
            <v>A50U751001</v>
          </cell>
          <cell r="BQ4180" t="str">
            <v>-</v>
          </cell>
          <cell r="BR4180" t="str">
            <v>-</v>
          </cell>
        </row>
        <row r="4181">
          <cell r="D4181" t="str">
            <v>A50U751101</v>
          </cell>
          <cell r="AO4181">
            <v>0.16666666666666666</v>
          </cell>
          <cell r="AY4181">
            <v>134</v>
          </cell>
          <cell r="BO4181" t="str">
            <v>-</v>
          </cell>
          <cell r="BP4181" t="str">
            <v>-</v>
          </cell>
          <cell r="BQ4181" t="str">
            <v>-</v>
          </cell>
          <cell r="BR4181" t="str">
            <v>-</v>
          </cell>
        </row>
        <row r="4182">
          <cell r="D4182" t="str">
            <v>A50U751301</v>
          </cell>
          <cell r="AO4182">
            <v>0.16666666666666666</v>
          </cell>
          <cell r="AY4182">
            <v>122</v>
          </cell>
          <cell r="BO4182" t="str">
            <v>-</v>
          </cell>
          <cell r="BP4182" t="str">
            <v>-</v>
          </cell>
          <cell r="BQ4182" t="str">
            <v>-</v>
          </cell>
          <cell r="BR4182" t="str">
            <v>-</v>
          </cell>
        </row>
        <row r="4183">
          <cell r="D4183" t="str">
            <v>A50U752000</v>
          </cell>
          <cell r="AO4183">
            <v>0</v>
          </cell>
          <cell r="AY4183" t="str">
            <v>-</v>
          </cell>
          <cell r="BO4183" t="str">
            <v>-</v>
          </cell>
          <cell r="BP4183" t="str">
            <v>-</v>
          </cell>
          <cell r="BQ4183" t="str">
            <v>-</v>
          </cell>
          <cell r="BR4183" t="str">
            <v>-</v>
          </cell>
        </row>
        <row r="4184">
          <cell r="D4184" t="str">
            <v>A50U752200</v>
          </cell>
          <cell r="AO4184">
            <v>6</v>
          </cell>
          <cell r="AY4184">
            <v>4</v>
          </cell>
          <cell r="BO4184" t="str">
            <v>-</v>
          </cell>
          <cell r="BP4184" t="str">
            <v>-</v>
          </cell>
          <cell r="BQ4184" t="str">
            <v>-</v>
          </cell>
          <cell r="BR4184" t="str">
            <v>-</v>
          </cell>
        </row>
        <row r="4185">
          <cell r="D4185" t="str">
            <v>A50U752600</v>
          </cell>
          <cell r="AO4185">
            <v>0</v>
          </cell>
          <cell r="AY4185" t="str">
            <v>-</v>
          </cell>
          <cell r="BO4185" t="str">
            <v>-</v>
          </cell>
          <cell r="BP4185" t="str">
            <v>-</v>
          </cell>
          <cell r="BQ4185" t="str">
            <v>-</v>
          </cell>
          <cell r="BR4185" t="str">
            <v>-</v>
          </cell>
        </row>
        <row r="4186">
          <cell r="D4186" t="str">
            <v>A50U752700</v>
          </cell>
          <cell r="AO4186">
            <v>7.166666666666667</v>
          </cell>
          <cell r="AY4186">
            <v>5.3488372093023244</v>
          </cell>
          <cell r="BO4186" t="str">
            <v>-</v>
          </cell>
          <cell r="BP4186" t="str">
            <v>-</v>
          </cell>
          <cell r="BQ4186" t="str">
            <v>-</v>
          </cell>
          <cell r="BR4186" t="str">
            <v>-</v>
          </cell>
        </row>
        <row r="4187">
          <cell r="D4187" t="str">
            <v>A50U754700</v>
          </cell>
          <cell r="AO4187">
            <v>0</v>
          </cell>
          <cell r="AY4187" t="str">
            <v>-</v>
          </cell>
          <cell r="BO4187" t="str">
            <v>-</v>
          </cell>
          <cell r="BP4187" t="str">
            <v>-</v>
          </cell>
          <cell r="BQ4187" t="str">
            <v>-</v>
          </cell>
          <cell r="BR4187" t="str">
            <v>-</v>
          </cell>
        </row>
        <row r="4188">
          <cell r="D4188" t="str">
            <v>A50U754901</v>
          </cell>
          <cell r="AO4188">
            <v>0</v>
          </cell>
          <cell r="AY4188" t="str">
            <v>-</v>
          </cell>
          <cell r="BO4188" t="str">
            <v>A50U754900</v>
          </cell>
          <cell r="BP4188" t="str">
            <v>-</v>
          </cell>
          <cell r="BQ4188" t="str">
            <v>-</v>
          </cell>
          <cell r="BR4188" t="str">
            <v>-</v>
          </cell>
        </row>
        <row r="4189">
          <cell r="D4189" t="str">
            <v>A50U755000</v>
          </cell>
          <cell r="AO4189">
            <v>0</v>
          </cell>
          <cell r="AY4189" t="str">
            <v>-</v>
          </cell>
          <cell r="BO4189" t="str">
            <v>-</v>
          </cell>
          <cell r="BP4189" t="str">
            <v>-</v>
          </cell>
          <cell r="BQ4189" t="str">
            <v>-</v>
          </cell>
          <cell r="BR4189" t="str">
            <v>-</v>
          </cell>
        </row>
        <row r="4190">
          <cell r="D4190" t="str">
            <v>A50U755900</v>
          </cell>
          <cell r="AO4190">
            <v>0.33333333333333331</v>
          </cell>
          <cell r="AY4190">
            <v>86.000000000000014</v>
          </cell>
          <cell r="BO4190" t="str">
            <v>-</v>
          </cell>
          <cell r="BP4190" t="str">
            <v>-</v>
          </cell>
          <cell r="BQ4190" t="str">
            <v>-</v>
          </cell>
          <cell r="BR4190" t="str">
            <v>-</v>
          </cell>
        </row>
        <row r="4191">
          <cell r="D4191" t="str">
            <v>A50U756300</v>
          </cell>
          <cell r="AO4191">
            <v>68.333333333333329</v>
          </cell>
          <cell r="AY4191">
            <v>4.5902439024390249</v>
          </cell>
          <cell r="BO4191" t="str">
            <v>A03U722700</v>
          </cell>
          <cell r="BP4191" t="str">
            <v>-</v>
          </cell>
          <cell r="BQ4191" t="str">
            <v>-</v>
          </cell>
          <cell r="BR4191" t="str">
            <v>-</v>
          </cell>
        </row>
        <row r="4192">
          <cell r="D4192" t="str">
            <v>A50U757000</v>
          </cell>
          <cell r="AO4192">
            <v>0.66666666666666663</v>
          </cell>
          <cell r="AY4192">
            <v>5.0000000000000009</v>
          </cell>
          <cell r="BO4192" t="str">
            <v>A50U752401</v>
          </cell>
          <cell r="BP4192" t="str">
            <v>-</v>
          </cell>
          <cell r="BQ4192" t="str">
            <v>-</v>
          </cell>
          <cell r="BR4192" t="str">
            <v>-</v>
          </cell>
        </row>
        <row r="4193">
          <cell r="D4193" t="str">
            <v>A50U757100</v>
          </cell>
          <cell r="AO4193">
            <v>0</v>
          </cell>
          <cell r="AY4193" t="str">
            <v>-</v>
          </cell>
          <cell r="BO4193" t="str">
            <v>A50U752501</v>
          </cell>
          <cell r="BP4193" t="str">
            <v>-</v>
          </cell>
          <cell r="BQ4193" t="str">
            <v>-</v>
          </cell>
          <cell r="BR4193" t="str">
            <v>-</v>
          </cell>
        </row>
        <row r="4194">
          <cell r="D4194" t="str">
            <v>A50U758201</v>
          </cell>
          <cell r="AO4194">
            <v>0.33333333333333331</v>
          </cell>
          <cell r="AY4194">
            <v>5.0000000000000009</v>
          </cell>
          <cell r="BO4194" t="str">
            <v>A50U758200</v>
          </cell>
          <cell r="BP4194" t="str">
            <v>A50U747402</v>
          </cell>
          <cell r="BQ4194" t="str">
            <v>-</v>
          </cell>
          <cell r="BR4194" t="str">
            <v>-</v>
          </cell>
        </row>
        <row r="4195">
          <cell r="D4195" t="str">
            <v>A50U760300</v>
          </cell>
          <cell r="AO4195">
            <v>0</v>
          </cell>
          <cell r="AY4195" t="str">
            <v>-</v>
          </cell>
          <cell r="BO4195" t="str">
            <v>-</v>
          </cell>
          <cell r="BP4195" t="str">
            <v>-</v>
          </cell>
          <cell r="BQ4195" t="str">
            <v>-</v>
          </cell>
          <cell r="BR4195" t="str">
            <v>-</v>
          </cell>
        </row>
        <row r="4196">
          <cell r="D4196" t="str">
            <v>A50U760400</v>
          </cell>
          <cell r="AO4196">
            <v>0.16666666666666666</v>
          </cell>
          <cell r="AY4196">
            <v>8.0000000000000018</v>
          </cell>
          <cell r="BO4196" t="str">
            <v>-</v>
          </cell>
          <cell r="BP4196" t="str">
            <v>-</v>
          </cell>
          <cell r="BQ4196" t="str">
            <v>-</v>
          </cell>
          <cell r="BR4196" t="str">
            <v>-</v>
          </cell>
        </row>
        <row r="4197">
          <cell r="D4197" t="str">
            <v>A50U760802</v>
          </cell>
          <cell r="AO4197">
            <v>0.16666666666666666</v>
          </cell>
          <cell r="AY4197">
            <v>32</v>
          </cell>
          <cell r="BO4197" t="str">
            <v>A50U760801</v>
          </cell>
          <cell r="BP4197" t="str">
            <v>A50U760800</v>
          </cell>
          <cell r="BQ4197" t="str">
            <v>-</v>
          </cell>
          <cell r="BR4197" t="str">
            <v>-</v>
          </cell>
        </row>
        <row r="4198">
          <cell r="D4198" t="str">
            <v>A50U760900</v>
          </cell>
          <cell r="AO4198">
            <v>3</v>
          </cell>
          <cell r="AY4198">
            <v>7.666666666666667</v>
          </cell>
          <cell r="BO4198" t="str">
            <v>-</v>
          </cell>
          <cell r="BP4198" t="str">
            <v>-</v>
          </cell>
          <cell r="BQ4198" t="str">
            <v>-</v>
          </cell>
          <cell r="BR4198" t="str">
            <v>-</v>
          </cell>
        </row>
        <row r="4199">
          <cell r="D4199" t="str">
            <v>A50U761500</v>
          </cell>
          <cell r="AO4199">
            <v>1</v>
          </cell>
          <cell r="AY4199">
            <v>4</v>
          </cell>
          <cell r="BO4199" t="str">
            <v>-</v>
          </cell>
          <cell r="BP4199" t="str">
            <v>-</v>
          </cell>
          <cell r="BQ4199" t="str">
            <v>-</v>
          </cell>
          <cell r="BR4199" t="str">
            <v>-</v>
          </cell>
        </row>
        <row r="4200">
          <cell r="D4200" t="str">
            <v>A50U761700</v>
          </cell>
          <cell r="AO4200">
            <v>0</v>
          </cell>
          <cell r="AY4200" t="str">
            <v>-</v>
          </cell>
          <cell r="BO4200" t="str">
            <v>-</v>
          </cell>
          <cell r="BP4200" t="str">
            <v>-</v>
          </cell>
          <cell r="BQ4200" t="str">
            <v>-</v>
          </cell>
          <cell r="BR4200" t="str">
            <v>-</v>
          </cell>
        </row>
        <row r="4201">
          <cell r="D4201" t="str">
            <v>A50U762300</v>
          </cell>
          <cell r="AO4201">
            <v>0</v>
          </cell>
          <cell r="AY4201" t="str">
            <v>-</v>
          </cell>
          <cell r="BO4201" t="str">
            <v>-</v>
          </cell>
          <cell r="BP4201" t="str">
            <v>-</v>
          </cell>
          <cell r="BQ4201" t="str">
            <v>-</v>
          </cell>
          <cell r="BR4201" t="str">
            <v>-</v>
          </cell>
        </row>
        <row r="4202">
          <cell r="D4202" t="str">
            <v>A50U762912</v>
          </cell>
          <cell r="AO4202">
            <v>0.16666666666666666</v>
          </cell>
          <cell r="AY4202">
            <v>2.0000000000000004</v>
          </cell>
          <cell r="BO4202" t="str">
            <v>-</v>
          </cell>
          <cell r="BP4202" t="str">
            <v>-</v>
          </cell>
          <cell r="BQ4202" t="str">
            <v>-</v>
          </cell>
          <cell r="BR4202" t="str">
            <v>-</v>
          </cell>
        </row>
        <row r="4203">
          <cell r="D4203" t="str">
            <v>A50U763000</v>
          </cell>
          <cell r="AO4203">
            <v>0</v>
          </cell>
          <cell r="AY4203" t="str">
            <v>-</v>
          </cell>
          <cell r="BO4203" t="str">
            <v>-</v>
          </cell>
          <cell r="BP4203" t="str">
            <v>-</v>
          </cell>
          <cell r="BQ4203" t="str">
            <v>-</v>
          </cell>
          <cell r="BR4203" t="str">
            <v>-</v>
          </cell>
        </row>
        <row r="4204">
          <cell r="D4204" t="str">
            <v>A50U763100</v>
          </cell>
          <cell r="AO4204">
            <v>0</v>
          </cell>
          <cell r="AY4204" t="str">
            <v>-</v>
          </cell>
          <cell r="BO4204" t="str">
            <v>-</v>
          </cell>
          <cell r="BP4204" t="str">
            <v>-</v>
          </cell>
          <cell r="BQ4204" t="str">
            <v>-</v>
          </cell>
          <cell r="BR4204" t="str">
            <v>-</v>
          </cell>
        </row>
        <row r="4205">
          <cell r="D4205" t="str">
            <v>A50U763211</v>
          </cell>
          <cell r="AO4205">
            <v>0</v>
          </cell>
          <cell r="AY4205" t="str">
            <v>-</v>
          </cell>
          <cell r="BO4205" t="str">
            <v>A50U763200</v>
          </cell>
          <cell r="BP4205" t="str">
            <v>-</v>
          </cell>
          <cell r="BQ4205" t="str">
            <v>-</v>
          </cell>
          <cell r="BR4205" t="str">
            <v>-</v>
          </cell>
        </row>
        <row r="4206">
          <cell r="D4206" t="str">
            <v>A50U763400</v>
          </cell>
          <cell r="AO4206">
            <v>0</v>
          </cell>
          <cell r="AY4206" t="str">
            <v>-</v>
          </cell>
          <cell r="BO4206" t="str">
            <v>-</v>
          </cell>
          <cell r="BP4206" t="str">
            <v>-</v>
          </cell>
          <cell r="BQ4206" t="str">
            <v>-</v>
          </cell>
          <cell r="BR4206" t="str">
            <v>-</v>
          </cell>
        </row>
        <row r="4207">
          <cell r="D4207" t="str">
            <v>A50U763511</v>
          </cell>
          <cell r="AO4207">
            <v>0</v>
          </cell>
          <cell r="AY4207" t="str">
            <v>-</v>
          </cell>
          <cell r="BO4207" t="str">
            <v>-</v>
          </cell>
          <cell r="BP4207" t="str">
            <v>-</v>
          </cell>
          <cell r="BQ4207" t="str">
            <v>-</v>
          </cell>
          <cell r="BR4207" t="str">
            <v>-</v>
          </cell>
        </row>
        <row r="4208">
          <cell r="D4208" t="str">
            <v>A50U763600</v>
          </cell>
          <cell r="AO4208">
            <v>0</v>
          </cell>
          <cell r="AY4208" t="str">
            <v>-</v>
          </cell>
          <cell r="BO4208" t="str">
            <v>-</v>
          </cell>
          <cell r="BP4208" t="str">
            <v>-</v>
          </cell>
          <cell r="BQ4208" t="str">
            <v>-</v>
          </cell>
          <cell r="BR4208" t="str">
            <v>-</v>
          </cell>
        </row>
        <row r="4209">
          <cell r="D4209" t="str">
            <v>A50U763900</v>
          </cell>
          <cell r="AO4209">
            <v>0</v>
          </cell>
          <cell r="AY4209" t="str">
            <v>-</v>
          </cell>
          <cell r="BO4209" t="str">
            <v>-</v>
          </cell>
          <cell r="BP4209" t="str">
            <v>-</v>
          </cell>
          <cell r="BQ4209" t="str">
            <v>-</v>
          </cell>
          <cell r="BR4209" t="str">
            <v>-</v>
          </cell>
        </row>
        <row r="4210">
          <cell r="D4210" t="str">
            <v>A50U764000</v>
          </cell>
          <cell r="AO4210">
            <v>0</v>
          </cell>
          <cell r="AY4210" t="str">
            <v>-</v>
          </cell>
          <cell r="BO4210" t="str">
            <v>-</v>
          </cell>
          <cell r="BP4210" t="str">
            <v>-</v>
          </cell>
          <cell r="BQ4210" t="str">
            <v>-</v>
          </cell>
          <cell r="BR4210" t="str">
            <v>-</v>
          </cell>
        </row>
        <row r="4211">
          <cell r="D4211" t="str">
            <v>A50U765500</v>
          </cell>
          <cell r="AO4211">
            <v>19.5</v>
          </cell>
          <cell r="AY4211">
            <v>4.4615384615384617</v>
          </cell>
          <cell r="BO4211" t="str">
            <v>A50U740112</v>
          </cell>
          <cell r="BP4211" t="str">
            <v>A50U740101</v>
          </cell>
          <cell r="BQ4211" t="str">
            <v>-</v>
          </cell>
          <cell r="BR4211" t="str">
            <v>-</v>
          </cell>
        </row>
        <row r="4212">
          <cell r="D4212" t="str">
            <v>A50U767000</v>
          </cell>
          <cell r="AO4212">
            <v>49.333333333333336</v>
          </cell>
          <cell r="AY4212">
            <v>4.8581081081081079</v>
          </cell>
          <cell r="BO4212" t="str">
            <v>A50U765000</v>
          </cell>
          <cell r="BP4212" t="str">
            <v>A50U757700</v>
          </cell>
          <cell r="BQ4212" t="str">
            <v>A50U734000</v>
          </cell>
          <cell r="BR4212" t="str">
            <v>-</v>
          </cell>
        </row>
        <row r="4213">
          <cell r="D4213" t="str">
            <v>A50U784200</v>
          </cell>
          <cell r="AO4213">
            <v>0</v>
          </cell>
          <cell r="AY4213" t="str">
            <v>-</v>
          </cell>
          <cell r="BO4213" t="str">
            <v>-</v>
          </cell>
          <cell r="BP4213" t="str">
            <v>-</v>
          </cell>
          <cell r="BQ4213" t="str">
            <v>-</v>
          </cell>
          <cell r="BR4213" t="str">
            <v>-</v>
          </cell>
        </row>
        <row r="4214">
          <cell r="D4214" t="str">
            <v>A50U785400</v>
          </cell>
          <cell r="AO4214">
            <v>0</v>
          </cell>
          <cell r="AY4214" t="str">
            <v>-</v>
          </cell>
          <cell r="BO4214" t="str">
            <v>A50U725401</v>
          </cell>
          <cell r="BP4214" t="str">
            <v>-</v>
          </cell>
          <cell r="BQ4214" t="str">
            <v>-</v>
          </cell>
          <cell r="BR4214" t="str">
            <v>-</v>
          </cell>
        </row>
        <row r="4215">
          <cell r="D4215" t="str">
            <v>A50U785500</v>
          </cell>
          <cell r="AO4215">
            <v>0</v>
          </cell>
          <cell r="AY4215" t="str">
            <v>-</v>
          </cell>
          <cell r="BO4215" t="str">
            <v>A50U725501</v>
          </cell>
          <cell r="BP4215" t="str">
            <v>-</v>
          </cell>
          <cell r="BQ4215" t="str">
            <v>-</v>
          </cell>
          <cell r="BR4215" t="str">
            <v>-</v>
          </cell>
        </row>
        <row r="4216">
          <cell r="D4216" t="str">
            <v>A50U786100</v>
          </cell>
          <cell r="AO4216">
            <v>0</v>
          </cell>
          <cell r="AY4216" t="str">
            <v>-</v>
          </cell>
          <cell r="BO4216" t="str">
            <v>A50U726101</v>
          </cell>
          <cell r="BP4216" t="str">
            <v>-</v>
          </cell>
          <cell r="BQ4216" t="str">
            <v>-</v>
          </cell>
          <cell r="BR4216" t="str">
            <v>-</v>
          </cell>
        </row>
        <row r="4217">
          <cell r="D4217" t="str">
            <v>A50U787700</v>
          </cell>
          <cell r="AO4217">
            <v>0</v>
          </cell>
          <cell r="AY4217" t="str">
            <v>-</v>
          </cell>
          <cell r="BO4217" t="str">
            <v>A50U747700</v>
          </cell>
          <cell r="BP4217" t="str">
            <v>-</v>
          </cell>
          <cell r="BQ4217" t="str">
            <v>-</v>
          </cell>
          <cell r="BR4217" t="str">
            <v>-</v>
          </cell>
        </row>
        <row r="4218">
          <cell r="D4218" t="str">
            <v>A50U788602</v>
          </cell>
          <cell r="AO4218">
            <v>1.1666666666666667</v>
          </cell>
          <cell r="AY4218">
            <v>2.8571428571428568</v>
          </cell>
          <cell r="BO4218" t="str">
            <v>A50U788601</v>
          </cell>
          <cell r="BP4218" t="str">
            <v>A50U788600</v>
          </cell>
          <cell r="BQ4218" t="str">
            <v>A50U748602</v>
          </cell>
          <cell r="BR4218" t="str">
            <v>A50U748601</v>
          </cell>
        </row>
        <row r="4219">
          <cell r="D4219" t="str">
            <v>A50U788900</v>
          </cell>
          <cell r="AO4219">
            <v>0</v>
          </cell>
          <cell r="AY4219" t="str">
            <v>-</v>
          </cell>
          <cell r="BO4219" t="str">
            <v>A50U748912</v>
          </cell>
          <cell r="BP4219" t="str">
            <v>A50U748901</v>
          </cell>
          <cell r="BQ4219" t="str">
            <v>-</v>
          </cell>
          <cell r="BR4219" t="str">
            <v>-</v>
          </cell>
        </row>
        <row r="4220">
          <cell r="D4220" t="str">
            <v>A50U789100</v>
          </cell>
          <cell r="AO4220">
            <v>0</v>
          </cell>
          <cell r="AY4220" t="str">
            <v>-</v>
          </cell>
          <cell r="BO4220" t="str">
            <v>A50U749112</v>
          </cell>
          <cell r="BP4220" t="str">
            <v>A50U749101</v>
          </cell>
          <cell r="BQ4220" t="str">
            <v>-</v>
          </cell>
          <cell r="BR4220" t="str">
            <v>-</v>
          </cell>
        </row>
        <row r="4221">
          <cell r="D4221" t="str">
            <v>A50U801500</v>
          </cell>
          <cell r="AO4221">
            <v>0</v>
          </cell>
          <cell r="AY4221" t="str">
            <v>-</v>
          </cell>
          <cell r="BO4221" t="str">
            <v>-</v>
          </cell>
          <cell r="BP4221" t="str">
            <v>-</v>
          </cell>
          <cell r="BQ4221" t="str">
            <v>-</v>
          </cell>
          <cell r="BR4221" t="str">
            <v>-</v>
          </cell>
        </row>
        <row r="4222">
          <cell r="D4222" t="str">
            <v>A50U802801</v>
          </cell>
          <cell r="AO4222">
            <v>0.16666666666666666</v>
          </cell>
          <cell r="AY4222">
            <v>2.0000000000000004</v>
          </cell>
          <cell r="BO4222" t="str">
            <v>A50U802800</v>
          </cell>
          <cell r="BP4222" t="str">
            <v>-</v>
          </cell>
          <cell r="BQ4222" t="str">
            <v>-</v>
          </cell>
          <cell r="BR4222" t="str">
            <v>-</v>
          </cell>
        </row>
        <row r="4223">
          <cell r="D4223" t="str">
            <v>A50U812202</v>
          </cell>
          <cell r="AO4223">
            <v>3</v>
          </cell>
          <cell r="AY4223">
            <v>4</v>
          </cell>
          <cell r="BO4223" t="str">
            <v>-</v>
          </cell>
          <cell r="BP4223" t="str">
            <v>-</v>
          </cell>
          <cell r="BQ4223" t="str">
            <v>-</v>
          </cell>
          <cell r="BR4223" t="str">
            <v>-</v>
          </cell>
        </row>
        <row r="4224">
          <cell r="D4224" t="str">
            <v>A50U815800</v>
          </cell>
          <cell r="AO4224">
            <v>0.5</v>
          </cell>
          <cell r="AY4224">
            <v>4</v>
          </cell>
          <cell r="BO4224" t="str">
            <v>-</v>
          </cell>
          <cell r="BP4224" t="str">
            <v>-</v>
          </cell>
          <cell r="BQ4224" t="str">
            <v>-</v>
          </cell>
          <cell r="BR4224" t="str">
            <v>-</v>
          </cell>
        </row>
        <row r="4225">
          <cell r="D4225" t="str">
            <v>A50U816301</v>
          </cell>
          <cell r="AO4225">
            <v>0</v>
          </cell>
          <cell r="AY4225" t="str">
            <v>-</v>
          </cell>
          <cell r="BO4225" t="str">
            <v>-</v>
          </cell>
          <cell r="BP4225" t="str">
            <v>-</v>
          </cell>
          <cell r="BQ4225" t="str">
            <v>-</v>
          </cell>
          <cell r="BR4225" t="str">
            <v>-</v>
          </cell>
        </row>
        <row r="4226">
          <cell r="D4226" t="str">
            <v>A50U816900</v>
          </cell>
          <cell r="AO4226">
            <v>0</v>
          </cell>
          <cell r="AY4226" t="str">
            <v>-</v>
          </cell>
          <cell r="BO4226" t="str">
            <v>-</v>
          </cell>
          <cell r="BP4226" t="str">
            <v>-</v>
          </cell>
          <cell r="BQ4226" t="str">
            <v>-</v>
          </cell>
          <cell r="BR4226" t="str">
            <v>-</v>
          </cell>
        </row>
        <row r="4227">
          <cell r="D4227" t="str">
            <v>A50U817603</v>
          </cell>
          <cell r="AO4227">
            <v>0</v>
          </cell>
          <cell r="AY4227" t="str">
            <v>-</v>
          </cell>
          <cell r="BO4227" t="str">
            <v>A50U817601</v>
          </cell>
          <cell r="BP4227" t="str">
            <v>A50U817600</v>
          </cell>
          <cell r="BQ4227" t="str">
            <v>-</v>
          </cell>
          <cell r="BR4227" t="str">
            <v>-</v>
          </cell>
        </row>
        <row r="4228">
          <cell r="D4228" t="str">
            <v>A50U817800</v>
          </cell>
          <cell r="AO4228">
            <v>0.16666666666666666</v>
          </cell>
          <cell r="AY4228">
            <v>2.0000000000000004</v>
          </cell>
          <cell r="BO4228" t="str">
            <v>-</v>
          </cell>
          <cell r="BP4228" t="str">
            <v>-</v>
          </cell>
          <cell r="BQ4228" t="str">
            <v>-</v>
          </cell>
          <cell r="BR4228" t="str">
            <v>-</v>
          </cell>
        </row>
        <row r="4229">
          <cell r="D4229" t="str">
            <v>A50U818201</v>
          </cell>
          <cell r="AO4229">
            <v>0.5</v>
          </cell>
          <cell r="AY4229">
            <v>4</v>
          </cell>
          <cell r="BO4229" t="str">
            <v>-</v>
          </cell>
          <cell r="BP4229" t="str">
            <v>-</v>
          </cell>
          <cell r="BQ4229" t="str">
            <v>-</v>
          </cell>
          <cell r="BR4229" t="str">
            <v>-</v>
          </cell>
        </row>
        <row r="4230">
          <cell r="D4230" t="str">
            <v>A50U818400</v>
          </cell>
          <cell r="AO4230">
            <v>0.16666666666666666</v>
          </cell>
          <cell r="AY4230">
            <v>2.0000000000000004</v>
          </cell>
          <cell r="BO4230" t="str">
            <v>-</v>
          </cell>
          <cell r="BP4230" t="str">
            <v>-</v>
          </cell>
          <cell r="BQ4230" t="str">
            <v>-</v>
          </cell>
          <cell r="BR4230" t="str">
            <v>-</v>
          </cell>
        </row>
        <row r="4231">
          <cell r="D4231" t="str">
            <v>A50U818601</v>
          </cell>
          <cell r="AO4231">
            <v>0.33333333333333331</v>
          </cell>
          <cell r="AY4231">
            <v>5.0000000000000009</v>
          </cell>
          <cell r="BO4231" t="str">
            <v>-</v>
          </cell>
          <cell r="BP4231" t="str">
            <v>-</v>
          </cell>
          <cell r="BQ4231" t="str">
            <v>-</v>
          </cell>
          <cell r="BR4231" t="str">
            <v>-</v>
          </cell>
        </row>
        <row r="4232">
          <cell r="D4232" t="str">
            <v>A50U818700</v>
          </cell>
          <cell r="AO4232">
            <v>0.16666666666666666</v>
          </cell>
          <cell r="AY4232">
            <v>8.0000000000000018</v>
          </cell>
          <cell r="BO4232" t="str">
            <v>-</v>
          </cell>
          <cell r="BP4232" t="str">
            <v>-</v>
          </cell>
          <cell r="BQ4232" t="str">
            <v>-</v>
          </cell>
          <cell r="BR4232" t="str">
            <v>-</v>
          </cell>
        </row>
        <row r="4233">
          <cell r="D4233" t="str">
            <v>A50U818800</v>
          </cell>
          <cell r="AO4233">
            <v>0.16666666666666666</v>
          </cell>
          <cell r="AY4233">
            <v>8.0000000000000018</v>
          </cell>
          <cell r="BO4233" t="str">
            <v>-</v>
          </cell>
          <cell r="BP4233" t="str">
            <v>-</v>
          </cell>
          <cell r="BQ4233" t="str">
            <v>-</v>
          </cell>
          <cell r="BR4233" t="str">
            <v>-</v>
          </cell>
        </row>
        <row r="4234">
          <cell r="D4234" t="str">
            <v>A50U818900</v>
          </cell>
          <cell r="AO4234">
            <v>0.16666666666666666</v>
          </cell>
          <cell r="AY4234">
            <v>14.000000000000002</v>
          </cell>
          <cell r="BO4234" t="str">
            <v>-</v>
          </cell>
          <cell r="BP4234" t="str">
            <v>-</v>
          </cell>
          <cell r="BQ4234" t="str">
            <v>-</v>
          </cell>
          <cell r="BR4234" t="str">
            <v>-</v>
          </cell>
        </row>
        <row r="4235">
          <cell r="D4235" t="str">
            <v>A50U819201</v>
          </cell>
          <cell r="AO4235">
            <v>0.16666666666666666</v>
          </cell>
          <cell r="AY4235">
            <v>8.0000000000000018</v>
          </cell>
          <cell r="BO4235" t="str">
            <v>-</v>
          </cell>
          <cell r="BP4235" t="str">
            <v>-</v>
          </cell>
          <cell r="BQ4235" t="str">
            <v>-</v>
          </cell>
          <cell r="BR4235" t="str">
            <v>-</v>
          </cell>
        </row>
        <row r="4236">
          <cell r="D4236" t="str">
            <v>A50U819302</v>
          </cell>
          <cell r="AO4236">
            <v>0.16666666666666666</v>
          </cell>
          <cell r="AY4236">
            <v>8.0000000000000018</v>
          </cell>
          <cell r="BO4236" t="str">
            <v>-</v>
          </cell>
          <cell r="BP4236" t="str">
            <v>-</v>
          </cell>
          <cell r="BQ4236" t="str">
            <v>-</v>
          </cell>
          <cell r="BR4236" t="str">
            <v>-</v>
          </cell>
        </row>
        <row r="4237">
          <cell r="D4237" t="str">
            <v>A50U830600</v>
          </cell>
          <cell r="AO4237">
            <v>0</v>
          </cell>
          <cell r="AY4237" t="str">
            <v>-</v>
          </cell>
          <cell r="BO4237" t="str">
            <v>-</v>
          </cell>
          <cell r="BP4237" t="str">
            <v>-</v>
          </cell>
          <cell r="BQ4237" t="str">
            <v>-</v>
          </cell>
          <cell r="BR4237" t="str">
            <v>-</v>
          </cell>
        </row>
        <row r="4238">
          <cell r="D4238" t="str">
            <v>A50U832901</v>
          </cell>
          <cell r="AO4238">
            <v>1.3333333333333333</v>
          </cell>
          <cell r="AY4238">
            <v>5.0000000000000009</v>
          </cell>
          <cell r="BO4238" t="str">
            <v>-</v>
          </cell>
          <cell r="BP4238" t="str">
            <v>-</v>
          </cell>
          <cell r="BQ4238" t="str">
            <v>-</v>
          </cell>
          <cell r="BR4238" t="str">
            <v>-</v>
          </cell>
        </row>
        <row r="4239">
          <cell r="D4239" t="str">
            <v>A50U833000</v>
          </cell>
          <cell r="AO4239">
            <v>0.16666666666666666</v>
          </cell>
          <cell r="AY4239">
            <v>-4</v>
          </cell>
          <cell r="BO4239" t="str">
            <v>-</v>
          </cell>
          <cell r="BP4239" t="str">
            <v>-</v>
          </cell>
          <cell r="BQ4239" t="str">
            <v>-</v>
          </cell>
          <cell r="BR4239" t="str">
            <v>-</v>
          </cell>
        </row>
        <row r="4240">
          <cell r="D4240" t="str">
            <v>A50U833400</v>
          </cell>
          <cell r="AO4240">
            <v>0</v>
          </cell>
          <cell r="AY4240" t="str">
            <v>-</v>
          </cell>
          <cell r="BO4240" t="str">
            <v>-</v>
          </cell>
          <cell r="BP4240" t="str">
            <v>-</v>
          </cell>
          <cell r="BQ4240" t="str">
            <v>-</v>
          </cell>
          <cell r="BR4240" t="str">
            <v>-</v>
          </cell>
        </row>
        <row r="4241">
          <cell r="D4241" t="str">
            <v>A50U833500</v>
          </cell>
          <cell r="AO4241">
            <v>0</v>
          </cell>
          <cell r="AY4241" t="str">
            <v>-</v>
          </cell>
          <cell r="BO4241" t="str">
            <v>-</v>
          </cell>
          <cell r="BP4241" t="str">
            <v>-</v>
          </cell>
          <cell r="BQ4241" t="str">
            <v>-</v>
          </cell>
          <cell r="BR4241" t="str">
            <v>-</v>
          </cell>
        </row>
        <row r="4242">
          <cell r="D4242" t="str">
            <v>A50U834802</v>
          </cell>
          <cell r="AO4242">
            <v>0</v>
          </cell>
          <cell r="AY4242" t="str">
            <v>-</v>
          </cell>
          <cell r="BO4242" t="str">
            <v>-</v>
          </cell>
          <cell r="BP4242" t="str">
            <v>-</v>
          </cell>
          <cell r="BQ4242" t="str">
            <v>-</v>
          </cell>
          <cell r="BR4242" t="str">
            <v>-</v>
          </cell>
        </row>
        <row r="4243">
          <cell r="D4243" t="str">
            <v>A50U835001</v>
          </cell>
          <cell r="AO4243">
            <v>0.16666666666666666</v>
          </cell>
          <cell r="AY4243">
            <v>8.0000000000000018</v>
          </cell>
          <cell r="BO4243" t="str">
            <v>-</v>
          </cell>
          <cell r="BP4243" t="str">
            <v>-</v>
          </cell>
          <cell r="BQ4243" t="str">
            <v>-</v>
          </cell>
          <cell r="BR4243" t="str">
            <v>-</v>
          </cell>
        </row>
        <row r="4244">
          <cell r="D4244" t="str">
            <v>A50U836100</v>
          </cell>
          <cell r="AO4244">
            <v>0</v>
          </cell>
          <cell r="AY4244" t="str">
            <v>-</v>
          </cell>
          <cell r="BO4244" t="str">
            <v>-</v>
          </cell>
          <cell r="BP4244" t="str">
            <v>-</v>
          </cell>
          <cell r="BQ4244" t="str">
            <v>-</v>
          </cell>
          <cell r="BR4244" t="str">
            <v>-</v>
          </cell>
        </row>
        <row r="4245">
          <cell r="D4245" t="str">
            <v>A50U836200</v>
          </cell>
          <cell r="AO4245">
            <v>0</v>
          </cell>
          <cell r="AY4245" t="str">
            <v>-</v>
          </cell>
          <cell r="BO4245" t="str">
            <v>-</v>
          </cell>
          <cell r="BP4245" t="str">
            <v>-</v>
          </cell>
          <cell r="BQ4245" t="str">
            <v>-</v>
          </cell>
          <cell r="BR4245" t="str">
            <v>-</v>
          </cell>
        </row>
        <row r="4246">
          <cell r="D4246" t="str">
            <v>A50U837001</v>
          </cell>
          <cell r="AO4246">
            <v>0.16666666666666666</v>
          </cell>
          <cell r="AY4246">
            <v>8.0000000000000018</v>
          </cell>
          <cell r="BO4246" t="str">
            <v>-</v>
          </cell>
          <cell r="BP4246" t="str">
            <v>-</v>
          </cell>
          <cell r="BQ4246" t="str">
            <v>-</v>
          </cell>
          <cell r="BR4246" t="str">
            <v>-</v>
          </cell>
        </row>
        <row r="4247">
          <cell r="D4247" t="str">
            <v>A50U839200</v>
          </cell>
          <cell r="AO4247">
            <v>0</v>
          </cell>
          <cell r="AY4247" t="str">
            <v>-</v>
          </cell>
          <cell r="BO4247" t="str">
            <v>-</v>
          </cell>
          <cell r="BP4247" t="str">
            <v>-</v>
          </cell>
          <cell r="BQ4247" t="str">
            <v>-</v>
          </cell>
          <cell r="BR4247" t="str">
            <v>-</v>
          </cell>
        </row>
        <row r="4248">
          <cell r="D4248" t="str">
            <v>A50U840715</v>
          </cell>
          <cell r="AO4248">
            <v>0</v>
          </cell>
          <cell r="AY4248" t="str">
            <v>-</v>
          </cell>
          <cell r="BO4248" t="str">
            <v>A50U840704</v>
          </cell>
          <cell r="BP4248" t="str">
            <v>A50U840702</v>
          </cell>
          <cell r="BQ4248" t="str">
            <v>-</v>
          </cell>
          <cell r="BR4248" t="str">
            <v>-</v>
          </cell>
        </row>
        <row r="4249">
          <cell r="D4249" t="str">
            <v>A50U841402</v>
          </cell>
          <cell r="AO4249">
            <v>0</v>
          </cell>
          <cell r="AY4249" t="str">
            <v>-</v>
          </cell>
          <cell r="BO4249" t="str">
            <v>A50U841401</v>
          </cell>
          <cell r="BP4249" t="str">
            <v>-</v>
          </cell>
          <cell r="BQ4249" t="str">
            <v>-</v>
          </cell>
          <cell r="BR4249" t="str">
            <v>-</v>
          </cell>
        </row>
        <row r="4250">
          <cell r="D4250" t="str">
            <v>A50U841501</v>
          </cell>
          <cell r="AO4250">
            <v>0</v>
          </cell>
          <cell r="AY4250" t="str">
            <v>-</v>
          </cell>
          <cell r="BO4250" t="str">
            <v>-</v>
          </cell>
          <cell r="BP4250" t="str">
            <v>-</v>
          </cell>
          <cell r="BQ4250" t="str">
            <v>-</v>
          </cell>
          <cell r="BR4250" t="str">
            <v>-</v>
          </cell>
        </row>
        <row r="4251">
          <cell r="D4251" t="str">
            <v>A50U842000</v>
          </cell>
          <cell r="AO4251">
            <v>0</v>
          </cell>
          <cell r="AY4251" t="str">
            <v>-</v>
          </cell>
          <cell r="BO4251" t="str">
            <v>-</v>
          </cell>
          <cell r="BP4251" t="str">
            <v>-</v>
          </cell>
          <cell r="BQ4251" t="str">
            <v>-</v>
          </cell>
          <cell r="BR4251" t="str">
            <v>-</v>
          </cell>
        </row>
        <row r="4252">
          <cell r="D4252" t="str">
            <v>A50U843601</v>
          </cell>
          <cell r="AO4252">
            <v>0</v>
          </cell>
          <cell r="AY4252" t="str">
            <v>-</v>
          </cell>
          <cell r="BO4252" t="str">
            <v>-</v>
          </cell>
          <cell r="BP4252" t="str">
            <v>-</v>
          </cell>
          <cell r="BQ4252" t="str">
            <v>-</v>
          </cell>
          <cell r="BR4252" t="str">
            <v>-</v>
          </cell>
        </row>
        <row r="4253">
          <cell r="D4253" t="str">
            <v>A50U843801</v>
          </cell>
          <cell r="AO4253">
            <v>0.16666666666666666</v>
          </cell>
          <cell r="AY4253">
            <v>2.0000000000000004</v>
          </cell>
          <cell r="BO4253" t="str">
            <v>-</v>
          </cell>
          <cell r="BP4253" t="str">
            <v>-</v>
          </cell>
          <cell r="BQ4253" t="str">
            <v>-</v>
          </cell>
          <cell r="BR4253" t="str">
            <v>-</v>
          </cell>
        </row>
        <row r="4254">
          <cell r="D4254" t="str">
            <v>A50U844501</v>
          </cell>
          <cell r="AO4254">
            <v>0.33333333333333331</v>
          </cell>
          <cell r="AY4254">
            <v>-0.99999999999999978</v>
          </cell>
          <cell r="BO4254" t="str">
            <v>-</v>
          </cell>
          <cell r="BP4254" t="str">
            <v>-</v>
          </cell>
          <cell r="BQ4254" t="str">
            <v>-</v>
          </cell>
          <cell r="BR4254" t="str">
            <v>-</v>
          </cell>
        </row>
        <row r="4255">
          <cell r="D4255" t="str">
            <v>A50U844601</v>
          </cell>
          <cell r="AO4255">
            <v>0.33333333333333331</v>
          </cell>
          <cell r="AY4255">
            <v>-0.99999999999999978</v>
          </cell>
          <cell r="BO4255" t="str">
            <v>-</v>
          </cell>
          <cell r="BP4255" t="str">
            <v>-</v>
          </cell>
          <cell r="BQ4255" t="str">
            <v>-</v>
          </cell>
          <cell r="BR4255" t="str">
            <v>-</v>
          </cell>
        </row>
        <row r="4256">
          <cell r="D4256" t="str">
            <v>A50U853400</v>
          </cell>
          <cell r="AO4256">
            <v>0</v>
          </cell>
          <cell r="AY4256" t="str">
            <v>-</v>
          </cell>
          <cell r="BO4256" t="str">
            <v>-</v>
          </cell>
          <cell r="BP4256" t="str">
            <v>-</v>
          </cell>
          <cell r="BQ4256" t="str">
            <v>-</v>
          </cell>
          <cell r="BR4256" t="str">
            <v>-</v>
          </cell>
        </row>
        <row r="4257">
          <cell r="D4257" t="str">
            <v>A50U855702</v>
          </cell>
          <cell r="AO4257">
            <v>0</v>
          </cell>
          <cell r="AY4257" t="str">
            <v>-</v>
          </cell>
          <cell r="BO4257" t="str">
            <v>-</v>
          </cell>
          <cell r="BP4257" t="str">
            <v>-</v>
          </cell>
          <cell r="BQ4257" t="str">
            <v>-</v>
          </cell>
          <cell r="BR4257" t="str">
            <v>-</v>
          </cell>
        </row>
        <row r="4258">
          <cell r="D4258" t="str">
            <v>A50U858300</v>
          </cell>
          <cell r="AO4258">
            <v>0.16666666666666666</v>
          </cell>
          <cell r="AY4258">
            <v>8.0000000000000018</v>
          </cell>
          <cell r="BO4258" t="str">
            <v>-</v>
          </cell>
          <cell r="BP4258" t="str">
            <v>-</v>
          </cell>
          <cell r="BQ4258" t="str">
            <v>-</v>
          </cell>
          <cell r="BR4258" t="str">
            <v>-</v>
          </cell>
        </row>
        <row r="4259">
          <cell r="D4259" t="str">
            <v>A50U858500</v>
          </cell>
          <cell r="AO4259">
            <v>0.33333333333333331</v>
          </cell>
          <cell r="AY4259">
            <v>5.0000000000000009</v>
          </cell>
          <cell r="BO4259" t="str">
            <v>-</v>
          </cell>
          <cell r="BP4259" t="str">
            <v>-</v>
          </cell>
          <cell r="BQ4259" t="str">
            <v>-</v>
          </cell>
          <cell r="BR4259" t="str">
            <v>-</v>
          </cell>
        </row>
        <row r="4260">
          <cell r="D4260" t="str">
            <v>A50U859000</v>
          </cell>
          <cell r="AO4260">
            <v>0.16666666666666666</v>
          </cell>
          <cell r="AY4260">
            <v>32</v>
          </cell>
          <cell r="BO4260" t="str">
            <v>-</v>
          </cell>
          <cell r="BP4260" t="str">
            <v>-</v>
          </cell>
          <cell r="BQ4260" t="str">
            <v>-</v>
          </cell>
          <cell r="BR4260" t="str">
            <v>-</v>
          </cell>
        </row>
        <row r="4261">
          <cell r="D4261" t="str">
            <v>A50U859400</v>
          </cell>
          <cell r="AO4261">
            <v>0.5</v>
          </cell>
          <cell r="AY4261">
            <v>6</v>
          </cell>
          <cell r="BO4261" t="str">
            <v>-</v>
          </cell>
          <cell r="BP4261" t="str">
            <v>-</v>
          </cell>
          <cell r="BQ4261" t="str">
            <v>-</v>
          </cell>
          <cell r="BR4261" t="str">
            <v>-</v>
          </cell>
        </row>
        <row r="4262">
          <cell r="D4262" t="str">
            <v>A50U860105</v>
          </cell>
          <cell r="AO4262">
            <v>0</v>
          </cell>
          <cell r="AY4262" t="str">
            <v>-</v>
          </cell>
          <cell r="BO4262" t="str">
            <v>A50U860104</v>
          </cell>
          <cell r="BP4262" t="str">
            <v>-</v>
          </cell>
          <cell r="BQ4262" t="str">
            <v>-</v>
          </cell>
          <cell r="BR4262" t="str">
            <v>-</v>
          </cell>
        </row>
        <row r="4263">
          <cell r="D4263" t="str">
            <v>A50U860202</v>
          </cell>
          <cell r="AO4263">
            <v>0.16666666666666666</v>
          </cell>
          <cell r="AY4263">
            <v>2.0000000000000004</v>
          </cell>
          <cell r="BO4263" t="str">
            <v>-</v>
          </cell>
          <cell r="BP4263" t="str">
            <v>-</v>
          </cell>
          <cell r="BQ4263" t="str">
            <v>-</v>
          </cell>
          <cell r="BR4263" t="str">
            <v>-</v>
          </cell>
        </row>
        <row r="4264">
          <cell r="D4264" t="str">
            <v>A50U860501</v>
          </cell>
          <cell r="AO4264">
            <v>3.3333333333333335</v>
          </cell>
          <cell r="AY4264">
            <v>5.5999999999999988</v>
          </cell>
          <cell r="BO4264" t="str">
            <v>-</v>
          </cell>
          <cell r="BP4264" t="str">
            <v>-</v>
          </cell>
          <cell r="BQ4264" t="str">
            <v>-</v>
          </cell>
          <cell r="BR4264" t="str">
            <v>-</v>
          </cell>
        </row>
        <row r="4265">
          <cell r="D4265" t="str">
            <v>A50U861006</v>
          </cell>
          <cell r="AO4265">
            <v>0</v>
          </cell>
          <cell r="AY4265" t="str">
            <v>-</v>
          </cell>
          <cell r="BO4265" t="str">
            <v>A50U861004</v>
          </cell>
          <cell r="BP4265" t="str">
            <v>A50U861003</v>
          </cell>
          <cell r="BQ4265" t="str">
            <v>A50U861002</v>
          </cell>
          <cell r="BR4265" t="str">
            <v>A50U861001</v>
          </cell>
        </row>
        <row r="4266">
          <cell r="D4266" t="str">
            <v>A50U861100</v>
          </cell>
          <cell r="AO4266">
            <v>0.16666666666666666</v>
          </cell>
          <cell r="AY4266">
            <v>26</v>
          </cell>
          <cell r="BO4266" t="str">
            <v>A50U861200</v>
          </cell>
          <cell r="BP4266" t="str">
            <v>-</v>
          </cell>
          <cell r="BQ4266" t="str">
            <v>-</v>
          </cell>
          <cell r="BR4266" t="str">
            <v>-</v>
          </cell>
        </row>
        <row r="4267">
          <cell r="D4267" t="str">
            <v>A50U865011</v>
          </cell>
          <cell r="AO4267">
            <v>0.16666666666666666</v>
          </cell>
          <cell r="AY4267">
            <v>14.000000000000002</v>
          </cell>
          <cell r="BO4267" t="str">
            <v>A50U865000</v>
          </cell>
          <cell r="BP4267" t="str">
            <v>-</v>
          </cell>
          <cell r="BQ4267" t="str">
            <v>-</v>
          </cell>
          <cell r="BR4267" t="str">
            <v>-</v>
          </cell>
        </row>
        <row r="4268">
          <cell r="D4268" t="str">
            <v>A50U866912</v>
          </cell>
          <cell r="AO4268">
            <v>0</v>
          </cell>
          <cell r="AY4268" t="str">
            <v>-</v>
          </cell>
          <cell r="BO4268" t="str">
            <v>A50U866900</v>
          </cell>
          <cell r="BP4268" t="str">
            <v>-</v>
          </cell>
          <cell r="BQ4268" t="str">
            <v>-</v>
          </cell>
          <cell r="BR4268" t="str">
            <v>-</v>
          </cell>
        </row>
        <row r="4269">
          <cell r="D4269" t="str">
            <v>A50U867802</v>
          </cell>
          <cell r="AO4269">
            <v>0.33333333333333331</v>
          </cell>
          <cell r="AY4269">
            <v>11.000000000000002</v>
          </cell>
          <cell r="BO4269" t="str">
            <v>A50U867800</v>
          </cell>
          <cell r="BP4269" t="str">
            <v>-</v>
          </cell>
          <cell r="BQ4269" t="str">
            <v>-</v>
          </cell>
          <cell r="BR4269" t="str">
            <v>-</v>
          </cell>
        </row>
        <row r="4270">
          <cell r="D4270" t="str">
            <v>A50U868702</v>
          </cell>
          <cell r="AO4270">
            <v>0</v>
          </cell>
          <cell r="AY4270" t="str">
            <v>-</v>
          </cell>
          <cell r="BO4270" t="str">
            <v>-</v>
          </cell>
          <cell r="BP4270" t="str">
            <v>-</v>
          </cell>
          <cell r="BQ4270" t="str">
            <v>-</v>
          </cell>
          <cell r="BR4270" t="str">
            <v>-</v>
          </cell>
        </row>
        <row r="4271">
          <cell r="D4271" t="str">
            <v>A50U869100</v>
          </cell>
          <cell r="AO4271">
            <v>0</v>
          </cell>
          <cell r="AY4271" t="str">
            <v>-</v>
          </cell>
          <cell r="BO4271" t="str">
            <v>A50U869200</v>
          </cell>
          <cell r="BP4271" t="str">
            <v>-</v>
          </cell>
          <cell r="BQ4271" t="str">
            <v>-</v>
          </cell>
          <cell r="BR4271" t="str">
            <v>-</v>
          </cell>
        </row>
        <row r="4272">
          <cell r="D4272" t="str">
            <v>A50U869300</v>
          </cell>
          <cell r="AO4272">
            <v>0.16666666666666666</v>
          </cell>
          <cell r="AY4272">
            <v>26</v>
          </cell>
          <cell r="BO4272" t="str">
            <v>-</v>
          </cell>
          <cell r="BP4272" t="str">
            <v>-</v>
          </cell>
          <cell r="BQ4272" t="str">
            <v>-</v>
          </cell>
          <cell r="BR4272" t="str">
            <v>-</v>
          </cell>
        </row>
        <row r="4273">
          <cell r="D4273" t="str">
            <v>A50U869601</v>
          </cell>
          <cell r="AO4273">
            <v>0.33333333333333331</v>
          </cell>
          <cell r="AY4273">
            <v>14.000000000000002</v>
          </cell>
          <cell r="BO4273" t="str">
            <v>-</v>
          </cell>
          <cell r="BP4273" t="str">
            <v>-</v>
          </cell>
          <cell r="BQ4273" t="str">
            <v>-</v>
          </cell>
          <cell r="BR4273" t="str">
            <v>-</v>
          </cell>
        </row>
        <row r="4274">
          <cell r="D4274" t="str">
            <v>A50U880103</v>
          </cell>
          <cell r="AO4274">
            <v>0</v>
          </cell>
          <cell r="AY4274" t="str">
            <v>-</v>
          </cell>
          <cell r="BO4274" t="str">
            <v>A50U880102</v>
          </cell>
          <cell r="BP4274" t="str">
            <v>-</v>
          </cell>
          <cell r="BQ4274" t="str">
            <v>-</v>
          </cell>
          <cell r="BR4274" t="str">
            <v>-</v>
          </cell>
        </row>
        <row r="4275">
          <cell r="D4275" t="str">
            <v>A50U880201</v>
          </cell>
          <cell r="AO4275">
            <v>0</v>
          </cell>
          <cell r="AY4275" t="str">
            <v>-</v>
          </cell>
          <cell r="BO4275" t="str">
            <v>A50U880200</v>
          </cell>
          <cell r="BP4275" t="str">
            <v>-</v>
          </cell>
          <cell r="BQ4275" t="str">
            <v>-</v>
          </cell>
          <cell r="BR4275" t="str">
            <v>-</v>
          </cell>
        </row>
        <row r="4276">
          <cell r="D4276" t="str">
            <v>A50U880800</v>
          </cell>
          <cell r="AO4276">
            <v>0.16666666666666666</v>
          </cell>
          <cell r="AY4276">
            <v>44</v>
          </cell>
          <cell r="BO4276" t="str">
            <v>-</v>
          </cell>
          <cell r="BP4276" t="str">
            <v>-</v>
          </cell>
          <cell r="BQ4276" t="str">
            <v>-</v>
          </cell>
          <cell r="BR4276" t="str">
            <v>-</v>
          </cell>
        </row>
        <row r="4277">
          <cell r="D4277" t="str">
            <v>A50U880900</v>
          </cell>
          <cell r="AO4277">
            <v>0</v>
          </cell>
          <cell r="AY4277" t="str">
            <v>-</v>
          </cell>
          <cell r="BO4277" t="str">
            <v>-</v>
          </cell>
          <cell r="BP4277" t="str">
            <v>-</v>
          </cell>
          <cell r="BQ4277" t="str">
            <v>-</v>
          </cell>
          <cell r="BR4277" t="str">
            <v>-</v>
          </cell>
        </row>
        <row r="4278">
          <cell r="D4278" t="str">
            <v>A50U881500</v>
          </cell>
          <cell r="AO4278">
            <v>0</v>
          </cell>
          <cell r="AY4278" t="str">
            <v>-</v>
          </cell>
          <cell r="BO4278" t="str">
            <v>-</v>
          </cell>
          <cell r="BP4278" t="str">
            <v>-</v>
          </cell>
          <cell r="BQ4278" t="str">
            <v>-</v>
          </cell>
          <cell r="BR4278" t="str">
            <v>-</v>
          </cell>
        </row>
        <row r="4279">
          <cell r="D4279" t="str">
            <v>A50U881700</v>
          </cell>
          <cell r="AO4279">
            <v>0</v>
          </cell>
          <cell r="AY4279" t="str">
            <v>-</v>
          </cell>
          <cell r="BO4279" t="str">
            <v>-</v>
          </cell>
          <cell r="BP4279" t="str">
            <v>-</v>
          </cell>
          <cell r="BQ4279" t="str">
            <v>-</v>
          </cell>
          <cell r="BR4279" t="str">
            <v>-</v>
          </cell>
        </row>
        <row r="4280">
          <cell r="D4280" t="str">
            <v>A50U882600</v>
          </cell>
          <cell r="AO4280">
            <v>0</v>
          </cell>
          <cell r="AY4280" t="str">
            <v>-</v>
          </cell>
          <cell r="BO4280" t="str">
            <v>-</v>
          </cell>
          <cell r="BP4280" t="str">
            <v>-</v>
          </cell>
          <cell r="BQ4280" t="str">
            <v>-</v>
          </cell>
          <cell r="BR4280" t="str">
            <v>-</v>
          </cell>
        </row>
        <row r="4281">
          <cell r="D4281" t="str">
            <v>A50U883600</v>
          </cell>
          <cell r="AO4281">
            <v>0.5</v>
          </cell>
          <cell r="AY4281">
            <v>4</v>
          </cell>
          <cell r="BO4281" t="str">
            <v>-</v>
          </cell>
          <cell r="BP4281" t="str">
            <v>-</v>
          </cell>
          <cell r="BQ4281" t="str">
            <v>-</v>
          </cell>
          <cell r="BR4281" t="str">
            <v>-</v>
          </cell>
        </row>
        <row r="4282">
          <cell r="D4282" t="str">
            <v>A50U886300</v>
          </cell>
          <cell r="AO4282">
            <v>0.66666666666666663</v>
          </cell>
          <cell r="AY4282">
            <v>29</v>
          </cell>
          <cell r="BO4282" t="str">
            <v>-</v>
          </cell>
          <cell r="BP4282" t="str">
            <v>-</v>
          </cell>
          <cell r="BQ4282" t="str">
            <v>-</v>
          </cell>
          <cell r="BR4282" t="str">
            <v>-</v>
          </cell>
        </row>
        <row r="4283">
          <cell r="D4283" t="str">
            <v>A50U887100</v>
          </cell>
          <cell r="AO4283">
            <v>0</v>
          </cell>
          <cell r="AY4283" t="str">
            <v>-</v>
          </cell>
          <cell r="BO4283" t="str">
            <v>-</v>
          </cell>
          <cell r="BP4283" t="str">
            <v>-</v>
          </cell>
          <cell r="BQ4283" t="str">
            <v>-</v>
          </cell>
          <cell r="BR4283" t="str">
            <v>-</v>
          </cell>
        </row>
        <row r="4284">
          <cell r="D4284" t="str">
            <v>A50U887200</v>
          </cell>
          <cell r="AO4284">
            <v>0</v>
          </cell>
          <cell r="AY4284" t="str">
            <v>-</v>
          </cell>
          <cell r="BO4284" t="str">
            <v>-</v>
          </cell>
          <cell r="BP4284" t="str">
            <v>-</v>
          </cell>
          <cell r="BQ4284" t="str">
            <v>-</v>
          </cell>
          <cell r="BR4284" t="str">
            <v>-</v>
          </cell>
        </row>
        <row r="4285">
          <cell r="D4285" t="str">
            <v>A50U887300</v>
          </cell>
          <cell r="AO4285">
            <v>0</v>
          </cell>
          <cell r="AY4285" t="str">
            <v>-</v>
          </cell>
          <cell r="BO4285" t="str">
            <v>A50U886400</v>
          </cell>
          <cell r="BP4285" t="str">
            <v>-</v>
          </cell>
          <cell r="BQ4285" t="str">
            <v>-</v>
          </cell>
          <cell r="BR4285" t="str">
            <v>-</v>
          </cell>
        </row>
        <row r="4286">
          <cell r="D4286" t="str">
            <v>A50U890600</v>
          </cell>
          <cell r="AO4286">
            <v>0</v>
          </cell>
          <cell r="AY4286" t="str">
            <v>-</v>
          </cell>
          <cell r="BO4286" t="str">
            <v>-</v>
          </cell>
          <cell r="BP4286" t="str">
            <v>-</v>
          </cell>
          <cell r="BQ4286" t="str">
            <v>-</v>
          </cell>
          <cell r="BR4286" t="str">
            <v>-</v>
          </cell>
        </row>
        <row r="4287">
          <cell r="D4287" t="str">
            <v>A50U890700</v>
          </cell>
          <cell r="AO4287">
            <v>2.8</v>
          </cell>
          <cell r="AY4287">
            <v>3.8571428571428577</v>
          </cell>
          <cell r="BO4287" t="str">
            <v>-</v>
          </cell>
          <cell r="BP4287" t="str">
            <v>-</v>
          </cell>
          <cell r="BQ4287" t="str">
            <v>-</v>
          </cell>
          <cell r="BR4287" t="str">
            <v>-</v>
          </cell>
        </row>
        <row r="4288">
          <cell r="D4288" t="str">
            <v>A50U890802</v>
          </cell>
          <cell r="AO4288">
            <v>5</v>
          </cell>
          <cell r="AY4288">
            <v>4.4000000000000004</v>
          </cell>
          <cell r="BO4288" t="str">
            <v>A50U890800</v>
          </cell>
          <cell r="BP4288" t="str">
            <v>-</v>
          </cell>
          <cell r="BQ4288" t="str">
            <v>-</v>
          </cell>
          <cell r="BR4288" t="str">
            <v>-</v>
          </cell>
        </row>
        <row r="4289">
          <cell r="D4289" t="str">
            <v>A50U892101</v>
          </cell>
          <cell r="AO4289">
            <v>0.5</v>
          </cell>
          <cell r="AY4289">
            <v>44</v>
          </cell>
          <cell r="BO4289" t="str">
            <v>-</v>
          </cell>
          <cell r="BP4289" t="str">
            <v>-</v>
          </cell>
          <cell r="BQ4289" t="str">
            <v>-</v>
          </cell>
          <cell r="BR4289" t="str">
            <v>-</v>
          </cell>
        </row>
        <row r="4290">
          <cell r="D4290" t="str">
            <v>A50U892801</v>
          </cell>
          <cell r="AO4290">
            <v>0</v>
          </cell>
          <cell r="AY4290" t="str">
            <v>-</v>
          </cell>
          <cell r="BO4290" t="str">
            <v>A50U892800</v>
          </cell>
          <cell r="BP4290" t="str">
            <v>-</v>
          </cell>
          <cell r="BQ4290" t="str">
            <v>-</v>
          </cell>
          <cell r="BR4290" t="str">
            <v>-</v>
          </cell>
        </row>
        <row r="4291">
          <cell r="D4291" t="str">
            <v>A50U892911</v>
          </cell>
          <cell r="AO4291">
            <v>0.33333333333333331</v>
          </cell>
          <cell r="AY4291">
            <v>5.0000000000000009</v>
          </cell>
          <cell r="BO4291" t="str">
            <v>A50U892900</v>
          </cell>
          <cell r="BP4291" t="str">
            <v>-</v>
          </cell>
          <cell r="BQ4291" t="str">
            <v>-</v>
          </cell>
          <cell r="BR4291" t="str">
            <v>-</v>
          </cell>
        </row>
        <row r="4292">
          <cell r="D4292" t="str">
            <v>A50U893201</v>
          </cell>
          <cell r="AO4292">
            <v>0.16666666666666666</v>
          </cell>
          <cell r="AY4292">
            <v>8.0000000000000018</v>
          </cell>
          <cell r="BO4292" t="str">
            <v>-</v>
          </cell>
          <cell r="BP4292" t="str">
            <v>-</v>
          </cell>
          <cell r="BQ4292" t="str">
            <v>-</v>
          </cell>
          <cell r="BR4292" t="str">
            <v>-</v>
          </cell>
        </row>
        <row r="4293">
          <cell r="D4293" t="str">
            <v>A50U899700</v>
          </cell>
          <cell r="AO4293">
            <v>5.166666666666667</v>
          </cell>
          <cell r="AY4293">
            <v>6.4516129032258052</v>
          </cell>
          <cell r="BO4293" t="str">
            <v>-</v>
          </cell>
          <cell r="BP4293" t="str">
            <v>-</v>
          </cell>
          <cell r="BQ4293" t="str">
            <v>-</v>
          </cell>
          <cell r="BR4293" t="str">
            <v>-</v>
          </cell>
        </row>
        <row r="4294">
          <cell r="D4294" t="str">
            <v>A50U899801</v>
          </cell>
          <cell r="AO4294">
            <v>1.6666666666666667</v>
          </cell>
          <cell r="AY4294">
            <v>3.8</v>
          </cell>
          <cell r="BO4294" t="str">
            <v>-</v>
          </cell>
          <cell r="BP4294" t="str">
            <v>-</v>
          </cell>
          <cell r="BQ4294" t="str">
            <v>-</v>
          </cell>
          <cell r="BR4294" t="str">
            <v>-</v>
          </cell>
        </row>
        <row r="4295">
          <cell r="D4295" t="str">
            <v>A50U943201</v>
          </cell>
          <cell r="AO4295">
            <v>0</v>
          </cell>
          <cell r="AY4295" t="str">
            <v>-</v>
          </cell>
          <cell r="BO4295" t="str">
            <v>A50U943200</v>
          </cell>
          <cell r="BP4295" t="str">
            <v>-</v>
          </cell>
          <cell r="BQ4295" t="str">
            <v>-</v>
          </cell>
          <cell r="BR4295" t="str">
            <v>-</v>
          </cell>
        </row>
        <row r="4296">
          <cell r="D4296" t="str">
            <v>A50U943401</v>
          </cell>
          <cell r="AO4296">
            <v>0</v>
          </cell>
          <cell r="AY4296" t="str">
            <v>-</v>
          </cell>
          <cell r="BO4296" t="str">
            <v>A50U943400</v>
          </cell>
          <cell r="BP4296" t="str">
            <v>-</v>
          </cell>
          <cell r="BQ4296" t="str">
            <v>-</v>
          </cell>
          <cell r="BR4296" t="str">
            <v>-</v>
          </cell>
        </row>
        <row r="4297">
          <cell r="D4297" t="str">
            <v>A50U943502</v>
          </cell>
          <cell r="AO4297">
            <v>0</v>
          </cell>
          <cell r="AY4297" t="str">
            <v>-</v>
          </cell>
          <cell r="BO4297" t="str">
            <v>A50U943501</v>
          </cell>
          <cell r="BP4297" t="str">
            <v>A50U943500</v>
          </cell>
          <cell r="BQ4297" t="str">
            <v>-</v>
          </cell>
          <cell r="BR4297" t="str">
            <v>-</v>
          </cell>
        </row>
        <row r="4298">
          <cell r="D4298" t="str">
            <v>A50U944001</v>
          </cell>
          <cell r="AO4298">
            <v>0.16666666666666666</v>
          </cell>
          <cell r="AY4298">
            <v>2.0000000000000004</v>
          </cell>
          <cell r="BO4298" t="str">
            <v>A50U944000</v>
          </cell>
          <cell r="BP4298" t="str">
            <v>-</v>
          </cell>
          <cell r="BQ4298" t="str">
            <v>-</v>
          </cell>
          <cell r="BR4298" t="str">
            <v>-</v>
          </cell>
        </row>
        <row r="4299">
          <cell r="D4299" t="str">
            <v>A50U945601</v>
          </cell>
          <cell r="AO4299">
            <v>0</v>
          </cell>
          <cell r="AY4299" t="str">
            <v>-</v>
          </cell>
          <cell r="BO4299" t="str">
            <v>A50U949600</v>
          </cell>
          <cell r="BP4299" t="str">
            <v>A1DU949900</v>
          </cell>
          <cell r="BQ4299" t="str">
            <v>A1DU943701</v>
          </cell>
          <cell r="BR4299" t="str">
            <v>-</v>
          </cell>
        </row>
        <row r="4300">
          <cell r="D4300" t="str">
            <v>A50U947600</v>
          </cell>
          <cell r="AO4300">
            <v>0</v>
          </cell>
          <cell r="AY4300" t="str">
            <v>-</v>
          </cell>
          <cell r="BO4300" t="str">
            <v>-</v>
          </cell>
          <cell r="BP4300" t="str">
            <v>-</v>
          </cell>
          <cell r="BQ4300" t="str">
            <v>-</v>
          </cell>
          <cell r="BR4300" t="str">
            <v>-</v>
          </cell>
        </row>
        <row r="4301">
          <cell r="D4301" t="str">
            <v>A50UF16000</v>
          </cell>
          <cell r="AO4301">
            <v>0</v>
          </cell>
          <cell r="AY4301" t="str">
            <v>-</v>
          </cell>
          <cell r="BO4301" t="str">
            <v>-</v>
          </cell>
          <cell r="BP4301" t="str">
            <v>-</v>
          </cell>
          <cell r="BQ4301" t="str">
            <v>-</v>
          </cell>
          <cell r="BR4301" t="str">
            <v>-</v>
          </cell>
        </row>
        <row r="4302">
          <cell r="D4302" t="str">
            <v>A50UF36500</v>
          </cell>
          <cell r="AO4302">
            <v>0</v>
          </cell>
          <cell r="AY4302" t="str">
            <v>-</v>
          </cell>
          <cell r="BO4302" t="str">
            <v>-</v>
          </cell>
          <cell r="BP4302" t="str">
            <v>-</v>
          </cell>
          <cell r="BQ4302" t="str">
            <v>-</v>
          </cell>
          <cell r="BR4302" t="str">
            <v>-</v>
          </cell>
        </row>
        <row r="4303">
          <cell r="D4303" t="str">
            <v>A50UH02004</v>
          </cell>
          <cell r="AO4303">
            <v>0</v>
          </cell>
          <cell r="AY4303" t="str">
            <v>-</v>
          </cell>
          <cell r="BO4303" t="str">
            <v>-</v>
          </cell>
          <cell r="BP4303" t="str">
            <v>-</v>
          </cell>
          <cell r="BQ4303" t="str">
            <v>-</v>
          </cell>
          <cell r="BR4303" t="str">
            <v>-</v>
          </cell>
        </row>
        <row r="4304">
          <cell r="D4304" t="str">
            <v>A50UH03009</v>
          </cell>
          <cell r="AO4304">
            <v>0</v>
          </cell>
          <cell r="AY4304" t="str">
            <v>-</v>
          </cell>
          <cell r="BO4304" t="str">
            <v>A50UH03006</v>
          </cell>
          <cell r="BP4304" t="str">
            <v>-</v>
          </cell>
          <cell r="BQ4304" t="str">
            <v>-</v>
          </cell>
          <cell r="BR4304" t="str">
            <v>-</v>
          </cell>
        </row>
        <row r="4305">
          <cell r="D4305" t="str">
            <v>A50UH05004</v>
          </cell>
          <cell r="AO4305">
            <v>0</v>
          </cell>
          <cell r="AY4305" t="str">
            <v>-</v>
          </cell>
          <cell r="BO4305" t="str">
            <v>A50UH05002</v>
          </cell>
          <cell r="BP4305" t="str">
            <v>-</v>
          </cell>
          <cell r="BQ4305" t="str">
            <v>-</v>
          </cell>
          <cell r="BR4305" t="str">
            <v>-</v>
          </cell>
        </row>
        <row r="4306">
          <cell r="D4306" t="str">
            <v>A50UM10101</v>
          </cell>
          <cell r="AO4306">
            <v>0.16666666666666666</v>
          </cell>
          <cell r="AY4306">
            <v>8.0000000000000018</v>
          </cell>
          <cell r="BO4306" t="str">
            <v>A50UM10100</v>
          </cell>
          <cell r="BP4306" t="str">
            <v>-</v>
          </cell>
          <cell r="BQ4306" t="str">
            <v>-</v>
          </cell>
          <cell r="BR4306" t="str">
            <v>-</v>
          </cell>
        </row>
        <row r="4307">
          <cell r="D4307" t="str">
            <v>A50UM10202</v>
          </cell>
          <cell r="AO4307">
            <v>0</v>
          </cell>
          <cell r="AY4307" t="str">
            <v>-</v>
          </cell>
          <cell r="BO4307" t="str">
            <v>A50UM10201</v>
          </cell>
          <cell r="BP4307" t="str">
            <v>-</v>
          </cell>
          <cell r="BQ4307" t="str">
            <v>-</v>
          </cell>
          <cell r="BR4307" t="str">
            <v>-</v>
          </cell>
        </row>
        <row r="4308">
          <cell r="D4308" t="str">
            <v>A50UM15300</v>
          </cell>
          <cell r="AO4308">
            <v>0</v>
          </cell>
          <cell r="AY4308" t="str">
            <v>-</v>
          </cell>
          <cell r="BO4308" t="str">
            <v>-</v>
          </cell>
          <cell r="BP4308" t="str">
            <v>-</v>
          </cell>
          <cell r="BQ4308" t="str">
            <v>-</v>
          </cell>
          <cell r="BR4308" t="str">
            <v>-</v>
          </cell>
        </row>
        <row r="4309">
          <cell r="D4309" t="str">
            <v>A50UM15401</v>
          </cell>
          <cell r="AO4309">
            <v>0</v>
          </cell>
          <cell r="AY4309" t="str">
            <v>-</v>
          </cell>
          <cell r="BO4309" t="str">
            <v>A50UM15400</v>
          </cell>
          <cell r="BP4309" t="str">
            <v>-</v>
          </cell>
          <cell r="BQ4309" t="str">
            <v>-</v>
          </cell>
          <cell r="BR4309" t="str">
            <v>-</v>
          </cell>
        </row>
        <row r="4310">
          <cell r="D4310" t="str">
            <v>A50UM30101</v>
          </cell>
          <cell r="AO4310">
            <v>0.33333333333333331</v>
          </cell>
          <cell r="AY4310">
            <v>-0.99999999999999978</v>
          </cell>
          <cell r="BO4310" t="str">
            <v>-</v>
          </cell>
          <cell r="BP4310" t="str">
            <v>-</v>
          </cell>
          <cell r="BQ4310" t="str">
            <v>-</v>
          </cell>
          <cell r="BR4310" t="str">
            <v>-</v>
          </cell>
        </row>
        <row r="4311">
          <cell r="D4311" t="str">
            <v>A50UM31E00</v>
          </cell>
          <cell r="AO4311">
            <v>2.3333333333333335</v>
          </cell>
          <cell r="AY4311">
            <v>4.1428571428571423</v>
          </cell>
          <cell r="BO4311" t="str">
            <v>-</v>
          </cell>
          <cell r="BP4311" t="str">
            <v>-</v>
          </cell>
          <cell r="BQ4311" t="str">
            <v>-</v>
          </cell>
          <cell r="BR4311" t="str">
            <v>-</v>
          </cell>
        </row>
        <row r="4312">
          <cell r="D4312" t="str">
            <v>A50UM31F00</v>
          </cell>
          <cell r="AO4312">
            <v>0.25</v>
          </cell>
          <cell r="AY4312">
            <v>28</v>
          </cell>
          <cell r="BO4312" t="str">
            <v>-</v>
          </cell>
          <cell r="BP4312" t="str">
            <v>-</v>
          </cell>
          <cell r="BQ4312" t="str">
            <v>-</v>
          </cell>
          <cell r="BR4312" t="str">
            <v>-</v>
          </cell>
        </row>
        <row r="4313">
          <cell r="D4313" t="str">
            <v>A50UM32E00</v>
          </cell>
          <cell r="AO4313">
            <v>2</v>
          </cell>
          <cell r="AY4313">
            <v>4</v>
          </cell>
          <cell r="BO4313" t="str">
            <v>-</v>
          </cell>
          <cell r="BP4313" t="str">
            <v>-</v>
          </cell>
          <cell r="BQ4313" t="str">
            <v>-</v>
          </cell>
          <cell r="BR4313" t="str">
            <v>-</v>
          </cell>
        </row>
        <row r="4314">
          <cell r="D4314" t="str">
            <v>A50UM32F00</v>
          </cell>
          <cell r="AO4314">
            <v>3.6</v>
          </cell>
          <cell r="AY4314">
            <v>4.333333333333333</v>
          </cell>
          <cell r="BO4314" t="str">
            <v>-</v>
          </cell>
          <cell r="BP4314" t="str">
            <v>-</v>
          </cell>
          <cell r="BQ4314" t="str">
            <v>-</v>
          </cell>
          <cell r="BR4314" t="str">
            <v>-</v>
          </cell>
        </row>
        <row r="4315">
          <cell r="D4315" t="str">
            <v>A50UM40100</v>
          </cell>
          <cell r="AO4315">
            <v>0</v>
          </cell>
          <cell r="AY4315" t="str">
            <v>-</v>
          </cell>
          <cell r="BO4315" t="str">
            <v>-</v>
          </cell>
          <cell r="BP4315" t="str">
            <v>-</v>
          </cell>
          <cell r="BQ4315" t="str">
            <v>-</v>
          </cell>
          <cell r="BR4315" t="str">
            <v>-</v>
          </cell>
        </row>
        <row r="4316">
          <cell r="D4316" t="str">
            <v>A50UM40201</v>
          </cell>
          <cell r="AO4316">
            <v>0.16666666666666666</v>
          </cell>
          <cell r="AY4316">
            <v>38</v>
          </cell>
          <cell r="BO4316" t="str">
            <v>-</v>
          </cell>
          <cell r="BP4316" t="str">
            <v>-</v>
          </cell>
          <cell r="BQ4316" t="str">
            <v>-</v>
          </cell>
          <cell r="BR4316" t="str">
            <v>-</v>
          </cell>
        </row>
        <row r="4317">
          <cell r="D4317" t="str">
            <v>A50UM45206</v>
          </cell>
          <cell r="AO4317">
            <v>0.33333333333333331</v>
          </cell>
          <cell r="AY4317">
            <v>-0.99999999999999978</v>
          </cell>
          <cell r="BO4317" t="str">
            <v>A50UM45200</v>
          </cell>
          <cell r="BP4317" t="str">
            <v>-</v>
          </cell>
          <cell r="BQ4317" t="str">
            <v>-</v>
          </cell>
          <cell r="BR4317" t="str">
            <v>-</v>
          </cell>
        </row>
        <row r="4318">
          <cell r="D4318" t="str">
            <v>A50UM50100</v>
          </cell>
          <cell r="AO4318">
            <v>0.66666666666666663</v>
          </cell>
          <cell r="AY4318">
            <v>18.500000000000004</v>
          </cell>
          <cell r="BO4318" t="str">
            <v>-</v>
          </cell>
          <cell r="BP4318" t="str">
            <v>-</v>
          </cell>
          <cell r="BQ4318" t="str">
            <v>-</v>
          </cell>
          <cell r="BR4318" t="str">
            <v>-</v>
          </cell>
        </row>
        <row r="4319">
          <cell r="D4319" t="str">
            <v>A50UM50200</v>
          </cell>
          <cell r="AO4319">
            <v>0.16666666666666666</v>
          </cell>
          <cell r="AY4319">
            <v>8.0000000000000018</v>
          </cell>
          <cell r="BO4319" t="str">
            <v>-</v>
          </cell>
          <cell r="BP4319" t="str">
            <v>-</v>
          </cell>
          <cell r="BQ4319" t="str">
            <v>-</v>
          </cell>
          <cell r="BR4319" t="str">
            <v>-</v>
          </cell>
        </row>
        <row r="4320">
          <cell r="D4320" t="str">
            <v>A50UM50600</v>
          </cell>
          <cell r="AO4320">
            <v>6.25</v>
          </cell>
          <cell r="AY4320">
            <v>4.16</v>
          </cell>
          <cell r="BO4320" t="str">
            <v>-</v>
          </cell>
          <cell r="BP4320" t="str">
            <v>-</v>
          </cell>
          <cell r="BQ4320" t="str">
            <v>-</v>
          </cell>
          <cell r="BR4320" t="str">
            <v>-</v>
          </cell>
        </row>
        <row r="4321">
          <cell r="D4321" t="str">
            <v>A50UM51000</v>
          </cell>
          <cell r="AO4321">
            <v>0.5</v>
          </cell>
          <cell r="AY4321">
            <v>18</v>
          </cell>
          <cell r="BO4321" t="str">
            <v>-</v>
          </cell>
          <cell r="BP4321" t="str">
            <v>-</v>
          </cell>
          <cell r="BQ4321" t="str">
            <v>-</v>
          </cell>
          <cell r="BR4321" t="str">
            <v>-</v>
          </cell>
        </row>
        <row r="4322">
          <cell r="D4322" t="str">
            <v>A50UM55500</v>
          </cell>
          <cell r="AO4322">
            <v>4.666666666666667</v>
          </cell>
          <cell r="AY4322">
            <v>6.7142857142857135</v>
          </cell>
          <cell r="BO4322" t="str">
            <v>-</v>
          </cell>
          <cell r="BP4322" t="str">
            <v>-</v>
          </cell>
          <cell r="BQ4322" t="str">
            <v>-</v>
          </cell>
          <cell r="BR4322" t="str">
            <v>-</v>
          </cell>
        </row>
        <row r="4323">
          <cell r="D4323" t="str">
            <v>A50UM60300</v>
          </cell>
          <cell r="AO4323">
            <v>0.33333333333333331</v>
          </cell>
          <cell r="AY4323">
            <v>29</v>
          </cell>
          <cell r="BO4323" t="str">
            <v>-</v>
          </cell>
          <cell r="BP4323" t="str">
            <v>-</v>
          </cell>
          <cell r="BQ4323" t="str">
            <v>-</v>
          </cell>
          <cell r="BR4323" t="str">
            <v>-</v>
          </cell>
        </row>
        <row r="4324">
          <cell r="D4324" t="str">
            <v>A50UN10202</v>
          </cell>
          <cell r="AO4324">
            <v>0</v>
          </cell>
          <cell r="AY4324" t="str">
            <v>-</v>
          </cell>
          <cell r="BO4324" t="str">
            <v>-</v>
          </cell>
          <cell r="BP4324" t="str">
            <v>-</v>
          </cell>
          <cell r="BQ4324" t="str">
            <v>-</v>
          </cell>
          <cell r="BR4324" t="str">
            <v>-</v>
          </cell>
        </row>
        <row r="4325">
          <cell r="D4325" t="str">
            <v>A50UN10602</v>
          </cell>
          <cell r="AO4325">
            <v>0</v>
          </cell>
          <cell r="AY4325" t="str">
            <v>-</v>
          </cell>
          <cell r="BO4325" t="str">
            <v>-</v>
          </cell>
          <cell r="BP4325" t="str">
            <v>-</v>
          </cell>
          <cell r="BQ4325" t="str">
            <v>-</v>
          </cell>
          <cell r="BR4325" t="str">
            <v>-</v>
          </cell>
        </row>
        <row r="4326">
          <cell r="D4326" t="str">
            <v>A50UN10800</v>
          </cell>
          <cell r="AO4326">
            <v>0</v>
          </cell>
          <cell r="AY4326" t="str">
            <v>-</v>
          </cell>
          <cell r="BO4326" t="str">
            <v>A50UN10702</v>
          </cell>
          <cell r="BP4326" t="str">
            <v>-</v>
          </cell>
          <cell r="BQ4326" t="str">
            <v>-</v>
          </cell>
          <cell r="BR4326" t="str">
            <v>-</v>
          </cell>
        </row>
        <row r="4327">
          <cell r="D4327" t="str">
            <v>A50UN10903</v>
          </cell>
          <cell r="AO4327">
            <v>0</v>
          </cell>
          <cell r="AY4327" t="str">
            <v>-</v>
          </cell>
          <cell r="BO4327" t="str">
            <v>A50UN17001</v>
          </cell>
          <cell r="BP4327" t="str">
            <v>A50UN10902</v>
          </cell>
          <cell r="BQ4327" t="str">
            <v>A50UN10900</v>
          </cell>
          <cell r="BR4327" t="str">
            <v>-</v>
          </cell>
        </row>
        <row r="4328">
          <cell r="D4328" t="str">
            <v>A50UN11011</v>
          </cell>
          <cell r="AO4328">
            <v>0.33333333333333331</v>
          </cell>
          <cell r="AY4328">
            <v>2.0000000000000004</v>
          </cell>
          <cell r="BO4328" t="str">
            <v>A50UN11000</v>
          </cell>
          <cell r="BP4328" t="str">
            <v>-</v>
          </cell>
          <cell r="BQ4328" t="str">
            <v>-</v>
          </cell>
          <cell r="BR4328" t="str">
            <v>-</v>
          </cell>
        </row>
        <row r="4329">
          <cell r="D4329" t="str">
            <v>A50UN12401</v>
          </cell>
          <cell r="AO4329">
            <v>0.16666666666666666</v>
          </cell>
          <cell r="AY4329">
            <v>2.0000000000000004</v>
          </cell>
          <cell r="BO4329" t="str">
            <v>-</v>
          </cell>
          <cell r="BP4329" t="str">
            <v>-</v>
          </cell>
          <cell r="BQ4329" t="str">
            <v>-</v>
          </cell>
          <cell r="BR4329" t="str">
            <v>-</v>
          </cell>
        </row>
        <row r="4330">
          <cell r="D4330" t="str">
            <v>A50UN12702</v>
          </cell>
          <cell r="AO4330">
            <v>0.16666666666666666</v>
          </cell>
          <cell r="AY4330">
            <v>8.0000000000000018</v>
          </cell>
          <cell r="BO4330" t="str">
            <v>-</v>
          </cell>
          <cell r="BP4330" t="str">
            <v>-</v>
          </cell>
          <cell r="BQ4330" t="str">
            <v>-</v>
          </cell>
          <cell r="BR4330" t="str">
            <v>-</v>
          </cell>
        </row>
        <row r="4331">
          <cell r="D4331" t="str">
            <v>A50UN14001</v>
          </cell>
          <cell r="AO4331">
            <v>0.33333333333333331</v>
          </cell>
          <cell r="AY4331">
            <v>8.0000000000000018</v>
          </cell>
          <cell r="BO4331" t="str">
            <v>-</v>
          </cell>
          <cell r="BP4331" t="str">
            <v>-</v>
          </cell>
          <cell r="BQ4331" t="str">
            <v>-</v>
          </cell>
          <cell r="BR4331" t="str">
            <v>-</v>
          </cell>
        </row>
        <row r="4332">
          <cell r="D4332" t="str">
            <v>A50UN15001</v>
          </cell>
          <cell r="AO4332">
            <v>0.33333333333333331</v>
          </cell>
          <cell r="AY4332">
            <v>2.0000000000000004</v>
          </cell>
          <cell r="BO4332" t="str">
            <v>-</v>
          </cell>
          <cell r="BP4332" t="str">
            <v>-</v>
          </cell>
          <cell r="BQ4332" t="str">
            <v>-</v>
          </cell>
          <cell r="BR4332" t="str">
            <v>-</v>
          </cell>
        </row>
        <row r="4333">
          <cell r="D4333" t="str">
            <v>A50UN15101</v>
          </cell>
          <cell r="AO4333">
            <v>0.16666666666666666</v>
          </cell>
          <cell r="AY4333">
            <v>14.000000000000002</v>
          </cell>
          <cell r="BO4333" t="str">
            <v>-</v>
          </cell>
          <cell r="BP4333" t="str">
            <v>-</v>
          </cell>
          <cell r="BQ4333" t="str">
            <v>-</v>
          </cell>
          <cell r="BR4333" t="str">
            <v>-</v>
          </cell>
        </row>
        <row r="4334">
          <cell r="D4334" t="str">
            <v>A50UN15201</v>
          </cell>
          <cell r="AO4334">
            <v>0</v>
          </cell>
          <cell r="AY4334" t="str">
            <v>-</v>
          </cell>
          <cell r="BO4334" t="str">
            <v>-</v>
          </cell>
          <cell r="BP4334" t="str">
            <v>-</v>
          </cell>
          <cell r="BQ4334" t="str">
            <v>-</v>
          </cell>
          <cell r="BR4334" t="str">
            <v>-</v>
          </cell>
        </row>
        <row r="4335">
          <cell r="D4335" t="str">
            <v>A50UN15500</v>
          </cell>
          <cell r="AO4335">
            <v>0</v>
          </cell>
          <cell r="AY4335" t="str">
            <v>-</v>
          </cell>
          <cell r="BO4335" t="str">
            <v>-</v>
          </cell>
          <cell r="BP4335" t="str">
            <v>-</v>
          </cell>
          <cell r="BQ4335" t="str">
            <v>-</v>
          </cell>
          <cell r="BR4335" t="str">
            <v>-</v>
          </cell>
        </row>
        <row r="4336">
          <cell r="D4336" t="str">
            <v>A50UN16800</v>
          </cell>
          <cell r="AO4336">
            <v>0</v>
          </cell>
          <cell r="AY4336" t="str">
            <v>-</v>
          </cell>
          <cell r="BO4336" t="str">
            <v>-</v>
          </cell>
          <cell r="BP4336" t="str">
            <v>-</v>
          </cell>
          <cell r="BQ4336" t="str">
            <v>-</v>
          </cell>
          <cell r="BR4336" t="str">
            <v>-</v>
          </cell>
        </row>
        <row r="4337">
          <cell r="D4337" t="str">
            <v>A50UN18203</v>
          </cell>
          <cell r="AO4337">
            <v>0</v>
          </cell>
          <cell r="AY4337" t="str">
            <v>-</v>
          </cell>
          <cell r="BO4337" t="str">
            <v>A50UN18201</v>
          </cell>
          <cell r="BP4337" t="str">
            <v>-</v>
          </cell>
          <cell r="BQ4337" t="str">
            <v>-</v>
          </cell>
          <cell r="BR4337" t="str">
            <v>-</v>
          </cell>
        </row>
        <row r="4338">
          <cell r="D4338" t="str">
            <v>A50UN18700</v>
          </cell>
          <cell r="AO4338">
            <v>0</v>
          </cell>
          <cell r="AY4338" t="str">
            <v>-</v>
          </cell>
          <cell r="BO4338" t="str">
            <v>-</v>
          </cell>
          <cell r="BP4338" t="str">
            <v>-</v>
          </cell>
          <cell r="BQ4338" t="str">
            <v>-</v>
          </cell>
          <cell r="BR4338" t="str">
            <v>-</v>
          </cell>
        </row>
        <row r="4339">
          <cell r="D4339" t="str">
            <v>A50UN24501</v>
          </cell>
          <cell r="AO4339">
            <v>0</v>
          </cell>
          <cell r="AY4339" t="str">
            <v>-</v>
          </cell>
          <cell r="BO4339" t="str">
            <v>-</v>
          </cell>
          <cell r="BP4339" t="str">
            <v>-</v>
          </cell>
          <cell r="BQ4339" t="str">
            <v>-</v>
          </cell>
          <cell r="BR4339" t="str">
            <v>-</v>
          </cell>
        </row>
        <row r="4340">
          <cell r="D4340" t="str">
            <v>A50UN26202</v>
          </cell>
          <cell r="AO4340">
            <v>0</v>
          </cell>
          <cell r="AY4340" t="str">
            <v>-</v>
          </cell>
          <cell r="BO4340" t="str">
            <v>-</v>
          </cell>
          <cell r="BP4340" t="str">
            <v>-</v>
          </cell>
          <cell r="BQ4340" t="str">
            <v>-</v>
          </cell>
          <cell r="BR4340" t="str">
            <v>-</v>
          </cell>
        </row>
        <row r="4341">
          <cell r="D4341" t="str">
            <v>A50UN29012</v>
          </cell>
          <cell r="AO4341">
            <v>0</v>
          </cell>
          <cell r="AY4341" t="str">
            <v>-</v>
          </cell>
          <cell r="BO4341" t="str">
            <v>-</v>
          </cell>
          <cell r="BP4341" t="str">
            <v>-</v>
          </cell>
          <cell r="BQ4341" t="str">
            <v>-</v>
          </cell>
          <cell r="BR4341" t="str">
            <v>-</v>
          </cell>
        </row>
        <row r="4342">
          <cell r="D4342" t="str">
            <v>A50UN29101</v>
          </cell>
          <cell r="AO4342">
            <v>0</v>
          </cell>
          <cell r="AY4342" t="str">
            <v>-</v>
          </cell>
          <cell r="BO4342" t="str">
            <v>-</v>
          </cell>
          <cell r="BP4342" t="str">
            <v>-</v>
          </cell>
          <cell r="BQ4342" t="str">
            <v>-</v>
          </cell>
          <cell r="BR4342" t="str">
            <v>-</v>
          </cell>
        </row>
        <row r="4343">
          <cell r="D4343" t="str">
            <v>A50UPJG100</v>
          </cell>
          <cell r="AO4343">
            <v>0</v>
          </cell>
          <cell r="AY4343" t="str">
            <v>-</v>
          </cell>
          <cell r="BO4343" t="str">
            <v>-</v>
          </cell>
          <cell r="BP4343" t="str">
            <v>-</v>
          </cell>
          <cell r="BQ4343" t="str">
            <v>-</v>
          </cell>
          <cell r="BR4343" t="str">
            <v>-</v>
          </cell>
        </row>
        <row r="4344">
          <cell r="D4344" t="str">
            <v>A50UPJG200</v>
          </cell>
          <cell r="AO4344">
            <v>0</v>
          </cell>
          <cell r="AY4344" t="str">
            <v>-</v>
          </cell>
          <cell r="BO4344" t="str">
            <v>-</v>
          </cell>
          <cell r="BP4344" t="str">
            <v>-</v>
          </cell>
          <cell r="BQ4344" t="str">
            <v>-</v>
          </cell>
          <cell r="BR4344" t="str">
            <v>-</v>
          </cell>
        </row>
        <row r="4345">
          <cell r="D4345" t="str">
            <v>A50UPJG300</v>
          </cell>
          <cell r="AO4345">
            <v>0</v>
          </cell>
          <cell r="AY4345" t="str">
            <v>-</v>
          </cell>
          <cell r="BO4345" t="str">
            <v>-</v>
          </cell>
          <cell r="BP4345" t="str">
            <v>-</v>
          </cell>
          <cell r="BQ4345" t="str">
            <v>-</v>
          </cell>
          <cell r="BR4345" t="str">
            <v>-</v>
          </cell>
        </row>
        <row r="4346">
          <cell r="D4346" t="str">
            <v>A50UPP0100</v>
          </cell>
          <cell r="AO4346">
            <v>3</v>
          </cell>
          <cell r="AY4346">
            <v>11.333333333333334</v>
          </cell>
          <cell r="BO4346" t="str">
            <v>-</v>
          </cell>
          <cell r="BP4346" t="str">
            <v>-</v>
          </cell>
          <cell r="BQ4346" t="str">
            <v>-</v>
          </cell>
          <cell r="BR4346" t="str">
            <v>-</v>
          </cell>
        </row>
        <row r="4347">
          <cell r="D4347" t="str">
            <v>A50UR70115</v>
          </cell>
          <cell r="AO4347">
            <v>48.5</v>
          </cell>
          <cell r="AY4347">
            <v>4.5773195876288657</v>
          </cell>
          <cell r="BO4347" t="str">
            <v>A50UR70114</v>
          </cell>
          <cell r="BP4347" t="str">
            <v>A50UR70100</v>
          </cell>
          <cell r="BQ4347" t="str">
            <v>-</v>
          </cell>
          <cell r="BR4347" t="str">
            <v>-</v>
          </cell>
        </row>
        <row r="4348">
          <cell r="D4348" t="str">
            <v>A50UR70277</v>
          </cell>
          <cell r="AO4348">
            <v>33.5</v>
          </cell>
          <cell r="AY4348">
            <v>4.5373134328358207</v>
          </cell>
          <cell r="BO4348" t="str">
            <v>A50UR70266</v>
          </cell>
          <cell r="BP4348" t="str">
            <v>A50UR70255</v>
          </cell>
          <cell r="BQ4348" t="str">
            <v>A50UR70244</v>
          </cell>
          <cell r="BR4348" t="str">
            <v>A50UR70233</v>
          </cell>
        </row>
        <row r="4349">
          <cell r="D4349" t="str">
            <v>A50UR70323</v>
          </cell>
          <cell r="AO4349">
            <v>425.33333333333331</v>
          </cell>
          <cell r="AY4349">
            <v>4.4733542319749224</v>
          </cell>
          <cell r="BO4349" t="str">
            <v>A50UR70311</v>
          </cell>
          <cell r="BP4349" t="str">
            <v>A50UR70300</v>
          </cell>
          <cell r="BQ4349" t="str">
            <v>-</v>
          </cell>
          <cell r="BR4349" t="str">
            <v>-</v>
          </cell>
        </row>
        <row r="4350">
          <cell r="D4350" t="str">
            <v>A50UR70522</v>
          </cell>
          <cell r="AO4350">
            <v>2.2222222222222223</v>
          </cell>
          <cell r="AY4350">
            <v>4.0999999999999996</v>
          </cell>
          <cell r="BO4350" t="str">
            <v>A50UR70511</v>
          </cell>
          <cell r="BP4350" t="str">
            <v>A50UR70500</v>
          </cell>
          <cell r="BQ4350" t="str">
            <v>-</v>
          </cell>
          <cell r="BR4350" t="str">
            <v>-</v>
          </cell>
        </row>
        <row r="4351">
          <cell r="D4351" t="str">
            <v>A50UR70666</v>
          </cell>
          <cell r="AO4351">
            <v>15.75</v>
          </cell>
          <cell r="AY4351">
            <v>4.5714285714285712</v>
          </cell>
          <cell r="BO4351" t="str">
            <v>A50UR70655</v>
          </cell>
          <cell r="BP4351" t="str">
            <v>A50UR70633</v>
          </cell>
          <cell r="BQ4351" t="str">
            <v>A50UR70622</v>
          </cell>
          <cell r="BR4351" t="str">
            <v>-</v>
          </cell>
        </row>
        <row r="4352">
          <cell r="D4352" t="str">
            <v>A50UR70A12</v>
          </cell>
          <cell r="AO4352">
            <v>9.1666666666666661</v>
          </cell>
          <cell r="AY4352">
            <v>4.9454545454545462</v>
          </cell>
          <cell r="BO4352" t="str">
            <v>A50UR70A01</v>
          </cell>
          <cell r="BP4352" t="str">
            <v>A50UR70A00</v>
          </cell>
          <cell r="BQ4352" t="str">
            <v>-</v>
          </cell>
          <cell r="BR4352" t="str">
            <v>-</v>
          </cell>
        </row>
        <row r="4353">
          <cell r="D4353" t="str">
            <v>A50UR70B00</v>
          </cell>
          <cell r="AO4353">
            <v>17.333333333333332</v>
          </cell>
          <cell r="AY4353">
            <v>4.9423076923076925</v>
          </cell>
          <cell r="BO4353" t="str">
            <v>-</v>
          </cell>
          <cell r="BP4353" t="str">
            <v>-</v>
          </cell>
          <cell r="BQ4353" t="str">
            <v>-</v>
          </cell>
          <cell r="BR4353" t="str">
            <v>-</v>
          </cell>
        </row>
        <row r="4354">
          <cell r="D4354" t="str">
            <v>A50UR70D01</v>
          </cell>
          <cell r="AO4354">
            <v>2.1666666666666665</v>
          </cell>
          <cell r="AY4354">
            <v>16.30769230769231</v>
          </cell>
          <cell r="BO4354" t="str">
            <v>-</v>
          </cell>
          <cell r="BP4354" t="str">
            <v>-</v>
          </cell>
          <cell r="BQ4354" t="str">
            <v>-</v>
          </cell>
          <cell r="BR4354" t="str">
            <v>-</v>
          </cell>
        </row>
        <row r="4355">
          <cell r="D4355" t="str">
            <v>A50UR70E22</v>
          </cell>
          <cell r="AO4355">
            <v>14</v>
          </cell>
          <cell r="AY4355">
            <v>4.5</v>
          </cell>
          <cell r="BO4355" t="str">
            <v>A50UR70E11</v>
          </cell>
          <cell r="BP4355" t="str">
            <v>A50UR70E00</v>
          </cell>
          <cell r="BQ4355" t="str">
            <v>-</v>
          </cell>
          <cell r="BR4355" t="str">
            <v>-</v>
          </cell>
        </row>
        <row r="4356">
          <cell r="D4356" t="str">
            <v>A50UR70F00</v>
          </cell>
          <cell r="AO4356">
            <v>23.333333333333332</v>
          </cell>
          <cell r="AY4356">
            <v>4.5714285714285721</v>
          </cell>
          <cell r="BO4356" t="str">
            <v>-</v>
          </cell>
          <cell r="BP4356" t="str">
            <v>-</v>
          </cell>
          <cell r="BQ4356" t="str">
            <v>-</v>
          </cell>
          <cell r="BR4356" t="str">
            <v>-</v>
          </cell>
        </row>
        <row r="4357">
          <cell r="D4357" t="str">
            <v>A50UR70G01</v>
          </cell>
          <cell r="AO4357">
            <v>7.25</v>
          </cell>
          <cell r="AY4357">
            <v>5.1034482758620694</v>
          </cell>
          <cell r="BO4357" t="str">
            <v>-</v>
          </cell>
          <cell r="BP4357" t="str">
            <v>-</v>
          </cell>
          <cell r="BQ4357" t="str">
            <v>-</v>
          </cell>
          <cell r="BR4357" t="str">
            <v>-</v>
          </cell>
        </row>
        <row r="4358">
          <cell r="D4358" t="str">
            <v>A50UR70H00</v>
          </cell>
          <cell r="AO4358">
            <v>1</v>
          </cell>
          <cell r="AY4358">
            <v>2</v>
          </cell>
          <cell r="BO4358" t="str">
            <v>-</v>
          </cell>
          <cell r="BP4358" t="str">
            <v>-</v>
          </cell>
          <cell r="BQ4358" t="str">
            <v>-</v>
          </cell>
          <cell r="BR4358" t="str">
            <v>-</v>
          </cell>
        </row>
        <row r="4359">
          <cell r="D4359" t="str">
            <v>A50UR70M00</v>
          </cell>
          <cell r="AO4359">
            <v>0</v>
          </cell>
          <cell r="AY4359" t="str">
            <v>-</v>
          </cell>
          <cell r="BO4359" t="str">
            <v>-</v>
          </cell>
          <cell r="BP4359" t="str">
            <v>-</v>
          </cell>
          <cell r="BQ4359" t="str">
            <v>-</v>
          </cell>
          <cell r="BR4359" t="str">
            <v>-</v>
          </cell>
        </row>
        <row r="4360">
          <cell r="D4360" t="str">
            <v>A50UR70T22</v>
          </cell>
          <cell r="AO4360">
            <v>0</v>
          </cell>
          <cell r="AY4360" t="str">
            <v>-</v>
          </cell>
          <cell r="BO4360" t="str">
            <v>A50UR70T11</v>
          </cell>
          <cell r="BP4360" t="str">
            <v>A50UR70T00</v>
          </cell>
          <cell r="BQ4360" t="str">
            <v>-</v>
          </cell>
          <cell r="BR4360" t="str">
            <v>-</v>
          </cell>
        </row>
        <row r="4361">
          <cell r="D4361" t="str">
            <v>A50UR70V00</v>
          </cell>
          <cell r="AO4361">
            <v>0</v>
          </cell>
          <cell r="AY4361" t="str">
            <v>-</v>
          </cell>
          <cell r="BO4361" t="str">
            <v>-</v>
          </cell>
          <cell r="BP4361" t="str">
            <v>-</v>
          </cell>
          <cell r="BQ4361" t="str">
            <v>-</v>
          </cell>
          <cell r="BR4361" t="str">
            <v>-</v>
          </cell>
        </row>
        <row r="4362">
          <cell r="D4362" t="str">
            <v>A50UR71111</v>
          </cell>
          <cell r="AO4362">
            <v>0.16666666666666666</v>
          </cell>
          <cell r="AY4362">
            <v>56.000000000000007</v>
          </cell>
          <cell r="BO4362" t="str">
            <v>A50UR71100</v>
          </cell>
          <cell r="BP4362" t="str">
            <v>-</v>
          </cell>
          <cell r="BQ4362" t="str">
            <v>-</v>
          </cell>
          <cell r="BR4362" t="str">
            <v>-</v>
          </cell>
        </row>
        <row r="4363">
          <cell r="D4363" t="str">
            <v>A50UR71200</v>
          </cell>
          <cell r="AO4363">
            <v>0</v>
          </cell>
          <cell r="AY4363" t="str">
            <v>-</v>
          </cell>
          <cell r="BO4363" t="str">
            <v>-</v>
          </cell>
          <cell r="BP4363" t="str">
            <v>-</v>
          </cell>
          <cell r="BQ4363" t="str">
            <v>-</v>
          </cell>
          <cell r="BR4363" t="str">
            <v>-</v>
          </cell>
        </row>
        <row r="4364">
          <cell r="D4364" t="str">
            <v>A50UR71711</v>
          </cell>
          <cell r="AO4364">
            <v>1.75</v>
          </cell>
          <cell r="AY4364">
            <v>4.5714285714285712</v>
          </cell>
          <cell r="BO4364" t="str">
            <v>A50UR71700</v>
          </cell>
          <cell r="BP4364" t="str">
            <v>-</v>
          </cell>
          <cell r="BQ4364" t="str">
            <v>-</v>
          </cell>
          <cell r="BR4364" t="str">
            <v>-</v>
          </cell>
        </row>
        <row r="4365">
          <cell r="D4365" t="str">
            <v>A50UR71D00</v>
          </cell>
          <cell r="AO4365">
            <v>0</v>
          </cell>
          <cell r="AY4365" t="str">
            <v>-</v>
          </cell>
          <cell r="BO4365" t="str">
            <v>-</v>
          </cell>
          <cell r="BP4365" t="str">
            <v>-</v>
          </cell>
          <cell r="BQ4365" t="str">
            <v>-</v>
          </cell>
          <cell r="BR4365" t="str">
            <v>-</v>
          </cell>
        </row>
        <row r="4366">
          <cell r="D4366" t="str">
            <v>A50UR71M00</v>
          </cell>
          <cell r="AO4366">
            <v>0.16666666666666666</v>
          </cell>
          <cell r="AY4366">
            <v>-4</v>
          </cell>
          <cell r="BO4366" t="str">
            <v>-</v>
          </cell>
          <cell r="BP4366" t="str">
            <v>-</v>
          </cell>
          <cell r="BQ4366" t="str">
            <v>-</v>
          </cell>
          <cell r="BR4366" t="str">
            <v>-</v>
          </cell>
        </row>
        <row r="4367">
          <cell r="D4367" t="str">
            <v>A50UR71N22</v>
          </cell>
          <cell r="AO4367">
            <v>0</v>
          </cell>
          <cell r="AY4367" t="str">
            <v>-</v>
          </cell>
          <cell r="BO4367" t="str">
            <v>A50UR71N11</v>
          </cell>
          <cell r="BP4367" t="str">
            <v>-</v>
          </cell>
          <cell r="BQ4367" t="str">
            <v>-</v>
          </cell>
          <cell r="BR4367" t="str">
            <v>-</v>
          </cell>
        </row>
        <row r="4368">
          <cell r="D4368" t="str">
            <v>A50UR71P22</v>
          </cell>
          <cell r="AO4368">
            <v>2</v>
          </cell>
          <cell r="AY4368">
            <v>5.5</v>
          </cell>
          <cell r="BO4368" t="str">
            <v>A50UR71P11</v>
          </cell>
          <cell r="BP4368" t="str">
            <v>-</v>
          </cell>
          <cell r="BQ4368" t="str">
            <v>-</v>
          </cell>
          <cell r="BR4368" t="str">
            <v>-</v>
          </cell>
        </row>
        <row r="4369">
          <cell r="D4369" t="str">
            <v>A50UR71Q00</v>
          </cell>
          <cell r="AO4369">
            <v>2.6363636363636362</v>
          </cell>
          <cell r="AY4369">
            <v>5.4827586206896557</v>
          </cell>
          <cell r="BO4369" t="str">
            <v>-</v>
          </cell>
          <cell r="BP4369" t="str">
            <v>-</v>
          </cell>
          <cell r="BQ4369" t="str">
            <v>-</v>
          </cell>
          <cell r="BR4369" t="str">
            <v>-</v>
          </cell>
        </row>
        <row r="4370">
          <cell r="D4370" t="str">
            <v>A50UR71R11</v>
          </cell>
          <cell r="AO4370">
            <v>0.33333333333333331</v>
          </cell>
          <cell r="AY4370">
            <v>20.000000000000004</v>
          </cell>
          <cell r="BO4370" t="str">
            <v>A50UR71R00</v>
          </cell>
          <cell r="BP4370" t="str">
            <v>-</v>
          </cell>
          <cell r="BQ4370" t="str">
            <v>-</v>
          </cell>
          <cell r="BR4370" t="str">
            <v>-</v>
          </cell>
        </row>
        <row r="4371">
          <cell r="D4371" t="str">
            <v>A50UR71S11</v>
          </cell>
          <cell r="AO4371">
            <v>0.16666666666666666</v>
          </cell>
          <cell r="AY4371">
            <v>56.000000000000007</v>
          </cell>
          <cell r="BO4371" t="str">
            <v>A50UR71S00</v>
          </cell>
          <cell r="BP4371" t="str">
            <v>-</v>
          </cell>
          <cell r="BQ4371" t="str">
            <v>-</v>
          </cell>
          <cell r="BR4371" t="str">
            <v>-</v>
          </cell>
        </row>
        <row r="4372">
          <cell r="D4372" t="str">
            <v>A50UR71U12</v>
          </cell>
          <cell r="AO4372">
            <v>0</v>
          </cell>
          <cell r="AY4372" t="str">
            <v>-</v>
          </cell>
          <cell r="BO4372" t="str">
            <v>A50UR71U01</v>
          </cell>
          <cell r="BP4372" t="str">
            <v>-</v>
          </cell>
          <cell r="BQ4372" t="str">
            <v>-</v>
          </cell>
          <cell r="BR4372" t="str">
            <v>-</v>
          </cell>
        </row>
        <row r="4373">
          <cell r="D4373" t="str">
            <v>A50UR72100</v>
          </cell>
          <cell r="AO4373">
            <v>1.6666666666666667</v>
          </cell>
          <cell r="AY4373">
            <v>3.8</v>
          </cell>
          <cell r="BO4373" t="str">
            <v>-</v>
          </cell>
          <cell r="BP4373" t="str">
            <v>-</v>
          </cell>
          <cell r="BQ4373" t="str">
            <v>-</v>
          </cell>
          <cell r="BR4373" t="str">
            <v>-</v>
          </cell>
        </row>
        <row r="4374">
          <cell r="D4374" t="str">
            <v>A50UR72200</v>
          </cell>
          <cell r="AO4374">
            <v>0</v>
          </cell>
          <cell r="AY4374" t="str">
            <v>-</v>
          </cell>
          <cell r="BO4374" t="str">
            <v>-</v>
          </cell>
          <cell r="BP4374" t="str">
            <v>-</v>
          </cell>
          <cell r="BQ4374" t="str">
            <v>-</v>
          </cell>
          <cell r="BR4374" t="str">
            <v>-</v>
          </cell>
        </row>
        <row r="4375">
          <cell r="D4375" t="str">
            <v>A50UR72400</v>
          </cell>
          <cell r="AO4375">
            <v>0.33333333333333331</v>
          </cell>
          <cell r="AY4375">
            <v>5.0000000000000009</v>
          </cell>
          <cell r="BO4375" t="str">
            <v>-</v>
          </cell>
          <cell r="BP4375" t="str">
            <v>-</v>
          </cell>
          <cell r="BQ4375" t="str">
            <v>-</v>
          </cell>
          <cell r="BR4375" t="str">
            <v>-</v>
          </cell>
        </row>
        <row r="4376">
          <cell r="D4376" t="str">
            <v>A50UR72500</v>
          </cell>
          <cell r="AO4376">
            <v>0</v>
          </cell>
          <cell r="AY4376" t="str">
            <v>-</v>
          </cell>
          <cell r="BO4376" t="str">
            <v>-</v>
          </cell>
          <cell r="BP4376" t="str">
            <v>-</v>
          </cell>
          <cell r="BQ4376" t="str">
            <v>-</v>
          </cell>
          <cell r="BR4376" t="str">
            <v>-</v>
          </cell>
        </row>
        <row r="4377">
          <cell r="D4377" t="str">
            <v>A50UR72600</v>
          </cell>
          <cell r="AO4377">
            <v>0.16666666666666666</v>
          </cell>
          <cell r="AY4377">
            <v>20.000000000000004</v>
          </cell>
          <cell r="BO4377" t="str">
            <v>-</v>
          </cell>
          <cell r="BP4377" t="str">
            <v>-</v>
          </cell>
          <cell r="BQ4377" t="str">
            <v>-</v>
          </cell>
          <cell r="BR4377" t="str">
            <v>-</v>
          </cell>
        </row>
        <row r="4378">
          <cell r="D4378" t="str">
            <v>A50UR72811</v>
          </cell>
          <cell r="AO4378">
            <v>0.16666666666666666</v>
          </cell>
          <cell r="AY4378">
            <v>20.000000000000004</v>
          </cell>
          <cell r="BO4378" t="str">
            <v>A50UR72800</v>
          </cell>
          <cell r="BP4378" t="str">
            <v>-</v>
          </cell>
          <cell r="BQ4378" t="str">
            <v>-</v>
          </cell>
          <cell r="BR4378" t="str">
            <v>-</v>
          </cell>
        </row>
        <row r="4379">
          <cell r="D4379" t="str">
            <v>A50UR72C00</v>
          </cell>
          <cell r="AO4379">
            <v>0</v>
          </cell>
          <cell r="AY4379" t="str">
            <v>-</v>
          </cell>
          <cell r="BO4379" t="str">
            <v>-</v>
          </cell>
          <cell r="BP4379" t="str">
            <v>-</v>
          </cell>
          <cell r="BQ4379" t="str">
            <v>-</v>
          </cell>
          <cell r="BR4379" t="str">
            <v>-</v>
          </cell>
        </row>
        <row r="4380">
          <cell r="D4380" t="str">
            <v>A50UR72F00</v>
          </cell>
          <cell r="AO4380">
            <v>0</v>
          </cell>
          <cell r="AY4380" t="str">
            <v>-</v>
          </cell>
          <cell r="BO4380" t="str">
            <v>-</v>
          </cell>
          <cell r="BP4380" t="str">
            <v>-</v>
          </cell>
          <cell r="BQ4380" t="str">
            <v>-</v>
          </cell>
          <cell r="BR4380" t="str">
            <v>-</v>
          </cell>
        </row>
        <row r="4381">
          <cell r="D4381" t="str">
            <v>A50UR72G00</v>
          </cell>
          <cell r="AO4381">
            <v>0</v>
          </cell>
          <cell r="AY4381" t="str">
            <v>-</v>
          </cell>
          <cell r="BO4381" t="str">
            <v>-</v>
          </cell>
          <cell r="BP4381" t="str">
            <v>-</v>
          </cell>
          <cell r="BQ4381" t="str">
            <v>-</v>
          </cell>
          <cell r="BR4381" t="str">
            <v>-</v>
          </cell>
        </row>
        <row r="4382">
          <cell r="D4382" t="str">
            <v>A50UR72H00</v>
          </cell>
          <cell r="AO4382">
            <v>0.16666666666666666</v>
          </cell>
          <cell r="AY4382">
            <v>14.000000000000002</v>
          </cell>
          <cell r="BO4382" t="str">
            <v>-</v>
          </cell>
          <cell r="BP4382" t="str">
            <v>-</v>
          </cell>
          <cell r="BQ4382" t="str">
            <v>-</v>
          </cell>
          <cell r="BR4382" t="str">
            <v>-</v>
          </cell>
        </row>
        <row r="4383">
          <cell r="D4383" t="str">
            <v>A50UR72S00</v>
          </cell>
          <cell r="AO4383">
            <v>0.16666666666666666</v>
          </cell>
          <cell r="AY4383">
            <v>8.0000000000000018</v>
          </cell>
          <cell r="BO4383" t="str">
            <v>-</v>
          </cell>
          <cell r="BP4383" t="str">
            <v>-</v>
          </cell>
          <cell r="BQ4383" t="str">
            <v>-</v>
          </cell>
          <cell r="BR4383" t="str">
            <v>-</v>
          </cell>
        </row>
        <row r="4384">
          <cell r="D4384" t="str">
            <v>A50UR72U11</v>
          </cell>
          <cell r="AO4384">
            <v>63.5</v>
          </cell>
          <cell r="AY4384">
            <v>4.5354330708661417</v>
          </cell>
          <cell r="BO4384" t="str">
            <v>A50UR72U00</v>
          </cell>
          <cell r="BP4384" t="str">
            <v>-</v>
          </cell>
          <cell r="BQ4384" t="str">
            <v>-</v>
          </cell>
          <cell r="BR4384" t="str">
            <v>-</v>
          </cell>
        </row>
        <row r="4385">
          <cell r="D4385" t="str">
            <v>A50UR72W22</v>
          </cell>
          <cell r="AO4385">
            <v>0.16666666666666666</v>
          </cell>
          <cell r="AY4385">
            <v>2.0000000000000004</v>
          </cell>
          <cell r="BO4385" t="str">
            <v>A50UR72W11</v>
          </cell>
          <cell r="BP4385" t="str">
            <v>A50UR72W00</v>
          </cell>
          <cell r="BQ4385" t="str">
            <v>-</v>
          </cell>
          <cell r="BR4385" t="str">
            <v>-</v>
          </cell>
        </row>
        <row r="4386">
          <cell r="D4386" t="str">
            <v>A50UR72Y00</v>
          </cell>
          <cell r="AO4386">
            <v>3.6666666666666665</v>
          </cell>
          <cell r="AY4386">
            <v>4.7272727272727284</v>
          </cell>
          <cell r="BO4386" t="str">
            <v>-</v>
          </cell>
          <cell r="BP4386" t="str">
            <v>-</v>
          </cell>
          <cell r="BQ4386" t="str">
            <v>-</v>
          </cell>
          <cell r="BR4386" t="str">
            <v>-</v>
          </cell>
        </row>
        <row r="4387">
          <cell r="D4387" t="str">
            <v>A50UR73322</v>
          </cell>
          <cell r="AO4387">
            <v>1.75</v>
          </cell>
          <cell r="AY4387">
            <v>20.571428571428573</v>
          </cell>
          <cell r="BO4387" t="str">
            <v>A50UR73311</v>
          </cell>
          <cell r="BP4387" t="str">
            <v>A50UR73300</v>
          </cell>
          <cell r="BQ4387" t="str">
            <v>-</v>
          </cell>
          <cell r="BR4387" t="str">
            <v>-</v>
          </cell>
        </row>
        <row r="4388">
          <cell r="D4388" t="str">
            <v>A50UR73A33</v>
          </cell>
          <cell r="AO4388">
            <v>0</v>
          </cell>
          <cell r="AY4388" t="str">
            <v>-</v>
          </cell>
          <cell r="BO4388" t="str">
            <v>A50UR73A22</v>
          </cell>
          <cell r="BP4388" t="str">
            <v>A50UR73A00</v>
          </cell>
          <cell r="BQ4388" t="str">
            <v>-</v>
          </cell>
          <cell r="BR4388" t="str">
            <v>-</v>
          </cell>
        </row>
        <row r="4389">
          <cell r="D4389" t="str">
            <v>A50UR73D11</v>
          </cell>
          <cell r="AO4389">
            <v>0</v>
          </cell>
          <cell r="AY4389" t="str">
            <v>-</v>
          </cell>
          <cell r="BO4389" t="str">
            <v>A50UR73D00</v>
          </cell>
          <cell r="BP4389" t="str">
            <v>-</v>
          </cell>
          <cell r="BQ4389" t="str">
            <v>-</v>
          </cell>
          <cell r="BR4389" t="str">
            <v>-</v>
          </cell>
        </row>
        <row r="4390">
          <cell r="D4390" t="str">
            <v>A50UR73J00</v>
          </cell>
          <cell r="AO4390">
            <v>0</v>
          </cell>
          <cell r="AY4390" t="str">
            <v>-</v>
          </cell>
          <cell r="BO4390" t="str">
            <v>-</v>
          </cell>
          <cell r="BP4390" t="str">
            <v>-</v>
          </cell>
          <cell r="BQ4390" t="str">
            <v>-</v>
          </cell>
          <cell r="BR4390" t="str">
            <v>-</v>
          </cell>
        </row>
        <row r="4391">
          <cell r="D4391" t="str">
            <v>A50UR73K00</v>
          </cell>
          <cell r="AO4391">
            <v>2.8</v>
          </cell>
          <cell r="AY4391">
            <v>9.571428571428573</v>
          </cell>
          <cell r="BO4391" t="str">
            <v>A50U500701</v>
          </cell>
          <cell r="BP4391" t="str">
            <v>A50U500700</v>
          </cell>
          <cell r="BQ4391" t="str">
            <v>-</v>
          </cell>
          <cell r="BR4391" t="str">
            <v>-</v>
          </cell>
        </row>
        <row r="4392">
          <cell r="D4392" t="str">
            <v>A50UR90133</v>
          </cell>
          <cell r="AO4392">
            <v>0</v>
          </cell>
          <cell r="AY4392" t="str">
            <v>-</v>
          </cell>
          <cell r="BO4392" t="str">
            <v>-</v>
          </cell>
          <cell r="BP4392" t="str">
            <v>-</v>
          </cell>
          <cell r="BQ4392" t="str">
            <v>-</v>
          </cell>
          <cell r="BR4392" t="str">
            <v>-</v>
          </cell>
        </row>
        <row r="4393">
          <cell r="D4393" t="str">
            <v>A50UR90300</v>
          </cell>
          <cell r="AO4393">
            <v>0.33333333333333331</v>
          </cell>
          <cell r="AY4393">
            <v>-0.99999999999999978</v>
          </cell>
          <cell r="BO4393" t="str">
            <v>-</v>
          </cell>
          <cell r="BP4393" t="str">
            <v>-</v>
          </cell>
          <cell r="BQ4393" t="str">
            <v>-</v>
          </cell>
          <cell r="BR4393" t="str">
            <v>-</v>
          </cell>
        </row>
        <row r="4394">
          <cell r="D4394" t="str">
            <v>A50UR90400</v>
          </cell>
          <cell r="AO4394">
            <v>0</v>
          </cell>
          <cell r="AY4394" t="str">
            <v>-</v>
          </cell>
          <cell r="BO4394" t="str">
            <v>-</v>
          </cell>
          <cell r="BP4394" t="str">
            <v>-</v>
          </cell>
          <cell r="BQ4394" t="str">
            <v>-</v>
          </cell>
          <cell r="BR4394" t="str">
            <v>-</v>
          </cell>
        </row>
        <row r="4395">
          <cell r="D4395" t="str">
            <v>A50UR90500</v>
          </cell>
          <cell r="AO4395">
            <v>0</v>
          </cell>
          <cell r="AY4395" t="str">
            <v>-</v>
          </cell>
          <cell r="BO4395" t="str">
            <v>-</v>
          </cell>
          <cell r="BP4395" t="str">
            <v>-</v>
          </cell>
          <cell r="BQ4395" t="str">
            <v>-</v>
          </cell>
          <cell r="BR4395" t="str">
            <v>-</v>
          </cell>
        </row>
        <row r="4396">
          <cell r="D4396" t="str">
            <v>A50VH01105</v>
          </cell>
          <cell r="AO4396">
            <v>0</v>
          </cell>
          <cell r="AY4396" t="str">
            <v>-</v>
          </cell>
          <cell r="BO4396" t="str">
            <v>-</v>
          </cell>
          <cell r="BP4396" t="str">
            <v>-</v>
          </cell>
          <cell r="BQ4396" t="str">
            <v>-</v>
          </cell>
          <cell r="BR4396" t="str">
            <v>-</v>
          </cell>
        </row>
        <row r="4397">
          <cell r="D4397" t="str">
            <v>A55C219300</v>
          </cell>
          <cell r="AO4397">
            <v>1</v>
          </cell>
          <cell r="AY4397">
            <v>12</v>
          </cell>
          <cell r="BO4397" t="str">
            <v>-</v>
          </cell>
          <cell r="BP4397" t="str">
            <v>-</v>
          </cell>
          <cell r="BQ4397" t="str">
            <v>-</v>
          </cell>
          <cell r="BR4397" t="str">
            <v>-</v>
          </cell>
        </row>
        <row r="4398">
          <cell r="D4398" t="str">
            <v>A55C230300</v>
          </cell>
          <cell r="AO4398">
            <v>0</v>
          </cell>
          <cell r="AY4398" t="str">
            <v>-</v>
          </cell>
          <cell r="BO4398" t="str">
            <v>-</v>
          </cell>
          <cell r="BP4398" t="str">
            <v>-</v>
          </cell>
          <cell r="BQ4398" t="str">
            <v>-</v>
          </cell>
          <cell r="BR4398" t="str">
            <v>-</v>
          </cell>
        </row>
        <row r="4399">
          <cell r="D4399" t="str">
            <v>A55C239300</v>
          </cell>
          <cell r="AO4399">
            <v>0.66666666666666663</v>
          </cell>
          <cell r="AY4399">
            <v>5.0000000000000009</v>
          </cell>
          <cell r="BO4399" t="str">
            <v>-</v>
          </cell>
          <cell r="BP4399" t="str">
            <v>-</v>
          </cell>
          <cell r="BQ4399" t="str">
            <v>-</v>
          </cell>
          <cell r="BR4399" t="str">
            <v>-</v>
          </cell>
        </row>
        <row r="4400">
          <cell r="D4400" t="str">
            <v>A55C239400</v>
          </cell>
          <cell r="AO4400">
            <v>0.33333333333333331</v>
          </cell>
          <cell r="AY4400">
            <v>-0.99999999999999978</v>
          </cell>
          <cell r="BO4400" t="str">
            <v>-</v>
          </cell>
          <cell r="BP4400" t="str">
            <v>-</v>
          </cell>
          <cell r="BQ4400" t="str">
            <v>-</v>
          </cell>
          <cell r="BR4400" t="str">
            <v>-</v>
          </cell>
        </row>
        <row r="4401">
          <cell r="D4401" t="str">
            <v>A55C239600</v>
          </cell>
          <cell r="AO4401">
            <v>0.33333333333333331</v>
          </cell>
          <cell r="AY4401">
            <v>2.0000000000000004</v>
          </cell>
          <cell r="BO4401" t="str">
            <v>-</v>
          </cell>
          <cell r="BP4401" t="str">
            <v>-</v>
          </cell>
          <cell r="BQ4401" t="str">
            <v>-</v>
          </cell>
          <cell r="BR4401" t="str">
            <v>-</v>
          </cell>
        </row>
        <row r="4402">
          <cell r="D4402" t="str">
            <v>A55C239900</v>
          </cell>
          <cell r="AO4402">
            <v>0.33333333333333331</v>
          </cell>
          <cell r="AY4402">
            <v>2.0000000000000004</v>
          </cell>
          <cell r="BO4402" t="str">
            <v>-</v>
          </cell>
          <cell r="BP4402" t="str">
            <v>-</v>
          </cell>
          <cell r="BQ4402" t="str">
            <v>-</v>
          </cell>
          <cell r="BR4402" t="str">
            <v>-</v>
          </cell>
        </row>
        <row r="4403">
          <cell r="D4403" t="str">
            <v>A55C249800</v>
          </cell>
          <cell r="AO4403">
            <v>0.16666666666666666</v>
          </cell>
          <cell r="AY4403">
            <v>-4</v>
          </cell>
          <cell r="BO4403" t="str">
            <v>-</v>
          </cell>
          <cell r="BP4403" t="str">
            <v>-</v>
          </cell>
          <cell r="BQ4403" t="str">
            <v>-</v>
          </cell>
          <cell r="BR4403" t="str">
            <v>-</v>
          </cell>
        </row>
        <row r="4404">
          <cell r="D4404" t="str">
            <v>A55C571200</v>
          </cell>
          <cell r="AO4404">
            <v>0</v>
          </cell>
          <cell r="AY4404" t="str">
            <v>-</v>
          </cell>
          <cell r="BO4404" t="str">
            <v>-</v>
          </cell>
          <cell r="BP4404" t="str">
            <v>-</v>
          </cell>
          <cell r="BQ4404" t="str">
            <v>-</v>
          </cell>
          <cell r="BR4404" t="str">
            <v>-</v>
          </cell>
        </row>
        <row r="4405">
          <cell r="D4405" t="str">
            <v>A55C632800</v>
          </cell>
          <cell r="AO4405">
            <v>1.6666666666666667</v>
          </cell>
          <cell r="AY4405">
            <v>3.8</v>
          </cell>
          <cell r="BO4405" t="str">
            <v>-</v>
          </cell>
          <cell r="BP4405" t="str">
            <v>-</v>
          </cell>
          <cell r="BQ4405" t="str">
            <v>-</v>
          </cell>
          <cell r="BR4405" t="str">
            <v>-</v>
          </cell>
        </row>
        <row r="4406">
          <cell r="D4406" t="str">
            <v>A55C710100</v>
          </cell>
          <cell r="AO4406">
            <v>0.33333333333333331</v>
          </cell>
          <cell r="AY4406">
            <v>38</v>
          </cell>
          <cell r="BO4406" t="str">
            <v>-</v>
          </cell>
          <cell r="BP4406" t="str">
            <v>-</v>
          </cell>
          <cell r="BQ4406" t="str">
            <v>-</v>
          </cell>
          <cell r="BR4406" t="str">
            <v>-</v>
          </cell>
        </row>
        <row r="4407">
          <cell r="D4407" t="str">
            <v>A55C710202</v>
          </cell>
          <cell r="AO4407">
            <v>0.16666666666666666</v>
          </cell>
          <cell r="AY4407">
            <v>50.000000000000007</v>
          </cell>
          <cell r="BO4407" t="str">
            <v>-</v>
          </cell>
          <cell r="BP4407" t="str">
            <v>-</v>
          </cell>
          <cell r="BQ4407" t="str">
            <v>-</v>
          </cell>
          <cell r="BR4407" t="str">
            <v>-</v>
          </cell>
        </row>
        <row r="4408">
          <cell r="D4408" t="str">
            <v>A55C710501</v>
          </cell>
          <cell r="AO4408">
            <v>0.33333333333333331</v>
          </cell>
          <cell r="AY4408">
            <v>14.000000000000002</v>
          </cell>
          <cell r="BO4408" t="str">
            <v>-</v>
          </cell>
          <cell r="BP4408" t="str">
            <v>-</v>
          </cell>
          <cell r="BQ4408" t="str">
            <v>-</v>
          </cell>
          <cell r="BR4408" t="str">
            <v>-</v>
          </cell>
        </row>
        <row r="4409">
          <cell r="D4409" t="str">
            <v>A55C713500</v>
          </cell>
          <cell r="AO4409">
            <v>0.33333333333333331</v>
          </cell>
          <cell r="AY4409">
            <v>80.000000000000014</v>
          </cell>
          <cell r="BO4409" t="str">
            <v>-</v>
          </cell>
          <cell r="BP4409" t="str">
            <v>-</v>
          </cell>
          <cell r="BQ4409" t="str">
            <v>-</v>
          </cell>
          <cell r="BR4409" t="str">
            <v>-</v>
          </cell>
        </row>
        <row r="4410">
          <cell r="D4410" t="str">
            <v>A55C714100</v>
          </cell>
          <cell r="AO4410">
            <v>0.16666666666666666</v>
          </cell>
          <cell r="AY4410">
            <v>-4</v>
          </cell>
          <cell r="BO4410" t="str">
            <v>-</v>
          </cell>
          <cell r="BP4410" t="str">
            <v>-</v>
          </cell>
          <cell r="BQ4410" t="str">
            <v>-</v>
          </cell>
          <cell r="BR4410" t="str">
            <v>-</v>
          </cell>
        </row>
        <row r="4411">
          <cell r="D4411" t="str">
            <v>A55C715100</v>
          </cell>
          <cell r="AO4411">
            <v>1</v>
          </cell>
          <cell r="AY4411">
            <v>16</v>
          </cell>
          <cell r="BO4411" t="str">
            <v>-</v>
          </cell>
          <cell r="BP4411" t="str">
            <v>-</v>
          </cell>
          <cell r="BQ4411" t="str">
            <v>-</v>
          </cell>
          <cell r="BR4411" t="str">
            <v>-</v>
          </cell>
        </row>
        <row r="4412">
          <cell r="D4412" t="str">
            <v>A55C715900</v>
          </cell>
          <cell r="AO4412">
            <v>0.16666666666666666</v>
          </cell>
          <cell r="AY4412">
            <v>8.0000000000000018</v>
          </cell>
          <cell r="BO4412" t="str">
            <v>-</v>
          </cell>
          <cell r="BP4412" t="str">
            <v>-</v>
          </cell>
          <cell r="BQ4412" t="str">
            <v>-</v>
          </cell>
          <cell r="BR4412" t="str">
            <v>-</v>
          </cell>
        </row>
        <row r="4413">
          <cell r="D4413" t="str">
            <v>A55C716000</v>
          </cell>
          <cell r="AO4413">
            <v>0.66666666666666663</v>
          </cell>
          <cell r="AY4413">
            <v>6.5000000000000009</v>
          </cell>
          <cell r="BO4413" t="str">
            <v>-</v>
          </cell>
          <cell r="BP4413" t="str">
            <v>-</v>
          </cell>
          <cell r="BQ4413" t="str">
            <v>-</v>
          </cell>
          <cell r="BR4413" t="str">
            <v>-</v>
          </cell>
        </row>
        <row r="4414">
          <cell r="D4414" t="str">
            <v>A55C716200</v>
          </cell>
          <cell r="AO4414">
            <v>2.1666666666666665</v>
          </cell>
          <cell r="AY4414">
            <v>3.384615384615385</v>
          </cell>
          <cell r="BO4414" t="str">
            <v>-</v>
          </cell>
          <cell r="BP4414" t="str">
            <v>-</v>
          </cell>
          <cell r="BQ4414" t="str">
            <v>-</v>
          </cell>
          <cell r="BR4414" t="str">
            <v>-</v>
          </cell>
        </row>
        <row r="4415">
          <cell r="D4415" t="str">
            <v>A55C716600</v>
          </cell>
          <cell r="AO4415">
            <v>0.16666666666666666</v>
          </cell>
          <cell r="AY4415">
            <v>2.0000000000000004</v>
          </cell>
          <cell r="BO4415" t="str">
            <v>-</v>
          </cell>
          <cell r="BP4415" t="str">
            <v>-</v>
          </cell>
          <cell r="BQ4415" t="str">
            <v>-</v>
          </cell>
          <cell r="BR4415" t="str">
            <v>-</v>
          </cell>
        </row>
        <row r="4416">
          <cell r="D4416" t="str">
            <v>A55C717400</v>
          </cell>
          <cell r="AO4416">
            <v>0.16666666666666666</v>
          </cell>
          <cell r="AY4416">
            <v>-4</v>
          </cell>
          <cell r="BO4416" t="str">
            <v>-</v>
          </cell>
          <cell r="BP4416" t="str">
            <v>-</v>
          </cell>
          <cell r="BQ4416" t="str">
            <v>-</v>
          </cell>
          <cell r="BR4416" t="str">
            <v>-</v>
          </cell>
        </row>
        <row r="4417">
          <cell r="D4417" t="str">
            <v>A55C719300</v>
          </cell>
          <cell r="AO4417">
            <v>0.33333333333333331</v>
          </cell>
          <cell r="AY4417">
            <v>5.0000000000000009</v>
          </cell>
          <cell r="BO4417" t="str">
            <v>-</v>
          </cell>
          <cell r="BP4417" t="str">
            <v>-</v>
          </cell>
          <cell r="BQ4417" t="str">
            <v>-</v>
          </cell>
          <cell r="BR4417" t="str">
            <v>-</v>
          </cell>
        </row>
        <row r="4418">
          <cell r="D4418" t="str">
            <v>A55C719500</v>
          </cell>
          <cell r="AO4418">
            <v>0.33333333333333331</v>
          </cell>
          <cell r="AY4418">
            <v>23.000000000000004</v>
          </cell>
          <cell r="BO4418" t="str">
            <v>-</v>
          </cell>
          <cell r="BP4418" t="str">
            <v>-</v>
          </cell>
          <cell r="BQ4418" t="str">
            <v>-</v>
          </cell>
          <cell r="BR4418" t="str">
            <v>-</v>
          </cell>
        </row>
        <row r="4419">
          <cell r="D4419" t="str">
            <v>A55C720301</v>
          </cell>
          <cell r="AO4419">
            <v>0</v>
          </cell>
          <cell r="AY4419" t="str">
            <v>-</v>
          </cell>
          <cell r="BO4419" t="str">
            <v>-</v>
          </cell>
          <cell r="BP4419" t="str">
            <v>-</v>
          </cell>
          <cell r="BQ4419" t="str">
            <v>-</v>
          </cell>
          <cell r="BR4419" t="str">
            <v>-</v>
          </cell>
        </row>
        <row r="4420">
          <cell r="D4420" t="str">
            <v>A55CH01015</v>
          </cell>
          <cell r="AO4420">
            <v>0</v>
          </cell>
          <cell r="AY4420" t="str">
            <v>-</v>
          </cell>
          <cell r="BO4420" t="str">
            <v>A55CH01003</v>
          </cell>
          <cell r="BP4420" t="str">
            <v>-</v>
          </cell>
          <cell r="BQ4420" t="str">
            <v>-</v>
          </cell>
          <cell r="BR4420" t="str">
            <v>-</v>
          </cell>
        </row>
        <row r="4421">
          <cell r="D4421" t="str">
            <v>A55CN10401</v>
          </cell>
          <cell r="AO4421">
            <v>0</v>
          </cell>
          <cell r="AY4421" t="str">
            <v>-</v>
          </cell>
          <cell r="BO4421" t="str">
            <v>-</v>
          </cell>
          <cell r="BP4421" t="str">
            <v>-</v>
          </cell>
          <cell r="BQ4421" t="str">
            <v>-</v>
          </cell>
          <cell r="BR4421" t="str">
            <v>-</v>
          </cell>
        </row>
        <row r="4422">
          <cell r="D4422" t="str">
            <v>A55CN10600</v>
          </cell>
          <cell r="AO4422">
            <v>0.33333333333333331</v>
          </cell>
          <cell r="AY4422">
            <v>17.000000000000004</v>
          </cell>
          <cell r="BO4422" t="str">
            <v>-</v>
          </cell>
          <cell r="BP4422" t="str">
            <v>-</v>
          </cell>
          <cell r="BQ4422" t="str">
            <v>-</v>
          </cell>
          <cell r="BR4422" t="str">
            <v>-</v>
          </cell>
        </row>
        <row r="4423">
          <cell r="D4423" t="str">
            <v>A55CN10701</v>
          </cell>
          <cell r="AO4423">
            <v>0.33333333333333331</v>
          </cell>
          <cell r="AY4423">
            <v>5.0000000000000009</v>
          </cell>
          <cell r="BO4423" t="str">
            <v>-</v>
          </cell>
          <cell r="BP4423" t="str">
            <v>-</v>
          </cell>
          <cell r="BQ4423" t="str">
            <v>-</v>
          </cell>
          <cell r="BR4423" t="str">
            <v>-</v>
          </cell>
        </row>
        <row r="4424">
          <cell r="D4424" t="str">
            <v>A55CN15001</v>
          </cell>
          <cell r="AO4424">
            <v>0</v>
          </cell>
          <cell r="AY4424" t="str">
            <v>-</v>
          </cell>
          <cell r="BO4424" t="str">
            <v>-</v>
          </cell>
          <cell r="BP4424" t="str">
            <v>-</v>
          </cell>
          <cell r="BQ4424" t="str">
            <v>-</v>
          </cell>
          <cell r="BR4424" t="str">
            <v>-</v>
          </cell>
        </row>
        <row r="4425">
          <cell r="D4425" t="str">
            <v>A55CR70200</v>
          </cell>
          <cell r="AO4425">
            <v>1.1666666666666667</v>
          </cell>
          <cell r="AY4425">
            <v>8.8571428571428559</v>
          </cell>
          <cell r="BO4425" t="str">
            <v>-</v>
          </cell>
          <cell r="BP4425" t="str">
            <v>-</v>
          </cell>
          <cell r="BQ4425" t="str">
            <v>-</v>
          </cell>
          <cell r="BR4425" t="str">
            <v>-</v>
          </cell>
        </row>
        <row r="4426">
          <cell r="D4426" t="str">
            <v>A55CR70511</v>
          </cell>
          <cell r="AO4426">
            <v>0</v>
          </cell>
          <cell r="AY4426" t="str">
            <v>-</v>
          </cell>
          <cell r="BO4426" t="str">
            <v>A55CR70500</v>
          </cell>
          <cell r="BP4426" t="str">
            <v>-</v>
          </cell>
          <cell r="BQ4426" t="str">
            <v>-</v>
          </cell>
          <cell r="BR4426" t="str">
            <v>-</v>
          </cell>
        </row>
        <row r="4427">
          <cell r="D4427" t="str">
            <v>A55CR70C00</v>
          </cell>
          <cell r="AO4427">
            <v>0</v>
          </cell>
          <cell r="AY4427" t="str">
            <v>-</v>
          </cell>
          <cell r="BO4427" t="str">
            <v>-</v>
          </cell>
          <cell r="BP4427" t="str">
            <v>-</v>
          </cell>
          <cell r="BQ4427" t="str">
            <v>-</v>
          </cell>
          <cell r="BR4427" t="str">
            <v>-</v>
          </cell>
        </row>
        <row r="4428">
          <cell r="D4428" t="str">
            <v>A55CR70D00</v>
          </cell>
          <cell r="AO4428">
            <v>0</v>
          </cell>
          <cell r="AY4428" t="str">
            <v>-</v>
          </cell>
          <cell r="BO4428" t="str">
            <v>-</v>
          </cell>
          <cell r="BP4428" t="str">
            <v>-</v>
          </cell>
          <cell r="BQ4428" t="str">
            <v>-</v>
          </cell>
          <cell r="BR4428" t="str">
            <v>-</v>
          </cell>
        </row>
        <row r="4429">
          <cell r="D4429" t="str">
            <v>A55D941100</v>
          </cell>
          <cell r="AO4429">
            <v>0.16666666666666666</v>
          </cell>
          <cell r="AY4429">
            <v>2.0000000000000004</v>
          </cell>
          <cell r="BO4429" t="str">
            <v>-</v>
          </cell>
          <cell r="BP4429" t="str">
            <v>-</v>
          </cell>
          <cell r="BQ4429" t="str">
            <v>-</v>
          </cell>
          <cell r="BR4429" t="str">
            <v>-</v>
          </cell>
        </row>
        <row r="4430">
          <cell r="D4430" t="str">
            <v>A55V948600</v>
          </cell>
          <cell r="AO4430">
            <v>0</v>
          </cell>
          <cell r="AY4430" t="str">
            <v>-</v>
          </cell>
          <cell r="BO4430" t="str">
            <v>-</v>
          </cell>
          <cell r="BP4430" t="str">
            <v>-</v>
          </cell>
          <cell r="BQ4430" t="str">
            <v>-</v>
          </cell>
          <cell r="BR4430" t="str">
            <v>-</v>
          </cell>
        </row>
        <row r="4431">
          <cell r="D4431" t="str">
            <v>A55VR70000</v>
          </cell>
          <cell r="AO4431">
            <v>0.33333333333333331</v>
          </cell>
          <cell r="AY4431">
            <v>-4</v>
          </cell>
          <cell r="BO4431" t="str">
            <v>-</v>
          </cell>
          <cell r="BP4431" t="str">
            <v>-</v>
          </cell>
          <cell r="BQ4431" t="str">
            <v>-</v>
          </cell>
          <cell r="BR4431" t="str">
            <v>-</v>
          </cell>
        </row>
        <row r="4432">
          <cell r="D4432" t="str">
            <v>A57PH0110A</v>
          </cell>
          <cell r="AO4432">
            <v>0.16666666666666666</v>
          </cell>
          <cell r="AY4432">
            <v>-4</v>
          </cell>
          <cell r="BO4432" t="str">
            <v>A57PH01105</v>
          </cell>
          <cell r="BP4432" t="str">
            <v>-</v>
          </cell>
          <cell r="BQ4432" t="str">
            <v>-</v>
          </cell>
          <cell r="BR4432" t="str">
            <v>-</v>
          </cell>
        </row>
        <row r="4433">
          <cell r="D4433" t="str">
            <v>A57V720211</v>
          </cell>
          <cell r="AO4433">
            <v>4.333333333333333</v>
          </cell>
          <cell r="AY4433">
            <v>4.3076923076923084</v>
          </cell>
          <cell r="BO4433" t="str">
            <v>A57V720200</v>
          </cell>
          <cell r="BP4433" t="str">
            <v>-</v>
          </cell>
          <cell r="BQ4433" t="str">
            <v>-</v>
          </cell>
          <cell r="BR4433" t="str">
            <v>-</v>
          </cell>
        </row>
        <row r="4434">
          <cell r="D4434" t="str">
            <v>A57W600200</v>
          </cell>
          <cell r="AO4434">
            <v>0</v>
          </cell>
          <cell r="AY4434" t="str">
            <v>-</v>
          </cell>
          <cell r="BO4434" t="str">
            <v>-</v>
          </cell>
          <cell r="BP4434" t="str">
            <v>-</v>
          </cell>
          <cell r="BQ4434" t="str">
            <v>-</v>
          </cell>
          <cell r="BR4434" t="str">
            <v>-</v>
          </cell>
        </row>
        <row r="4435">
          <cell r="D4435" t="str">
            <v>A57W600401</v>
          </cell>
          <cell r="AO4435">
            <v>0</v>
          </cell>
          <cell r="AY4435" t="str">
            <v>-</v>
          </cell>
          <cell r="BO4435" t="str">
            <v>A57W600400</v>
          </cell>
          <cell r="BP4435" t="str">
            <v>-</v>
          </cell>
          <cell r="BQ4435" t="str">
            <v>-</v>
          </cell>
          <cell r="BR4435" t="str">
            <v>-</v>
          </cell>
        </row>
        <row r="4436">
          <cell r="D4436" t="str">
            <v>A57W600700</v>
          </cell>
          <cell r="AO4436">
            <v>0</v>
          </cell>
          <cell r="AY4436" t="str">
            <v>-</v>
          </cell>
          <cell r="BO4436" t="str">
            <v>-</v>
          </cell>
          <cell r="BP4436" t="str">
            <v>-</v>
          </cell>
          <cell r="BQ4436" t="str">
            <v>-</v>
          </cell>
          <cell r="BR4436" t="str">
            <v>-</v>
          </cell>
        </row>
        <row r="4437">
          <cell r="D4437" t="str">
            <v>A57W600901</v>
          </cell>
          <cell r="AO4437">
            <v>1</v>
          </cell>
          <cell r="AY4437">
            <v>2</v>
          </cell>
          <cell r="BO4437" t="str">
            <v>-</v>
          </cell>
          <cell r="BP4437" t="str">
            <v>-</v>
          </cell>
          <cell r="BQ4437" t="str">
            <v>-</v>
          </cell>
          <cell r="BR4437" t="str">
            <v>-</v>
          </cell>
        </row>
        <row r="4438">
          <cell r="D4438" t="str">
            <v>A57W601200</v>
          </cell>
          <cell r="AO4438">
            <v>0</v>
          </cell>
          <cell r="AY4438" t="str">
            <v>-</v>
          </cell>
          <cell r="BO4438" t="str">
            <v>-</v>
          </cell>
          <cell r="BP4438" t="str">
            <v>-</v>
          </cell>
          <cell r="BQ4438" t="str">
            <v>-</v>
          </cell>
          <cell r="BR4438" t="str">
            <v>-</v>
          </cell>
        </row>
        <row r="4439">
          <cell r="D4439" t="str">
            <v>A57W601600</v>
          </cell>
          <cell r="AO4439">
            <v>0.16666666666666666</v>
          </cell>
          <cell r="AY4439">
            <v>8.0000000000000018</v>
          </cell>
          <cell r="BO4439" t="str">
            <v>-</v>
          </cell>
          <cell r="BP4439" t="str">
            <v>-</v>
          </cell>
          <cell r="BQ4439" t="str">
            <v>-</v>
          </cell>
          <cell r="BR4439" t="str">
            <v>-</v>
          </cell>
        </row>
        <row r="4440">
          <cell r="D4440" t="str">
            <v>A57W601700</v>
          </cell>
          <cell r="AO4440">
            <v>1.3333333333333333</v>
          </cell>
          <cell r="AY4440">
            <v>10.250000000000002</v>
          </cell>
          <cell r="BO4440" t="str">
            <v>-</v>
          </cell>
          <cell r="BP4440" t="str">
            <v>-</v>
          </cell>
          <cell r="BQ4440" t="str">
            <v>-</v>
          </cell>
          <cell r="BR4440" t="str">
            <v>-</v>
          </cell>
        </row>
        <row r="4441">
          <cell r="D4441" t="str">
            <v>A57W602100</v>
          </cell>
          <cell r="AO4441">
            <v>0</v>
          </cell>
          <cell r="AY4441" t="str">
            <v>-</v>
          </cell>
          <cell r="BO4441" t="str">
            <v>-</v>
          </cell>
          <cell r="BP4441" t="str">
            <v>-</v>
          </cell>
          <cell r="BQ4441" t="str">
            <v>-</v>
          </cell>
          <cell r="BR4441" t="str">
            <v>-</v>
          </cell>
        </row>
        <row r="4442">
          <cell r="D4442" t="str">
            <v>A57W602600</v>
          </cell>
          <cell r="AO4442">
            <v>0.16666666666666666</v>
          </cell>
          <cell r="AY4442">
            <v>2.0000000000000004</v>
          </cell>
          <cell r="BO4442" t="str">
            <v>-</v>
          </cell>
          <cell r="BP4442" t="str">
            <v>-</v>
          </cell>
          <cell r="BQ4442" t="str">
            <v>-</v>
          </cell>
          <cell r="BR4442" t="str">
            <v>-</v>
          </cell>
        </row>
        <row r="4443">
          <cell r="D4443" t="str">
            <v>A57W603100</v>
          </cell>
          <cell r="AO4443">
            <v>0</v>
          </cell>
          <cell r="AY4443" t="str">
            <v>-</v>
          </cell>
          <cell r="BO4443" t="str">
            <v>-</v>
          </cell>
          <cell r="BP4443" t="str">
            <v>-</v>
          </cell>
          <cell r="BQ4443" t="str">
            <v>-</v>
          </cell>
          <cell r="BR4443" t="str">
            <v>-</v>
          </cell>
        </row>
        <row r="4444">
          <cell r="D4444" t="str">
            <v>A57W603400</v>
          </cell>
          <cell r="AO4444">
            <v>0</v>
          </cell>
          <cell r="AY4444" t="str">
            <v>-</v>
          </cell>
          <cell r="BO4444" t="str">
            <v>-</v>
          </cell>
          <cell r="BP4444" t="str">
            <v>-</v>
          </cell>
          <cell r="BQ4444" t="str">
            <v>-</v>
          </cell>
          <cell r="BR4444" t="str">
            <v>-</v>
          </cell>
        </row>
        <row r="4445">
          <cell r="D4445" t="str">
            <v>A57W603500</v>
          </cell>
          <cell r="AO4445">
            <v>0</v>
          </cell>
          <cell r="AY4445" t="str">
            <v>-</v>
          </cell>
          <cell r="BO4445" t="str">
            <v>-</v>
          </cell>
          <cell r="BP4445" t="str">
            <v>-</v>
          </cell>
          <cell r="BQ4445" t="str">
            <v>-</v>
          </cell>
          <cell r="BR4445" t="str">
            <v>-</v>
          </cell>
        </row>
        <row r="4446">
          <cell r="D4446" t="str">
            <v>A57W604200</v>
          </cell>
          <cell r="AO4446">
            <v>0</v>
          </cell>
          <cell r="AY4446" t="str">
            <v>-</v>
          </cell>
          <cell r="BO4446" t="str">
            <v>-</v>
          </cell>
          <cell r="BP4446" t="str">
            <v>-</v>
          </cell>
          <cell r="BQ4446" t="str">
            <v>-</v>
          </cell>
          <cell r="BR4446" t="str">
            <v>-</v>
          </cell>
        </row>
        <row r="4447">
          <cell r="D4447" t="str">
            <v>A57W604500</v>
          </cell>
          <cell r="AO4447">
            <v>0.16666666666666666</v>
          </cell>
          <cell r="AY4447">
            <v>-4</v>
          </cell>
          <cell r="BO4447" t="str">
            <v>-</v>
          </cell>
          <cell r="BP4447" t="str">
            <v>-</v>
          </cell>
          <cell r="BQ4447" t="str">
            <v>-</v>
          </cell>
          <cell r="BR4447" t="str">
            <v>-</v>
          </cell>
        </row>
        <row r="4448">
          <cell r="D4448" t="str">
            <v>A57W608000</v>
          </cell>
          <cell r="AO4448">
            <v>2.25</v>
          </cell>
          <cell r="AY4448">
            <v>11.555555555555555</v>
          </cell>
          <cell r="BO4448" t="str">
            <v>-</v>
          </cell>
          <cell r="BP4448" t="str">
            <v>-</v>
          </cell>
          <cell r="BQ4448" t="str">
            <v>-</v>
          </cell>
          <cell r="BR4448" t="str">
            <v>-</v>
          </cell>
        </row>
        <row r="4449">
          <cell r="D4449" t="str">
            <v>A57W609000</v>
          </cell>
          <cell r="AO4449">
            <v>0.33333333333333331</v>
          </cell>
          <cell r="AY4449">
            <v>35</v>
          </cell>
          <cell r="BO4449" t="str">
            <v>-</v>
          </cell>
          <cell r="BP4449" t="str">
            <v>-</v>
          </cell>
          <cell r="BQ4449" t="str">
            <v>-</v>
          </cell>
          <cell r="BR4449" t="str">
            <v>-</v>
          </cell>
        </row>
        <row r="4450">
          <cell r="D4450" t="str">
            <v>A57W609900</v>
          </cell>
          <cell r="AO4450">
            <v>0</v>
          </cell>
          <cell r="AY4450" t="str">
            <v>-</v>
          </cell>
          <cell r="BO4450" t="str">
            <v>-</v>
          </cell>
          <cell r="BP4450" t="str">
            <v>-</v>
          </cell>
          <cell r="BQ4450" t="str">
            <v>-</v>
          </cell>
          <cell r="BR4450" t="str">
            <v>-</v>
          </cell>
        </row>
        <row r="4451">
          <cell r="D4451" t="str">
            <v>A57WN14500</v>
          </cell>
          <cell r="AO4451">
            <v>0.16666666666666666</v>
          </cell>
          <cell r="AY4451">
            <v>8.0000000000000018</v>
          </cell>
          <cell r="BO4451" t="str">
            <v>-</v>
          </cell>
          <cell r="BP4451" t="str">
            <v>-</v>
          </cell>
          <cell r="BQ4451" t="str">
            <v>-</v>
          </cell>
          <cell r="BR4451" t="str">
            <v>-</v>
          </cell>
        </row>
        <row r="4452">
          <cell r="D4452" t="str">
            <v>A57WR70200</v>
          </cell>
          <cell r="AO4452">
            <v>0</v>
          </cell>
          <cell r="AY4452" t="str">
            <v>-</v>
          </cell>
          <cell r="BO4452" t="str">
            <v>-</v>
          </cell>
          <cell r="BP4452" t="str">
            <v>-</v>
          </cell>
          <cell r="BQ4452" t="str">
            <v>-</v>
          </cell>
          <cell r="BR4452" t="str">
            <v>-</v>
          </cell>
        </row>
        <row r="4453">
          <cell r="D4453" t="str">
            <v>A5AW115800</v>
          </cell>
          <cell r="AO4453">
            <v>0</v>
          </cell>
          <cell r="AY4453" t="str">
            <v>-</v>
          </cell>
          <cell r="BO4453" t="str">
            <v>-</v>
          </cell>
          <cell r="BP4453" t="str">
            <v>-</v>
          </cell>
          <cell r="BQ4453" t="str">
            <v>-</v>
          </cell>
          <cell r="BR4453" t="str">
            <v>-</v>
          </cell>
        </row>
        <row r="4454">
          <cell r="D4454" t="str">
            <v>A5AW115900</v>
          </cell>
          <cell r="AO4454">
            <v>0</v>
          </cell>
          <cell r="AY4454" t="str">
            <v>-</v>
          </cell>
          <cell r="BO4454" t="str">
            <v>-</v>
          </cell>
          <cell r="BP4454" t="str">
            <v>-</v>
          </cell>
          <cell r="BQ4454" t="str">
            <v>-</v>
          </cell>
          <cell r="BR4454" t="str">
            <v>-</v>
          </cell>
        </row>
        <row r="4455">
          <cell r="D4455" t="str">
            <v>A5AW116601</v>
          </cell>
          <cell r="AO4455">
            <v>0</v>
          </cell>
          <cell r="AY4455" t="str">
            <v>-</v>
          </cell>
          <cell r="BO4455" t="str">
            <v>-</v>
          </cell>
          <cell r="BP4455" t="str">
            <v>-</v>
          </cell>
          <cell r="BQ4455" t="str">
            <v>-</v>
          </cell>
          <cell r="BR4455" t="str">
            <v>-</v>
          </cell>
        </row>
        <row r="4456">
          <cell r="D4456" t="str">
            <v>A5AW117501</v>
          </cell>
          <cell r="AO4456">
            <v>0</v>
          </cell>
          <cell r="AY4456" t="str">
            <v>-</v>
          </cell>
          <cell r="BO4456" t="str">
            <v>A5AW117500</v>
          </cell>
          <cell r="BP4456" t="str">
            <v>-</v>
          </cell>
          <cell r="BQ4456" t="str">
            <v>-</v>
          </cell>
          <cell r="BR4456" t="str">
            <v>-</v>
          </cell>
        </row>
        <row r="4457">
          <cell r="D4457" t="str">
            <v>A5AW123001</v>
          </cell>
          <cell r="AO4457">
            <v>0</v>
          </cell>
          <cell r="AY4457" t="str">
            <v>-</v>
          </cell>
          <cell r="BO4457" t="str">
            <v>-</v>
          </cell>
          <cell r="BP4457" t="str">
            <v>-</v>
          </cell>
          <cell r="BQ4457" t="str">
            <v>-</v>
          </cell>
          <cell r="BR4457" t="str">
            <v>-</v>
          </cell>
        </row>
        <row r="4458">
          <cell r="D4458" t="str">
            <v>A5AW123200</v>
          </cell>
          <cell r="AO4458">
            <v>0</v>
          </cell>
          <cell r="AY4458" t="str">
            <v>-</v>
          </cell>
          <cell r="BO4458" t="str">
            <v>-</v>
          </cell>
          <cell r="BP4458" t="str">
            <v>-</v>
          </cell>
          <cell r="BQ4458" t="str">
            <v>-</v>
          </cell>
          <cell r="BR4458" t="str">
            <v>-</v>
          </cell>
        </row>
        <row r="4459">
          <cell r="D4459" t="str">
            <v>A5AW123300</v>
          </cell>
          <cell r="AO4459">
            <v>0</v>
          </cell>
          <cell r="AY4459" t="str">
            <v>-</v>
          </cell>
          <cell r="BO4459" t="str">
            <v>-</v>
          </cell>
          <cell r="BP4459" t="str">
            <v>-</v>
          </cell>
          <cell r="BQ4459" t="str">
            <v>-</v>
          </cell>
          <cell r="BR4459" t="str">
            <v>-</v>
          </cell>
        </row>
        <row r="4460">
          <cell r="D4460" t="str">
            <v>A5AW160700</v>
          </cell>
          <cell r="AO4460">
            <v>0</v>
          </cell>
          <cell r="AY4460" t="str">
            <v>-</v>
          </cell>
          <cell r="BO4460" t="str">
            <v>-</v>
          </cell>
          <cell r="BP4460" t="str">
            <v>-</v>
          </cell>
          <cell r="BQ4460" t="str">
            <v>-</v>
          </cell>
          <cell r="BR4460" t="str">
            <v>-</v>
          </cell>
        </row>
        <row r="4461">
          <cell r="D4461" t="str">
            <v>A5AW165201</v>
          </cell>
          <cell r="AO4461">
            <v>0</v>
          </cell>
          <cell r="AY4461" t="str">
            <v>-</v>
          </cell>
          <cell r="BO4461" t="str">
            <v>-</v>
          </cell>
          <cell r="BP4461" t="str">
            <v>-</v>
          </cell>
          <cell r="BQ4461" t="str">
            <v>-</v>
          </cell>
          <cell r="BR4461" t="str">
            <v>-</v>
          </cell>
        </row>
        <row r="4462">
          <cell r="D4462" t="str">
            <v>A5AW219000</v>
          </cell>
          <cell r="AO4462">
            <v>0</v>
          </cell>
          <cell r="AY4462" t="str">
            <v>-</v>
          </cell>
          <cell r="BO4462" t="str">
            <v>-</v>
          </cell>
          <cell r="BP4462" t="str">
            <v>-</v>
          </cell>
          <cell r="BQ4462" t="str">
            <v>-</v>
          </cell>
          <cell r="BR4462" t="str">
            <v>-</v>
          </cell>
        </row>
        <row r="4463">
          <cell r="D4463" t="str">
            <v>A5AW229602</v>
          </cell>
          <cell r="AO4463">
            <v>25.333333333333332</v>
          </cell>
          <cell r="AY4463">
            <v>4.0921052631578947</v>
          </cell>
          <cell r="BO4463" t="str">
            <v>-</v>
          </cell>
          <cell r="BP4463" t="str">
            <v>-</v>
          </cell>
          <cell r="BQ4463" t="str">
            <v>-</v>
          </cell>
          <cell r="BR4463" t="str">
            <v>-</v>
          </cell>
        </row>
        <row r="4464">
          <cell r="D4464" t="str">
            <v>A5AW229700</v>
          </cell>
          <cell r="AO4464">
            <v>24.333333333333332</v>
          </cell>
          <cell r="AY4464">
            <v>4.0136986301369868</v>
          </cell>
          <cell r="BO4464" t="str">
            <v>-</v>
          </cell>
          <cell r="BP4464" t="str">
            <v>-</v>
          </cell>
          <cell r="BQ4464" t="str">
            <v>-</v>
          </cell>
          <cell r="BR4464" t="str">
            <v>-</v>
          </cell>
        </row>
        <row r="4465">
          <cell r="D4465" t="str">
            <v>A5AW239700</v>
          </cell>
          <cell r="AO4465">
            <v>0</v>
          </cell>
          <cell r="AY4465" t="str">
            <v>-</v>
          </cell>
          <cell r="BO4465" t="str">
            <v>-</v>
          </cell>
          <cell r="BP4465" t="str">
            <v>-</v>
          </cell>
          <cell r="BQ4465" t="str">
            <v>-</v>
          </cell>
          <cell r="BR4465" t="str">
            <v>-</v>
          </cell>
        </row>
        <row r="4466">
          <cell r="D4466" t="str">
            <v>A5AW239800</v>
          </cell>
          <cell r="AO4466">
            <v>0</v>
          </cell>
          <cell r="AY4466" t="str">
            <v>-</v>
          </cell>
          <cell r="BO4466" t="str">
            <v>-</v>
          </cell>
          <cell r="BP4466" t="str">
            <v>-</v>
          </cell>
          <cell r="BQ4466" t="str">
            <v>-</v>
          </cell>
          <cell r="BR4466" t="str">
            <v>-</v>
          </cell>
        </row>
        <row r="4467">
          <cell r="D4467" t="str">
            <v>A5AW342100</v>
          </cell>
          <cell r="AO4467">
            <v>0.16666666666666666</v>
          </cell>
          <cell r="AY4467">
            <v>50.000000000000007</v>
          </cell>
          <cell r="BO4467" t="str">
            <v>-</v>
          </cell>
          <cell r="BP4467" t="str">
            <v>-</v>
          </cell>
          <cell r="BQ4467" t="str">
            <v>-</v>
          </cell>
          <cell r="BR4467" t="str">
            <v>-</v>
          </cell>
        </row>
        <row r="4468">
          <cell r="D4468" t="str">
            <v>A5AW344100</v>
          </cell>
          <cell r="AO4468">
            <v>0.16666666666666666</v>
          </cell>
          <cell r="AY4468">
            <v>8.0000000000000018</v>
          </cell>
          <cell r="BO4468" t="str">
            <v>-</v>
          </cell>
          <cell r="BP4468" t="str">
            <v>-</v>
          </cell>
          <cell r="BQ4468" t="str">
            <v>-</v>
          </cell>
          <cell r="BR4468" t="str">
            <v>-</v>
          </cell>
        </row>
        <row r="4469">
          <cell r="D4469" t="str">
            <v>A5AW351200</v>
          </cell>
          <cell r="AO4469">
            <v>0</v>
          </cell>
          <cell r="AY4469" t="str">
            <v>-</v>
          </cell>
          <cell r="BO4469" t="str">
            <v>-</v>
          </cell>
          <cell r="BP4469" t="str">
            <v>-</v>
          </cell>
          <cell r="BQ4469" t="str">
            <v>-</v>
          </cell>
          <cell r="BR4469" t="str">
            <v>-</v>
          </cell>
        </row>
        <row r="4470">
          <cell r="D4470" t="str">
            <v>A5AW352000</v>
          </cell>
          <cell r="AO4470">
            <v>0.16666666666666666</v>
          </cell>
          <cell r="AY4470">
            <v>272.00000000000006</v>
          </cell>
          <cell r="BO4470" t="str">
            <v>-</v>
          </cell>
          <cell r="BP4470" t="str">
            <v>-</v>
          </cell>
          <cell r="BQ4470" t="str">
            <v>-</v>
          </cell>
          <cell r="BR4470" t="str">
            <v>-</v>
          </cell>
        </row>
        <row r="4471">
          <cell r="D4471" t="str">
            <v>A5AW359600</v>
          </cell>
          <cell r="AO4471">
            <v>6.5714285714285712</v>
          </cell>
          <cell r="AY4471">
            <v>6.5</v>
          </cell>
          <cell r="BO4471" t="str">
            <v>-</v>
          </cell>
          <cell r="BP4471" t="str">
            <v>-</v>
          </cell>
          <cell r="BQ4471" t="str">
            <v>-</v>
          </cell>
          <cell r="BR4471" t="str">
            <v>-</v>
          </cell>
        </row>
        <row r="4472">
          <cell r="D4472" t="str">
            <v>A5AW359700</v>
          </cell>
          <cell r="AO4472">
            <v>0.16666666666666666</v>
          </cell>
          <cell r="AY4472">
            <v>206.00000000000003</v>
          </cell>
          <cell r="BO4472" t="str">
            <v>-</v>
          </cell>
          <cell r="BP4472" t="str">
            <v>-</v>
          </cell>
          <cell r="BQ4472" t="str">
            <v>-</v>
          </cell>
          <cell r="BR4472" t="str">
            <v>-</v>
          </cell>
        </row>
        <row r="4473">
          <cell r="D4473" t="str">
            <v>A5AW359800</v>
          </cell>
          <cell r="AO4473">
            <v>3.8333333333333335</v>
          </cell>
          <cell r="AY4473">
            <v>7.4782608695652169</v>
          </cell>
          <cell r="BO4473" t="str">
            <v>-</v>
          </cell>
          <cell r="BP4473" t="str">
            <v>-</v>
          </cell>
          <cell r="BQ4473" t="str">
            <v>-</v>
          </cell>
          <cell r="BR4473" t="str">
            <v>-</v>
          </cell>
        </row>
        <row r="4474">
          <cell r="D4474" t="str">
            <v>A5AW359900</v>
          </cell>
          <cell r="AO4474">
            <v>8.3333333333333339</v>
          </cell>
          <cell r="AY4474">
            <v>5.2399999999999993</v>
          </cell>
          <cell r="BO4474" t="str">
            <v>-</v>
          </cell>
          <cell r="BP4474" t="str">
            <v>-</v>
          </cell>
          <cell r="BQ4474" t="str">
            <v>-</v>
          </cell>
          <cell r="BR4474" t="str">
            <v>-</v>
          </cell>
        </row>
        <row r="4475">
          <cell r="D4475" t="str">
            <v>A5AW400600</v>
          </cell>
          <cell r="AO4475">
            <v>2.2000000000000002</v>
          </cell>
          <cell r="AY4475">
            <v>5.545454545454545</v>
          </cell>
          <cell r="BO4475" t="str">
            <v>-</v>
          </cell>
          <cell r="BP4475" t="str">
            <v>-</v>
          </cell>
          <cell r="BQ4475" t="str">
            <v>-</v>
          </cell>
          <cell r="BR4475" t="str">
            <v>-</v>
          </cell>
        </row>
        <row r="4476">
          <cell r="D4476" t="str">
            <v>A5AW400800</v>
          </cell>
          <cell r="AO4476">
            <v>0.66666666666666663</v>
          </cell>
          <cell r="AY4476">
            <v>15.500000000000002</v>
          </cell>
          <cell r="BO4476" t="str">
            <v>-</v>
          </cell>
          <cell r="BP4476" t="str">
            <v>-</v>
          </cell>
          <cell r="BQ4476" t="str">
            <v>-</v>
          </cell>
          <cell r="BR4476" t="str">
            <v>-</v>
          </cell>
        </row>
        <row r="4477">
          <cell r="D4477" t="str">
            <v>A5AW407600</v>
          </cell>
          <cell r="AO4477">
            <v>0.16666666666666666</v>
          </cell>
          <cell r="AY4477">
            <v>38</v>
          </cell>
          <cell r="BO4477" t="str">
            <v>-</v>
          </cell>
          <cell r="BP4477" t="str">
            <v>-</v>
          </cell>
          <cell r="BQ4477" t="str">
            <v>-</v>
          </cell>
          <cell r="BR4477" t="str">
            <v>-</v>
          </cell>
        </row>
        <row r="4478">
          <cell r="D4478" t="str">
            <v>A5AW417000</v>
          </cell>
          <cell r="AO4478">
            <v>1.3333333333333333</v>
          </cell>
          <cell r="AY4478">
            <v>0.50000000000000022</v>
          </cell>
          <cell r="BO4478" t="str">
            <v>-</v>
          </cell>
          <cell r="BP4478" t="str">
            <v>-</v>
          </cell>
          <cell r="BQ4478" t="str">
            <v>-</v>
          </cell>
          <cell r="BR4478" t="str">
            <v>-</v>
          </cell>
        </row>
        <row r="4479">
          <cell r="D4479" t="str">
            <v>A5AW417800</v>
          </cell>
          <cell r="AO4479">
            <v>0.16666666666666666</v>
          </cell>
          <cell r="AY4479">
            <v>-4</v>
          </cell>
          <cell r="BO4479" t="str">
            <v>-</v>
          </cell>
          <cell r="BP4479" t="str">
            <v>-</v>
          </cell>
          <cell r="BQ4479" t="str">
            <v>-</v>
          </cell>
          <cell r="BR4479" t="str">
            <v>-</v>
          </cell>
        </row>
        <row r="4480">
          <cell r="D4480" t="str">
            <v>A5AW432200</v>
          </cell>
          <cell r="AO4480">
            <v>0</v>
          </cell>
          <cell r="AY4480" t="str">
            <v>-</v>
          </cell>
          <cell r="BO4480" t="str">
            <v>-</v>
          </cell>
          <cell r="BP4480" t="str">
            <v>-</v>
          </cell>
          <cell r="BQ4480" t="str">
            <v>-</v>
          </cell>
          <cell r="BR4480" t="str">
            <v>-</v>
          </cell>
        </row>
        <row r="4481">
          <cell r="D4481" t="str">
            <v>A5AW432700</v>
          </cell>
          <cell r="AO4481">
            <v>0</v>
          </cell>
          <cell r="AY4481" t="str">
            <v>-</v>
          </cell>
          <cell r="BO4481" t="str">
            <v>-</v>
          </cell>
          <cell r="BP4481" t="str">
            <v>-</v>
          </cell>
          <cell r="BQ4481" t="str">
            <v>-</v>
          </cell>
          <cell r="BR4481" t="str">
            <v>-</v>
          </cell>
        </row>
        <row r="4482">
          <cell r="D4482" t="str">
            <v>A5AW460411</v>
          </cell>
          <cell r="AO4482">
            <v>76.333333333333329</v>
          </cell>
          <cell r="AY4482">
            <v>4.5807860262008742</v>
          </cell>
          <cell r="BO4482" t="str">
            <v>A5AW460400</v>
          </cell>
          <cell r="BP4482" t="str">
            <v>-</v>
          </cell>
          <cell r="BQ4482" t="str">
            <v>-</v>
          </cell>
          <cell r="BR4482" t="str">
            <v>-</v>
          </cell>
        </row>
        <row r="4483">
          <cell r="D4483" t="str">
            <v>A5AW500400</v>
          </cell>
          <cell r="AO4483">
            <v>12.083333333333334</v>
          </cell>
          <cell r="AY4483">
            <v>5.3517241379310336</v>
          </cell>
          <cell r="BO4483" t="str">
            <v>-</v>
          </cell>
          <cell r="BP4483" t="str">
            <v>-</v>
          </cell>
          <cell r="BQ4483" t="str">
            <v>-</v>
          </cell>
          <cell r="BR4483" t="str">
            <v>-</v>
          </cell>
        </row>
        <row r="4484">
          <cell r="D4484" t="str">
            <v>A5AW500501</v>
          </cell>
          <cell r="AO4484">
            <v>6.166666666666667</v>
          </cell>
          <cell r="AY4484">
            <v>3.9459459459459456</v>
          </cell>
          <cell r="BO4484" t="str">
            <v>-</v>
          </cell>
          <cell r="BP4484" t="str">
            <v>-</v>
          </cell>
          <cell r="BQ4484" t="str">
            <v>-</v>
          </cell>
          <cell r="BR4484" t="str">
            <v>-</v>
          </cell>
        </row>
        <row r="4485">
          <cell r="D4485" t="str">
            <v>A5AW500600</v>
          </cell>
          <cell r="AO4485">
            <v>2.25</v>
          </cell>
          <cell r="AY4485">
            <v>4.8888888888888893</v>
          </cell>
          <cell r="BO4485" t="str">
            <v>-</v>
          </cell>
          <cell r="BP4485" t="str">
            <v>-</v>
          </cell>
          <cell r="BQ4485" t="str">
            <v>-</v>
          </cell>
          <cell r="BR4485" t="str">
            <v>-</v>
          </cell>
        </row>
        <row r="4486">
          <cell r="D4486" t="str">
            <v>A5AW500800</v>
          </cell>
          <cell r="AO4486">
            <v>3</v>
          </cell>
          <cell r="AY4486">
            <v>6</v>
          </cell>
          <cell r="BO4486" t="str">
            <v>A1RF500701</v>
          </cell>
          <cell r="BP4486" t="str">
            <v>-</v>
          </cell>
          <cell r="BQ4486" t="str">
            <v>-</v>
          </cell>
          <cell r="BR4486" t="str">
            <v>-</v>
          </cell>
        </row>
        <row r="4487">
          <cell r="D4487" t="str">
            <v>A5AW501000</v>
          </cell>
          <cell r="AO4487">
            <v>0.83333333333333337</v>
          </cell>
          <cell r="AY4487">
            <v>18.799999999999997</v>
          </cell>
          <cell r="BO4487" t="str">
            <v>-</v>
          </cell>
          <cell r="BP4487" t="str">
            <v>-</v>
          </cell>
          <cell r="BQ4487" t="str">
            <v>-</v>
          </cell>
          <cell r="BR4487" t="str">
            <v>-</v>
          </cell>
        </row>
        <row r="4488">
          <cell r="D4488" t="str">
            <v>A5AW501200</v>
          </cell>
          <cell r="AO4488">
            <v>40.833333333333336</v>
          </cell>
          <cell r="AY4488">
            <v>5.1591836734693874</v>
          </cell>
          <cell r="BO4488" t="str">
            <v>-</v>
          </cell>
          <cell r="BP4488" t="str">
            <v>-</v>
          </cell>
          <cell r="BQ4488" t="str">
            <v>-</v>
          </cell>
          <cell r="BR4488" t="str">
            <v>-</v>
          </cell>
        </row>
        <row r="4489">
          <cell r="D4489" t="str">
            <v>A5AW501301</v>
          </cell>
          <cell r="AO4489">
            <v>9.0833333333333339</v>
          </cell>
          <cell r="AY4489">
            <v>6.4587155963302747</v>
          </cell>
          <cell r="BO4489" t="str">
            <v>-</v>
          </cell>
          <cell r="BP4489" t="str">
            <v>-</v>
          </cell>
          <cell r="BQ4489" t="str">
            <v>-</v>
          </cell>
          <cell r="BR4489" t="str">
            <v>-</v>
          </cell>
        </row>
        <row r="4490">
          <cell r="D4490" t="str">
            <v>A5AW502002</v>
          </cell>
          <cell r="AO4490">
            <v>1.6666666666666667</v>
          </cell>
          <cell r="AY4490">
            <v>1.9999999999999998</v>
          </cell>
          <cell r="BO4490" t="str">
            <v>A5AW502001</v>
          </cell>
          <cell r="BP4490" t="str">
            <v>-</v>
          </cell>
          <cell r="BQ4490" t="str">
            <v>-</v>
          </cell>
          <cell r="BR4490" t="str">
            <v>-</v>
          </cell>
        </row>
        <row r="4491">
          <cell r="D4491" t="str">
            <v>A5AW502100</v>
          </cell>
          <cell r="AO4491">
            <v>0.16666666666666666</v>
          </cell>
          <cell r="AY4491">
            <v>140</v>
          </cell>
          <cell r="BO4491" t="str">
            <v>-</v>
          </cell>
          <cell r="BP4491" t="str">
            <v>-</v>
          </cell>
          <cell r="BQ4491" t="str">
            <v>-</v>
          </cell>
          <cell r="BR4491" t="str">
            <v>-</v>
          </cell>
        </row>
        <row r="4492">
          <cell r="D4492" t="str">
            <v>A5AW507000</v>
          </cell>
          <cell r="AO4492">
            <v>0</v>
          </cell>
          <cell r="AY4492" t="str">
            <v>-</v>
          </cell>
          <cell r="BO4492" t="str">
            <v>-</v>
          </cell>
          <cell r="BP4492" t="str">
            <v>-</v>
          </cell>
          <cell r="BQ4492" t="str">
            <v>-</v>
          </cell>
          <cell r="BR4492" t="str">
            <v>-</v>
          </cell>
        </row>
        <row r="4493">
          <cell r="D4493" t="str">
            <v>A5AW507200</v>
          </cell>
          <cell r="AO4493">
            <v>0</v>
          </cell>
          <cell r="AY4493" t="str">
            <v>-</v>
          </cell>
          <cell r="BO4493" t="str">
            <v>-</v>
          </cell>
          <cell r="BP4493" t="str">
            <v>-</v>
          </cell>
          <cell r="BQ4493" t="str">
            <v>-</v>
          </cell>
          <cell r="BR4493" t="str">
            <v>-</v>
          </cell>
        </row>
        <row r="4494">
          <cell r="D4494" t="str">
            <v>A5AW507301</v>
          </cell>
          <cell r="AO4494">
            <v>0</v>
          </cell>
          <cell r="AY4494" t="str">
            <v>-</v>
          </cell>
          <cell r="BO4494" t="str">
            <v>-</v>
          </cell>
          <cell r="BP4494" t="str">
            <v>-</v>
          </cell>
          <cell r="BQ4494" t="str">
            <v>-</v>
          </cell>
          <cell r="BR4494" t="str">
            <v>-</v>
          </cell>
        </row>
        <row r="4495">
          <cell r="D4495" t="str">
            <v>A5AW507400</v>
          </cell>
          <cell r="AO4495">
            <v>0</v>
          </cell>
          <cell r="AY4495" t="str">
            <v>-</v>
          </cell>
          <cell r="BO4495" t="str">
            <v>-</v>
          </cell>
          <cell r="BP4495" t="str">
            <v>-</v>
          </cell>
          <cell r="BQ4495" t="str">
            <v>-</v>
          </cell>
          <cell r="BR4495" t="str">
            <v>-</v>
          </cell>
        </row>
        <row r="4496">
          <cell r="D4496" t="str">
            <v>A5AW507900</v>
          </cell>
          <cell r="AO4496">
            <v>0</v>
          </cell>
          <cell r="AY4496" t="str">
            <v>-</v>
          </cell>
          <cell r="BO4496" t="str">
            <v>-</v>
          </cell>
          <cell r="BP4496" t="str">
            <v>-</v>
          </cell>
          <cell r="BQ4496" t="str">
            <v>-</v>
          </cell>
          <cell r="BR4496" t="str">
            <v>-</v>
          </cell>
        </row>
        <row r="4497">
          <cell r="D4497" t="str">
            <v>A5AW508000</v>
          </cell>
          <cell r="AO4497">
            <v>2.2857142857142856</v>
          </cell>
          <cell r="AY4497">
            <v>17.875000000000004</v>
          </cell>
          <cell r="BO4497" t="str">
            <v>-</v>
          </cell>
          <cell r="BP4497" t="str">
            <v>-</v>
          </cell>
          <cell r="BQ4497" t="str">
            <v>-</v>
          </cell>
          <cell r="BR4497" t="str">
            <v>-</v>
          </cell>
        </row>
        <row r="4498">
          <cell r="D4498" t="str">
            <v>A5AW510400</v>
          </cell>
          <cell r="AO4498">
            <v>0</v>
          </cell>
          <cell r="AY4498" t="str">
            <v>-</v>
          </cell>
          <cell r="BO4498" t="str">
            <v>-</v>
          </cell>
          <cell r="BP4498" t="str">
            <v>-</v>
          </cell>
          <cell r="BQ4498" t="str">
            <v>-</v>
          </cell>
          <cell r="BR4498" t="str">
            <v>-</v>
          </cell>
        </row>
        <row r="4499">
          <cell r="D4499" t="str">
            <v>A5AW510900</v>
          </cell>
          <cell r="AO4499">
            <v>0</v>
          </cell>
          <cell r="AY4499" t="str">
            <v>-</v>
          </cell>
          <cell r="BO4499" t="str">
            <v>-</v>
          </cell>
          <cell r="BP4499" t="str">
            <v>-</v>
          </cell>
          <cell r="BQ4499" t="str">
            <v>-</v>
          </cell>
          <cell r="BR4499" t="str">
            <v>-</v>
          </cell>
        </row>
        <row r="4500">
          <cell r="D4500" t="str">
            <v>A5AW511200</v>
          </cell>
          <cell r="AO4500">
            <v>8</v>
          </cell>
          <cell r="AY4500">
            <v>11.875</v>
          </cell>
          <cell r="BO4500" t="str">
            <v>A1RF511203</v>
          </cell>
          <cell r="BP4500" t="str">
            <v>A1RF511202</v>
          </cell>
          <cell r="BQ4500" t="str">
            <v>-</v>
          </cell>
          <cell r="BR4500" t="str">
            <v>-</v>
          </cell>
        </row>
        <row r="4501">
          <cell r="D4501" t="str">
            <v>A5AW511600</v>
          </cell>
          <cell r="AO4501">
            <v>3.3333333333333335</v>
          </cell>
          <cell r="AY4501">
            <v>3.8</v>
          </cell>
          <cell r="BO4501" t="str">
            <v>-</v>
          </cell>
          <cell r="BP4501" t="str">
            <v>-</v>
          </cell>
          <cell r="BQ4501" t="str">
            <v>-</v>
          </cell>
          <cell r="BR4501" t="str">
            <v>-</v>
          </cell>
        </row>
        <row r="4502">
          <cell r="D4502" t="str">
            <v>A5AW515900</v>
          </cell>
          <cell r="AO4502">
            <v>1.25</v>
          </cell>
          <cell r="AY4502">
            <v>4</v>
          </cell>
          <cell r="BO4502" t="str">
            <v>A1RF515901</v>
          </cell>
          <cell r="BP4502" t="str">
            <v>-</v>
          </cell>
          <cell r="BQ4502" t="str">
            <v>-</v>
          </cell>
          <cell r="BR4502" t="str">
            <v>-</v>
          </cell>
        </row>
        <row r="4503">
          <cell r="D4503" t="str">
            <v>A5AW529500</v>
          </cell>
          <cell r="AO4503">
            <v>0</v>
          </cell>
          <cell r="AY4503" t="str">
            <v>-</v>
          </cell>
          <cell r="BO4503" t="str">
            <v>-</v>
          </cell>
          <cell r="BP4503" t="str">
            <v>-</v>
          </cell>
          <cell r="BQ4503" t="str">
            <v>-</v>
          </cell>
          <cell r="BR4503" t="str">
            <v>-</v>
          </cell>
        </row>
        <row r="4504">
          <cell r="D4504" t="str">
            <v>A5AW539300</v>
          </cell>
          <cell r="AO4504">
            <v>0</v>
          </cell>
          <cell r="AY4504" t="str">
            <v>-</v>
          </cell>
          <cell r="BO4504" t="str">
            <v>-</v>
          </cell>
          <cell r="BP4504" t="str">
            <v>-</v>
          </cell>
          <cell r="BQ4504" t="str">
            <v>-</v>
          </cell>
          <cell r="BR4504" t="str">
            <v>-</v>
          </cell>
        </row>
        <row r="4505">
          <cell r="D4505" t="str">
            <v>A5AW539400</v>
          </cell>
          <cell r="AO4505">
            <v>0</v>
          </cell>
          <cell r="AY4505" t="str">
            <v>-</v>
          </cell>
          <cell r="BO4505" t="str">
            <v>-</v>
          </cell>
          <cell r="BP4505" t="str">
            <v>-</v>
          </cell>
          <cell r="BQ4505" t="str">
            <v>-</v>
          </cell>
          <cell r="BR4505" t="str">
            <v>-</v>
          </cell>
        </row>
        <row r="4506">
          <cell r="D4506" t="str">
            <v>A5AW539500</v>
          </cell>
          <cell r="AO4506">
            <v>0.16666666666666666</v>
          </cell>
          <cell r="AY4506">
            <v>176</v>
          </cell>
          <cell r="BO4506" t="str">
            <v>-</v>
          </cell>
          <cell r="BP4506" t="str">
            <v>-</v>
          </cell>
          <cell r="BQ4506" t="str">
            <v>-</v>
          </cell>
          <cell r="BR4506" t="str">
            <v>-</v>
          </cell>
        </row>
        <row r="4507">
          <cell r="D4507" t="str">
            <v>A5AW539800</v>
          </cell>
          <cell r="AO4507">
            <v>0</v>
          </cell>
          <cell r="AY4507" t="str">
            <v>-</v>
          </cell>
          <cell r="BO4507" t="str">
            <v>-</v>
          </cell>
          <cell r="BP4507" t="str">
            <v>-</v>
          </cell>
          <cell r="BQ4507" t="str">
            <v>-</v>
          </cell>
          <cell r="BR4507" t="str">
            <v>-</v>
          </cell>
        </row>
        <row r="4508">
          <cell r="D4508" t="str">
            <v>A5AW539900</v>
          </cell>
          <cell r="AO4508">
            <v>0</v>
          </cell>
          <cell r="AY4508" t="str">
            <v>-</v>
          </cell>
          <cell r="BO4508" t="str">
            <v>-</v>
          </cell>
          <cell r="BP4508" t="str">
            <v>-</v>
          </cell>
          <cell r="BQ4508" t="str">
            <v>-</v>
          </cell>
          <cell r="BR4508" t="str">
            <v>-</v>
          </cell>
        </row>
        <row r="4509">
          <cell r="D4509" t="str">
            <v>A5AW710800</v>
          </cell>
          <cell r="AO4509">
            <v>0.66666666666666663</v>
          </cell>
          <cell r="AY4509">
            <v>24.5</v>
          </cell>
          <cell r="BO4509" t="str">
            <v>-</v>
          </cell>
          <cell r="BP4509" t="str">
            <v>-</v>
          </cell>
          <cell r="BQ4509" t="str">
            <v>-</v>
          </cell>
          <cell r="BR4509" t="str">
            <v>-</v>
          </cell>
        </row>
        <row r="4510">
          <cell r="D4510" t="str">
            <v>A5AW712300</v>
          </cell>
          <cell r="AO4510">
            <v>1.0833333333333333</v>
          </cell>
          <cell r="AY4510">
            <v>7.0769230769230775</v>
          </cell>
          <cell r="BO4510" t="str">
            <v>-</v>
          </cell>
          <cell r="BP4510" t="str">
            <v>-</v>
          </cell>
          <cell r="BQ4510" t="str">
            <v>-</v>
          </cell>
          <cell r="BR4510" t="str">
            <v>-</v>
          </cell>
        </row>
        <row r="4511">
          <cell r="D4511" t="str">
            <v>A5AW719900</v>
          </cell>
          <cell r="AO4511">
            <v>0</v>
          </cell>
          <cell r="AY4511" t="str">
            <v>-</v>
          </cell>
          <cell r="BO4511" t="str">
            <v>-</v>
          </cell>
          <cell r="BP4511" t="str">
            <v>-</v>
          </cell>
          <cell r="BQ4511" t="str">
            <v>-</v>
          </cell>
          <cell r="BR4511" t="str">
            <v>-</v>
          </cell>
        </row>
        <row r="4512">
          <cell r="D4512" t="str">
            <v>A5AW720100</v>
          </cell>
          <cell r="AO4512">
            <v>14.333333333333334</v>
          </cell>
          <cell r="AY4512">
            <v>4.8604651162790686</v>
          </cell>
          <cell r="BO4512" t="str">
            <v>-</v>
          </cell>
          <cell r="BP4512" t="str">
            <v>-</v>
          </cell>
          <cell r="BQ4512" t="str">
            <v>-</v>
          </cell>
          <cell r="BR4512" t="str">
            <v>-</v>
          </cell>
        </row>
        <row r="4513">
          <cell r="D4513" t="str">
            <v>A5AW720200</v>
          </cell>
          <cell r="AO4513">
            <v>8.3333333333333339</v>
          </cell>
          <cell r="AY4513">
            <v>4.1599999999999993</v>
          </cell>
          <cell r="BO4513" t="str">
            <v>-</v>
          </cell>
          <cell r="BP4513" t="str">
            <v>-</v>
          </cell>
          <cell r="BQ4513" t="str">
            <v>-</v>
          </cell>
          <cell r="BR4513" t="str">
            <v>-</v>
          </cell>
        </row>
        <row r="4514">
          <cell r="D4514" t="str">
            <v>A5AW720301</v>
          </cell>
          <cell r="AO4514">
            <v>31.333333333333332</v>
          </cell>
          <cell r="AY4514">
            <v>3.8829787234042556</v>
          </cell>
          <cell r="BO4514" t="str">
            <v>A5AW720300</v>
          </cell>
          <cell r="BP4514" t="str">
            <v>-</v>
          </cell>
          <cell r="BQ4514" t="str">
            <v>-</v>
          </cell>
          <cell r="BR4514" t="str">
            <v>-</v>
          </cell>
        </row>
        <row r="4515">
          <cell r="D4515" t="str">
            <v>A5AW720401</v>
          </cell>
          <cell r="AO4515">
            <v>12.333333333333334</v>
          </cell>
          <cell r="AY4515">
            <v>4.3513513513513509</v>
          </cell>
          <cell r="BO4515" t="str">
            <v>A5AW720400</v>
          </cell>
          <cell r="BP4515" t="str">
            <v>-</v>
          </cell>
          <cell r="BQ4515" t="str">
            <v>-</v>
          </cell>
          <cell r="BR4515" t="str">
            <v>-</v>
          </cell>
        </row>
        <row r="4516">
          <cell r="D4516" t="str">
            <v>A5AW720800</v>
          </cell>
          <cell r="AO4516">
            <v>0</v>
          </cell>
          <cell r="AY4516" t="str">
            <v>-</v>
          </cell>
          <cell r="BO4516" t="str">
            <v>-</v>
          </cell>
          <cell r="BP4516" t="str">
            <v>-</v>
          </cell>
          <cell r="BQ4516" t="str">
            <v>-</v>
          </cell>
          <cell r="BR4516" t="str">
            <v>-</v>
          </cell>
        </row>
        <row r="4517">
          <cell r="D4517" t="str">
            <v>A5AW721700</v>
          </cell>
          <cell r="AO4517">
            <v>58</v>
          </cell>
          <cell r="AY4517">
            <v>4.5862068965517242</v>
          </cell>
          <cell r="BO4517" t="str">
            <v>-</v>
          </cell>
          <cell r="BP4517" t="str">
            <v>-</v>
          </cell>
          <cell r="BQ4517" t="str">
            <v>-</v>
          </cell>
          <cell r="BR4517" t="str">
            <v>-</v>
          </cell>
        </row>
        <row r="4518">
          <cell r="D4518" t="str">
            <v>A5AW721800</v>
          </cell>
          <cell r="AO4518">
            <v>25.5</v>
          </cell>
          <cell r="AY4518">
            <v>4.4705882352941178</v>
          </cell>
          <cell r="BO4518" t="str">
            <v>-</v>
          </cell>
          <cell r="BP4518" t="str">
            <v>-</v>
          </cell>
          <cell r="BQ4518" t="str">
            <v>-</v>
          </cell>
          <cell r="BR4518" t="str">
            <v>-</v>
          </cell>
        </row>
        <row r="4519">
          <cell r="D4519" t="str">
            <v>A5AW722101</v>
          </cell>
          <cell r="AO4519">
            <v>0</v>
          </cell>
          <cell r="AY4519" t="str">
            <v>-</v>
          </cell>
          <cell r="BO4519" t="str">
            <v>-</v>
          </cell>
          <cell r="BP4519" t="str">
            <v>-</v>
          </cell>
          <cell r="BQ4519" t="str">
            <v>-</v>
          </cell>
          <cell r="BR4519" t="str">
            <v>-</v>
          </cell>
        </row>
        <row r="4520">
          <cell r="D4520" t="str">
            <v>A5AW723400</v>
          </cell>
          <cell r="AO4520">
            <v>0.16666666666666666</v>
          </cell>
          <cell r="AY4520">
            <v>8.0000000000000018</v>
          </cell>
          <cell r="BO4520" t="str">
            <v>-</v>
          </cell>
          <cell r="BP4520" t="str">
            <v>-</v>
          </cell>
          <cell r="BQ4520" t="str">
            <v>-</v>
          </cell>
          <cell r="BR4520" t="str">
            <v>-</v>
          </cell>
        </row>
        <row r="4521">
          <cell r="D4521" t="str">
            <v>A5AW725201</v>
          </cell>
          <cell r="AO4521">
            <v>0.16666666666666666</v>
          </cell>
          <cell r="AY4521">
            <v>8.0000000000000018</v>
          </cell>
          <cell r="BO4521" t="str">
            <v>-</v>
          </cell>
          <cell r="BP4521" t="str">
            <v>-</v>
          </cell>
          <cell r="BQ4521" t="str">
            <v>-</v>
          </cell>
          <cell r="BR4521" t="str">
            <v>-</v>
          </cell>
        </row>
        <row r="4522">
          <cell r="D4522" t="str">
            <v>A5AW725301</v>
          </cell>
          <cell r="AO4522">
            <v>0.16666666666666666</v>
          </cell>
          <cell r="AY4522">
            <v>2.0000000000000004</v>
          </cell>
          <cell r="BO4522" t="str">
            <v>-</v>
          </cell>
          <cell r="BP4522" t="str">
            <v>-</v>
          </cell>
          <cell r="BQ4522" t="str">
            <v>-</v>
          </cell>
          <cell r="BR4522" t="str">
            <v>-</v>
          </cell>
        </row>
        <row r="4523">
          <cell r="D4523" t="str">
            <v>A5AW725400</v>
          </cell>
          <cell r="AO4523">
            <v>0.16666666666666666</v>
          </cell>
          <cell r="AY4523">
            <v>2.0000000000000004</v>
          </cell>
          <cell r="BO4523" t="str">
            <v>-</v>
          </cell>
          <cell r="BP4523" t="str">
            <v>-</v>
          </cell>
          <cell r="BQ4523" t="str">
            <v>-</v>
          </cell>
          <cell r="BR4523" t="str">
            <v>-</v>
          </cell>
        </row>
        <row r="4524">
          <cell r="D4524" t="str">
            <v>A5AW725500</v>
          </cell>
          <cell r="AO4524">
            <v>0.16666666666666666</v>
          </cell>
          <cell r="AY4524">
            <v>8.0000000000000018</v>
          </cell>
          <cell r="BO4524" t="str">
            <v>-</v>
          </cell>
          <cell r="BP4524" t="str">
            <v>-</v>
          </cell>
          <cell r="BQ4524" t="str">
            <v>-</v>
          </cell>
          <cell r="BR4524" t="str">
            <v>-</v>
          </cell>
        </row>
        <row r="4525">
          <cell r="D4525" t="str">
            <v>A5AW726100</v>
          </cell>
          <cell r="AO4525">
            <v>0</v>
          </cell>
          <cell r="AY4525" t="str">
            <v>-</v>
          </cell>
          <cell r="BO4525" t="str">
            <v>-</v>
          </cell>
          <cell r="BP4525" t="str">
            <v>-</v>
          </cell>
          <cell r="BQ4525" t="str">
            <v>-</v>
          </cell>
          <cell r="BR4525" t="str">
            <v>-</v>
          </cell>
        </row>
        <row r="4526">
          <cell r="D4526" t="str">
            <v>A5AW726400</v>
          </cell>
          <cell r="AO4526">
            <v>0</v>
          </cell>
          <cell r="AY4526" t="str">
            <v>-</v>
          </cell>
          <cell r="BO4526" t="str">
            <v>-</v>
          </cell>
          <cell r="BP4526" t="str">
            <v>-</v>
          </cell>
          <cell r="BQ4526" t="str">
            <v>-</v>
          </cell>
          <cell r="BR4526" t="str">
            <v>-</v>
          </cell>
        </row>
        <row r="4527">
          <cell r="D4527" t="str">
            <v>A5AW726800</v>
          </cell>
          <cell r="AO4527">
            <v>0</v>
          </cell>
          <cell r="AY4527" t="str">
            <v>-</v>
          </cell>
          <cell r="BO4527" t="str">
            <v>-</v>
          </cell>
          <cell r="BP4527" t="str">
            <v>-</v>
          </cell>
          <cell r="BQ4527" t="str">
            <v>-</v>
          </cell>
          <cell r="BR4527" t="str">
            <v>-</v>
          </cell>
        </row>
        <row r="4528">
          <cell r="D4528" t="str">
            <v>A5AW727201</v>
          </cell>
          <cell r="AO4528">
            <v>0</v>
          </cell>
          <cell r="AY4528" t="str">
            <v>-</v>
          </cell>
          <cell r="BO4528" t="str">
            <v>-</v>
          </cell>
          <cell r="BP4528" t="str">
            <v>-</v>
          </cell>
          <cell r="BQ4528" t="str">
            <v>-</v>
          </cell>
          <cell r="BR4528" t="str">
            <v>-</v>
          </cell>
        </row>
        <row r="4529">
          <cell r="D4529" t="str">
            <v>A5AW727500</v>
          </cell>
          <cell r="AO4529">
            <v>0</v>
          </cell>
          <cell r="AY4529" t="str">
            <v>-</v>
          </cell>
          <cell r="BO4529" t="str">
            <v>-</v>
          </cell>
          <cell r="BP4529" t="str">
            <v>-</v>
          </cell>
          <cell r="BQ4529" t="str">
            <v>-</v>
          </cell>
          <cell r="BR4529" t="str">
            <v>-</v>
          </cell>
        </row>
        <row r="4530">
          <cell r="D4530" t="str">
            <v>A5AW727600</v>
          </cell>
          <cell r="AO4530">
            <v>0</v>
          </cell>
          <cell r="AY4530" t="str">
            <v>-</v>
          </cell>
          <cell r="BO4530" t="str">
            <v>-</v>
          </cell>
          <cell r="BP4530" t="str">
            <v>-</v>
          </cell>
          <cell r="BQ4530" t="str">
            <v>-</v>
          </cell>
          <cell r="BR4530" t="str">
            <v>-</v>
          </cell>
        </row>
        <row r="4531">
          <cell r="D4531" t="str">
            <v>A5AW727900</v>
          </cell>
          <cell r="AO4531">
            <v>2</v>
          </cell>
          <cell r="AY4531">
            <v>1.5</v>
          </cell>
          <cell r="BO4531" t="str">
            <v>-</v>
          </cell>
          <cell r="BP4531" t="str">
            <v>-</v>
          </cell>
          <cell r="BQ4531" t="str">
            <v>-</v>
          </cell>
          <cell r="BR4531" t="str">
            <v>-</v>
          </cell>
        </row>
        <row r="4532">
          <cell r="D4532" t="str">
            <v>A5AW728500</v>
          </cell>
          <cell r="AO4532">
            <v>0</v>
          </cell>
          <cell r="AY4532" t="str">
            <v>-</v>
          </cell>
          <cell r="BO4532" t="str">
            <v>-</v>
          </cell>
          <cell r="BP4532" t="str">
            <v>-</v>
          </cell>
          <cell r="BQ4532" t="str">
            <v>-</v>
          </cell>
          <cell r="BR4532" t="str">
            <v>-</v>
          </cell>
        </row>
        <row r="4533">
          <cell r="D4533" t="str">
            <v>A5AW729501</v>
          </cell>
          <cell r="AO4533">
            <v>0</v>
          </cell>
          <cell r="AY4533" t="str">
            <v>-</v>
          </cell>
          <cell r="BO4533" t="str">
            <v>A5AW729500</v>
          </cell>
          <cell r="BP4533" t="str">
            <v>-</v>
          </cell>
          <cell r="BQ4533" t="str">
            <v>-</v>
          </cell>
          <cell r="BR4533" t="str">
            <v>-</v>
          </cell>
        </row>
        <row r="4534">
          <cell r="D4534" t="str">
            <v>A5AW729601</v>
          </cell>
          <cell r="AO4534">
            <v>0</v>
          </cell>
          <cell r="AY4534" t="str">
            <v>-</v>
          </cell>
          <cell r="BO4534" t="str">
            <v>A5AW729600</v>
          </cell>
          <cell r="BP4534" t="str">
            <v>-</v>
          </cell>
          <cell r="BQ4534" t="str">
            <v>-</v>
          </cell>
          <cell r="BR4534" t="str">
            <v>-</v>
          </cell>
        </row>
        <row r="4535">
          <cell r="D4535" t="str">
            <v>A5AW734700</v>
          </cell>
          <cell r="AO4535">
            <v>0</v>
          </cell>
          <cell r="AY4535" t="str">
            <v>-</v>
          </cell>
          <cell r="BO4535" t="str">
            <v>-</v>
          </cell>
          <cell r="BP4535" t="str">
            <v>-</v>
          </cell>
          <cell r="BQ4535" t="str">
            <v>-</v>
          </cell>
          <cell r="BR4535" t="str">
            <v>-</v>
          </cell>
        </row>
        <row r="4536">
          <cell r="D4536" t="str">
            <v>A5AW736401</v>
          </cell>
          <cell r="AO4536">
            <v>0</v>
          </cell>
          <cell r="AY4536" t="str">
            <v>-</v>
          </cell>
          <cell r="BO4536" t="str">
            <v>-</v>
          </cell>
          <cell r="BP4536" t="str">
            <v>-</v>
          </cell>
          <cell r="BQ4536" t="str">
            <v>-</v>
          </cell>
          <cell r="BR4536" t="str">
            <v>-</v>
          </cell>
        </row>
        <row r="4537">
          <cell r="D4537" t="str">
            <v>A5AW738101</v>
          </cell>
          <cell r="AO4537">
            <v>0</v>
          </cell>
          <cell r="AY4537" t="str">
            <v>-</v>
          </cell>
          <cell r="BO4537" t="str">
            <v>A5AW738100</v>
          </cell>
          <cell r="BP4537" t="str">
            <v>-</v>
          </cell>
          <cell r="BQ4537" t="str">
            <v>-</v>
          </cell>
          <cell r="BR4537" t="str">
            <v>-</v>
          </cell>
        </row>
        <row r="4538">
          <cell r="D4538" t="str">
            <v>A5AW740200</v>
          </cell>
          <cell r="AO4538">
            <v>0</v>
          </cell>
          <cell r="AY4538" t="str">
            <v>-</v>
          </cell>
          <cell r="BO4538" t="str">
            <v>-</v>
          </cell>
          <cell r="BP4538" t="str">
            <v>-</v>
          </cell>
          <cell r="BQ4538" t="str">
            <v>-</v>
          </cell>
          <cell r="BR4538" t="str">
            <v>-</v>
          </cell>
        </row>
        <row r="4539">
          <cell r="D4539" t="str">
            <v>A5AW740800</v>
          </cell>
          <cell r="AO4539">
            <v>0.16666666666666666</v>
          </cell>
          <cell r="AY4539">
            <v>2.0000000000000004</v>
          </cell>
          <cell r="BO4539" t="str">
            <v>-</v>
          </cell>
          <cell r="BP4539" t="str">
            <v>-</v>
          </cell>
          <cell r="BQ4539" t="str">
            <v>-</v>
          </cell>
          <cell r="BR4539" t="str">
            <v>-</v>
          </cell>
        </row>
        <row r="4540">
          <cell r="D4540" t="str">
            <v>A5AW742200</v>
          </cell>
          <cell r="AO4540">
            <v>0</v>
          </cell>
          <cell r="AY4540" t="str">
            <v>-</v>
          </cell>
          <cell r="BO4540" t="str">
            <v>-</v>
          </cell>
          <cell r="BP4540" t="str">
            <v>-</v>
          </cell>
          <cell r="BQ4540" t="str">
            <v>-</v>
          </cell>
          <cell r="BR4540" t="str">
            <v>-</v>
          </cell>
        </row>
        <row r="4541">
          <cell r="D4541" t="str">
            <v>A5AW743000</v>
          </cell>
          <cell r="AO4541">
            <v>8.3333333333333339</v>
          </cell>
          <cell r="AY4541">
            <v>4.5199999999999996</v>
          </cell>
          <cell r="BO4541" t="str">
            <v>-</v>
          </cell>
          <cell r="BP4541" t="str">
            <v>-</v>
          </cell>
          <cell r="BQ4541" t="str">
            <v>-</v>
          </cell>
          <cell r="BR4541" t="str">
            <v>-</v>
          </cell>
        </row>
        <row r="4542">
          <cell r="D4542" t="str">
            <v>A5AW744900</v>
          </cell>
          <cell r="AO4542">
            <v>20.666666666666668</v>
          </cell>
          <cell r="AY4542">
            <v>4.9032258064516121</v>
          </cell>
          <cell r="BO4542" t="str">
            <v>-</v>
          </cell>
          <cell r="BP4542" t="str">
            <v>-</v>
          </cell>
          <cell r="BQ4542" t="str">
            <v>-</v>
          </cell>
          <cell r="BR4542" t="str">
            <v>-</v>
          </cell>
        </row>
        <row r="4543">
          <cell r="D4543" t="str">
            <v>A5AW745000</v>
          </cell>
          <cell r="AO4543">
            <v>18.75</v>
          </cell>
          <cell r="AY4543">
            <v>4</v>
          </cell>
          <cell r="BO4543" t="str">
            <v>-</v>
          </cell>
          <cell r="BP4543" t="str">
            <v>-</v>
          </cell>
          <cell r="BQ4543" t="str">
            <v>-</v>
          </cell>
          <cell r="BR4543" t="str">
            <v>-</v>
          </cell>
        </row>
        <row r="4544">
          <cell r="D4544" t="str">
            <v>A5AW745200</v>
          </cell>
          <cell r="AO4544">
            <v>54.666666666666664</v>
          </cell>
          <cell r="AY4544">
            <v>4.3597560975609762</v>
          </cell>
          <cell r="BO4544" t="str">
            <v>A0G6734600</v>
          </cell>
          <cell r="BP4544" t="str">
            <v>-</v>
          </cell>
          <cell r="BQ4544" t="str">
            <v>-</v>
          </cell>
          <cell r="BR4544" t="str">
            <v>-</v>
          </cell>
        </row>
        <row r="4545">
          <cell r="D4545" t="str">
            <v>A5AW747000</v>
          </cell>
          <cell r="AO4545">
            <v>0.83333333333333337</v>
          </cell>
          <cell r="AY4545">
            <v>29.6</v>
          </cell>
          <cell r="BO4545" t="str">
            <v>-</v>
          </cell>
          <cell r="BP4545" t="str">
            <v>-</v>
          </cell>
          <cell r="BQ4545" t="str">
            <v>-</v>
          </cell>
          <cell r="BR4545" t="str">
            <v>-</v>
          </cell>
        </row>
        <row r="4546">
          <cell r="D4546" t="str">
            <v>A5AW749900</v>
          </cell>
          <cell r="AO4546">
            <v>0</v>
          </cell>
          <cell r="AY4546" t="str">
            <v>-</v>
          </cell>
          <cell r="BO4546" t="str">
            <v>-</v>
          </cell>
          <cell r="BP4546" t="str">
            <v>-</v>
          </cell>
          <cell r="BQ4546" t="str">
            <v>-</v>
          </cell>
          <cell r="BR4546" t="str">
            <v>-</v>
          </cell>
        </row>
        <row r="4547">
          <cell r="D4547" t="str">
            <v>A5AW758200</v>
          </cell>
          <cell r="AO4547">
            <v>0</v>
          </cell>
          <cell r="AY4547" t="str">
            <v>-</v>
          </cell>
          <cell r="BO4547" t="str">
            <v>-</v>
          </cell>
          <cell r="BP4547" t="str">
            <v>-</v>
          </cell>
          <cell r="BQ4547" t="str">
            <v>-</v>
          </cell>
          <cell r="BR4547" t="str">
            <v>-</v>
          </cell>
        </row>
        <row r="4548">
          <cell r="D4548" t="str">
            <v>A5AW760100</v>
          </cell>
          <cell r="AO4548">
            <v>5.166666666666667</v>
          </cell>
          <cell r="AY4548">
            <v>5.096774193548387</v>
          </cell>
          <cell r="BO4548" t="str">
            <v>-</v>
          </cell>
          <cell r="BP4548" t="str">
            <v>-</v>
          </cell>
          <cell r="BQ4548" t="str">
            <v>-</v>
          </cell>
          <cell r="BR4548" t="str">
            <v>-</v>
          </cell>
        </row>
        <row r="4549">
          <cell r="D4549" t="str">
            <v>A5AW760200</v>
          </cell>
          <cell r="AO4549">
            <v>0.16666666666666666</v>
          </cell>
          <cell r="AY4549">
            <v>2.0000000000000004</v>
          </cell>
          <cell r="BO4549" t="str">
            <v>-</v>
          </cell>
          <cell r="BP4549" t="str">
            <v>-</v>
          </cell>
          <cell r="BQ4549" t="str">
            <v>-</v>
          </cell>
          <cell r="BR4549" t="str">
            <v>-</v>
          </cell>
        </row>
        <row r="4550">
          <cell r="D4550" t="str">
            <v>A5AW761700</v>
          </cell>
          <cell r="AO4550">
            <v>0</v>
          </cell>
          <cell r="AY4550" t="str">
            <v>-</v>
          </cell>
          <cell r="BO4550" t="str">
            <v>-</v>
          </cell>
          <cell r="BP4550" t="str">
            <v>-</v>
          </cell>
          <cell r="BQ4550" t="str">
            <v>-</v>
          </cell>
          <cell r="BR4550" t="str">
            <v>-</v>
          </cell>
        </row>
        <row r="4551">
          <cell r="D4551" t="str">
            <v>A5AW762501</v>
          </cell>
          <cell r="AO4551">
            <v>0</v>
          </cell>
          <cell r="AY4551" t="str">
            <v>-</v>
          </cell>
          <cell r="BO4551" t="str">
            <v>-</v>
          </cell>
          <cell r="BP4551" t="str">
            <v>-</v>
          </cell>
          <cell r="BQ4551" t="str">
            <v>-</v>
          </cell>
          <cell r="BR4551" t="str">
            <v>-</v>
          </cell>
        </row>
        <row r="4552">
          <cell r="D4552" t="str">
            <v>A5AW762600</v>
          </cell>
          <cell r="AO4552">
            <v>0</v>
          </cell>
          <cell r="AY4552" t="str">
            <v>-</v>
          </cell>
          <cell r="BO4552" t="str">
            <v>-</v>
          </cell>
          <cell r="BP4552" t="str">
            <v>-</v>
          </cell>
          <cell r="BQ4552" t="str">
            <v>-</v>
          </cell>
          <cell r="BR4552" t="str">
            <v>-</v>
          </cell>
        </row>
        <row r="4553">
          <cell r="D4553" t="str">
            <v>A5AW762800</v>
          </cell>
          <cell r="AO4553">
            <v>0.16666666666666666</v>
          </cell>
          <cell r="AY4553">
            <v>14.000000000000002</v>
          </cell>
          <cell r="BO4553" t="str">
            <v>-</v>
          </cell>
          <cell r="BP4553" t="str">
            <v>-</v>
          </cell>
          <cell r="BQ4553" t="str">
            <v>-</v>
          </cell>
          <cell r="BR4553" t="str">
            <v>-</v>
          </cell>
        </row>
        <row r="4554">
          <cell r="D4554" t="str">
            <v>A5AW789800</v>
          </cell>
          <cell r="AO4554">
            <v>9.1999999999999993</v>
          </cell>
          <cell r="AY4554">
            <v>5.5652173913043486</v>
          </cell>
          <cell r="BO4554" t="str">
            <v>-</v>
          </cell>
          <cell r="BP4554" t="str">
            <v>-</v>
          </cell>
          <cell r="BQ4554" t="str">
            <v>-</v>
          </cell>
          <cell r="BR4554" t="str">
            <v>-</v>
          </cell>
        </row>
        <row r="4555">
          <cell r="D4555" t="str">
            <v>A5AW789900</v>
          </cell>
          <cell r="AO4555">
            <v>5.25</v>
          </cell>
          <cell r="AY4555">
            <v>8.9523809523809526</v>
          </cell>
          <cell r="BO4555" t="str">
            <v>-</v>
          </cell>
          <cell r="BP4555" t="str">
            <v>-</v>
          </cell>
          <cell r="BQ4555" t="str">
            <v>-</v>
          </cell>
          <cell r="BR4555" t="str">
            <v>-</v>
          </cell>
        </row>
        <row r="4556">
          <cell r="D4556" t="str">
            <v>A5AW808000</v>
          </cell>
          <cell r="AO4556">
            <v>1.6666666666666667</v>
          </cell>
          <cell r="AY4556">
            <v>3.1999999999999997</v>
          </cell>
          <cell r="BO4556" t="str">
            <v>-</v>
          </cell>
          <cell r="BP4556" t="str">
            <v>-</v>
          </cell>
          <cell r="BQ4556" t="str">
            <v>-</v>
          </cell>
          <cell r="BR4556" t="str">
            <v>-</v>
          </cell>
        </row>
        <row r="4557">
          <cell r="D4557" t="str">
            <v>A5AW808100</v>
          </cell>
          <cell r="AO4557">
            <v>0</v>
          </cell>
          <cell r="AY4557" t="str">
            <v>-</v>
          </cell>
          <cell r="BO4557" t="str">
            <v>-</v>
          </cell>
          <cell r="BP4557" t="str">
            <v>-</v>
          </cell>
          <cell r="BQ4557" t="str">
            <v>-</v>
          </cell>
          <cell r="BR4557" t="str">
            <v>-</v>
          </cell>
        </row>
        <row r="4558">
          <cell r="D4558" t="str">
            <v>A5AW808200</v>
          </cell>
          <cell r="AO4558">
            <v>0.16666666666666666</v>
          </cell>
          <cell r="AY4558">
            <v>20.000000000000004</v>
          </cell>
          <cell r="BO4558" t="str">
            <v>-</v>
          </cell>
          <cell r="BP4558" t="str">
            <v>-</v>
          </cell>
          <cell r="BQ4558" t="str">
            <v>-</v>
          </cell>
          <cell r="BR4558" t="str">
            <v>-</v>
          </cell>
        </row>
        <row r="4559">
          <cell r="D4559" t="str">
            <v>A5AW808300</v>
          </cell>
          <cell r="AO4559">
            <v>0.5</v>
          </cell>
          <cell r="AY4559">
            <v>36</v>
          </cell>
          <cell r="BO4559" t="str">
            <v>-</v>
          </cell>
          <cell r="BP4559" t="str">
            <v>-</v>
          </cell>
          <cell r="BQ4559" t="str">
            <v>-</v>
          </cell>
          <cell r="BR4559" t="str">
            <v>-</v>
          </cell>
        </row>
        <row r="4560">
          <cell r="D4560" t="str">
            <v>A5AW808500</v>
          </cell>
          <cell r="AO4560">
            <v>0.33333333333333331</v>
          </cell>
          <cell r="AY4560">
            <v>17.000000000000004</v>
          </cell>
          <cell r="BO4560" t="str">
            <v>-</v>
          </cell>
          <cell r="BP4560" t="str">
            <v>-</v>
          </cell>
          <cell r="BQ4560" t="str">
            <v>-</v>
          </cell>
          <cell r="BR4560" t="str">
            <v>-</v>
          </cell>
        </row>
        <row r="4561">
          <cell r="D4561" t="str">
            <v>A5AW808700</v>
          </cell>
          <cell r="AO4561">
            <v>0.16666666666666666</v>
          </cell>
          <cell r="AY4561">
            <v>116</v>
          </cell>
          <cell r="BO4561" t="str">
            <v>-</v>
          </cell>
          <cell r="BP4561" t="str">
            <v>-</v>
          </cell>
          <cell r="BQ4561" t="str">
            <v>-</v>
          </cell>
          <cell r="BR4561" t="str">
            <v>-</v>
          </cell>
        </row>
        <row r="4562">
          <cell r="D4562" t="str">
            <v>A5AW808800</v>
          </cell>
          <cell r="AO4562">
            <v>0.33333333333333331</v>
          </cell>
          <cell r="AY4562">
            <v>2.0000000000000004</v>
          </cell>
          <cell r="BO4562" t="str">
            <v>-</v>
          </cell>
          <cell r="BP4562" t="str">
            <v>-</v>
          </cell>
          <cell r="BQ4562" t="str">
            <v>-</v>
          </cell>
          <cell r="BR4562" t="str">
            <v>-</v>
          </cell>
        </row>
        <row r="4563">
          <cell r="D4563" t="str">
            <v>A5AW809000</v>
          </cell>
          <cell r="AO4563">
            <v>0.33333333333333331</v>
          </cell>
          <cell r="AY4563">
            <v>-4</v>
          </cell>
          <cell r="BO4563" t="str">
            <v>-</v>
          </cell>
          <cell r="BP4563" t="str">
            <v>-</v>
          </cell>
          <cell r="BQ4563" t="str">
            <v>-</v>
          </cell>
          <cell r="BR4563" t="str">
            <v>-</v>
          </cell>
        </row>
        <row r="4564">
          <cell r="D4564" t="str">
            <v>A5AW809600</v>
          </cell>
          <cell r="AO4564">
            <v>2.6666666666666665</v>
          </cell>
          <cell r="AY4564">
            <v>3.8750000000000004</v>
          </cell>
          <cell r="BO4564" t="str">
            <v>-</v>
          </cell>
          <cell r="BP4564" t="str">
            <v>-</v>
          </cell>
          <cell r="BQ4564" t="str">
            <v>-</v>
          </cell>
          <cell r="BR4564" t="str">
            <v>-</v>
          </cell>
        </row>
        <row r="4565">
          <cell r="D4565" t="str">
            <v>A5AW809700</v>
          </cell>
          <cell r="AO4565">
            <v>0.33333333333333331</v>
          </cell>
          <cell r="AY4565">
            <v>20.000000000000004</v>
          </cell>
          <cell r="BO4565" t="str">
            <v>-</v>
          </cell>
          <cell r="BP4565" t="str">
            <v>-</v>
          </cell>
          <cell r="BQ4565" t="str">
            <v>-</v>
          </cell>
          <cell r="BR4565" t="str">
            <v>-</v>
          </cell>
        </row>
        <row r="4566">
          <cell r="D4566" t="str">
            <v>A5AW812200</v>
          </cell>
          <cell r="AO4566">
            <v>0.16666666666666666</v>
          </cell>
          <cell r="AY4566">
            <v>50.000000000000007</v>
          </cell>
          <cell r="BO4566" t="str">
            <v>-</v>
          </cell>
          <cell r="BP4566" t="str">
            <v>-</v>
          </cell>
          <cell r="BQ4566" t="str">
            <v>-</v>
          </cell>
          <cell r="BR4566" t="str">
            <v>-</v>
          </cell>
        </row>
        <row r="4567">
          <cell r="D4567" t="str">
            <v>A5AW812300</v>
          </cell>
          <cell r="AO4567">
            <v>1.4</v>
          </cell>
          <cell r="AY4567">
            <v>2.4285714285714288</v>
          </cell>
          <cell r="BO4567" t="str">
            <v>-</v>
          </cell>
          <cell r="BP4567" t="str">
            <v>-</v>
          </cell>
          <cell r="BQ4567" t="str">
            <v>-</v>
          </cell>
          <cell r="BR4567" t="str">
            <v>-</v>
          </cell>
        </row>
        <row r="4568">
          <cell r="D4568" t="str">
            <v>A5AW816600</v>
          </cell>
          <cell r="AO4568">
            <v>0</v>
          </cell>
          <cell r="AY4568" t="str">
            <v>-</v>
          </cell>
          <cell r="BO4568" t="str">
            <v>-</v>
          </cell>
          <cell r="BP4568" t="str">
            <v>-</v>
          </cell>
          <cell r="BQ4568" t="str">
            <v>-</v>
          </cell>
          <cell r="BR4568" t="str">
            <v>-</v>
          </cell>
        </row>
        <row r="4569">
          <cell r="D4569" t="str">
            <v>A5AW817000</v>
          </cell>
          <cell r="AO4569">
            <v>0</v>
          </cell>
          <cell r="AY4569" t="str">
            <v>-</v>
          </cell>
          <cell r="BO4569" t="str">
            <v>-</v>
          </cell>
          <cell r="BP4569" t="str">
            <v>-</v>
          </cell>
          <cell r="BQ4569" t="str">
            <v>-</v>
          </cell>
          <cell r="BR4569" t="str">
            <v>-</v>
          </cell>
        </row>
        <row r="4570">
          <cell r="D4570" t="str">
            <v>A5AW817301</v>
          </cell>
          <cell r="AO4570">
            <v>0</v>
          </cell>
          <cell r="AY4570" t="str">
            <v>-</v>
          </cell>
          <cell r="BO4570" t="str">
            <v>-</v>
          </cell>
          <cell r="BP4570" t="str">
            <v>-</v>
          </cell>
          <cell r="BQ4570" t="str">
            <v>-</v>
          </cell>
          <cell r="BR4570" t="str">
            <v>-</v>
          </cell>
        </row>
        <row r="4571">
          <cell r="D4571" t="str">
            <v>A5AW818102</v>
          </cell>
          <cell r="AO4571">
            <v>0.16666666666666666</v>
          </cell>
          <cell r="AY4571">
            <v>8.0000000000000018</v>
          </cell>
          <cell r="BO4571" t="str">
            <v>-</v>
          </cell>
          <cell r="BP4571" t="str">
            <v>-</v>
          </cell>
          <cell r="BQ4571" t="str">
            <v>-</v>
          </cell>
          <cell r="BR4571" t="str">
            <v>-</v>
          </cell>
        </row>
        <row r="4572">
          <cell r="D4572" t="str">
            <v>A5AW818202</v>
          </cell>
          <cell r="AO4572">
            <v>0.33333333333333331</v>
          </cell>
          <cell r="AY4572">
            <v>2.0000000000000004</v>
          </cell>
          <cell r="BO4572" t="str">
            <v>A5AW818201</v>
          </cell>
          <cell r="BP4572" t="str">
            <v>-</v>
          </cell>
          <cell r="BQ4572" t="str">
            <v>-</v>
          </cell>
          <cell r="BR4572" t="str">
            <v>-</v>
          </cell>
        </row>
        <row r="4573">
          <cell r="D4573" t="str">
            <v>A5AW818301</v>
          </cell>
          <cell r="AO4573">
            <v>0.16666666666666666</v>
          </cell>
          <cell r="AY4573">
            <v>8.0000000000000018</v>
          </cell>
          <cell r="BO4573" t="str">
            <v>-</v>
          </cell>
          <cell r="BP4573" t="str">
            <v>-</v>
          </cell>
          <cell r="BQ4573" t="str">
            <v>-</v>
          </cell>
          <cell r="BR4573" t="str">
            <v>-</v>
          </cell>
        </row>
        <row r="4574">
          <cell r="D4574" t="str">
            <v>A5AW818900</v>
          </cell>
          <cell r="AO4574">
            <v>0</v>
          </cell>
          <cell r="AY4574" t="str">
            <v>-</v>
          </cell>
          <cell r="BO4574" t="str">
            <v>-</v>
          </cell>
          <cell r="BP4574" t="str">
            <v>-</v>
          </cell>
          <cell r="BQ4574" t="str">
            <v>-</v>
          </cell>
          <cell r="BR4574" t="str">
            <v>-</v>
          </cell>
        </row>
        <row r="4575">
          <cell r="D4575" t="str">
            <v>A5AW821400</v>
          </cell>
          <cell r="AO4575">
            <v>0.16666666666666666</v>
          </cell>
          <cell r="AY4575">
            <v>-4</v>
          </cell>
          <cell r="BO4575" t="str">
            <v>-</v>
          </cell>
          <cell r="BP4575" t="str">
            <v>-</v>
          </cell>
          <cell r="BQ4575" t="str">
            <v>-</v>
          </cell>
          <cell r="BR4575" t="str">
            <v>-</v>
          </cell>
        </row>
        <row r="4576">
          <cell r="D4576" t="str">
            <v>A5AW826501</v>
          </cell>
          <cell r="AO4576">
            <v>0.16666666666666666</v>
          </cell>
          <cell r="AY4576">
            <v>92.000000000000014</v>
          </cell>
          <cell r="BO4576" t="str">
            <v>A5AW826500</v>
          </cell>
          <cell r="BP4576" t="str">
            <v>-</v>
          </cell>
          <cell r="BQ4576" t="str">
            <v>-</v>
          </cell>
          <cell r="BR4576" t="str">
            <v>-</v>
          </cell>
        </row>
        <row r="4577">
          <cell r="D4577" t="str">
            <v>A5AW827601</v>
          </cell>
          <cell r="AO4577">
            <v>0.16666666666666666</v>
          </cell>
          <cell r="AY4577">
            <v>2.0000000000000004</v>
          </cell>
          <cell r="BO4577" t="str">
            <v>-</v>
          </cell>
          <cell r="BP4577" t="str">
            <v>-</v>
          </cell>
          <cell r="BQ4577" t="str">
            <v>-</v>
          </cell>
          <cell r="BR4577" t="str">
            <v>-</v>
          </cell>
        </row>
        <row r="4578">
          <cell r="D4578" t="str">
            <v>A5AW827700</v>
          </cell>
          <cell r="AO4578">
            <v>3.6666666666666665</v>
          </cell>
          <cell r="AY4578">
            <v>2.0000000000000004</v>
          </cell>
          <cell r="BO4578" t="str">
            <v>-</v>
          </cell>
          <cell r="BP4578" t="str">
            <v>-</v>
          </cell>
          <cell r="BQ4578" t="str">
            <v>-</v>
          </cell>
          <cell r="BR4578" t="str">
            <v>-</v>
          </cell>
        </row>
        <row r="4579">
          <cell r="D4579" t="str">
            <v>A5AW835600</v>
          </cell>
          <cell r="AO4579">
            <v>0.16666666666666666</v>
          </cell>
          <cell r="AY4579">
            <v>8.0000000000000018</v>
          </cell>
          <cell r="BO4579" t="str">
            <v>-</v>
          </cell>
          <cell r="BP4579" t="str">
            <v>-</v>
          </cell>
          <cell r="BQ4579" t="str">
            <v>-</v>
          </cell>
          <cell r="BR4579" t="str">
            <v>-</v>
          </cell>
        </row>
        <row r="4580">
          <cell r="D4580" t="str">
            <v>A5AW836000</v>
          </cell>
          <cell r="AO4580">
            <v>0.16666666666666666</v>
          </cell>
          <cell r="AY4580">
            <v>2.0000000000000004</v>
          </cell>
          <cell r="BO4580" t="str">
            <v>-</v>
          </cell>
          <cell r="BP4580" t="str">
            <v>-</v>
          </cell>
          <cell r="BQ4580" t="str">
            <v>-</v>
          </cell>
          <cell r="BR4580" t="str">
            <v>-</v>
          </cell>
        </row>
        <row r="4581">
          <cell r="D4581" t="str">
            <v>A5AW840300</v>
          </cell>
          <cell r="AO4581">
            <v>0</v>
          </cell>
          <cell r="AY4581" t="str">
            <v>-</v>
          </cell>
          <cell r="BO4581" t="str">
            <v>-</v>
          </cell>
          <cell r="BP4581" t="str">
            <v>-</v>
          </cell>
          <cell r="BQ4581" t="str">
            <v>-</v>
          </cell>
          <cell r="BR4581" t="str">
            <v>-</v>
          </cell>
        </row>
        <row r="4582">
          <cell r="D4582" t="str">
            <v>A5AW840402</v>
          </cell>
          <cell r="AO4582">
            <v>0</v>
          </cell>
          <cell r="AY4582" t="str">
            <v>-</v>
          </cell>
          <cell r="BO4582" t="str">
            <v>-</v>
          </cell>
          <cell r="BP4582" t="str">
            <v>-</v>
          </cell>
          <cell r="BQ4582" t="str">
            <v>-</v>
          </cell>
          <cell r="BR4582" t="str">
            <v>-</v>
          </cell>
        </row>
        <row r="4583">
          <cell r="D4583" t="str">
            <v>A5AW840602</v>
          </cell>
          <cell r="AO4583">
            <v>0</v>
          </cell>
          <cell r="AY4583" t="str">
            <v>-</v>
          </cell>
          <cell r="BO4583" t="str">
            <v>A5AW840601</v>
          </cell>
          <cell r="BP4583" t="str">
            <v>-</v>
          </cell>
          <cell r="BQ4583" t="str">
            <v>-</v>
          </cell>
          <cell r="BR4583" t="str">
            <v>-</v>
          </cell>
        </row>
        <row r="4584">
          <cell r="D4584" t="str">
            <v>A5AW841300</v>
          </cell>
          <cell r="AO4584">
            <v>0.16666666666666666</v>
          </cell>
          <cell r="AY4584">
            <v>32</v>
          </cell>
          <cell r="BO4584" t="str">
            <v>-</v>
          </cell>
          <cell r="BP4584" t="str">
            <v>-</v>
          </cell>
          <cell r="BQ4584" t="str">
            <v>-</v>
          </cell>
          <cell r="BR4584" t="str">
            <v>-</v>
          </cell>
        </row>
        <row r="4585">
          <cell r="D4585" t="str">
            <v>A5AW841400</v>
          </cell>
          <cell r="AO4585">
            <v>0</v>
          </cell>
          <cell r="AY4585" t="str">
            <v>-</v>
          </cell>
          <cell r="BO4585" t="str">
            <v>-</v>
          </cell>
          <cell r="BP4585" t="str">
            <v>-</v>
          </cell>
          <cell r="BQ4585" t="str">
            <v>-</v>
          </cell>
          <cell r="BR4585" t="str">
            <v>-</v>
          </cell>
        </row>
        <row r="4586">
          <cell r="D4586" t="str">
            <v>A5AW841801</v>
          </cell>
          <cell r="AO4586">
            <v>0.33333333333333331</v>
          </cell>
          <cell r="AY4586">
            <v>8.0000000000000018</v>
          </cell>
          <cell r="BO4586" t="str">
            <v>A5AW841800</v>
          </cell>
          <cell r="BP4586" t="str">
            <v>-</v>
          </cell>
          <cell r="BQ4586" t="str">
            <v>-</v>
          </cell>
          <cell r="BR4586" t="str">
            <v>-</v>
          </cell>
        </row>
        <row r="4587">
          <cell r="D4587" t="str">
            <v>A5AW847600</v>
          </cell>
          <cell r="AO4587">
            <v>0.33333333333333331</v>
          </cell>
          <cell r="AY4587">
            <v>2.0000000000000004</v>
          </cell>
          <cell r="BO4587" t="str">
            <v>-</v>
          </cell>
          <cell r="BP4587" t="str">
            <v>-</v>
          </cell>
          <cell r="BQ4587" t="str">
            <v>-</v>
          </cell>
          <cell r="BR4587" t="str">
            <v>-</v>
          </cell>
        </row>
        <row r="4588">
          <cell r="D4588" t="str">
            <v>A5AW848900</v>
          </cell>
          <cell r="AO4588">
            <v>0</v>
          </cell>
          <cell r="AY4588" t="str">
            <v>-</v>
          </cell>
          <cell r="BO4588" t="str">
            <v>-</v>
          </cell>
          <cell r="BP4588" t="str">
            <v>-</v>
          </cell>
          <cell r="BQ4588" t="str">
            <v>-</v>
          </cell>
          <cell r="BR4588" t="str">
            <v>-</v>
          </cell>
        </row>
        <row r="4589">
          <cell r="D4589" t="str">
            <v>A5AW849001</v>
          </cell>
          <cell r="AO4589">
            <v>0</v>
          </cell>
          <cell r="AY4589" t="str">
            <v>-</v>
          </cell>
          <cell r="BO4589" t="str">
            <v>-</v>
          </cell>
          <cell r="BP4589" t="str">
            <v>-</v>
          </cell>
          <cell r="BQ4589" t="str">
            <v>-</v>
          </cell>
          <cell r="BR4589" t="str">
            <v>-</v>
          </cell>
        </row>
        <row r="4590">
          <cell r="D4590" t="str">
            <v>A5AW849700</v>
          </cell>
          <cell r="AO4590">
            <v>5.833333333333333</v>
          </cell>
          <cell r="AY4590">
            <v>4.2285714285714286</v>
          </cell>
          <cell r="BO4590" t="str">
            <v>-</v>
          </cell>
          <cell r="BP4590" t="str">
            <v>-</v>
          </cell>
          <cell r="BQ4590" t="str">
            <v>-</v>
          </cell>
          <cell r="BR4590" t="str">
            <v>-</v>
          </cell>
        </row>
        <row r="4591">
          <cell r="D4591" t="str">
            <v>A5AW849800</v>
          </cell>
          <cell r="AO4591">
            <v>0.5</v>
          </cell>
          <cell r="AY4591">
            <v>4</v>
          </cell>
          <cell r="BO4591" t="str">
            <v>-</v>
          </cell>
          <cell r="BP4591" t="str">
            <v>-</v>
          </cell>
          <cell r="BQ4591" t="str">
            <v>-</v>
          </cell>
          <cell r="BR4591" t="str">
            <v>-</v>
          </cell>
        </row>
        <row r="4592">
          <cell r="D4592" t="str">
            <v>A5AW851100</v>
          </cell>
          <cell r="AO4592">
            <v>0.33333333333333331</v>
          </cell>
          <cell r="AY4592">
            <v>41</v>
          </cell>
          <cell r="BO4592" t="str">
            <v>-</v>
          </cell>
          <cell r="BP4592" t="str">
            <v>-</v>
          </cell>
          <cell r="BQ4592" t="str">
            <v>-</v>
          </cell>
          <cell r="BR4592" t="str">
            <v>-</v>
          </cell>
        </row>
        <row r="4593">
          <cell r="D4593" t="str">
            <v>A5AW851200</v>
          </cell>
          <cell r="AO4593">
            <v>0.83333333333333337</v>
          </cell>
          <cell r="AY4593">
            <v>38</v>
          </cell>
          <cell r="BO4593" t="str">
            <v>-</v>
          </cell>
          <cell r="BP4593" t="str">
            <v>-</v>
          </cell>
          <cell r="BQ4593" t="str">
            <v>-</v>
          </cell>
          <cell r="BR4593" t="str">
            <v>-</v>
          </cell>
        </row>
        <row r="4594">
          <cell r="D4594" t="str">
            <v>A5AW852100</v>
          </cell>
          <cell r="AO4594">
            <v>0.16666666666666666</v>
          </cell>
          <cell r="AY4594">
            <v>14.000000000000002</v>
          </cell>
          <cell r="BO4594" t="str">
            <v>-</v>
          </cell>
          <cell r="BP4594" t="str">
            <v>-</v>
          </cell>
          <cell r="BQ4594" t="str">
            <v>-</v>
          </cell>
          <cell r="BR4594" t="str">
            <v>-</v>
          </cell>
        </row>
        <row r="4595">
          <cell r="D4595" t="str">
            <v>A5AW852200</v>
          </cell>
          <cell r="AO4595">
            <v>2.1666666666666665</v>
          </cell>
          <cell r="AY4595">
            <v>-3.0769230769230766</v>
          </cell>
          <cell r="BO4595" t="str">
            <v>-</v>
          </cell>
          <cell r="BP4595" t="str">
            <v>-</v>
          </cell>
          <cell r="BQ4595" t="str">
            <v>-</v>
          </cell>
          <cell r="BR4595" t="str">
            <v>-</v>
          </cell>
        </row>
        <row r="4596">
          <cell r="D4596" t="str">
            <v>A5AW855300</v>
          </cell>
          <cell r="AO4596">
            <v>0.66666666666666663</v>
          </cell>
          <cell r="AY4596">
            <v>3.5000000000000004</v>
          </cell>
          <cell r="BO4596" t="str">
            <v>-</v>
          </cell>
          <cell r="BP4596" t="str">
            <v>-</v>
          </cell>
          <cell r="BQ4596" t="str">
            <v>-</v>
          </cell>
          <cell r="BR4596" t="str">
            <v>-</v>
          </cell>
        </row>
        <row r="4597">
          <cell r="D4597" t="str">
            <v>A5AW855901</v>
          </cell>
          <cell r="AO4597">
            <v>0</v>
          </cell>
          <cell r="AY4597" t="str">
            <v>-</v>
          </cell>
          <cell r="BO4597" t="str">
            <v>-</v>
          </cell>
          <cell r="BP4597" t="str">
            <v>-</v>
          </cell>
          <cell r="BQ4597" t="str">
            <v>-</v>
          </cell>
          <cell r="BR4597" t="str">
            <v>-</v>
          </cell>
        </row>
        <row r="4598">
          <cell r="D4598" t="str">
            <v>A5AW858114</v>
          </cell>
          <cell r="AO4598">
            <v>0</v>
          </cell>
          <cell r="AY4598" t="str">
            <v>-</v>
          </cell>
          <cell r="BO4598" t="str">
            <v>A5AW858102</v>
          </cell>
          <cell r="BP4598" t="str">
            <v>A5AW858101</v>
          </cell>
          <cell r="BQ4598" t="str">
            <v>-</v>
          </cell>
          <cell r="BR4598" t="str">
            <v>-</v>
          </cell>
        </row>
        <row r="4599">
          <cell r="D4599" t="str">
            <v>A5AW858302</v>
          </cell>
          <cell r="AO4599">
            <v>0</v>
          </cell>
          <cell r="AY4599" t="str">
            <v>-</v>
          </cell>
          <cell r="BO4599" t="str">
            <v>A5AW858301</v>
          </cell>
          <cell r="BP4599" t="str">
            <v>-</v>
          </cell>
          <cell r="BQ4599" t="str">
            <v>-</v>
          </cell>
          <cell r="BR4599" t="str">
            <v>-</v>
          </cell>
        </row>
        <row r="4600">
          <cell r="D4600" t="str">
            <v>A5AW858400</v>
          </cell>
          <cell r="AO4600">
            <v>0</v>
          </cell>
          <cell r="AY4600" t="str">
            <v>-</v>
          </cell>
          <cell r="BO4600" t="str">
            <v>-</v>
          </cell>
          <cell r="BP4600" t="str">
            <v>-</v>
          </cell>
          <cell r="BQ4600" t="str">
            <v>-</v>
          </cell>
          <cell r="BR4600" t="str">
            <v>-</v>
          </cell>
        </row>
        <row r="4601">
          <cell r="D4601" t="str">
            <v>A5AW858801</v>
          </cell>
          <cell r="AO4601">
            <v>0.33333333333333331</v>
          </cell>
          <cell r="AY4601">
            <v>-4</v>
          </cell>
          <cell r="BO4601" t="str">
            <v>-</v>
          </cell>
          <cell r="BP4601" t="str">
            <v>-</v>
          </cell>
          <cell r="BQ4601" t="str">
            <v>-</v>
          </cell>
          <cell r="BR4601" t="str">
            <v>-</v>
          </cell>
        </row>
        <row r="4602">
          <cell r="D4602" t="str">
            <v>A5AW859900</v>
          </cell>
          <cell r="AO4602">
            <v>0</v>
          </cell>
          <cell r="AY4602" t="str">
            <v>-</v>
          </cell>
          <cell r="BO4602" t="str">
            <v>-</v>
          </cell>
          <cell r="BP4602" t="str">
            <v>-</v>
          </cell>
          <cell r="BQ4602" t="str">
            <v>-</v>
          </cell>
          <cell r="BR4602" t="str">
            <v>-</v>
          </cell>
        </row>
        <row r="4603">
          <cell r="D4603" t="str">
            <v>A5AW860600</v>
          </cell>
          <cell r="AO4603">
            <v>1.8571428571428572</v>
          </cell>
          <cell r="AY4603">
            <v>4.615384615384615</v>
          </cell>
          <cell r="BO4603" t="str">
            <v>-</v>
          </cell>
          <cell r="BP4603" t="str">
            <v>-</v>
          </cell>
          <cell r="BQ4603" t="str">
            <v>-</v>
          </cell>
          <cell r="BR4603" t="str">
            <v>-</v>
          </cell>
        </row>
        <row r="4604">
          <cell r="D4604" t="str">
            <v>A5AW860701</v>
          </cell>
          <cell r="AO4604">
            <v>1.6666666666666667</v>
          </cell>
          <cell r="AY4604">
            <v>6.7999999999999989</v>
          </cell>
          <cell r="BO4604" t="str">
            <v>-</v>
          </cell>
          <cell r="BP4604" t="str">
            <v>-</v>
          </cell>
          <cell r="BQ4604" t="str">
            <v>-</v>
          </cell>
          <cell r="BR4604" t="str">
            <v>-</v>
          </cell>
        </row>
        <row r="4605">
          <cell r="D4605" t="str">
            <v>A5AW860802</v>
          </cell>
          <cell r="AO4605">
            <v>0</v>
          </cell>
          <cell r="AY4605" t="str">
            <v>-</v>
          </cell>
          <cell r="BO4605" t="str">
            <v>-</v>
          </cell>
          <cell r="BP4605" t="str">
            <v>-</v>
          </cell>
          <cell r="BQ4605" t="str">
            <v>-</v>
          </cell>
          <cell r="BR4605" t="str">
            <v>-</v>
          </cell>
        </row>
        <row r="4606">
          <cell r="D4606" t="str">
            <v>A5AW860901</v>
          </cell>
          <cell r="AO4606">
            <v>0</v>
          </cell>
          <cell r="AY4606" t="str">
            <v>-</v>
          </cell>
          <cell r="BO4606" t="str">
            <v>-</v>
          </cell>
          <cell r="BP4606" t="str">
            <v>-</v>
          </cell>
          <cell r="BQ4606" t="str">
            <v>-</v>
          </cell>
          <cell r="BR4606" t="str">
            <v>-</v>
          </cell>
        </row>
        <row r="4607">
          <cell r="D4607" t="str">
            <v>A5AW861000</v>
          </cell>
          <cell r="AO4607">
            <v>0.16666666666666666</v>
          </cell>
          <cell r="AY4607">
            <v>20.000000000000004</v>
          </cell>
          <cell r="BO4607" t="str">
            <v>-</v>
          </cell>
          <cell r="BP4607" t="str">
            <v>-</v>
          </cell>
          <cell r="BQ4607" t="str">
            <v>-</v>
          </cell>
          <cell r="BR4607" t="str">
            <v>-</v>
          </cell>
        </row>
        <row r="4608">
          <cell r="D4608" t="str">
            <v>A5AW861300</v>
          </cell>
          <cell r="AO4608">
            <v>0.16666666666666666</v>
          </cell>
          <cell r="AY4608">
            <v>20.000000000000004</v>
          </cell>
          <cell r="BO4608" t="str">
            <v>-</v>
          </cell>
          <cell r="BP4608" t="str">
            <v>-</v>
          </cell>
          <cell r="BQ4608" t="str">
            <v>-</v>
          </cell>
          <cell r="BR4608" t="str">
            <v>-</v>
          </cell>
        </row>
        <row r="4609">
          <cell r="D4609" t="str">
            <v>A5AW861400</v>
          </cell>
          <cell r="AO4609">
            <v>0.33333333333333331</v>
          </cell>
          <cell r="AY4609">
            <v>14.000000000000002</v>
          </cell>
          <cell r="BO4609" t="str">
            <v>-</v>
          </cell>
          <cell r="BP4609" t="str">
            <v>-</v>
          </cell>
          <cell r="BQ4609" t="str">
            <v>-</v>
          </cell>
          <cell r="BR4609" t="str">
            <v>-</v>
          </cell>
        </row>
        <row r="4610">
          <cell r="D4610" t="str">
            <v>A5AW861601</v>
          </cell>
          <cell r="AO4610">
            <v>0</v>
          </cell>
          <cell r="AY4610" t="str">
            <v>-</v>
          </cell>
          <cell r="BO4610" t="str">
            <v>A5AW861600</v>
          </cell>
          <cell r="BP4610" t="str">
            <v>-</v>
          </cell>
          <cell r="BQ4610" t="str">
            <v>-</v>
          </cell>
          <cell r="BR4610" t="str">
            <v>-</v>
          </cell>
        </row>
        <row r="4611">
          <cell r="D4611" t="str">
            <v>A5AW864000</v>
          </cell>
          <cell r="AO4611">
            <v>0.16666666666666666</v>
          </cell>
          <cell r="AY4611">
            <v>8.0000000000000018</v>
          </cell>
          <cell r="BO4611" t="str">
            <v>-</v>
          </cell>
          <cell r="BP4611" t="str">
            <v>-</v>
          </cell>
          <cell r="BQ4611" t="str">
            <v>-</v>
          </cell>
          <cell r="BR4611" t="str">
            <v>-</v>
          </cell>
        </row>
        <row r="4612">
          <cell r="D4612" t="str">
            <v>A5AW864200</v>
          </cell>
          <cell r="AO4612">
            <v>0</v>
          </cell>
          <cell r="AY4612" t="str">
            <v>-</v>
          </cell>
          <cell r="BO4612" t="str">
            <v>-</v>
          </cell>
          <cell r="BP4612" t="str">
            <v>-</v>
          </cell>
          <cell r="BQ4612" t="str">
            <v>-</v>
          </cell>
          <cell r="BR4612" t="str">
            <v>-</v>
          </cell>
        </row>
        <row r="4613">
          <cell r="D4613" t="str">
            <v>A5AW864800</v>
          </cell>
          <cell r="AO4613">
            <v>0.16666666666666666</v>
          </cell>
          <cell r="AY4613">
            <v>8.0000000000000018</v>
          </cell>
          <cell r="BO4613" t="str">
            <v>-</v>
          </cell>
          <cell r="BP4613" t="str">
            <v>-</v>
          </cell>
          <cell r="BQ4613" t="str">
            <v>-</v>
          </cell>
          <cell r="BR4613" t="str">
            <v>-</v>
          </cell>
        </row>
        <row r="4614">
          <cell r="D4614" t="str">
            <v>A5AW865001</v>
          </cell>
          <cell r="AO4614">
            <v>0.16666666666666666</v>
          </cell>
          <cell r="AY4614">
            <v>2.0000000000000004</v>
          </cell>
          <cell r="BO4614" t="str">
            <v>-</v>
          </cell>
          <cell r="BP4614" t="str">
            <v>-</v>
          </cell>
          <cell r="BQ4614" t="str">
            <v>-</v>
          </cell>
          <cell r="BR4614" t="str">
            <v>-</v>
          </cell>
        </row>
        <row r="4615">
          <cell r="D4615" t="str">
            <v>A5AW870401</v>
          </cell>
          <cell r="AO4615">
            <v>0.66666666666666663</v>
          </cell>
          <cell r="AY4615">
            <v>14.000000000000002</v>
          </cell>
          <cell r="BO4615" t="str">
            <v>-</v>
          </cell>
          <cell r="BP4615" t="str">
            <v>-</v>
          </cell>
          <cell r="BQ4615" t="str">
            <v>-</v>
          </cell>
          <cell r="BR4615" t="str">
            <v>-</v>
          </cell>
        </row>
        <row r="4616">
          <cell r="D4616" t="str">
            <v>A5AW870500</v>
          </cell>
          <cell r="AO4616">
            <v>2</v>
          </cell>
          <cell r="AY4616">
            <v>2</v>
          </cell>
          <cell r="BO4616" t="str">
            <v>-</v>
          </cell>
          <cell r="BP4616" t="str">
            <v>-</v>
          </cell>
          <cell r="BQ4616" t="str">
            <v>-</v>
          </cell>
          <cell r="BR4616" t="str">
            <v>-</v>
          </cell>
        </row>
        <row r="4617">
          <cell r="D4617" t="str">
            <v>A5AW870601</v>
          </cell>
          <cell r="AO4617">
            <v>0</v>
          </cell>
          <cell r="AY4617" t="str">
            <v>-</v>
          </cell>
          <cell r="BO4617" t="str">
            <v>A5AW870600</v>
          </cell>
          <cell r="BP4617" t="str">
            <v>-</v>
          </cell>
          <cell r="BQ4617" t="str">
            <v>-</v>
          </cell>
          <cell r="BR4617" t="str">
            <v>-</v>
          </cell>
        </row>
        <row r="4618">
          <cell r="D4618" t="str">
            <v>A5AW890400</v>
          </cell>
          <cell r="AO4618">
            <v>0</v>
          </cell>
          <cell r="AY4618" t="str">
            <v>-</v>
          </cell>
          <cell r="BO4618" t="str">
            <v>-</v>
          </cell>
          <cell r="BP4618" t="str">
            <v>-</v>
          </cell>
          <cell r="BQ4618" t="str">
            <v>-</v>
          </cell>
          <cell r="BR4618" t="str">
            <v>-</v>
          </cell>
        </row>
        <row r="4619">
          <cell r="D4619" t="str">
            <v>A5AW890800</v>
          </cell>
          <cell r="AO4619">
            <v>0</v>
          </cell>
          <cell r="AY4619" t="str">
            <v>-</v>
          </cell>
          <cell r="BO4619" t="str">
            <v>-</v>
          </cell>
          <cell r="BP4619" t="str">
            <v>-</v>
          </cell>
          <cell r="BQ4619" t="str">
            <v>-</v>
          </cell>
          <cell r="BR4619" t="str">
            <v>-</v>
          </cell>
        </row>
        <row r="4620">
          <cell r="D4620" t="str">
            <v>A5AW891400</v>
          </cell>
          <cell r="AO4620">
            <v>0</v>
          </cell>
          <cell r="AY4620" t="str">
            <v>-</v>
          </cell>
          <cell r="BO4620" t="str">
            <v>-</v>
          </cell>
          <cell r="BP4620" t="str">
            <v>-</v>
          </cell>
          <cell r="BQ4620" t="str">
            <v>-</v>
          </cell>
          <cell r="BR4620" t="str">
            <v>-</v>
          </cell>
        </row>
        <row r="4621">
          <cell r="D4621" t="str">
            <v>A5AW893100</v>
          </cell>
          <cell r="AO4621">
            <v>0</v>
          </cell>
          <cell r="AY4621" t="str">
            <v>-</v>
          </cell>
          <cell r="BO4621" t="str">
            <v>-</v>
          </cell>
          <cell r="BP4621" t="str">
            <v>-</v>
          </cell>
          <cell r="BQ4621" t="str">
            <v>-</v>
          </cell>
          <cell r="BR4621" t="str">
            <v>-</v>
          </cell>
        </row>
        <row r="4622">
          <cell r="D4622" t="str">
            <v>A5AW943301</v>
          </cell>
          <cell r="AO4622">
            <v>0</v>
          </cell>
          <cell r="AY4622" t="str">
            <v>-</v>
          </cell>
          <cell r="BO4622" t="str">
            <v>-</v>
          </cell>
          <cell r="BP4622" t="str">
            <v>-</v>
          </cell>
          <cell r="BQ4622" t="str">
            <v>-</v>
          </cell>
          <cell r="BR4622" t="str">
            <v>-</v>
          </cell>
        </row>
        <row r="4623">
          <cell r="D4623" t="str">
            <v>A5AW943400</v>
          </cell>
          <cell r="AO4623">
            <v>0</v>
          </cell>
          <cell r="AY4623" t="str">
            <v>-</v>
          </cell>
          <cell r="BO4623" t="str">
            <v>-</v>
          </cell>
          <cell r="BP4623" t="str">
            <v>-</v>
          </cell>
          <cell r="BQ4623" t="str">
            <v>-</v>
          </cell>
          <cell r="BR4623" t="str">
            <v>-</v>
          </cell>
        </row>
        <row r="4624">
          <cell r="D4624" t="str">
            <v>A5AWH01102</v>
          </cell>
          <cell r="AO4624">
            <v>0</v>
          </cell>
          <cell r="AY4624" t="str">
            <v>-</v>
          </cell>
          <cell r="BO4624" t="str">
            <v>-</v>
          </cell>
          <cell r="BP4624" t="str">
            <v>-</v>
          </cell>
          <cell r="BQ4624" t="str">
            <v>-</v>
          </cell>
          <cell r="BR4624" t="str">
            <v>-</v>
          </cell>
        </row>
        <row r="4625">
          <cell r="D4625" t="str">
            <v>A5AWH02001</v>
          </cell>
          <cell r="AO4625">
            <v>0</v>
          </cell>
          <cell r="AY4625" t="str">
            <v>-</v>
          </cell>
          <cell r="BO4625" t="str">
            <v>-</v>
          </cell>
          <cell r="BP4625" t="str">
            <v>-</v>
          </cell>
          <cell r="BQ4625" t="str">
            <v>-</v>
          </cell>
          <cell r="BR4625" t="str">
            <v>-</v>
          </cell>
        </row>
        <row r="4626">
          <cell r="D4626" t="str">
            <v>A5AWH05008</v>
          </cell>
          <cell r="AO4626">
            <v>0</v>
          </cell>
          <cell r="AY4626" t="str">
            <v>-</v>
          </cell>
          <cell r="BO4626" t="str">
            <v>A5AWH05007</v>
          </cell>
          <cell r="BP4626" t="str">
            <v>A5AWH05004</v>
          </cell>
          <cell r="BQ4626" t="str">
            <v>-</v>
          </cell>
          <cell r="BR4626" t="str">
            <v>-</v>
          </cell>
        </row>
        <row r="4627">
          <cell r="D4627" t="str">
            <v>A5AWH06000</v>
          </cell>
          <cell r="AO4627">
            <v>0</v>
          </cell>
          <cell r="AY4627" t="str">
            <v>-</v>
          </cell>
          <cell r="BO4627" t="str">
            <v>-</v>
          </cell>
          <cell r="BP4627" t="str">
            <v>-</v>
          </cell>
          <cell r="BQ4627" t="str">
            <v>-</v>
          </cell>
          <cell r="BR4627" t="str">
            <v>-</v>
          </cell>
        </row>
        <row r="4628">
          <cell r="D4628" t="str">
            <v>A5AWH80000</v>
          </cell>
          <cell r="AO4628">
            <v>0</v>
          </cell>
          <cell r="AY4628" t="str">
            <v>-</v>
          </cell>
          <cell r="BO4628" t="str">
            <v>-</v>
          </cell>
          <cell r="BP4628" t="str">
            <v>-</v>
          </cell>
          <cell r="BQ4628" t="str">
            <v>-</v>
          </cell>
          <cell r="BR4628" t="str">
            <v>-</v>
          </cell>
        </row>
        <row r="4629">
          <cell r="D4629" t="str">
            <v>A5AWM10101</v>
          </cell>
          <cell r="AO4629">
            <v>0.33333333333333331</v>
          </cell>
          <cell r="AY4629">
            <v>101</v>
          </cell>
          <cell r="BO4629" t="str">
            <v>-</v>
          </cell>
          <cell r="BP4629" t="str">
            <v>-</v>
          </cell>
          <cell r="BQ4629" t="str">
            <v>-</v>
          </cell>
          <cell r="BR4629" t="str">
            <v>-</v>
          </cell>
        </row>
        <row r="4630">
          <cell r="D4630" t="str">
            <v>A5AWM10201</v>
          </cell>
          <cell r="AO4630">
            <v>5.666666666666667</v>
          </cell>
          <cell r="AY4630">
            <v>4.117647058823529</v>
          </cell>
          <cell r="BO4630" t="str">
            <v>-</v>
          </cell>
          <cell r="BP4630" t="str">
            <v>-</v>
          </cell>
          <cell r="BQ4630" t="str">
            <v>-</v>
          </cell>
          <cell r="BR4630" t="str">
            <v>-</v>
          </cell>
        </row>
        <row r="4631">
          <cell r="D4631" t="str">
            <v>A5AWM10600</v>
          </cell>
          <cell r="AO4631">
            <v>0</v>
          </cell>
          <cell r="AY4631" t="str">
            <v>-</v>
          </cell>
          <cell r="BO4631" t="str">
            <v>-</v>
          </cell>
          <cell r="BP4631" t="str">
            <v>-</v>
          </cell>
          <cell r="BQ4631" t="str">
            <v>-</v>
          </cell>
          <cell r="BR4631" t="str">
            <v>-</v>
          </cell>
        </row>
        <row r="4632">
          <cell r="D4632" t="str">
            <v>A5AWM15101</v>
          </cell>
          <cell r="AO4632">
            <v>1.6666666666666667</v>
          </cell>
          <cell r="AY4632">
            <v>87.2</v>
          </cell>
          <cell r="BO4632" t="str">
            <v>A5AWM15100</v>
          </cell>
          <cell r="BP4632" t="str">
            <v>-</v>
          </cell>
          <cell r="BQ4632" t="str">
            <v>-</v>
          </cell>
          <cell r="BR4632" t="str">
            <v>-</v>
          </cell>
        </row>
        <row r="4633">
          <cell r="D4633" t="str">
            <v>A5AWM15200</v>
          </cell>
          <cell r="AO4633">
            <v>0.33333333333333331</v>
          </cell>
          <cell r="AY4633">
            <v>-4</v>
          </cell>
          <cell r="BO4633" t="str">
            <v>-</v>
          </cell>
          <cell r="BP4633" t="str">
            <v>-</v>
          </cell>
          <cell r="BQ4633" t="str">
            <v>-</v>
          </cell>
          <cell r="BR4633" t="str">
            <v>-</v>
          </cell>
        </row>
        <row r="4634">
          <cell r="D4634" t="str">
            <v>A5AWM31E00</v>
          </cell>
          <cell r="AO4634">
            <v>2</v>
          </cell>
          <cell r="AY4634">
            <v>11</v>
          </cell>
          <cell r="BO4634" t="str">
            <v>A5AWM31F00</v>
          </cell>
          <cell r="BP4634" t="str">
            <v>-</v>
          </cell>
          <cell r="BQ4634" t="str">
            <v>-</v>
          </cell>
          <cell r="BR4634" t="str">
            <v>-</v>
          </cell>
        </row>
        <row r="4635">
          <cell r="D4635" t="str">
            <v>A5AWM34E00</v>
          </cell>
          <cell r="AO4635">
            <v>3.6666666666666665</v>
          </cell>
          <cell r="AY4635">
            <v>3.9090909090909096</v>
          </cell>
          <cell r="BO4635" t="str">
            <v>A5AWM34F00</v>
          </cell>
          <cell r="BP4635" t="str">
            <v>-</v>
          </cell>
          <cell r="BQ4635" t="str">
            <v>-</v>
          </cell>
          <cell r="BR4635" t="str">
            <v>-</v>
          </cell>
        </row>
        <row r="4636">
          <cell r="D4636" t="str">
            <v>A5AWM40600</v>
          </cell>
          <cell r="AO4636">
            <v>0.16666666666666666</v>
          </cell>
          <cell r="AY4636">
            <v>2.0000000000000004</v>
          </cell>
          <cell r="BO4636" t="str">
            <v>-</v>
          </cell>
          <cell r="BP4636" t="str">
            <v>-</v>
          </cell>
          <cell r="BQ4636" t="str">
            <v>-</v>
          </cell>
          <cell r="BR4636" t="str">
            <v>-</v>
          </cell>
        </row>
        <row r="4637">
          <cell r="D4637" t="str">
            <v>A5AWN10600</v>
          </cell>
          <cell r="AO4637">
            <v>0</v>
          </cell>
          <cell r="AY4637" t="str">
            <v>-</v>
          </cell>
          <cell r="BO4637" t="str">
            <v>-</v>
          </cell>
          <cell r="BP4637" t="str">
            <v>-</v>
          </cell>
          <cell r="BQ4637" t="str">
            <v>-</v>
          </cell>
          <cell r="BR4637" t="str">
            <v>-</v>
          </cell>
        </row>
        <row r="4638">
          <cell r="D4638" t="str">
            <v>A5AWN10800</v>
          </cell>
          <cell r="AO4638">
            <v>0.33333333333333331</v>
          </cell>
          <cell r="AY4638">
            <v>-4</v>
          </cell>
          <cell r="BO4638" t="str">
            <v>-</v>
          </cell>
          <cell r="BP4638" t="str">
            <v>-</v>
          </cell>
          <cell r="BQ4638" t="str">
            <v>-</v>
          </cell>
          <cell r="BR4638" t="str">
            <v>-</v>
          </cell>
        </row>
        <row r="4639">
          <cell r="D4639" t="str">
            <v>A5AWN10903</v>
          </cell>
          <cell r="AO4639">
            <v>0</v>
          </cell>
          <cell r="AY4639" t="str">
            <v>-</v>
          </cell>
          <cell r="BO4639" t="str">
            <v>A5AWN10901</v>
          </cell>
          <cell r="BP4639" t="str">
            <v>-</v>
          </cell>
          <cell r="BQ4639" t="str">
            <v>-</v>
          </cell>
          <cell r="BR4639" t="str">
            <v>-</v>
          </cell>
        </row>
        <row r="4640">
          <cell r="D4640" t="str">
            <v>A5AWN11001</v>
          </cell>
          <cell r="AO4640">
            <v>1.5</v>
          </cell>
          <cell r="AY4640">
            <v>4.666666666666667</v>
          </cell>
          <cell r="BO4640" t="str">
            <v>A5AWN11000</v>
          </cell>
          <cell r="BP4640" t="str">
            <v>-</v>
          </cell>
          <cell r="BQ4640" t="str">
            <v>-</v>
          </cell>
          <cell r="BR4640" t="str">
            <v>-</v>
          </cell>
        </row>
        <row r="4641">
          <cell r="D4641" t="str">
            <v>A5AWN11500</v>
          </cell>
          <cell r="AO4641">
            <v>0</v>
          </cell>
          <cell r="AY4641" t="str">
            <v>-</v>
          </cell>
          <cell r="BO4641" t="str">
            <v>-</v>
          </cell>
          <cell r="BP4641" t="str">
            <v>-</v>
          </cell>
          <cell r="BQ4641" t="str">
            <v>-</v>
          </cell>
          <cell r="BR4641" t="str">
            <v>-</v>
          </cell>
        </row>
        <row r="4642">
          <cell r="D4642" t="str">
            <v>A5AWN12300</v>
          </cell>
          <cell r="AO4642">
            <v>0.33333333333333331</v>
          </cell>
          <cell r="AY4642">
            <v>20.000000000000004</v>
          </cell>
          <cell r="BO4642" t="str">
            <v>-</v>
          </cell>
          <cell r="BP4642" t="str">
            <v>-</v>
          </cell>
          <cell r="BQ4642" t="str">
            <v>-</v>
          </cell>
          <cell r="BR4642" t="str">
            <v>-</v>
          </cell>
        </row>
        <row r="4643">
          <cell r="D4643" t="str">
            <v>A5AWN12400</v>
          </cell>
          <cell r="AO4643">
            <v>0</v>
          </cell>
          <cell r="AY4643" t="str">
            <v>-</v>
          </cell>
          <cell r="BO4643" t="str">
            <v>-</v>
          </cell>
          <cell r="BP4643" t="str">
            <v>-</v>
          </cell>
          <cell r="BQ4643" t="str">
            <v>-</v>
          </cell>
          <cell r="BR4643" t="str">
            <v>-</v>
          </cell>
        </row>
        <row r="4644">
          <cell r="D4644" t="str">
            <v>A5AWN14700</v>
          </cell>
          <cell r="AO4644">
            <v>0.83333333333333337</v>
          </cell>
          <cell r="AY4644">
            <v>11.6</v>
          </cell>
          <cell r="BO4644" t="str">
            <v>-</v>
          </cell>
          <cell r="BP4644" t="str">
            <v>-</v>
          </cell>
          <cell r="BQ4644" t="str">
            <v>-</v>
          </cell>
          <cell r="BR4644" t="str">
            <v>-</v>
          </cell>
        </row>
        <row r="4645">
          <cell r="D4645" t="str">
            <v>A5AWN14800</v>
          </cell>
          <cell r="AO4645">
            <v>0.16666666666666666</v>
          </cell>
          <cell r="AY4645">
            <v>116</v>
          </cell>
          <cell r="BO4645" t="str">
            <v>-</v>
          </cell>
          <cell r="BP4645" t="str">
            <v>-</v>
          </cell>
          <cell r="BQ4645" t="str">
            <v>-</v>
          </cell>
          <cell r="BR4645" t="str">
            <v>-</v>
          </cell>
        </row>
        <row r="4646">
          <cell r="D4646" t="str">
            <v>A5AWN15000</v>
          </cell>
          <cell r="AO4646">
            <v>0</v>
          </cell>
          <cell r="AY4646" t="str">
            <v>-</v>
          </cell>
          <cell r="BO4646" t="str">
            <v>-</v>
          </cell>
          <cell r="BP4646" t="str">
            <v>-</v>
          </cell>
          <cell r="BQ4646" t="str">
            <v>-</v>
          </cell>
          <cell r="BR4646" t="str">
            <v>-</v>
          </cell>
        </row>
        <row r="4647">
          <cell r="D4647" t="str">
            <v>A5AWN15400</v>
          </cell>
          <cell r="AO4647">
            <v>0.5</v>
          </cell>
          <cell r="AY4647">
            <v>8</v>
          </cell>
          <cell r="BO4647" t="str">
            <v>-</v>
          </cell>
          <cell r="BP4647" t="str">
            <v>-</v>
          </cell>
          <cell r="BQ4647" t="str">
            <v>-</v>
          </cell>
          <cell r="BR4647" t="str">
            <v>-</v>
          </cell>
        </row>
        <row r="4648">
          <cell r="D4648" t="str">
            <v>A5AWN15800</v>
          </cell>
          <cell r="AO4648">
            <v>0.16666666666666666</v>
          </cell>
          <cell r="AY4648">
            <v>2.0000000000000004</v>
          </cell>
          <cell r="BO4648" t="str">
            <v>-</v>
          </cell>
          <cell r="BP4648" t="str">
            <v>-</v>
          </cell>
          <cell r="BQ4648" t="str">
            <v>-</v>
          </cell>
          <cell r="BR4648" t="str">
            <v>-</v>
          </cell>
        </row>
        <row r="4649">
          <cell r="D4649" t="str">
            <v>A5AWN20500</v>
          </cell>
          <cell r="AO4649">
            <v>0</v>
          </cell>
          <cell r="AY4649" t="str">
            <v>-</v>
          </cell>
          <cell r="BO4649" t="str">
            <v>-</v>
          </cell>
          <cell r="BP4649" t="str">
            <v>-</v>
          </cell>
          <cell r="BQ4649" t="str">
            <v>-</v>
          </cell>
          <cell r="BR4649" t="str">
            <v>-</v>
          </cell>
        </row>
        <row r="4650">
          <cell r="D4650" t="str">
            <v>A5AWN20700</v>
          </cell>
          <cell r="AO4650">
            <v>0</v>
          </cell>
          <cell r="AY4650" t="str">
            <v>-</v>
          </cell>
          <cell r="BO4650" t="str">
            <v>-</v>
          </cell>
          <cell r="BP4650" t="str">
            <v>-</v>
          </cell>
          <cell r="BQ4650" t="str">
            <v>-</v>
          </cell>
          <cell r="BR4650" t="str">
            <v>-</v>
          </cell>
        </row>
        <row r="4651">
          <cell r="D4651" t="str">
            <v>A5AWN21100</v>
          </cell>
          <cell r="AO4651">
            <v>0</v>
          </cell>
          <cell r="AY4651" t="str">
            <v>-</v>
          </cell>
          <cell r="BO4651" t="str">
            <v>-</v>
          </cell>
          <cell r="BP4651" t="str">
            <v>-</v>
          </cell>
          <cell r="BQ4651" t="str">
            <v>-</v>
          </cell>
          <cell r="BR4651" t="str">
            <v>-</v>
          </cell>
        </row>
        <row r="4652">
          <cell r="D4652" t="str">
            <v>A5AWN21400</v>
          </cell>
          <cell r="AO4652">
            <v>0</v>
          </cell>
          <cell r="AY4652" t="str">
            <v>-</v>
          </cell>
          <cell r="BO4652" t="str">
            <v>-</v>
          </cell>
          <cell r="BP4652" t="str">
            <v>-</v>
          </cell>
          <cell r="BQ4652" t="str">
            <v>-</v>
          </cell>
          <cell r="BR4652" t="str">
            <v>-</v>
          </cell>
        </row>
        <row r="4653">
          <cell r="D4653" t="str">
            <v>A5AWN21600</v>
          </cell>
          <cell r="AO4653">
            <v>0</v>
          </cell>
          <cell r="AY4653" t="str">
            <v>-</v>
          </cell>
          <cell r="BO4653" t="str">
            <v>-</v>
          </cell>
          <cell r="BP4653" t="str">
            <v>-</v>
          </cell>
          <cell r="BQ4653" t="str">
            <v>-</v>
          </cell>
          <cell r="BR4653" t="str">
            <v>-</v>
          </cell>
        </row>
        <row r="4654">
          <cell r="D4654" t="str">
            <v>A5AWN21900</v>
          </cell>
          <cell r="AO4654">
            <v>0</v>
          </cell>
          <cell r="AY4654" t="str">
            <v>-</v>
          </cell>
          <cell r="BO4654" t="str">
            <v>-</v>
          </cell>
          <cell r="BP4654" t="str">
            <v>-</v>
          </cell>
          <cell r="BQ4654" t="str">
            <v>-</v>
          </cell>
          <cell r="BR4654" t="str">
            <v>-</v>
          </cell>
        </row>
        <row r="4655">
          <cell r="D4655" t="str">
            <v>A5AWN22800</v>
          </cell>
          <cell r="AO4655">
            <v>0</v>
          </cell>
          <cell r="AY4655" t="str">
            <v>-</v>
          </cell>
          <cell r="BO4655" t="str">
            <v>-</v>
          </cell>
          <cell r="BP4655" t="str">
            <v>-</v>
          </cell>
          <cell r="BQ4655" t="str">
            <v>-</v>
          </cell>
          <cell r="BR4655" t="str">
            <v>-</v>
          </cell>
        </row>
        <row r="4656">
          <cell r="D4656" t="str">
            <v>A5AWN23501</v>
          </cell>
          <cell r="AO4656">
            <v>0</v>
          </cell>
          <cell r="AY4656" t="str">
            <v>-</v>
          </cell>
          <cell r="BO4656" t="str">
            <v>-</v>
          </cell>
          <cell r="BP4656" t="str">
            <v>-</v>
          </cell>
          <cell r="BQ4656" t="str">
            <v>-</v>
          </cell>
          <cell r="BR4656" t="str">
            <v>-</v>
          </cell>
        </row>
        <row r="4657">
          <cell r="D4657" t="str">
            <v>A5AWN23801</v>
          </cell>
          <cell r="AO4657">
            <v>0</v>
          </cell>
          <cell r="AY4657" t="str">
            <v>-</v>
          </cell>
          <cell r="BO4657" t="str">
            <v>-</v>
          </cell>
          <cell r="BP4657" t="str">
            <v>-</v>
          </cell>
          <cell r="BQ4657" t="str">
            <v>-</v>
          </cell>
          <cell r="BR4657" t="str">
            <v>-</v>
          </cell>
        </row>
        <row r="4658">
          <cell r="D4658" t="str">
            <v>A5AWN24000</v>
          </cell>
          <cell r="AO4658">
            <v>0</v>
          </cell>
          <cell r="AY4658" t="str">
            <v>-</v>
          </cell>
          <cell r="BO4658" t="str">
            <v>-</v>
          </cell>
          <cell r="BP4658" t="str">
            <v>-</v>
          </cell>
          <cell r="BQ4658" t="str">
            <v>-</v>
          </cell>
          <cell r="BR4658" t="str">
            <v>-</v>
          </cell>
        </row>
        <row r="4659">
          <cell r="D4659" t="str">
            <v>A5AWP00100</v>
          </cell>
          <cell r="AO4659">
            <v>0</v>
          </cell>
          <cell r="AY4659" t="str">
            <v>-</v>
          </cell>
          <cell r="BO4659" t="str">
            <v>000V-18-1</v>
          </cell>
          <cell r="BP4659" t="str">
            <v>-</v>
          </cell>
          <cell r="BQ4659" t="str">
            <v>-</v>
          </cell>
          <cell r="BR4659" t="str">
            <v>-</v>
          </cell>
        </row>
        <row r="4660">
          <cell r="D4660" t="str">
            <v>A5AWR70177</v>
          </cell>
          <cell r="AO4660">
            <v>5.25</v>
          </cell>
          <cell r="AY4660">
            <v>6.4761904761904763</v>
          </cell>
          <cell r="BO4660" t="str">
            <v>A5AWR70166</v>
          </cell>
          <cell r="BP4660" t="str">
            <v>A5AWR70155</v>
          </cell>
          <cell r="BQ4660" t="str">
            <v>A5AWR70144</v>
          </cell>
          <cell r="BR4660" t="str">
            <v>A5AWR70133</v>
          </cell>
        </row>
        <row r="4661">
          <cell r="D4661" t="str">
            <v>A5AWR70233</v>
          </cell>
          <cell r="AO4661">
            <v>2.1666666666666665</v>
          </cell>
          <cell r="AY4661">
            <v>14.461538461538463</v>
          </cell>
          <cell r="BO4661" t="str">
            <v>A5AWR70222</v>
          </cell>
          <cell r="BP4661" t="str">
            <v>A5AWR70211</v>
          </cell>
          <cell r="BQ4661" t="str">
            <v>A5AWR70200</v>
          </cell>
          <cell r="BR4661" t="str">
            <v>-</v>
          </cell>
        </row>
        <row r="4662">
          <cell r="D4662" t="str">
            <v>A5AWR70311</v>
          </cell>
          <cell r="AO4662">
            <v>2.5</v>
          </cell>
          <cell r="AY4662">
            <v>5.6</v>
          </cell>
          <cell r="BO4662" t="str">
            <v>A5AWR70300</v>
          </cell>
          <cell r="BP4662" t="str">
            <v>-</v>
          </cell>
          <cell r="BQ4662" t="str">
            <v>-</v>
          </cell>
          <cell r="BR4662" t="str">
            <v>-</v>
          </cell>
        </row>
        <row r="4663">
          <cell r="D4663" t="str">
            <v>A5AWR70444</v>
          </cell>
          <cell r="AO4663">
            <v>2.5833333333333335</v>
          </cell>
          <cell r="AY4663">
            <v>4.129032258064516</v>
          </cell>
          <cell r="BO4663" t="str">
            <v>A5AWR70433</v>
          </cell>
          <cell r="BP4663" t="str">
            <v>A5AWR70422</v>
          </cell>
          <cell r="BQ4663" t="str">
            <v>A5AWR70400</v>
          </cell>
          <cell r="BR4663" t="str">
            <v>-</v>
          </cell>
        </row>
        <row r="4664">
          <cell r="D4664" t="str">
            <v>A5AWR70500</v>
          </cell>
          <cell r="AO4664">
            <v>4.833333333333333</v>
          </cell>
          <cell r="AY4664">
            <v>16.689655172413794</v>
          </cell>
          <cell r="BO4664" t="str">
            <v>-</v>
          </cell>
          <cell r="BP4664" t="str">
            <v>-</v>
          </cell>
          <cell r="BQ4664" t="str">
            <v>-</v>
          </cell>
          <cell r="BR4664" t="str">
            <v>-</v>
          </cell>
        </row>
        <row r="4665">
          <cell r="D4665" t="str">
            <v>A5AWR70844</v>
          </cell>
          <cell r="AO4665">
            <v>0</v>
          </cell>
          <cell r="AY4665" t="str">
            <v>-</v>
          </cell>
          <cell r="BO4665" t="str">
            <v>A5AWR70833</v>
          </cell>
          <cell r="BP4665" t="str">
            <v>A5AWR70822</v>
          </cell>
          <cell r="BQ4665" t="str">
            <v>A5AWR70811</v>
          </cell>
          <cell r="BR4665" t="str">
            <v>A5AWR70800</v>
          </cell>
        </row>
        <row r="4666">
          <cell r="D4666" t="str">
            <v>A5AWR70933</v>
          </cell>
          <cell r="AO4666">
            <v>0</v>
          </cell>
          <cell r="AY4666" t="str">
            <v>-</v>
          </cell>
          <cell r="BO4666" t="str">
            <v>A5AWR70922</v>
          </cell>
          <cell r="BP4666" t="str">
            <v>A5AWR70911</v>
          </cell>
          <cell r="BQ4666" t="str">
            <v>A5AWR70900</v>
          </cell>
          <cell r="BR4666" t="str">
            <v>-</v>
          </cell>
        </row>
        <row r="4667">
          <cell r="D4667" t="str">
            <v>A5AWR70A00</v>
          </cell>
          <cell r="AO4667">
            <v>0.66666666666666663</v>
          </cell>
          <cell r="AY4667">
            <v>3.5000000000000004</v>
          </cell>
          <cell r="BO4667" t="str">
            <v>-</v>
          </cell>
          <cell r="BP4667" t="str">
            <v>-</v>
          </cell>
          <cell r="BQ4667" t="str">
            <v>-</v>
          </cell>
          <cell r="BR4667" t="str">
            <v>-</v>
          </cell>
        </row>
        <row r="4668">
          <cell r="D4668" t="str">
            <v>A5AWR70B22</v>
          </cell>
          <cell r="AO4668">
            <v>3.3333333333333335</v>
          </cell>
          <cell r="AY4668">
            <v>5.2999999999999989</v>
          </cell>
          <cell r="BO4668" t="str">
            <v>A5AWR70B11</v>
          </cell>
          <cell r="BP4668" t="str">
            <v>A5AWR70B00</v>
          </cell>
          <cell r="BQ4668" t="str">
            <v>-</v>
          </cell>
          <cell r="BR4668" t="str">
            <v>-</v>
          </cell>
        </row>
        <row r="4669">
          <cell r="D4669" t="str">
            <v>A5AWR70E11</v>
          </cell>
          <cell r="AO4669">
            <v>18.5</v>
          </cell>
          <cell r="AY4669">
            <v>4.5405405405405403</v>
          </cell>
          <cell r="BO4669" t="str">
            <v>A5AWR70E00</v>
          </cell>
          <cell r="BP4669" t="str">
            <v>-</v>
          </cell>
          <cell r="BQ4669" t="str">
            <v>-</v>
          </cell>
          <cell r="BR4669" t="str">
            <v>-</v>
          </cell>
        </row>
        <row r="4670">
          <cell r="D4670" t="str">
            <v>A5AWR70F00</v>
          </cell>
          <cell r="AO4670">
            <v>15.333333333333334</v>
          </cell>
          <cell r="AY4670">
            <v>4.4782608695652169</v>
          </cell>
          <cell r="BO4670" t="str">
            <v>-</v>
          </cell>
          <cell r="BP4670" t="str">
            <v>-</v>
          </cell>
          <cell r="BQ4670" t="str">
            <v>-</v>
          </cell>
          <cell r="BR4670" t="str">
            <v>-</v>
          </cell>
        </row>
        <row r="4671">
          <cell r="D4671" t="str">
            <v>A5AWR70G00</v>
          </cell>
          <cell r="AO4671">
            <v>64.666666666666671</v>
          </cell>
          <cell r="AY4671">
            <v>4.3350515463917523</v>
          </cell>
          <cell r="BO4671" t="str">
            <v>-</v>
          </cell>
          <cell r="BP4671" t="str">
            <v>-</v>
          </cell>
          <cell r="BQ4671" t="str">
            <v>-</v>
          </cell>
          <cell r="BR4671" t="str">
            <v>-</v>
          </cell>
        </row>
        <row r="4672">
          <cell r="D4672" t="str">
            <v>A5AWR70M11</v>
          </cell>
          <cell r="AO4672">
            <v>49</v>
          </cell>
          <cell r="AY4672">
            <v>4.591836734693878</v>
          </cell>
          <cell r="BO4672" t="str">
            <v>A5AWR70M00</v>
          </cell>
          <cell r="BP4672" t="str">
            <v>-</v>
          </cell>
          <cell r="BQ4672" t="str">
            <v>-</v>
          </cell>
          <cell r="BR4672" t="str">
            <v>-</v>
          </cell>
        </row>
        <row r="4673">
          <cell r="D4673" t="str">
            <v>A5AWR70N11</v>
          </cell>
          <cell r="AO4673">
            <v>2.3333333333333335</v>
          </cell>
          <cell r="AY4673">
            <v>10.142857142857141</v>
          </cell>
          <cell r="BO4673" t="str">
            <v>A5AWR70N00</v>
          </cell>
          <cell r="BP4673" t="str">
            <v>-</v>
          </cell>
          <cell r="BQ4673" t="str">
            <v>-</v>
          </cell>
          <cell r="BR4673" t="str">
            <v>-</v>
          </cell>
        </row>
        <row r="4674">
          <cell r="D4674" t="str">
            <v>A5AWR70P22</v>
          </cell>
          <cell r="AO4674">
            <v>29</v>
          </cell>
          <cell r="AY4674">
            <v>4.4827586206896548</v>
          </cell>
          <cell r="BO4674" t="str">
            <v>A5AWR70P11</v>
          </cell>
          <cell r="BP4674" t="str">
            <v>A5AWR70P00</v>
          </cell>
          <cell r="BQ4674" t="str">
            <v>-</v>
          </cell>
          <cell r="BR4674" t="str">
            <v>-</v>
          </cell>
        </row>
        <row r="4675">
          <cell r="D4675" t="str">
            <v>A5AWR70Q11</v>
          </cell>
          <cell r="AO4675">
            <v>10.416666666666666</v>
          </cell>
          <cell r="AY4675">
            <v>4.16</v>
          </cell>
          <cell r="BO4675" t="str">
            <v>A5AWR70Q00</v>
          </cell>
          <cell r="BP4675" t="str">
            <v>-</v>
          </cell>
          <cell r="BQ4675" t="str">
            <v>-</v>
          </cell>
          <cell r="BR4675" t="str">
            <v>-</v>
          </cell>
        </row>
        <row r="4676">
          <cell r="D4676" t="str">
            <v>A5AWR70R00</v>
          </cell>
          <cell r="AO4676">
            <v>2.3333333333333335</v>
          </cell>
          <cell r="AY4676">
            <v>12.714285714285712</v>
          </cell>
          <cell r="BO4676" t="str">
            <v>-</v>
          </cell>
          <cell r="BP4676" t="str">
            <v>-</v>
          </cell>
          <cell r="BQ4676" t="str">
            <v>-</v>
          </cell>
          <cell r="BR4676" t="str">
            <v>-</v>
          </cell>
        </row>
        <row r="4677">
          <cell r="D4677" t="str">
            <v>A5AWR70S11</v>
          </cell>
          <cell r="AO4677">
            <v>16</v>
          </cell>
          <cell r="AY4677">
            <v>5.8125</v>
          </cell>
          <cell r="BO4677" t="str">
            <v>A5AWR70S00</v>
          </cell>
          <cell r="BP4677" t="str">
            <v>-</v>
          </cell>
          <cell r="BQ4677" t="str">
            <v>-</v>
          </cell>
          <cell r="BR4677" t="str">
            <v>-</v>
          </cell>
        </row>
        <row r="4678">
          <cell r="D4678" t="str">
            <v>A5AWR70T00</v>
          </cell>
          <cell r="AO4678">
            <v>8.8333333333333339</v>
          </cell>
          <cell r="AY4678">
            <v>4.4905660377358485</v>
          </cell>
          <cell r="BO4678" t="str">
            <v>-</v>
          </cell>
          <cell r="BP4678" t="str">
            <v>-</v>
          </cell>
          <cell r="BQ4678" t="str">
            <v>-</v>
          </cell>
          <cell r="BR4678" t="str">
            <v>-</v>
          </cell>
        </row>
        <row r="4679">
          <cell r="D4679" t="str">
            <v>A5AWR70U00</v>
          </cell>
          <cell r="AO4679">
            <v>2.1666666666666665</v>
          </cell>
          <cell r="AY4679">
            <v>7.5384615384615401</v>
          </cell>
          <cell r="BO4679" t="str">
            <v>-</v>
          </cell>
          <cell r="BP4679" t="str">
            <v>-</v>
          </cell>
          <cell r="BQ4679" t="str">
            <v>-</v>
          </cell>
          <cell r="BR4679" t="str">
            <v>-</v>
          </cell>
        </row>
        <row r="4680">
          <cell r="D4680" t="str">
            <v>A5AWR70W00</v>
          </cell>
          <cell r="AO4680">
            <v>0.16666666666666666</v>
          </cell>
          <cell r="AY4680">
            <v>2.0000000000000004</v>
          </cell>
          <cell r="BO4680" t="str">
            <v>-</v>
          </cell>
          <cell r="BP4680" t="str">
            <v>-</v>
          </cell>
          <cell r="BQ4680" t="str">
            <v>-</v>
          </cell>
          <cell r="BR4680" t="str">
            <v>-</v>
          </cell>
        </row>
        <row r="4681">
          <cell r="D4681" t="str">
            <v>A5AWR70X11</v>
          </cell>
          <cell r="AO4681">
            <v>0</v>
          </cell>
          <cell r="AY4681" t="str">
            <v>-</v>
          </cell>
          <cell r="BO4681" t="str">
            <v>A5AWR70X00</v>
          </cell>
          <cell r="BP4681" t="str">
            <v>-</v>
          </cell>
          <cell r="BQ4681" t="str">
            <v>-</v>
          </cell>
          <cell r="BR4681" t="str">
            <v>-</v>
          </cell>
        </row>
        <row r="4682">
          <cell r="D4682" t="str">
            <v>A5AWR71300</v>
          </cell>
          <cell r="AO4682">
            <v>2.5</v>
          </cell>
          <cell r="AY4682">
            <v>4.4000000000000004</v>
          </cell>
          <cell r="BO4682" t="str">
            <v>-</v>
          </cell>
          <cell r="BP4682" t="str">
            <v>-</v>
          </cell>
          <cell r="BQ4682" t="str">
            <v>-</v>
          </cell>
          <cell r="BR4682" t="str">
            <v>-</v>
          </cell>
        </row>
        <row r="4683">
          <cell r="D4683" t="str">
            <v>A5AWR71400</v>
          </cell>
          <cell r="AO4683">
            <v>0.5</v>
          </cell>
          <cell r="AY4683">
            <v>2</v>
          </cell>
          <cell r="BO4683" t="str">
            <v>-</v>
          </cell>
          <cell r="BP4683" t="str">
            <v>-</v>
          </cell>
          <cell r="BQ4683" t="str">
            <v>-</v>
          </cell>
          <cell r="BR4683" t="str">
            <v>-</v>
          </cell>
        </row>
        <row r="4684">
          <cell r="D4684" t="str">
            <v>A5AWR71500</v>
          </cell>
          <cell r="AO4684">
            <v>2.25</v>
          </cell>
          <cell r="AY4684">
            <v>4.4444444444444446</v>
          </cell>
          <cell r="BO4684" t="str">
            <v>-</v>
          </cell>
          <cell r="BP4684" t="str">
            <v>-</v>
          </cell>
          <cell r="BQ4684" t="str">
            <v>-</v>
          </cell>
          <cell r="BR4684" t="str">
            <v>-</v>
          </cell>
        </row>
        <row r="4685">
          <cell r="D4685" t="str">
            <v>A5AWR71600</v>
          </cell>
          <cell r="AO4685">
            <v>0.33333333333333331</v>
          </cell>
          <cell r="AY4685">
            <v>-0.99999999999999978</v>
          </cell>
          <cell r="BO4685" t="str">
            <v>-</v>
          </cell>
          <cell r="BP4685" t="str">
            <v>-</v>
          </cell>
          <cell r="BQ4685" t="str">
            <v>-</v>
          </cell>
          <cell r="BR4685" t="str">
            <v>-</v>
          </cell>
        </row>
        <row r="4686">
          <cell r="D4686" t="str">
            <v>A5AWR71700</v>
          </cell>
          <cell r="AO4686">
            <v>1.6666666666666667</v>
          </cell>
          <cell r="AY4686">
            <v>4.9999999999999991</v>
          </cell>
          <cell r="BO4686" t="str">
            <v>-</v>
          </cell>
          <cell r="BP4686" t="str">
            <v>-</v>
          </cell>
          <cell r="BQ4686" t="str">
            <v>-</v>
          </cell>
          <cell r="BR4686" t="str">
            <v>-</v>
          </cell>
        </row>
        <row r="4687">
          <cell r="D4687" t="str">
            <v>A5AWR71811</v>
          </cell>
          <cell r="AO4687">
            <v>0.16666666666666666</v>
          </cell>
          <cell r="AY4687">
            <v>14.000000000000002</v>
          </cell>
          <cell r="BO4687" t="str">
            <v>A5AWR71800</v>
          </cell>
          <cell r="BP4687" t="str">
            <v>-</v>
          </cell>
          <cell r="BQ4687" t="str">
            <v>-</v>
          </cell>
          <cell r="BR4687" t="str">
            <v>-</v>
          </cell>
        </row>
        <row r="4688">
          <cell r="D4688" t="str">
            <v>A5AWR71B00</v>
          </cell>
          <cell r="AO4688">
            <v>0.83333333333333337</v>
          </cell>
          <cell r="AY4688">
            <v>4.3999999999999995</v>
          </cell>
          <cell r="BO4688" t="str">
            <v>-</v>
          </cell>
          <cell r="BP4688" t="str">
            <v>-</v>
          </cell>
          <cell r="BQ4688" t="str">
            <v>-</v>
          </cell>
          <cell r="BR4688" t="str">
            <v>-</v>
          </cell>
        </row>
        <row r="4689">
          <cell r="D4689" t="str">
            <v>A5AWR71D00</v>
          </cell>
          <cell r="AO4689">
            <v>1.2</v>
          </cell>
          <cell r="AY4689">
            <v>2.666666666666667</v>
          </cell>
          <cell r="BO4689" t="str">
            <v>-</v>
          </cell>
          <cell r="BP4689" t="str">
            <v>-</v>
          </cell>
          <cell r="BQ4689" t="str">
            <v>-</v>
          </cell>
          <cell r="BR4689" t="str">
            <v>-</v>
          </cell>
        </row>
        <row r="4690">
          <cell r="D4690" t="str">
            <v>A5AWR71F00</v>
          </cell>
          <cell r="AO4690">
            <v>0</v>
          </cell>
          <cell r="AY4690" t="str">
            <v>-</v>
          </cell>
          <cell r="BO4690" t="str">
            <v>-</v>
          </cell>
          <cell r="BP4690" t="str">
            <v>-</v>
          </cell>
          <cell r="BQ4690" t="str">
            <v>-</v>
          </cell>
          <cell r="BR4690" t="str">
            <v>-</v>
          </cell>
        </row>
        <row r="4691">
          <cell r="D4691" t="str">
            <v>A5AWR71R11</v>
          </cell>
          <cell r="AO4691">
            <v>1.8333333333333333</v>
          </cell>
          <cell r="AY4691">
            <v>2.5454545454545459</v>
          </cell>
          <cell r="BO4691" t="str">
            <v>A5AWR71R00</v>
          </cell>
          <cell r="BP4691" t="str">
            <v>-</v>
          </cell>
          <cell r="BQ4691" t="str">
            <v>-</v>
          </cell>
          <cell r="BR4691" t="str">
            <v>-</v>
          </cell>
        </row>
        <row r="4692">
          <cell r="D4692" t="str">
            <v>A5AWR71S22</v>
          </cell>
          <cell r="AO4692">
            <v>0.16666666666666666</v>
          </cell>
          <cell r="AY4692">
            <v>2.0000000000000004</v>
          </cell>
          <cell r="BO4692" t="str">
            <v>A5AWR71S11</v>
          </cell>
          <cell r="BP4692" t="str">
            <v>A5AWR71S00</v>
          </cell>
          <cell r="BQ4692" t="str">
            <v>-</v>
          </cell>
          <cell r="BR4692" t="str">
            <v>-</v>
          </cell>
        </row>
        <row r="4693">
          <cell r="D4693" t="str">
            <v>A5AWR71T11</v>
          </cell>
          <cell r="AO4693">
            <v>0</v>
          </cell>
          <cell r="AY4693" t="str">
            <v>-</v>
          </cell>
          <cell r="BO4693" t="str">
            <v>A5AWR71T00</v>
          </cell>
          <cell r="BP4693" t="str">
            <v>-</v>
          </cell>
          <cell r="BQ4693" t="str">
            <v>-</v>
          </cell>
          <cell r="BR4693" t="str">
            <v>-</v>
          </cell>
        </row>
        <row r="4694">
          <cell r="D4694" t="str">
            <v>A5AWR71U00</v>
          </cell>
          <cell r="AO4694">
            <v>0.5</v>
          </cell>
          <cell r="AY4694">
            <v>6</v>
          </cell>
          <cell r="BO4694" t="str">
            <v>-</v>
          </cell>
          <cell r="BP4694" t="str">
            <v>-</v>
          </cell>
          <cell r="BQ4694" t="str">
            <v>-</v>
          </cell>
          <cell r="BR4694" t="str">
            <v>-</v>
          </cell>
        </row>
        <row r="4695">
          <cell r="D4695" t="str">
            <v>A5AWR71X00</v>
          </cell>
          <cell r="AO4695">
            <v>2.6666666666666665</v>
          </cell>
          <cell r="AY4695">
            <v>5.0000000000000009</v>
          </cell>
          <cell r="BO4695" t="str">
            <v>-</v>
          </cell>
          <cell r="BP4695" t="str">
            <v>-</v>
          </cell>
          <cell r="BQ4695" t="str">
            <v>-</v>
          </cell>
          <cell r="BR4695" t="str">
            <v>-</v>
          </cell>
        </row>
        <row r="4696">
          <cell r="D4696" t="str">
            <v>A5AWR71Y33</v>
          </cell>
          <cell r="AO4696">
            <v>1.6666666666666667</v>
          </cell>
          <cell r="AY4696">
            <v>3.1999999999999997</v>
          </cell>
          <cell r="BO4696" t="str">
            <v>A5AWR71Y22</v>
          </cell>
          <cell r="BP4696" t="str">
            <v>A5AWR71Y11</v>
          </cell>
          <cell r="BQ4696" t="str">
            <v>A5AWR71Y00</v>
          </cell>
          <cell r="BR4696" t="str">
            <v>-</v>
          </cell>
        </row>
        <row r="4697">
          <cell r="D4697" t="str">
            <v>A5AWR72300</v>
          </cell>
          <cell r="AO4697">
            <v>3.3333333333333335</v>
          </cell>
          <cell r="AY4697">
            <v>3.1999999999999997</v>
          </cell>
          <cell r="BO4697" t="str">
            <v>-</v>
          </cell>
          <cell r="BP4697" t="str">
            <v>-</v>
          </cell>
          <cell r="BQ4697" t="str">
            <v>-</v>
          </cell>
          <cell r="BR4697" t="str">
            <v>-</v>
          </cell>
        </row>
        <row r="4698">
          <cell r="D4698" t="str">
            <v>A5AWR72400</v>
          </cell>
          <cell r="AO4698">
            <v>3.8571428571428572</v>
          </cell>
          <cell r="AY4698">
            <v>4.5555555555555554</v>
          </cell>
          <cell r="BO4698" t="str">
            <v>-</v>
          </cell>
          <cell r="BP4698" t="str">
            <v>-</v>
          </cell>
          <cell r="BQ4698" t="str">
            <v>-</v>
          </cell>
          <cell r="BR4698" t="str">
            <v>-</v>
          </cell>
        </row>
        <row r="4699">
          <cell r="D4699" t="str">
            <v>A5AWR72500</v>
          </cell>
          <cell r="AO4699">
            <v>0.33333333333333331</v>
          </cell>
          <cell r="AY4699">
            <v>-4</v>
          </cell>
          <cell r="BO4699" t="str">
            <v>-</v>
          </cell>
          <cell r="BP4699" t="str">
            <v>-</v>
          </cell>
          <cell r="BQ4699" t="str">
            <v>-</v>
          </cell>
          <cell r="BR4699" t="str">
            <v>-</v>
          </cell>
        </row>
        <row r="4700">
          <cell r="D4700" t="str">
            <v>A5AWR72600</v>
          </cell>
          <cell r="AO4700">
            <v>6.416666666666667</v>
          </cell>
          <cell r="AY4700">
            <v>4.1038961038961039</v>
          </cell>
          <cell r="BO4700" t="str">
            <v>-</v>
          </cell>
          <cell r="BP4700" t="str">
            <v>-</v>
          </cell>
          <cell r="BQ4700" t="str">
            <v>-</v>
          </cell>
          <cell r="BR4700" t="str">
            <v>-</v>
          </cell>
        </row>
        <row r="4701">
          <cell r="D4701" t="str">
            <v>A5AWR72700</v>
          </cell>
          <cell r="AO4701">
            <v>0</v>
          </cell>
          <cell r="AY4701" t="str">
            <v>-</v>
          </cell>
          <cell r="BO4701" t="str">
            <v>-</v>
          </cell>
          <cell r="BP4701" t="str">
            <v>-</v>
          </cell>
          <cell r="BQ4701" t="str">
            <v>-</v>
          </cell>
          <cell r="BR4701" t="str">
            <v>-</v>
          </cell>
        </row>
        <row r="4702">
          <cell r="D4702" t="str">
            <v>A5AWR72800</v>
          </cell>
          <cell r="AO4702">
            <v>0</v>
          </cell>
          <cell r="AY4702" t="str">
            <v>-</v>
          </cell>
          <cell r="BO4702" t="str">
            <v>-</v>
          </cell>
          <cell r="BP4702" t="str">
            <v>-</v>
          </cell>
          <cell r="BQ4702" t="str">
            <v>-</v>
          </cell>
          <cell r="BR4702" t="str">
            <v>-</v>
          </cell>
        </row>
        <row r="4703">
          <cell r="D4703" t="str">
            <v>A5AWR72900</v>
          </cell>
          <cell r="AO4703">
            <v>0.16666666666666666</v>
          </cell>
          <cell r="AY4703">
            <v>8.0000000000000018</v>
          </cell>
          <cell r="BO4703" t="str">
            <v>-</v>
          </cell>
          <cell r="BP4703" t="str">
            <v>-</v>
          </cell>
          <cell r="BQ4703" t="str">
            <v>-</v>
          </cell>
          <cell r="BR4703" t="str">
            <v>-</v>
          </cell>
        </row>
        <row r="4704">
          <cell r="D4704" t="str">
            <v>A5AWR72E00</v>
          </cell>
          <cell r="AO4704">
            <v>0.33333333333333331</v>
          </cell>
          <cell r="AY4704">
            <v>5.0000000000000009</v>
          </cell>
          <cell r="BO4704" t="str">
            <v>-</v>
          </cell>
          <cell r="BP4704" t="str">
            <v>-</v>
          </cell>
          <cell r="BQ4704" t="str">
            <v>-</v>
          </cell>
          <cell r="BR4704" t="str">
            <v>-</v>
          </cell>
        </row>
        <row r="4705">
          <cell r="D4705" t="str">
            <v>A5AWR72J00</v>
          </cell>
          <cell r="AO4705">
            <v>0</v>
          </cell>
          <cell r="AY4705" t="str">
            <v>-</v>
          </cell>
          <cell r="BO4705" t="str">
            <v>-</v>
          </cell>
          <cell r="BP4705" t="str">
            <v>-</v>
          </cell>
          <cell r="BQ4705" t="str">
            <v>-</v>
          </cell>
          <cell r="BR4705" t="str">
            <v>-</v>
          </cell>
        </row>
        <row r="4706">
          <cell r="D4706" t="str">
            <v>A5AWR72M00</v>
          </cell>
          <cell r="AO4706">
            <v>0</v>
          </cell>
          <cell r="AY4706" t="str">
            <v>-</v>
          </cell>
          <cell r="BO4706" t="str">
            <v>-</v>
          </cell>
          <cell r="BP4706" t="str">
            <v>-</v>
          </cell>
          <cell r="BQ4706" t="str">
            <v>-</v>
          </cell>
          <cell r="BR4706" t="str">
            <v>-</v>
          </cell>
        </row>
        <row r="4707">
          <cell r="D4707" t="str">
            <v>A5AWR72R00</v>
          </cell>
          <cell r="AO4707">
            <v>0</v>
          </cell>
          <cell r="AY4707" t="str">
            <v>-</v>
          </cell>
          <cell r="BO4707" t="str">
            <v>-</v>
          </cell>
          <cell r="BP4707" t="str">
            <v>-</v>
          </cell>
          <cell r="BQ4707" t="str">
            <v>-</v>
          </cell>
          <cell r="BR4707" t="str">
            <v>-</v>
          </cell>
        </row>
        <row r="4708">
          <cell r="D4708" t="str">
            <v>A5AWR72S00</v>
          </cell>
          <cell r="AO4708">
            <v>0</v>
          </cell>
          <cell r="AY4708" t="str">
            <v>-</v>
          </cell>
          <cell r="BO4708" t="str">
            <v>-</v>
          </cell>
          <cell r="BP4708" t="str">
            <v>-</v>
          </cell>
          <cell r="BQ4708" t="str">
            <v>-</v>
          </cell>
          <cell r="BR4708" t="str">
            <v>-</v>
          </cell>
        </row>
        <row r="4709">
          <cell r="D4709" t="str">
            <v>A5AWR72U00</v>
          </cell>
          <cell r="AO4709">
            <v>0</v>
          </cell>
          <cell r="AY4709" t="str">
            <v>-</v>
          </cell>
          <cell r="BO4709" t="str">
            <v>-</v>
          </cell>
          <cell r="BP4709" t="str">
            <v>-</v>
          </cell>
          <cell r="BQ4709" t="str">
            <v>-</v>
          </cell>
          <cell r="BR4709" t="str">
            <v>-</v>
          </cell>
        </row>
        <row r="4710">
          <cell r="D4710" t="str">
            <v>A5AWR73011</v>
          </cell>
          <cell r="AO4710">
            <v>1</v>
          </cell>
          <cell r="AY4710">
            <v>4</v>
          </cell>
          <cell r="BO4710" t="str">
            <v>A5AWR73000</v>
          </cell>
          <cell r="BP4710" t="str">
            <v>-</v>
          </cell>
          <cell r="BQ4710" t="str">
            <v>-</v>
          </cell>
          <cell r="BR4710" t="str">
            <v>-</v>
          </cell>
        </row>
        <row r="4711">
          <cell r="D4711" t="str">
            <v>A5AWR73111</v>
          </cell>
          <cell r="AO4711">
            <v>3.3333333333333335</v>
          </cell>
          <cell r="AY4711">
            <v>3.8</v>
          </cell>
          <cell r="BO4711" t="str">
            <v>A5AWR73100</v>
          </cell>
          <cell r="BP4711" t="str">
            <v>-</v>
          </cell>
          <cell r="BQ4711" t="str">
            <v>-</v>
          </cell>
          <cell r="BR4711" t="str">
            <v>-</v>
          </cell>
        </row>
        <row r="4712">
          <cell r="D4712" t="str">
            <v>A5AWR73311</v>
          </cell>
          <cell r="AO4712">
            <v>22.25</v>
          </cell>
          <cell r="AY4712">
            <v>4.4943820224719104</v>
          </cell>
          <cell r="BO4712" t="str">
            <v>A5AWR73300</v>
          </cell>
          <cell r="BP4712" t="str">
            <v>-</v>
          </cell>
          <cell r="BQ4712" t="str">
            <v>-</v>
          </cell>
          <cell r="BR4712" t="str">
            <v>-</v>
          </cell>
        </row>
        <row r="4713">
          <cell r="D4713" t="str">
            <v>A5AWR73400</v>
          </cell>
          <cell r="AO4713">
            <v>0</v>
          </cell>
          <cell r="AY4713" t="str">
            <v>-</v>
          </cell>
          <cell r="BO4713" t="str">
            <v>-</v>
          </cell>
          <cell r="BP4713" t="str">
            <v>-</v>
          </cell>
          <cell r="BQ4713" t="str">
            <v>-</v>
          </cell>
          <cell r="BR4713" t="str">
            <v>-</v>
          </cell>
        </row>
        <row r="4714">
          <cell r="D4714" t="str">
            <v>A5AWR73500</v>
          </cell>
          <cell r="AO4714">
            <v>0.16666666666666666</v>
          </cell>
          <cell r="AY4714">
            <v>8.0000000000000018</v>
          </cell>
          <cell r="BO4714" t="str">
            <v>-</v>
          </cell>
          <cell r="BP4714" t="str">
            <v>-</v>
          </cell>
          <cell r="BQ4714" t="str">
            <v>-</v>
          </cell>
          <cell r="BR4714" t="str">
            <v>-</v>
          </cell>
        </row>
        <row r="4715">
          <cell r="D4715" t="str">
            <v>A5AWR73600</v>
          </cell>
          <cell r="AO4715">
            <v>0.5</v>
          </cell>
          <cell r="AY4715">
            <v>12</v>
          </cell>
          <cell r="BO4715" t="str">
            <v>-</v>
          </cell>
          <cell r="BP4715" t="str">
            <v>-</v>
          </cell>
          <cell r="BQ4715" t="str">
            <v>-</v>
          </cell>
          <cell r="BR4715" t="str">
            <v>-</v>
          </cell>
        </row>
        <row r="4716">
          <cell r="D4716" t="str">
            <v>A5AWR74400</v>
          </cell>
          <cell r="AO4716">
            <v>0</v>
          </cell>
          <cell r="AY4716" t="str">
            <v>-</v>
          </cell>
          <cell r="BO4716" t="str">
            <v>-</v>
          </cell>
          <cell r="BP4716" t="str">
            <v>-</v>
          </cell>
          <cell r="BQ4716" t="str">
            <v>-</v>
          </cell>
          <cell r="BR4716" t="str">
            <v>-</v>
          </cell>
        </row>
        <row r="4717">
          <cell r="D4717" t="str">
            <v>A5AWR74511</v>
          </cell>
          <cell r="AO4717">
            <v>0.16666666666666666</v>
          </cell>
          <cell r="AY4717">
            <v>20.000000000000004</v>
          </cell>
          <cell r="BO4717" t="str">
            <v>A5AWR74500</v>
          </cell>
          <cell r="BP4717" t="str">
            <v>A5AWR70644</v>
          </cell>
          <cell r="BQ4717" t="str">
            <v>A5AWR70633</v>
          </cell>
          <cell r="BR4717" t="str">
            <v>A5AWR70622</v>
          </cell>
        </row>
        <row r="4718">
          <cell r="D4718" t="str">
            <v>A5AYR70000</v>
          </cell>
          <cell r="AO4718">
            <v>0</v>
          </cell>
          <cell r="AY4718" t="str">
            <v>-</v>
          </cell>
          <cell r="BO4718" t="str">
            <v>-</v>
          </cell>
          <cell r="BP4718" t="str">
            <v>-</v>
          </cell>
          <cell r="BQ4718" t="str">
            <v>-</v>
          </cell>
          <cell r="BR4718" t="str">
            <v>-</v>
          </cell>
        </row>
        <row r="4719">
          <cell r="D4719" t="str">
            <v>A5AYR70333</v>
          </cell>
          <cell r="AO4719">
            <v>0</v>
          </cell>
          <cell r="AY4719" t="str">
            <v>-</v>
          </cell>
          <cell r="BO4719" t="str">
            <v>A5AYR70322</v>
          </cell>
          <cell r="BP4719" t="str">
            <v>A5AYR70311</v>
          </cell>
          <cell r="BQ4719" t="str">
            <v>A5AYR70300</v>
          </cell>
          <cell r="BR4719" t="str">
            <v>A2XKR70800</v>
          </cell>
        </row>
        <row r="4720">
          <cell r="D4720" t="str">
            <v>A5C0F8950F</v>
          </cell>
          <cell r="AO4720">
            <v>0.33333333333333331</v>
          </cell>
          <cell r="AY4720">
            <v>5.0000000000000009</v>
          </cell>
          <cell r="BO4720" t="str">
            <v>A5C0F8950D</v>
          </cell>
          <cell r="BP4720" t="str">
            <v>A5C0F8950B</v>
          </cell>
          <cell r="BQ4720" t="str">
            <v>A5C0F89506</v>
          </cell>
          <cell r="BR4720" t="str">
            <v>-</v>
          </cell>
        </row>
        <row r="4721">
          <cell r="D4721" t="str">
            <v>A5C0H00101</v>
          </cell>
          <cell r="AO4721">
            <v>0</v>
          </cell>
          <cell r="AY4721" t="str">
            <v>-</v>
          </cell>
          <cell r="BO4721" t="str">
            <v>-</v>
          </cell>
          <cell r="BP4721" t="str">
            <v>-</v>
          </cell>
          <cell r="BQ4721" t="str">
            <v>-</v>
          </cell>
          <cell r="BR4721" t="str">
            <v>-</v>
          </cell>
        </row>
        <row r="4722">
          <cell r="D4722" t="str">
            <v>A5C1106000</v>
          </cell>
          <cell r="AO4722">
            <v>0.16666666666666666</v>
          </cell>
          <cell r="AY4722">
            <v>26</v>
          </cell>
          <cell r="BO4722" t="str">
            <v>-</v>
          </cell>
          <cell r="BP4722" t="str">
            <v>-</v>
          </cell>
          <cell r="BQ4722" t="str">
            <v>-</v>
          </cell>
          <cell r="BR4722" t="str">
            <v>-</v>
          </cell>
        </row>
        <row r="4723">
          <cell r="D4723" t="str">
            <v>A5C1160401</v>
          </cell>
          <cell r="AO4723">
            <v>2.7777777777777777</v>
          </cell>
          <cell r="AY4723">
            <v>4.6400000000000006</v>
          </cell>
          <cell r="BO4723" t="str">
            <v>A161160403</v>
          </cell>
          <cell r="BP4723" t="str">
            <v>A161160402</v>
          </cell>
          <cell r="BQ4723" t="str">
            <v>-</v>
          </cell>
          <cell r="BR4723" t="str">
            <v>-</v>
          </cell>
        </row>
        <row r="4724">
          <cell r="D4724" t="str">
            <v>A5C1162100</v>
          </cell>
          <cell r="AO4724">
            <v>0</v>
          </cell>
          <cell r="AY4724" t="str">
            <v>-</v>
          </cell>
          <cell r="BO4724" t="str">
            <v>-</v>
          </cell>
          <cell r="BP4724" t="str">
            <v>-</v>
          </cell>
          <cell r="BQ4724" t="str">
            <v>-</v>
          </cell>
          <cell r="BR4724" t="str">
            <v>-</v>
          </cell>
        </row>
        <row r="4725">
          <cell r="D4725" t="str">
            <v>A5C1192104</v>
          </cell>
          <cell r="AO4725">
            <v>0</v>
          </cell>
          <cell r="AY4725" t="str">
            <v>-</v>
          </cell>
          <cell r="BO4725" t="str">
            <v>A5C1192100</v>
          </cell>
          <cell r="BP4725" t="str">
            <v>A161192000</v>
          </cell>
          <cell r="BQ4725" t="str">
            <v>-</v>
          </cell>
          <cell r="BR4725" t="str">
            <v>-</v>
          </cell>
        </row>
        <row r="4726">
          <cell r="D4726" t="str">
            <v>A5C1231311</v>
          </cell>
          <cell r="AO4726">
            <v>0.16666666666666666</v>
          </cell>
          <cell r="AY4726">
            <v>-4</v>
          </cell>
          <cell r="BO4726" t="str">
            <v>-</v>
          </cell>
          <cell r="BP4726" t="str">
            <v>-</v>
          </cell>
          <cell r="BQ4726" t="str">
            <v>-</v>
          </cell>
          <cell r="BR4726" t="str">
            <v>-</v>
          </cell>
        </row>
        <row r="4727">
          <cell r="D4727" t="str">
            <v>A5C1254600</v>
          </cell>
          <cell r="AO4727">
            <v>1</v>
          </cell>
          <cell r="AY4727">
            <v>5</v>
          </cell>
          <cell r="BO4727" t="str">
            <v>-</v>
          </cell>
          <cell r="BP4727" t="str">
            <v>-</v>
          </cell>
          <cell r="BQ4727" t="str">
            <v>-</v>
          </cell>
          <cell r="BR4727" t="str">
            <v>-</v>
          </cell>
        </row>
        <row r="4728">
          <cell r="D4728" t="str">
            <v>A5C1280101</v>
          </cell>
          <cell r="AO4728">
            <v>0.16666666666666666</v>
          </cell>
          <cell r="AY4728">
            <v>50.000000000000007</v>
          </cell>
          <cell r="BO4728" t="str">
            <v>A5C1280100</v>
          </cell>
          <cell r="BP4728" t="str">
            <v>A161280112</v>
          </cell>
          <cell r="BQ4728" t="str">
            <v>A161280101</v>
          </cell>
          <cell r="BR4728" t="str">
            <v>-</v>
          </cell>
        </row>
        <row r="4729">
          <cell r="D4729" t="str">
            <v>A5C1562200</v>
          </cell>
          <cell r="AO4729">
            <v>153</v>
          </cell>
          <cell r="AY4729">
            <v>4.2875816993464051</v>
          </cell>
          <cell r="BO4729" t="str">
            <v>-</v>
          </cell>
          <cell r="BP4729" t="str">
            <v>-</v>
          </cell>
          <cell r="BQ4729" t="str">
            <v>-</v>
          </cell>
          <cell r="BR4729" t="str">
            <v>-</v>
          </cell>
        </row>
        <row r="4730">
          <cell r="D4730" t="str">
            <v>A5C1563400</v>
          </cell>
          <cell r="AO4730">
            <v>0</v>
          </cell>
          <cell r="AY4730" t="str">
            <v>-</v>
          </cell>
          <cell r="BO4730" t="str">
            <v>-</v>
          </cell>
          <cell r="BP4730" t="str">
            <v>-</v>
          </cell>
          <cell r="BQ4730" t="str">
            <v>-</v>
          </cell>
          <cell r="BR4730" t="str">
            <v>-</v>
          </cell>
        </row>
        <row r="4731">
          <cell r="D4731" t="str">
            <v>A5C1593100</v>
          </cell>
          <cell r="AO4731">
            <v>1.8333333333333333</v>
          </cell>
          <cell r="AY4731">
            <v>1.4545454545454548</v>
          </cell>
          <cell r="BO4731" t="str">
            <v>A161593101</v>
          </cell>
          <cell r="BP4731" t="str">
            <v>-</v>
          </cell>
          <cell r="BQ4731" t="str">
            <v>-</v>
          </cell>
          <cell r="BR4731" t="str">
            <v>-</v>
          </cell>
        </row>
        <row r="4732">
          <cell r="D4732" t="str">
            <v>A5C1593200</v>
          </cell>
          <cell r="AO4732">
            <v>0.5</v>
          </cell>
          <cell r="AY4732">
            <v>8</v>
          </cell>
          <cell r="BO4732" t="str">
            <v>A161593200</v>
          </cell>
          <cell r="BP4732" t="str">
            <v>-</v>
          </cell>
          <cell r="BQ4732" t="str">
            <v>-</v>
          </cell>
          <cell r="BR4732" t="str">
            <v>-</v>
          </cell>
        </row>
        <row r="4733">
          <cell r="D4733" t="str">
            <v>A5C1627103</v>
          </cell>
          <cell r="AO4733">
            <v>0</v>
          </cell>
          <cell r="AY4733" t="str">
            <v>-</v>
          </cell>
          <cell r="BO4733" t="str">
            <v>A5C1627101</v>
          </cell>
          <cell r="BP4733" t="str">
            <v>A5C1627100</v>
          </cell>
          <cell r="BQ4733" t="str">
            <v>A161627102</v>
          </cell>
          <cell r="BR4733" t="str">
            <v>-</v>
          </cell>
        </row>
        <row r="4734">
          <cell r="D4734" t="str">
            <v>A5C1627300</v>
          </cell>
          <cell r="AO4734">
            <v>0</v>
          </cell>
          <cell r="AY4734" t="str">
            <v>-</v>
          </cell>
          <cell r="BO4734" t="str">
            <v>A161627300</v>
          </cell>
          <cell r="BP4734" t="str">
            <v>-</v>
          </cell>
          <cell r="BQ4734" t="str">
            <v>-</v>
          </cell>
          <cell r="BR4734" t="str">
            <v>-</v>
          </cell>
        </row>
        <row r="4735">
          <cell r="D4735" t="str">
            <v>A5C1627900</v>
          </cell>
          <cell r="AO4735">
            <v>0</v>
          </cell>
          <cell r="AY4735" t="str">
            <v>-</v>
          </cell>
          <cell r="BO4735" t="str">
            <v>-</v>
          </cell>
          <cell r="BP4735" t="str">
            <v>-</v>
          </cell>
          <cell r="BQ4735" t="str">
            <v>-</v>
          </cell>
          <cell r="BR4735" t="str">
            <v>-</v>
          </cell>
        </row>
        <row r="4736">
          <cell r="D4736" t="str">
            <v>A5C1628000</v>
          </cell>
          <cell r="AO4736">
            <v>0</v>
          </cell>
          <cell r="AY4736" t="str">
            <v>-</v>
          </cell>
          <cell r="BO4736" t="str">
            <v>-</v>
          </cell>
          <cell r="BP4736" t="str">
            <v>-</v>
          </cell>
          <cell r="BQ4736" t="str">
            <v>-</v>
          </cell>
          <cell r="BR4736" t="str">
            <v>-</v>
          </cell>
        </row>
        <row r="4737">
          <cell r="D4737" t="str">
            <v>A5C1635001</v>
          </cell>
          <cell r="AO4737">
            <v>0</v>
          </cell>
          <cell r="AY4737" t="str">
            <v>-</v>
          </cell>
          <cell r="BO4737" t="str">
            <v>A161635012</v>
          </cell>
          <cell r="BP4737" t="str">
            <v>A161635000</v>
          </cell>
          <cell r="BQ4737" t="str">
            <v>-</v>
          </cell>
          <cell r="BR4737" t="str">
            <v>-</v>
          </cell>
        </row>
        <row r="4738">
          <cell r="D4738" t="str">
            <v>A5C1700101</v>
          </cell>
          <cell r="AO4738">
            <v>1.5</v>
          </cell>
          <cell r="AY4738">
            <v>4</v>
          </cell>
          <cell r="BO4738" t="str">
            <v>A0ED700100</v>
          </cell>
          <cell r="BP4738" t="str">
            <v>-</v>
          </cell>
          <cell r="BQ4738" t="str">
            <v>-</v>
          </cell>
          <cell r="BR4738" t="str">
            <v>-</v>
          </cell>
        </row>
        <row r="4739">
          <cell r="D4739" t="str">
            <v>A5C1701400</v>
          </cell>
          <cell r="AO4739">
            <v>0</v>
          </cell>
          <cell r="AY4739" t="str">
            <v>-</v>
          </cell>
          <cell r="BO4739" t="str">
            <v>-</v>
          </cell>
          <cell r="BP4739" t="str">
            <v>-</v>
          </cell>
          <cell r="BQ4739" t="str">
            <v>-</v>
          </cell>
          <cell r="BR4739" t="str">
            <v>-</v>
          </cell>
        </row>
        <row r="4740">
          <cell r="D4740" t="str">
            <v>A5C1810100</v>
          </cell>
          <cell r="AO4740">
            <v>0.66666666666666663</v>
          </cell>
          <cell r="AY4740">
            <v>-0.99999999999999978</v>
          </cell>
          <cell r="BO4740" t="str">
            <v>A161810102</v>
          </cell>
          <cell r="BP4740" t="str">
            <v>-</v>
          </cell>
          <cell r="BQ4740" t="str">
            <v>-</v>
          </cell>
          <cell r="BR4740" t="str">
            <v>-</v>
          </cell>
        </row>
        <row r="4741">
          <cell r="D4741" t="str">
            <v>A5C1810200</v>
          </cell>
          <cell r="AO4741">
            <v>0</v>
          </cell>
          <cell r="AY4741" t="str">
            <v>-</v>
          </cell>
          <cell r="BO4741" t="str">
            <v>A161810200</v>
          </cell>
          <cell r="BP4741" t="str">
            <v>-</v>
          </cell>
          <cell r="BQ4741" t="str">
            <v>-</v>
          </cell>
          <cell r="BR4741" t="str">
            <v>-</v>
          </cell>
        </row>
        <row r="4742">
          <cell r="D4742" t="str">
            <v>A5C1810403</v>
          </cell>
          <cell r="AO4742">
            <v>0</v>
          </cell>
          <cell r="AY4742" t="str">
            <v>-</v>
          </cell>
          <cell r="BO4742" t="str">
            <v>A5C1810401</v>
          </cell>
          <cell r="BP4742" t="str">
            <v>A5C1810400</v>
          </cell>
          <cell r="BQ4742" t="str">
            <v>A161810400</v>
          </cell>
          <cell r="BR4742" t="str">
            <v>-</v>
          </cell>
        </row>
        <row r="4743">
          <cell r="D4743" t="str">
            <v>A5C1810603</v>
          </cell>
          <cell r="AO4743">
            <v>0</v>
          </cell>
          <cell r="AY4743" t="str">
            <v>-</v>
          </cell>
          <cell r="BO4743" t="str">
            <v>A161810600</v>
          </cell>
          <cell r="BP4743" t="str">
            <v>-</v>
          </cell>
          <cell r="BQ4743" t="str">
            <v>-</v>
          </cell>
          <cell r="BR4743" t="str">
            <v>-</v>
          </cell>
        </row>
        <row r="4744">
          <cell r="D4744" t="str">
            <v>A5C1811600</v>
          </cell>
          <cell r="AO4744">
            <v>0.16666666666666666</v>
          </cell>
          <cell r="AY4744">
            <v>2.0000000000000004</v>
          </cell>
          <cell r="BO4744" t="str">
            <v>A161811600</v>
          </cell>
          <cell r="BP4744" t="str">
            <v>-</v>
          </cell>
          <cell r="BQ4744" t="str">
            <v>-</v>
          </cell>
          <cell r="BR4744" t="str">
            <v>-</v>
          </cell>
        </row>
        <row r="4745">
          <cell r="D4745" t="str">
            <v>A5C1811803</v>
          </cell>
          <cell r="AO4745">
            <v>0</v>
          </cell>
          <cell r="AY4745" t="str">
            <v>-</v>
          </cell>
          <cell r="BO4745" t="str">
            <v>A5C1811802</v>
          </cell>
          <cell r="BP4745" t="str">
            <v>A5C1811801</v>
          </cell>
          <cell r="BQ4745" t="str">
            <v>-</v>
          </cell>
          <cell r="BR4745" t="str">
            <v>-</v>
          </cell>
        </row>
        <row r="4746">
          <cell r="D4746" t="str">
            <v>A5C1811901</v>
          </cell>
          <cell r="AO4746">
            <v>0</v>
          </cell>
          <cell r="AY4746" t="str">
            <v>-</v>
          </cell>
          <cell r="BO4746" t="str">
            <v>A5C1811900</v>
          </cell>
          <cell r="BP4746" t="str">
            <v>-</v>
          </cell>
          <cell r="BQ4746" t="str">
            <v>-</v>
          </cell>
          <cell r="BR4746" t="str">
            <v>-</v>
          </cell>
        </row>
        <row r="4747">
          <cell r="D4747" t="str">
            <v>A5C1820701</v>
          </cell>
          <cell r="AO4747">
            <v>0</v>
          </cell>
          <cell r="AY4747" t="str">
            <v>-</v>
          </cell>
          <cell r="BO4747" t="str">
            <v>A161810701</v>
          </cell>
          <cell r="BP4747" t="str">
            <v>-</v>
          </cell>
          <cell r="BQ4747" t="str">
            <v>-</v>
          </cell>
          <cell r="BR4747" t="str">
            <v>-</v>
          </cell>
        </row>
        <row r="4748">
          <cell r="D4748" t="str">
            <v>A5C1822000</v>
          </cell>
          <cell r="AO4748">
            <v>0</v>
          </cell>
          <cell r="AY4748" t="str">
            <v>-</v>
          </cell>
          <cell r="BO4748" t="str">
            <v>A5C1812200</v>
          </cell>
          <cell r="BP4748" t="str">
            <v>A161812200</v>
          </cell>
          <cell r="BQ4748" t="str">
            <v>-</v>
          </cell>
          <cell r="BR4748" t="str">
            <v>-</v>
          </cell>
        </row>
        <row r="4749">
          <cell r="D4749" t="str">
            <v>A5C1825000</v>
          </cell>
          <cell r="AO4749">
            <v>0.16666666666666666</v>
          </cell>
          <cell r="AY4749">
            <v>2.0000000000000004</v>
          </cell>
          <cell r="BO4749" t="str">
            <v>-</v>
          </cell>
          <cell r="BP4749" t="str">
            <v>-</v>
          </cell>
          <cell r="BQ4749" t="str">
            <v>-</v>
          </cell>
          <cell r="BR4749" t="str">
            <v>-</v>
          </cell>
        </row>
        <row r="4750">
          <cell r="D4750" t="str">
            <v>A5C1890100</v>
          </cell>
          <cell r="AO4750">
            <v>0</v>
          </cell>
          <cell r="AY4750" t="str">
            <v>-</v>
          </cell>
          <cell r="BO4750" t="str">
            <v>-</v>
          </cell>
          <cell r="BP4750" t="str">
            <v>-</v>
          </cell>
          <cell r="BQ4750" t="str">
            <v>-</v>
          </cell>
          <cell r="BR4750" t="str">
            <v>-</v>
          </cell>
        </row>
        <row r="4751">
          <cell r="D4751" t="str">
            <v>A5C1890401</v>
          </cell>
          <cell r="AO4751">
            <v>0.16666666666666666</v>
          </cell>
          <cell r="AY4751">
            <v>-4</v>
          </cell>
          <cell r="BO4751" t="str">
            <v>A5C1890400</v>
          </cell>
          <cell r="BP4751" t="str">
            <v>A161890401</v>
          </cell>
          <cell r="BQ4751" t="str">
            <v>-</v>
          </cell>
          <cell r="BR4751" t="str">
            <v>-</v>
          </cell>
        </row>
        <row r="4752">
          <cell r="D4752" t="str">
            <v>A5C1891100</v>
          </cell>
          <cell r="AO4752">
            <v>0</v>
          </cell>
          <cell r="AY4752" t="str">
            <v>-</v>
          </cell>
          <cell r="BO4752" t="str">
            <v>-</v>
          </cell>
          <cell r="BP4752" t="str">
            <v>-</v>
          </cell>
          <cell r="BQ4752" t="str">
            <v>-</v>
          </cell>
          <cell r="BR4752" t="str">
            <v>-</v>
          </cell>
        </row>
        <row r="4753">
          <cell r="D4753" t="str">
            <v>A5C1H00900</v>
          </cell>
          <cell r="AO4753">
            <v>0.16666666666666666</v>
          </cell>
          <cell r="AY4753">
            <v>2.0000000000000004</v>
          </cell>
          <cell r="BO4753" t="str">
            <v>A161H00800</v>
          </cell>
          <cell r="BP4753" t="str">
            <v>-</v>
          </cell>
          <cell r="BQ4753" t="str">
            <v>-</v>
          </cell>
          <cell r="BR4753" t="str">
            <v>-</v>
          </cell>
        </row>
        <row r="4754">
          <cell r="D4754" t="str">
            <v>A5C1H0200B</v>
          </cell>
          <cell r="AO4754">
            <v>0.33333333333333331</v>
          </cell>
          <cell r="AY4754">
            <v>-4</v>
          </cell>
          <cell r="BO4754" t="str">
            <v>A5C1H02007</v>
          </cell>
          <cell r="BP4754" t="str">
            <v>-</v>
          </cell>
          <cell r="BQ4754" t="str">
            <v>-</v>
          </cell>
          <cell r="BR4754" t="str">
            <v>-</v>
          </cell>
        </row>
        <row r="4755">
          <cell r="D4755" t="str">
            <v>A5C1H02D15</v>
          </cell>
          <cell r="AO4755">
            <v>0.33333333333333331</v>
          </cell>
          <cell r="AY4755">
            <v>14.000000000000002</v>
          </cell>
          <cell r="BO4755" t="str">
            <v>-</v>
          </cell>
          <cell r="BP4755" t="str">
            <v>-</v>
          </cell>
          <cell r="BQ4755" t="str">
            <v>-</v>
          </cell>
          <cell r="BR4755" t="str">
            <v>-</v>
          </cell>
        </row>
        <row r="4756">
          <cell r="D4756" t="str">
            <v>A5C1M10400</v>
          </cell>
          <cell r="AO4756">
            <v>0</v>
          </cell>
          <cell r="AY4756" t="str">
            <v>-</v>
          </cell>
          <cell r="BO4756" t="str">
            <v>-</v>
          </cell>
          <cell r="BP4756" t="str">
            <v>-</v>
          </cell>
          <cell r="BQ4756" t="str">
            <v>-</v>
          </cell>
          <cell r="BR4756" t="str">
            <v>-</v>
          </cell>
        </row>
        <row r="4757">
          <cell r="D4757" t="str">
            <v>A5C1M10A00</v>
          </cell>
          <cell r="AO4757">
            <v>0.16666666666666666</v>
          </cell>
          <cell r="AY4757">
            <v>2.0000000000000004</v>
          </cell>
          <cell r="BO4757" t="str">
            <v>-</v>
          </cell>
          <cell r="BP4757" t="str">
            <v>-</v>
          </cell>
          <cell r="BQ4757" t="str">
            <v>-</v>
          </cell>
          <cell r="BR4757" t="str">
            <v>-</v>
          </cell>
        </row>
        <row r="4758">
          <cell r="D4758" t="str">
            <v>A5C1M40600</v>
          </cell>
          <cell r="AO4758">
            <v>0.16666666666666666</v>
          </cell>
          <cell r="AY4758">
            <v>92.000000000000014</v>
          </cell>
          <cell r="BO4758" t="str">
            <v>-</v>
          </cell>
          <cell r="BP4758" t="str">
            <v>-</v>
          </cell>
          <cell r="BQ4758" t="str">
            <v>-</v>
          </cell>
          <cell r="BR4758" t="str">
            <v>-</v>
          </cell>
        </row>
        <row r="4759">
          <cell r="D4759" t="str">
            <v>A5C1M50100</v>
          </cell>
          <cell r="AO4759">
            <v>5</v>
          </cell>
          <cell r="AY4759">
            <v>8</v>
          </cell>
          <cell r="BO4759" t="str">
            <v>-</v>
          </cell>
          <cell r="BP4759" t="str">
            <v>-</v>
          </cell>
          <cell r="BQ4759" t="str">
            <v>-</v>
          </cell>
          <cell r="BR4759" t="str">
            <v>-</v>
          </cell>
        </row>
        <row r="4760">
          <cell r="D4760" t="str">
            <v>A5C1M70103</v>
          </cell>
          <cell r="AO4760">
            <v>0</v>
          </cell>
          <cell r="AY4760" t="str">
            <v>-</v>
          </cell>
          <cell r="BO4760" t="str">
            <v>-</v>
          </cell>
          <cell r="BP4760" t="str">
            <v>-</v>
          </cell>
          <cell r="BQ4760" t="str">
            <v>-</v>
          </cell>
          <cell r="BR4760" t="str">
            <v>-</v>
          </cell>
        </row>
        <row r="4761">
          <cell r="D4761" t="str">
            <v>A5C1M72H00</v>
          </cell>
          <cell r="AO4761">
            <v>1.3333333333333333</v>
          </cell>
          <cell r="AY4761">
            <v>0.50000000000000022</v>
          </cell>
          <cell r="BO4761" t="str">
            <v>A2X0M72C00</v>
          </cell>
          <cell r="BP4761" t="str">
            <v>A161M72000</v>
          </cell>
          <cell r="BQ4761" t="str">
            <v>A0VDM71600</v>
          </cell>
          <cell r="BR4761" t="str">
            <v>A0P0M72000</v>
          </cell>
        </row>
        <row r="4762">
          <cell r="D4762" t="str">
            <v>A5C1N11800</v>
          </cell>
          <cell r="AO4762">
            <v>0</v>
          </cell>
          <cell r="AY4762" t="str">
            <v>-</v>
          </cell>
          <cell r="BO4762" t="str">
            <v>-</v>
          </cell>
          <cell r="BP4762" t="str">
            <v>-</v>
          </cell>
          <cell r="BQ4762" t="str">
            <v>-</v>
          </cell>
          <cell r="BR4762" t="str">
            <v>-</v>
          </cell>
        </row>
        <row r="4763">
          <cell r="D4763" t="str">
            <v>A5C1N11900</v>
          </cell>
          <cell r="AO4763">
            <v>1.1666666666666667</v>
          </cell>
          <cell r="AY4763">
            <v>3.714285714285714</v>
          </cell>
          <cell r="BO4763" t="str">
            <v>-</v>
          </cell>
          <cell r="BP4763" t="str">
            <v>-</v>
          </cell>
          <cell r="BQ4763" t="str">
            <v>-</v>
          </cell>
          <cell r="BR4763" t="str">
            <v>-</v>
          </cell>
        </row>
        <row r="4764">
          <cell r="D4764" t="str">
            <v>A5C1P00100</v>
          </cell>
          <cell r="AO4764">
            <v>0</v>
          </cell>
          <cell r="AY4764" t="str">
            <v>-</v>
          </cell>
          <cell r="BO4764" t="str">
            <v>-</v>
          </cell>
          <cell r="BP4764" t="str">
            <v>-</v>
          </cell>
          <cell r="BQ4764" t="str">
            <v>-</v>
          </cell>
          <cell r="BR4764" t="str">
            <v>-</v>
          </cell>
        </row>
        <row r="4765">
          <cell r="D4765" t="str">
            <v>A5C1R70511</v>
          </cell>
          <cell r="AO4765">
            <v>0.16666666666666666</v>
          </cell>
          <cell r="AY4765">
            <v>-4</v>
          </cell>
          <cell r="BO4765" t="str">
            <v>A5C1R70500</v>
          </cell>
          <cell r="BP4765" t="str">
            <v>-</v>
          </cell>
          <cell r="BQ4765" t="str">
            <v>-</v>
          </cell>
          <cell r="BR4765" t="str">
            <v>-</v>
          </cell>
        </row>
        <row r="4766">
          <cell r="D4766" t="str">
            <v>A5C1R70733</v>
          </cell>
          <cell r="AO4766">
            <v>0.16666666666666666</v>
          </cell>
          <cell r="AY4766">
            <v>20.000000000000004</v>
          </cell>
          <cell r="BO4766" t="str">
            <v>A5C1R70722</v>
          </cell>
          <cell r="BP4766" t="str">
            <v>A5C1R70711</v>
          </cell>
          <cell r="BQ4766" t="str">
            <v>-</v>
          </cell>
          <cell r="BR4766" t="str">
            <v>-</v>
          </cell>
        </row>
        <row r="4767">
          <cell r="D4767" t="str">
            <v>A5C1R70800</v>
          </cell>
          <cell r="AO4767">
            <v>0</v>
          </cell>
          <cell r="AY4767" t="str">
            <v>-</v>
          </cell>
          <cell r="BO4767" t="str">
            <v>A161R72500</v>
          </cell>
          <cell r="BP4767" t="str">
            <v>-</v>
          </cell>
          <cell r="BQ4767" t="str">
            <v>-</v>
          </cell>
          <cell r="BR4767" t="str">
            <v>-</v>
          </cell>
        </row>
        <row r="4768">
          <cell r="D4768" t="str">
            <v>A5C1R71022</v>
          </cell>
          <cell r="AO4768">
            <v>0.16666666666666666</v>
          </cell>
          <cell r="AY4768">
            <v>-4</v>
          </cell>
          <cell r="BO4768" t="str">
            <v>A5C1R71011</v>
          </cell>
          <cell r="BP4768" t="str">
            <v>A161R71622</v>
          </cell>
          <cell r="BQ4768" t="str">
            <v>-</v>
          </cell>
          <cell r="BR4768" t="str">
            <v>-</v>
          </cell>
        </row>
        <row r="4769">
          <cell r="D4769" t="str">
            <v>A5C1R71111</v>
          </cell>
          <cell r="AO4769">
            <v>0.16666666666666666</v>
          </cell>
          <cell r="AY4769">
            <v>8.0000000000000018</v>
          </cell>
          <cell r="BO4769" t="str">
            <v>A5C1R71100</v>
          </cell>
          <cell r="BP4769" t="str">
            <v>A161R72400</v>
          </cell>
          <cell r="BQ4769" t="str">
            <v>-</v>
          </cell>
          <cell r="BR4769" t="str">
            <v>-</v>
          </cell>
        </row>
        <row r="4770">
          <cell r="D4770" t="str">
            <v>A5C1R71300</v>
          </cell>
          <cell r="AO4770">
            <v>0</v>
          </cell>
          <cell r="AY4770" t="str">
            <v>-</v>
          </cell>
          <cell r="BO4770" t="str">
            <v>-</v>
          </cell>
          <cell r="BP4770" t="str">
            <v>-</v>
          </cell>
          <cell r="BQ4770" t="str">
            <v>-</v>
          </cell>
          <cell r="BR4770" t="str">
            <v>-</v>
          </cell>
        </row>
        <row r="4771">
          <cell r="D4771" t="str">
            <v>A5C1R71600</v>
          </cell>
          <cell r="AO4771">
            <v>8.3333333333333339</v>
          </cell>
          <cell r="AY4771">
            <v>2.1199999999999997</v>
          </cell>
          <cell r="BO4771" t="str">
            <v>-</v>
          </cell>
          <cell r="BP4771" t="str">
            <v>-</v>
          </cell>
          <cell r="BQ4771" t="str">
            <v>-</v>
          </cell>
          <cell r="BR4771" t="str">
            <v>-</v>
          </cell>
        </row>
        <row r="4772">
          <cell r="D4772" t="str">
            <v>A5C1R90000</v>
          </cell>
          <cell r="AO4772">
            <v>0</v>
          </cell>
          <cell r="AY4772" t="str">
            <v>-</v>
          </cell>
          <cell r="BO4772" t="str">
            <v>-</v>
          </cell>
          <cell r="BP4772" t="str">
            <v>-</v>
          </cell>
          <cell r="BQ4772" t="str">
            <v>-</v>
          </cell>
          <cell r="BR4772" t="str">
            <v>-</v>
          </cell>
        </row>
        <row r="4773">
          <cell r="D4773" t="str">
            <v>A5C2940100</v>
          </cell>
          <cell r="AO4773">
            <v>0</v>
          </cell>
          <cell r="AY4773" t="str">
            <v>-</v>
          </cell>
          <cell r="BO4773" t="str">
            <v>-</v>
          </cell>
          <cell r="BP4773" t="str">
            <v>-</v>
          </cell>
          <cell r="BQ4773" t="str">
            <v>-</v>
          </cell>
          <cell r="BR4773" t="str">
            <v>-</v>
          </cell>
        </row>
        <row r="4774">
          <cell r="D4774" t="str">
            <v>A5C4940100</v>
          </cell>
          <cell r="AO4774">
            <v>0</v>
          </cell>
          <cell r="AY4774" t="str">
            <v>-</v>
          </cell>
          <cell r="BO4774" t="str">
            <v>-</v>
          </cell>
          <cell r="BP4774" t="str">
            <v>-</v>
          </cell>
          <cell r="BQ4774" t="str">
            <v>-</v>
          </cell>
          <cell r="BR4774" t="str">
            <v>-</v>
          </cell>
        </row>
        <row r="4775">
          <cell r="D4775" t="str">
            <v>A5C4N10500</v>
          </cell>
          <cell r="AO4775">
            <v>0.16666666666666666</v>
          </cell>
          <cell r="AY4775">
            <v>-4</v>
          </cell>
          <cell r="BO4775" t="str">
            <v>-</v>
          </cell>
          <cell r="BP4775" t="str">
            <v>-</v>
          </cell>
          <cell r="BQ4775" t="str">
            <v>-</v>
          </cell>
          <cell r="BR4775" t="str">
            <v>-</v>
          </cell>
        </row>
        <row r="4776">
          <cell r="D4776" t="str">
            <v>A5C4R70022</v>
          </cell>
          <cell r="AO4776">
            <v>0.16666666666666666</v>
          </cell>
          <cell r="AY4776">
            <v>-4</v>
          </cell>
          <cell r="BO4776" t="str">
            <v>A5C4R70011</v>
          </cell>
          <cell r="BP4776" t="str">
            <v>A5C4R70000</v>
          </cell>
          <cell r="BQ4776" t="str">
            <v>-</v>
          </cell>
          <cell r="BR4776" t="str">
            <v>-</v>
          </cell>
        </row>
        <row r="4777">
          <cell r="D4777" t="str">
            <v>A5C4R70100</v>
          </cell>
          <cell r="AO4777">
            <v>0.16666666666666666</v>
          </cell>
          <cell r="AY4777">
            <v>8.0000000000000018</v>
          </cell>
          <cell r="BO4777" t="str">
            <v>-</v>
          </cell>
          <cell r="BP4777" t="str">
            <v>-</v>
          </cell>
          <cell r="BQ4777" t="str">
            <v>-</v>
          </cell>
          <cell r="BR4777" t="str">
            <v>-</v>
          </cell>
        </row>
        <row r="4778">
          <cell r="D4778" t="str">
            <v>A61DM10000</v>
          </cell>
          <cell r="AO4778">
            <v>0</v>
          </cell>
          <cell r="AY4778" t="str">
            <v>-</v>
          </cell>
          <cell r="BO4778" t="str">
            <v>A2XKM10100</v>
          </cell>
          <cell r="BP4778" t="str">
            <v>-</v>
          </cell>
          <cell r="BQ4778" t="str">
            <v>-</v>
          </cell>
          <cell r="BR4778" t="str">
            <v>-</v>
          </cell>
        </row>
        <row r="4779">
          <cell r="D4779" t="str">
            <v>A61DM10301</v>
          </cell>
          <cell r="AO4779">
            <v>0</v>
          </cell>
          <cell r="AY4779" t="str">
            <v>-</v>
          </cell>
          <cell r="BO4779" t="str">
            <v>A61DM10300</v>
          </cell>
          <cell r="BP4779" t="str">
            <v>-</v>
          </cell>
          <cell r="BQ4779" t="str">
            <v>-</v>
          </cell>
          <cell r="BR4779" t="str">
            <v>-</v>
          </cell>
        </row>
        <row r="4780">
          <cell r="D4780" t="str">
            <v>A61DR70022D</v>
          </cell>
          <cell r="AO4780">
            <v>0.16666666666666666</v>
          </cell>
          <cell r="AY4780">
            <v>8.0000000000000018</v>
          </cell>
          <cell r="BO4780" t="str">
            <v>-</v>
          </cell>
          <cell r="BP4780" t="str">
            <v>-</v>
          </cell>
          <cell r="BQ4780" t="str">
            <v>-</v>
          </cell>
          <cell r="BR4780" t="str">
            <v>-</v>
          </cell>
        </row>
        <row r="4781">
          <cell r="D4781" t="str">
            <v>A61DR71311</v>
          </cell>
          <cell r="AO4781">
            <v>0.16666666666666666</v>
          </cell>
          <cell r="AY4781">
            <v>-4</v>
          </cell>
          <cell r="BO4781" t="str">
            <v>A61DR71300</v>
          </cell>
          <cell r="BP4781" t="str">
            <v>-</v>
          </cell>
          <cell r="BQ4781" t="str">
            <v>-</v>
          </cell>
          <cell r="BR4781" t="str">
            <v>-</v>
          </cell>
        </row>
        <row r="4782">
          <cell r="D4782" t="str">
            <v>A61F100600</v>
          </cell>
          <cell r="AO4782">
            <v>0.33333333333333331</v>
          </cell>
          <cell r="AY4782">
            <v>-4</v>
          </cell>
          <cell r="BO4782" t="str">
            <v>-</v>
          </cell>
          <cell r="BP4782" t="str">
            <v>-</v>
          </cell>
          <cell r="BQ4782" t="str">
            <v>-</v>
          </cell>
          <cell r="BR4782" t="str">
            <v>-</v>
          </cell>
        </row>
        <row r="4783">
          <cell r="D4783" t="str">
            <v>A61FN12A00</v>
          </cell>
          <cell r="AO4783">
            <v>0.16666666666666666</v>
          </cell>
          <cell r="AY4783">
            <v>-4</v>
          </cell>
          <cell r="BO4783" t="str">
            <v>-</v>
          </cell>
          <cell r="BP4783" t="str">
            <v>-</v>
          </cell>
          <cell r="BQ4783" t="str">
            <v>-</v>
          </cell>
          <cell r="BR4783" t="str">
            <v>-</v>
          </cell>
        </row>
        <row r="4784">
          <cell r="D4784" t="str">
            <v>A63NPP0000</v>
          </cell>
          <cell r="AO4784">
            <v>0</v>
          </cell>
          <cell r="AY4784" t="str">
            <v>-</v>
          </cell>
          <cell r="BO4784" t="str">
            <v>-</v>
          </cell>
          <cell r="BP4784" t="str">
            <v>-</v>
          </cell>
          <cell r="BQ4784" t="str">
            <v>-</v>
          </cell>
          <cell r="BR4784" t="str">
            <v>-</v>
          </cell>
        </row>
        <row r="4785">
          <cell r="D4785" t="str">
            <v>A63NPP0100</v>
          </cell>
          <cell r="AO4785">
            <v>0.16666666666666666</v>
          </cell>
          <cell r="AY4785">
            <v>-4</v>
          </cell>
          <cell r="BO4785" t="str">
            <v>-</v>
          </cell>
          <cell r="BP4785" t="str">
            <v>-</v>
          </cell>
          <cell r="BQ4785" t="str">
            <v>-</v>
          </cell>
          <cell r="BR4785" t="str">
            <v>-</v>
          </cell>
        </row>
        <row r="4786">
          <cell r="D4786" t="str">
            <v>A63NPP0A00</v>
          </cell>
          <cell r="AO4786">
            <v>0</v>
          </cell>
          <cell r="AY4786" t="str">
            <v>-</v>
          </cell>
          <cell r="BO4786" t="str">
            <v>-</v>
          </cell>
          <cell r="BP4786" t="str">
            <v>-</v>
          </cell>
          <cell r="BQ4786" t="str">
            <v>-</v>
          </cell>
          <cell r="BR4786" t="str">
            <v>-</v>
          </cell>
        </row>
        <row r="4787">
          <cell r="D4787" t="str">
            <v>A63NPP0C00</v>
          </cell>
          <cell r="AO4787">
            <v>0.16666666666666666</v>
          </cell>
          <cell r="AY4787">
            <v>-4</v>
          </cell>
          <cell r="BO4787" t="str">
            <v>-</v>
          </cell>
          <cell r="BP4787" t="str">
            <v>-</v>
          </cell>
          <cell r="BQ4787" t="str">
            <v>-</v>
          </cell>
          <cell r="BR4787" t="str">
            <v>-</v>
          </cell>
        </row>
        <row r="4788">
          <cell r="D4788" t="str">
            <v>A63NPP0D00</v>
          </cell>
          <cell r="AO4788">
            <v>0</v>
          </cell>
          <cell r="AY4788" t="str">
            <v>-</v>
          </cell>
          <cell r="BO4788" t="str">
            <v>-</v>
          </cell>
          <cell r="BP4788" t="str">
            <v>-</v>
          </cell>
          <cell r="BQ4788" t="str">
            <v>-</v>
          </cell>
          <cell r="BR4788" t="str">
            <v>-</v>
          </cell>
        </row>
        <row r="4789">
          <cell r="D4789" t="str">
            <v>A63NPP0G00</v>
          </cell>
          <cell r="AO4789">
            <v>0</v>
          </cell>
          <cell r="AY4789" t="str">
            <v>-</v>
          </cell>
          <cell r="BO4789" t="str">
            <v>-</v>
          </cell>
          <cell r="BP4789" t="str">
            <v>-</v>
          </cell>
          <cell r="BQ4789" t="str">
            <v>-</v>
          </cell>
          <cell r="BR4789" t="str">
            <v>-</v>
          </cell>
        </row>
        <row r="4790">
          <cell r="D4790" t="str">
            <v>A63NPP0N00</v>
          </cell>
          <cell r="AO4790">
            <v>0.66666666666666663</v>
          </cell>
          <cell r="AY4790">
            <v>14.000000000000002</v>
          </cell>
          <cell r="BO4790" t="str">
            <v>-</v>
          </cell>
          <cell r="BP4790" t="str">
            <v>-</v>
          </cell>
          <cell r="BQ4790" t="str">
            <v>-</v>
          </cell>
          <cell r="BR4790" t="str">
            <v>-</v>
          </cell>
        </row>
        <row r="4791">
          <cell r="D4791" t="str">
            <v>A63NPP0P00</v>
          </cell>
          <cell r="AO4791">
            <v>0</v>
          </cell>
          <cell r="AY4791" t="str">
            <v>-</v>
          </cell>
          <cell r="BO4791" t="str">
            <v>-</v>
          </cell>
          <cell r="BP4791" t="str">
            <v>-</v>
          </cell>
          <cell r="BQ4791" t="str">
            <v>-</v>
          </cell>
          <cell r="BR4791" t="str">
            <v>-</v>
          </cell>
        </row>
        <row r="4792">
          <cell r="D4792" t="str">
            <v>A63NPP0R00</v>
          </cell>
          <cell r="AO4792">
            <v>0</v>
          </cell>
          <cell r="AY4792" t="str">
            <v>-</v>
          </cell>
          <cell r="BO4792" t="str">
            <v>-</v>
          </cell>
          <cell r="BP4792" t="str">
            <v>-</v>
          </cell>
          <cell r="BQ4792" t="str">
            <v>-</v>
          </cell>
          <cell r="BR4792" t="str">
            <v>-</v>
          </cell>
        </row>
        <row r="4793">
          <cell r="D4793" t="str">
            <v>A63NPP0S00</v>
          </cell>
          <cell r="AO4793">
            <v>0</v>
          </cell>
          <cell r="AY4793" t="str">
            <v>-</v>
          </cell>
          <cell r="BO4793" t="str">
            <v>-</v>
          </cell>
          <cell r="BP4793" t="str">
            <v>-</v>
          </cell>
          <cell r="BQ4793" t="str">
            <v>-</v>
          </cell>
          <cell r="BR4793" t="str">
            <v>-</v>
          </cell>
        </row>
        <row r="4794">
          <cell r="D4794" t="str">
            <v>A63NPP0V00</v>
          </cell>
          <cell r="AO4794">
            <v>0.66666666666666663</v>
          </cell>
          <cell r="AY4794">
            <v>0.50000000000000022</v>
          </cell>
          <cell r="BO4794" t="str">
            <v>-</v>
          </cell>
          <cell r="BP4794" t="str">
            <v>-</v>
          </cell>
          <cell r="BQ4794" t="str">
            <v>-</v>
          </cell>
          <cell r="BR4794" t="str">
            <v>-</v>
          </cell>
        </row>
        <row r="4795">
          <cell r="D4795" t="str">
            <v>A63NPP0W00</v>
          </cell>
          <cell r="AO4795">
            <v>0</v>
          </cell>
          <cell r="AY4795" t="str">
            <v>-</v>
          </cell>
          <cell r="BO4795" t="str">
            <v>-</v>
          </cell>
          <cell r="BP4795" t="str">
            <v>-</v>
          </cell>
          <cell r="BQ4795" t="str">
            <v>-</v>
          </cell>
          <cell r="BR4795" t="str">
            <v>-</v>
          </cell>
        </row>
        <row r="4796">
          <cell r="D4796" t="str">
            <v>A63NPP0Y00</v>
          </cell>
          <cell r="AO4796">
            <v>8.3333333333333329E-2</v>
          </cell>
          <cell r="AY4796">
            <v>140</v>
          </cell>
          <cell r="BO4796" t="str">
            <v>-</v>
          </cell>
          <cell r="BP4796" t="str">
            <v>-</v>
          </cell>
          <cell r="BQ4796" t="str">
            <v>-</v>
          </cell>
          <cell r="BR4796" t="str">
            <v>-</v>
          </cell>
        </row>
        <row r="4797">
          <cell r="D4797" t="str">
            <v>A63NPP1001</v>
          </cell>
          <cell r="AO4797">
            <v>0.33333333333333331</v>
          </cell>
          <cell r="AY4797">
            <v>2.0000000000000004</v>
          </cell>
          <cell r="BO4797" t="str">
            <v>A63NPP1000</v>
          </cell>
          <cell r="BP4797" t="str">
            <v>-</v>
          </cell>
          <cell r="BQ4797" t="str">
            <v>-</v>
          </cell>
          <cell r="BR4797" t="str">
            <v>-</v>
          </cell>
        </row>
        <row r="4798">
          <cell r="D4798" t="str">
            <v>A63NPP1100</v>
          </cell>
          <cell r="AO4798">
            <v>0.33333333333333331</v>
          </cell>
          <cell r="AY4798">
            <v>8.0000000000000018</v>
          </cell>
          <cell r="BO4798" t="str">
            <v>-</v>
          </cell>
          <cell r="BP4798" t="str">
            <v>-</v>
          </cell>
          <cell r="BQ4798" t="str">
            <v>-</v>
          </cell>
          <cell r="BR4798" t="str">
            <v>-</v>
          </cell>
        </row>
        <row r="4799">
          <cell r="D4799" t="str">
            <v>A63NPP1300</v>
          </cell>
          <cell r="AO4799">
            <v>0</v>
          </cell>
          <cell r="AY4799" t="str">
            <v>-</v>
          </cell>
          <cell r="BO4799" t="str">
            <v>-</v>
          </cell>
          <cell r="BP4799" t="str">
            <v>-</v>
          </cell>
          <cell r="BQ4799" t="str">
            <v>-</v>
          </cell>
          <cell r="BR4799" t="str">
            <v>-</v>
          </cell>
        </row>
        <row r="4800">
          <cell r="D4800" t="str">
            <v>A63NPP1400</v>
          </cell>
          <cell r="AO4800">
            <v>0</v>
          </cell>
          <cell r="AY4800" t="str">
            <v>-</v>
          </cell>
          <cell r="BO4800" t="str">
            <v>-</v>
          </cell>
          <cell r="BP4800" t="str">
            <v>-</v>
          </cell>
          <cell r="BQ4800" t="str">
            <v>-</v>
          </cell>
          <cell r="BR4800" t="str">
            <v>-</v>
          </cell>
        </row>
        <row r="4801">
          <cell r="D4801" t="str">
            <v>A63NPP1601</v>
          </cell>
          <cell r="AO4801">
            <v>0.16666666666666666</v>
          </cell>
          <cell r="AY4801">
            <v>20.000000000000004</v>
          </cell>
          <cell r="BO4801" t="str">
            <v>A63NPP1600</v>
          </cell>
          <cell r="BP4801" t="str">
            <v>-</v>
          </cell>
          <cell r="BQ4801" t="str">
            <v>-</v>
          </cell>
          <cell r="BR4801" t="str">
            <v>-</v>
          </cell>
        </row>
        <row r="4802">
          <cell r="D4802" t="str">
            <v>A63NPP1800</v>
          </cell>
          <cell r="AO4802">
            <v>0</v>
          </cell>
          <cell r="AY4802" t="str">
            <v>-</v>
          </cell>
          <cell r="BO4802" t="str">
            <v>-</v>
          </cell>
          <cell r="BP4802" t="str">
            <v>-</v>
          </cell>
          <cell r="BQ4802" t="str">
            <v>-</v>
          </cell>
          <cell r="BR4802" t="str">
            <v>-</v>
          </cell>
        </row>
        <row r="4803">
          <cell r="D4803" t="str">
            <v>A63NPP1C00</v>
          </cell>
          <cell r="AO4803">
            <v>8.3333333333333329E-2</v>
          </cell>
          <cell r="AY4803">
            <v>56.000000000000007</v>
          </cell>
          <cell r="BO4803" t="str">
            <v>-</v>
          </cell>
          <cell r="BP4803" t="str">
            <v>-</v>
          </cell>
          <cell r="BQ4803" t="str">
            <v>-</v>
          </cell>
          <cell r="BR4803" t="str">
            <v>-</v>
          </cell>
        </row>
        <row r="4804">
          <cell r="D4804" t="str">
            <v>A63NPP1H00</v>
          </cell>
          <cell r="AO4804">
            <v>0</v>
          </cell>
          <cell r="AY4804" t="str">
            <v>-</v>
          </cell>
          <cell r="BO4804" t="str">
            <v>-</v>
          </cell>
          <cell r="BP4804" t="str">
            <v>-</v>
          </cell>
          <cell r="BQ4804" t="str">
            <v>-</v>
          </cell>
          <cell r="BR4804" t="str">
            <v>-</v>
          </cell>
        </row>
        <row r="4805">
          <cell r="D4805" t="str">
            <v>A63NPP1N00</v>
          </cell>
          <cell r="AO4805">
            <v>0</v>
          </cell>
          <cell r="AY4805" t="str">
            <v>-</v>
          </cell>
          <cell r="BO4805" t="str">
            <v>-</v>
          </cell>
          <cell r="BP4805" t="str">
            <v>-</v>
          </cell>
          <cell r="BQ4805" t="str">
            <v>-</v>
          </cell>
          <cell r="BR4805" t="str">
            <v>-</v>
          </cell>
        </row>
        <row r="4806">
          <cell r="D4806" t="str">
            <v>A63NPP2700</v>
          </cell>
          <cell r="AO4806">
            <v>0.33333333333333331</v>
          </cell>
          <cell r="AY4806">
            <v>-0.99999999999999978</v>
          </cell>
          <cell r="BO4806" t="str">
            <v>-</v>
          </cell>
          <cell r="BP4806" t="str">
            <v>-</v>
          </cell>
          <cell r="BQ4806" t="str">
            <v>-</v>
          </cell>
          <cell r="BR4806" t="str">
            <v>-</v>
          </cell>
        </row>
        <row r="4807">
          <cell r="D4807" t="str">
            <v>A63NPP2F00</v>
          </cell>
          <cell r="AO4807">
            <v>0.16666666666666666</v>
          </cell>
          <cell r="AY4807">
            <v>14.000000000000002</v>
          </cell>
          <cell r="BO4807" t="str">
            <v>-</v>
          </cell>
          <cell r="BP4807" t="str">
            <v>-</v>
          </cell>
          <cell r="BQ4807" t="str">
            <v>-</v>
          </cell>
          <cell r="BR4807" t="str">
            <v>-</v>
          </cell>
        </row>
        <row r="4808">
          <cell r="D4808" t="str">
            <v>A63NPP2N00</v>
          </cell>
          <cell r="AO4808">
            <v>0.16666666666666666</v>
          </cell>
          <cell r="AY4808">
            <v>-4</v>
          </cell>
          <cell r="BO4808" t="str">
            <v>-</v>
          </cell>
          <cell r="BP4808" t="str">
            <v>-</v>
          </cell>
          <cell r="BQ4808" t="str">
            <v>-</v>
          </cell>
          <cell r="BR4808" t="str">
            <v>-</v>
          </cell>
        </row>
        <row r="4809">
          <cell r="D4809" t="str">
            <v>A63NPP2P00</v>
          </cell>
          <cell r="AO4809">
            <v>0</v>
          </cell>
          <cell r="AY4809" t="str">
            <v>-</v>
          </cell>
          <cell r="BO4809" t="str">
            <v>-</v>
          </cell>
          <cell r="BP4809" t="str">
            <v>-</v>
          </cell>
          <cell r="BQ4809" t="str">
            <v>-</v>
          </cell>
          <cell r="BR4809" t="str">
            <v>-</v>
          </cell>
        </row>
        <row r="4810">
          <cell r="D4810" t="str">
            <v>A63NPP2U00</v>
          </cell>
          <cell r="AO4810">
            <v>0</v>
          </cell>
          <cell r="AY4810" t="str">
            <v>-</v>
          </cell>
          <cell r="BO4810" t="str">
            <v>-</v>
          </cell>
          <cell r="BP4810" t="str">
            <v>-</v>
          </cell>
          <cell r="BQ4810" t="str">
            <v>-</v>
          </cell>
          <cell r="BR4810" t="str">
            <v>-</v>
          </cell>
        </row>
        <row r="4811">
          <cell r="D4811" t="str">
            <v>A63PPP0500</v>
          </cell>
          <cell r="AO4811">
            <v>0</v>
          </cell>
          <cell r="AY4811" t="str">
            <v>-</v>
          </cell>
          <cell r="BO4811" t="str">
            <v>-</v>
          </cell>
          <cell r="BP4811" t="str">
            <v>-</v>
          </cell>
          <cell r="BQ4811" t="str">
            <v>-</v>
          </cell>
          <cell r="BR4811" t="str">
            <v>-</v>
          </cell>
        </row>
        <row r="4812">
          <cell r="D4812" t="str">
            <v>A63PPP0600</v>
          </cell>
          <cell r="AO4812">
            <v>0.5</v>
          </cell>
          <cell r="AY4812">
            <v>-4</v>
          </cell>
          <cell r="BO4812" t="str">
            <v>-</v>
          </cell>
          <cell r="BP4812" t="str">
            <v>-</v>
          </cell>
          <cell r="BQ4812" t="str">
            <v>-</v>
          </cell>
          <cell r="BR4812" t="str">
            <v>-</v>
          </cell>
        </row>
        <row r="4813">
          <cell r="D4813" t="str">
            <v>A63PPP0F00</v>
          </cell>
          <cell r="AO4813">
            <v>0.66666666666666663</v>
          </cell>
          <cell r="AY4813">
            <v>-0.99999999999999978</v>
          </cell>
          <cell r="BO4813" t="str">
            <v>-</v>
          </cell>
          <cell r="BP4813" t="str">
            <v>-</v>
          </cell>
          <cell r="BQ4813" t="str">
            <v>-</v>
          </cell>
          <cell r="BR4813" t="str">
            <v>-</v>
          </cell>
        </row>
        <row r="4814">
          <cell r="D4814" t="str">
            <v>A63PPP0G02</v>
          </cell>
          <cell r="AO4814">
            <v>0</v>
          </cell>
          <cell r="AY4814" t="str">
            <v>-</v>
          </cell>
          <cell r="BO4814" t="str">
            <v>-</v>
          </cell>
          <cell r="BP4814" t="str">
            <v>-</v>
          </cell>
          <cell r="BQ4814" t="str">
            <v>-</v>
          </cell>
          <cell r="BR4814" t="str">
            <v>-</v>
          </cell>
        </row>
        <row r="4815">
          <cell r="D4815" t="str">
            <v>A63RPP0000</v>
          </cell>
          <cell r="AO4815">
            <v>0</v>
          </cell>
          <cell r="AY4815" t="str">
            <v>-</v>
          </cell>
          <cell r="BO4815" t="str">
            <v>-</v>
          </cell>
          <cell r="BP4815" t="str">
            <v>-</v>
          </cell>
          <cell r="BQ4815" t="str">
            <v>-</v>
          </cell>
          <cell r="BR4815" t="str">
            <v>-</v>
          </cell>
        </row>
        <row r="4816">
          <cell r="D4816" t="str">
            <v>A63RPP0100</v>
          </cell>
          <cell r="AO4816">
            <v>0.16666666666666666</v>
          </cell>
          <cell r="AY4816">
            <v>-4</v>
          </cell>
          <cell r="BO4816" t="str">
            <v>-</v>
          </cell>
          <cell r="BP4816" t="str">
            <v>-</v>
          </cell>
          <cell r="BQ4816" t="str">
            <v>-</v>
          </cell>
          <cell r="BR4816" t="str">
            <v>-</v>
          </cell>
        </row>
        <row r="4817">
          <cell r="D4817" t="str">
            <v>A63RPP0200</v>
          </cell>
          <cell r="AO4817">
            <v>0</v>
          </cell>
          <cell r="AY4817" t="str">
            <v>-</v>
          </cell>
          <cell r="BO4817" t="str">
            <v>-</v>
          </cell>
          <cell r="BP4817" t="str">
            <v>-</v>
          </cell>
          <cell r="BQ4817" t="str">
            <v>-</v>
          </cell>
          <cell r="BR4817" t="str">
            <v>-</v>
          </cell>
        </row>
        <row r="4818">
          <cell r="D4818" t="str">
            <v>A63RPP0300</v>
          </cell>
          <cell r="AO4818">
            <v>0</v>
          </cell>
          <cell r="AY4818" t="str">
            <v>-</v>
          </cell>
          <cell r="BO4818" t="str">
            <v>-</v>
          </cell>
          <cell r="BP4818" t="str">
            <v>-</v>
          </cell>
          <cell r="BQ4818" t="str">
            <v>-</v>
          </cell>
          <cell r="BR4818" t="str">
            <v>-</v>
          </cell>
        </row>
        <row r="4819">
          <cell r="D4819" t="str">
            <v>A63RPP0400</v>
          </cell>
          <cell r="AO4819">
            <v>0</v>
          </cell>
          <cell r="AY4819" t="str">
            <v>-</v>
          </cell>
          <cell r="BO4819" t="str">
            <v>-</v>
          </cell>
          <cell r="BP4819" t="str">
            <v>-</v>
          </cell>
          <cell r="BQ4819" t="str">
            <v>-</v>
          </cell>
          <cell r="BR4819" t="str">
            <v>-</v>
          </cell>
        </row>
        <row r="4820">
          <cell r="D4820" t="str">
            <v>A63RPP0500</v>
          </cell>
          <cell r="AO4820">
            <v>0.16666666666666666</v>
          </cell>
          <cell r="AY4820">
            <v>-4</v>
          </cell>
          <cell r="BO4820" t="str">
            <v>-</v>
          </cell>
          <cell r="BP4820" t="str">
            <v>-</v>
          </cell>
          <cell r="BQ4820" t="str">
            <v>-</v>
          </cell>
          <cell r="BR4820" t="str">
            <v>-</v>
          </cell>
        </row>
        <row r="4821">
          <cell r="D4821" t="str">
            <v>A63RPP0700</v>
          </cell>
          <cell r="AO4821">
            <v>0.16666666666666666</v>
          </cell>
          <cell r="AY4821">
            <v>32</v>
          </cell>
          <cell r="BO4821" t="str">
            <v>-</v>
          </cell>
          <cell r="BP4821" t="str">
            <v>-</v>
          </cell>
          <cell r="BQ4821" t="str">
            <v>-</v>
          </cell>
          <cell r="BR4821" t="str">
            <v>-</v>
          </cell>
        </row>
        <row r="4822">
          <cell r="D4822" t="str">
            <v>A64J166801</v>
          </cell>
          <cell r="AO4822">
            <v>1.6666666666666667</v>
          </cell>
          <cell r="AY4822">
            <v>4.9999999999999991</v>
          </cell>
          <cell r="BO4822" t="str">
            <v>-</v>
          </cell>
          <cell r="BP4822" t="str">
            <v>-</v>
          </cell>
          <cell r="BQ4822" t="str">
            <v>-</v>
          </cell>
          <cell r="BR4822" t="str">
            <v>-</v>
          </cell>
        </row>
        <row r="4823">
          <cell r="D4823" t="str">
            <v>A64J564101</v>
          </cell>
          <cell r="AO4823">
            <v>129</v>
          </cell>
          <cell r="AY4823">
            <v>4.5503875968992249</v>
          </cell>
          <cell r="BO4823" t="str">
            <v>-</v>
          </cell>
          <cell r="BP4823" t="str">
            <v>-</v>
          </cell>
          <cell r="BQ4823" t="str">
            <v>-</v>
          </cell>
          <cell r="BR4823" t="str">
            <v>-</v>
          </cell>
        </row>
        <row r="4824">
          <cell r="D4824" t="str">
            <v>A64J564201</v>
          </cell>
          <cell r="AO4824">
            <v>76.666666666666671</v>
          </cell>
          <cell r="AY4824">
            <v>4.8826086956521735</v>
          </cell>
          <cell r="BO4824" t="str">
            <v>-</v>
          </cell>
          <cell r="BP4824" t="str">
            <v>-</v>
          </cell>
          <cell r="BQ4824" t="str">
            <v>-</v>
          </cell>
          <cell r="BR4824" t="str">
            <v>-</v>
          </cell>
        </row>
        <row r="4825">
          <cell r="D4825" t="str">
            <v>A64JM20000</v>
          </cell>
          <cell r="AO4825">
            <v>0</v>
          </cell>
          <cell r="AY4825" t="str">
            <v>-</v>
          </cell>
          <cell r="BO4825" t="str">
            <v>-</v>
          </cell>
          <cell r="BP4825" t="str">
            <v>-</v>
          </cell>
          <cell r="BQ4825" t="str">
            <v>-</v>
          </cell>
          <cell r="BR4825" t="str">
            <v>-</v>
          </cell>
        </row>
        <row r="4826">
          <cell r="D4826" t="str">
            <v>A65U281500</v>
          </cell>
          <cell r="AO4826">
            <v>0.16666666666666666</v>
          </cell>
          <cell r="AY4826">
            <v>-4</v>
          </cell>
          <cell r="BO4826" t="str">
            <v>-</v>
          </cell>
          <cell r="BP4826" t="str">
            <v>-</v>
          </cell>
          <cell r="BQ4826" t="str">
            <v>-</v>
          </cell>
          <cell r="BR4826" t="str">
            <v>-</v>
          </cell>
        </row>
        <row r="4827">
          <cell r="D4827" t="str">
            <v>A65U810800</v>
          </cell>
          <cell r="AO4827">
            <v>0</v>
          </cell>
          <cell r="AY4827" t="str">
            <v>-</v>
          </cell>
          <cell r="BO4827" t="str">
            <v>A4F3703400</v>
          </cell>
          <cell r="BP4827" t="str">
            <v>-</v>
          </cell>
          <cell r="BQ4827" t="str">
            <v>-</v>
          </cell>
          <cell r="BR4827" t="str">
            <v>-</v>
          </cell>
        </row>
        <row r="4828">
          <cell r="D4828" t="str">
            <v>A65Y503500</v>
          </cell>
          <cell r="AO4828">
            <v>0.16666666666666666</v>
          </cell>
          <cell r="AY4828">
            <v>-4</v>
          </cell>
          <cell r="BO4828" t="str">
            <v>-</v>
          </cell>
          <cell r="BP4828" t="str">
            <v>-</v>
          </cell>
          <cell r="BQ4828" t="str">
            <v>-</v>
          </cell>
          <cell r="BR4828" t="str">
            <v>-</v>
          </cell>
        </row>
        <row r="4829">
          <cell r="D4829" t="str">
            <v>A65Y513401</v>
          </cell>
          <cell r="AO4829">
            <v>0.16666666666666666</v>
          </cell>
          <cell r="AY4829">
            <v>-4</v>
          </cell>
          <cell r="BO4829" t="str">
            <v>-</v>
          </cell>
          <cell r="BP4829" t="str">
            <v>-</v>
          </cell>
          <cell r="BQ4829" t="str">
            <v>-</v>
          </cell>
          <cell r="BR4829" t="str">
            <v>-</v>
          </cell>
        </row>
        <row r="4830">
          <cell r="D4830" t="str">
            <v>A65Y513611</v>
          </cell>
          <cell r="AO4830">
            <v>0.16666666666666666</v>
          </cell>
          <cell r="AY4830">
            <v>-4</v>
          </cell>
          <cell r="BO4830" t="str">
            <v>A65Y513600</v>
          </cell>
          <cell r="BP4830" t="str">
            <v>-</v>
          </cell>
          <cell r="BQ4830" t="str">
            <v>-</v>
          </cell>
          <cell r="BR4830" t="str">
            <v>-</v>
          </cell>
        </row>
        <row r="4831">
          <cell r="D4831" t="str">
            <v>A65Y519100</v>
          </cell>
          <cell r="AO4831">
            <v>0.16666666666666666</v>
          </cell>
          <cell r="AY4831">
            <v>-4</v>
          </cell>
          <cell r="BO4831" t="str">
            <v>-</v>
          </cell>
          <cell r="BP4831" t="str">
            <v>-</v>
          </cell>
          <cell r="BQ4831" t="str">
            <v>-</v>
          </cell>
          <cell r="BR4831" t="str">
            <v>-</v>
          </cell>
        </row>
        <row r="4832">
          <cell r="D4832" t="str">
            <v>A65Y519401</v>
          </cell>
          <cell r="AO4832">
            <v>0.16666666666666666</v>
          </cell>
          <cell r="AY4832">
            <v>-4</v>
          </cell>
          <cell r="BO4832" t="str">
            <v>-</v>
          </cell>
          <cell r="BP4832" t="str">
            <v>-</v>
          </cell>
          <cell r="BQ4832" t="str">
            <v>-</v>
          </cell>
          <cell r="BR4832" t="str">
            <v>-</v>
          </cell>
        </row>
        <row r="4833">
          <cell r="D4833" t="str">
            <v>A65Y519600</v>
          </cell>
          <cell r="AO4833">
            <v>0.16666666666666666</v>
          </cell>
          <cell r="AY4833">
            <v>-4</v>
          </cell>
          <cell r="BO4833" t="str">
            <v>-</v>
          </cell>
          <cell r="BP4833" t="str">
            <v>-</v>
          </cell>
          <cell r="BQ4833" t="str">
            <v>-</v>
          </cell>
          <cell r="BR4833" t="str">
            <v>-</v>
          </cell>
        </row>
        <row r="4834">
          <cell r="D4834" t="str">
            <v>A65Y519700</v>
          </cell>
          <cell r="AO4834">
            <v>0.16666666666666666</v>
          </cell>
          <cell r="AY4834">
            <v>2.0000000000000004</v>
          </cell>
          <cell r="BO4834" t="str">
            <v>-</v>
          </cell>
          <cell r="BP4834" t="str">
            <v>-</v>
          </cell>
          <cell r="BQ4834" t="str">
            <v>-</v>
          </cell>
          <cell r="BR4834" t="str">
            <v>-</v>
          </cell>
        </row>
        <row r="4835">
          <cell r="D4835" t="str">
            <v>A65Y519800</v>
          </cell>
          <cell r="AO4835">
            <v>0.16666666666666666</v>
          </cell>
          <cell r="AY4835">
            <v>2.0000000000000004</v>
          </cell>
          <cell r="BO4835" t="str">
            <v>-</v>
          </cell>
          <cell r="BP4835" t="str">
            <v>-</v>
          </cell>
          <cell r="BQ4835" t="str">
            <v>-</v>
          </cell>
          <cell r="BR4835" t="str">
            <v>-</v>
          </cell>
        </row>
        <row r="4836">
          <cell r="D4836" t="str">
            <v>A65Y702500</v>
          </cell>
          <cell r="AO4836">
            <v>0.16666666666666666</v>
          </cell>
          <cell r="AY4836">
            <v>2.0000000000000004</v>
          </cell>
          <cell r="BO4836" t="str">
            <v>-</v>
          </cell>
          <cell r="BP4836" t="str">
            <v>-</v>
          </cell>
          <cell r="BQ4836" t="str">
            <v>-</v>
          </cell>
          <cell r="BR4836" t="str">
            <v>-</v>
          </cell>
        </row>
        <row r="4837">
          <cell r="D4837" t="str">
            <v>A65Y704413</v>
          </cell>
          <cell r="AO4837">
            <v>0.16666666666666666</v>
          </cell>
          <cell r="AY4837">
            <v>2.0000000000000004</v>
          </cell>
          <cell r="BO4837" t="str">
            <v>A65Y704402</v>
          </cell>
          <cell r="BP4837" t="str">
            <v>-</v>
          </cell>
          <cell r="BQ4837" t="str">
            <v>-</v>
          </cell>
          <cell r="BR4837" t="str">
            <v>-</v>
          </cell>
        </row>
        <row r="4838">
          <cell r="D4838" t="str">
            <v>A65Y704801</v>
          </cell>
          <cell r="AO4838">
            <v>0.16666666666666666</v>
          </cell>
          <cell r="AY4838">
            <v>-4</v>
          </cell>
          <cell r="BO4838" t="str">
            <v>-</v>
          </cell>
          <cell r="BP4838" t="str">
            <v>-</v>
          </cell>
          <cell r="BQ4838" t="str">
            <v>-</v>
          </cell>
          <cell r="BR4838" t="str">
            <v>-</v>
          </cell>
        </row>
        <row r="4839">
          <cell r="D4839" t="str">
            <v>A65Y705300</v>
          </cell>
          <cell r="AO4839">
            <v>0.16666666666666666</v>
          </cell>
          <cell r="AY4839">
            <v>2.0000000000000004</v>
          </cell>
          <cell r="BO4839" t="str">
            <v>-</v>
          </cell>
          <cell r="BP4839" t="str">
            <v>-</v>
          </cell>
          <cell r="BQ4839" t="str">
            <v>-</v>
          </cell>
          <cell r="BR4839" t="str">
            <v>-</v>
          </cell>
        </row>
        <row r="4840">
          <cell r="D4840" t="str">
            <v>A65Y706000</v>
          </cell>
          <cell r="AO4840">
            <v>0.16666666666666666</v>
          </cell>
          <cell r="AY4840">
            <v>2.0000000000000004</v>
          </cell>
          <cell r="BO4840" t="str">
            <v>-</v>
          </cell>
          <cell r="BP4840" t="str">
            <v>-</v>
          </cell>
          <cell r="BQ4840" t="str">
            <v>-</v>
          </cell>
          <cell r="BR4840" t="str">
            <v>-</v>
          </cell>
        </row>
        <row r="4841">
          <cell r="D4841" t="str">
            <v>A65Y708101</v>
          </cell>
          <cell r="AO4841">
            <v>0.16666666666666666</v>
          </cell>
          <cell r="AY4841">
            <v>2.0000000000000004</v>
          </cell>
          <cell r="BO4841" t="str">
            <v>-</v>
          </cell>
          <cell r="BP4841" t="str">
            <v>-</v>
          </cell>
          <cell r="BQ4841" t="str">
            <v>-</v>
          </cell>
          <cell r="BR4841" t="str">
            <v>-</v>
          </cell>
        </row>
        <row r="4842">
          <cell r="D4842" t="str">
            <v>A65Y708201</v>
          </cell>
          <cell r="AO4842">
            <v>0.16666666666666666</v>
          </cell>
          <cell r="AY4842">
            <v>2.0000000000000004</v>
          </cell>
          <cell r="BO4842" t="str">
            <v>-</v>
          </cell>
          <cell r="BP4842" t="str">
            <v>-</v>
          </cell>
          <cell r="BQ4842" t="str">
            <v>-</v>
          </cell>
          <cell r="BR4842" t="str">
            <v>-</v>
          </cell>
        </row>
        <row r="4843">
          <cell r="D4843" t="str">
            <v>A65YR70311</v>
          </cell>
          <cell r="AO4843">
            <v>0.16666666666666666</v>
          </cell>
          <cell r="AY4843">
            <v>-4</v>
          </cell>
          <cell r="BO4843" t="str">
            <v>-</v>
          </cell>
          <cell r="BP4843" t="str">
            <v>-</v>
          </cell>
          <cell r="BQ4843" t="str">
            <v>-</v>
          </cell>
          <cell r="BR4843" t="str">
            <v>-</v>
          </cell>
        </row>
        <row r="4844">
          <cell r="D4844" t="str">
            <v>A6DR134100</v>
          </cell>
          <cell r="AO4844">
            <v>0</v>
          </cell>
          <cell r="AY4844" t="str">
            <v>-</v>
          </cell>
          <cell r="BO4844" t="str">
            <v>-</v>
          </cell>
          <cell r="BP4844" t="str">
            <v>-</v>
          </cell>
          <cell r="BQ4844" t="str">
            <v>-</v>
          </cell>
          <cell r="BR4844" t="str">
            <v>-</v>
          </cell>
        </row>
        <row r="4845">
          <cell r="D4845" t="str">
            <v>A6DR160601</v>
          </cell>
          <cell r="AO4845">
            <v>0</v>
          </cell>
          <cell r="AY4845" t="str">
            <v>-</v>
          </cell>
          <cell r="BO4845" t="str">
            <v>-</v>
          </cell>
          <cell r="BP4845" t="str">
            <v>-</v>
          </cell>
          <cell r="BQ4845" t="str">
            <v>-</v>
          </cell>
          <cell r="BR4845" t="str">
            <v>-</v>
          </cell>
        </row>
        <row r="4846">
          <cell r="D4846" t="str">
            <v>A6DR623100</v>
          </cell>
          <cell r="AO4846">
            <v>0</v>
          </cell>
          <cell r="AY4846" t="str">
            <v>-</v>
          </cell>
          <cell r="BO4846" t="str">
            <v>A0VD623101</v>
          </cell>
          <cell r="BP4846" t="str">
            <v>-</v>
          </cell>
          <cell r="BQ4846" t="str">
            <v>-</v>
          </cell>
          <cell r="BR4846" t="str">
            <v>-</v>
          </cell>
        </row>
        <row r="4847">
          <cell r="D4847" t="str">
            <v>A6DR623200</v>
          </cell>
          <cell r="AO4847">
            <v>0</v>
          </cell>
          <cell r="AY4847" t="str">
            <v>-</v>
          </cell>
          <cell r="BO4847" t="str">
            <v>A0VD623200</v>
          </cell>
          <cell r="BP4847" t="str">
            <v>-</v>
          </cell>
          <cell r="BQ4847" t="str">
            <v>-</v>
          </cell>
          <cell r="BR4847" t="str">
            <v>-</v>
          </cell>
        </row>
        <row r="4848">
          <cell r="D4848" t="str">
            <v>A6DR627000</v>
          </cell>
          <cell r="AO4848">
            <v>0</v>
          </cell>
          <cell r="AY4848" t="str">
            <v>-</v>
          </cell>
          <cell r="BO4848" t="str">
            <v>-</v>
          </cell>
          <cell r="BP4848" t="str">
            <v>-</v>
          </cell>
          <cell r="BQ4848" t="str">
            <v>-</v>
          </cell>
          <cell r="BR4848" t="str">
            <v>-</v>
          </cell>
        </row>
        <row r="4849">
          <cell r="D4849" t="str">
            <v>A6DR702701</v>
          </cell>
          <cell r="AO4849">
            <v>0</v>
          </cell>
          <cell r="AY4849" t="str">
            <v>-</v>
          </cell>
          <cell r="BO4849" t="str">
            <v>-</v>
          </cell>
          <cell r="BP4849" t="str">
            <v>-</v>
          </cell>
          <cell r="BQ4849" t="str">
            <v>-</v>
          </cell>
          <cell r="BR4849" t="str">
            <v>-</v>
          </cell>
        </row>
        <row r="4850">
          <cell r="D4850" t="str">
            <v>A6DR891000</v>
          </cell>
          <cell r="AO4850">
            <v>0.16666666666666666</v>
          </cell>
          <cell r="AY4850">
            <v>2.0000000000000004</v>
          </cell>
          <cell r="BO4850" t="str">
            <v>-</v>
          </cell>
          <cell r="BP4850" t="str">
            <v>-</v>
          </cell>
          <cell r="BQ4850" t="str">
            <v>-</v>
          </cell>
          <cell r="BR4850" t="str">
            <v>-</v>
          </cell>
        </row>
        <row r="4851">
          <cell r="D4851" t="str">
            <v>A6DR892300</v>
          </cell>
          <cell r="AO4851">
            <v>3.6</v>
          </cell>
          <cell r="AY4851">
            <v>3.7777777777777777</v>
          </cell>
          <cell r="BO4851" t="str">
            <v>A0VD907300</v>
          </cell>
          <cell r="BP4851" t="str">
            <v>-</v>
          </cell>
          <cell r="BQ4851" t="str">
            <v>-</v>
          </cell>
          <cell r="BR4851" t="str">
            <v>-</v>
          </cell>
        </row>
        <row r="4852">
          <cell r="D4852" t="str">
            <v>A6DR941500</v>
          </cell>
          <cell r="AO4852">
            <v>0</v>
          </cell>
          <cell r="AY4852" t="str">
            <v>-</v>
          </cell>
          <cell r="BO4852" t="str">
            <v>-</v>
          </cell>
          <cell r="BP4852" t="str">
            <v>-</v>
          </cell>
          <cell r="BQ4852" t="str">
            <v>-</v>
          </cell>
          <cell r="BR4852" t="str">
            <v>-</v>
          </cell>
        </row>
        <row r="4853">
          <cell r="D4853" t="str">
            <v>A6DRH01006</v>
          </cell>
          <cell r="AO4853">
            <v>0</v>
          </cell>
          <cell r="AY4853" t="str">
            <v>-</v>
          </cell>
          <cell r="BO4853" t="str">
            <v>A6DRH01004</v>
          </cell>
          <cell r="BP4853" t="str">
            <v>-</v>
          </cell>
          <cell r="BQ4853" t="str">
            <v>-</v>
          </cell>
          <cell r="BR4853" t="str">
            <v>-</v>
          </cell>
        </row>
        <row r="4854">
          <cell r="D4854" t="str">
            <v>A6DRM40003</v>
          </cell>
          <cell r="AO4854">
            <v>0</v>
          </cell>
          <cell r="AY4854" t="str">
            <v>-</v>
          </cell>
          <cell r="BO4854" t="str">
            <v>A6DRM40001</v>
          </cell>
          <cell r="BP4854" t="str">
            <v>-</v>
          </cell>
          <cell r="BQ4854" t="str">
            <v>-</v>
          </cell>
          <cell r="BR4854" t="str">
            <v>-</v>
          </cell>
        </row>
        <row r="4855">
          <cell r="D4855" t="str">
            <v>A6DRN10P01</v>
          </cell>
          <cell r="AO4855">
            <v>0</v>
          </cell>
          <cell r="AY4855" t="str">
            <v>-</v>
          </cell>
          <cell r="BO4855" t="str">
            <v>-</v>
          </cell>
          <cell r="BP4855" t="str">
            <v>-</v>
          </cell>
          <cell r="BQ4855" t="str">
            <v>-</v>
          </cell>
          <cell r="BR4855" t="str">
            <v>-</v>
          </cell>
        </row>
        <row r="4856">
          <cell r="D4856" t="str">
            <v>A6DRR70244</v>
          </cell>
          <cell r="AO4856">
            <v>1.6666666666666667</v>
          </cell>
          <cell r="AY4856">
            <v>5.5999999999999988</v>
          </cell>
          <cell r="BO4856" t="str">
            <v>A6DRR70233</v>
          </cell>
          <cell r="BP4856" t="str">
            <v>A6DRR70222</v>
          </cell>
          <cell r="BQ4856" t="str">
            <v>A6DRR70211</v>
          </cell>
          <cell r="BR4856" t="str">
            <v>A6DRR70200</v>
          </cell>
        </row>
        <row r="4857">
          <cell r="D4857" t="str">
            <v>A6DRR70433</v>
          </cell>
          <cell r="AO4857">
            <v>0</v>
          </cell>
          <cell r="AY4857" t="str">
            <v>-</v>
          </cell>
          <cell r="BO4857" t="str">
            <v>A6DRR70422</v>
          </cell>
          <cell r="BP4857" t="str">
            <v>A6DRR70411</v>
          </cell>
          <cell r="BQ4857" t="str">
            <v>A6DRR70400</v>
          </cell>
          <cell r="BR4857" t="str">
            <v>-</v>
          </cell>
        </row>
        <row r="4858">
          <cell r="D4858" t="str">
            <v>A6DTH00106</v>
          </cell>
          <cell r="AO4858">
            <v>0</v>
          </cell>
          <cell r="AY4858" t="str">
            <v>-</v>
          </cell>
          <cell r="BO4858" t="str">
            <v>A6DTH00102</v>
          </cell>
          <cell r="BP4858" t="str">
            <v>-</v>
          </cell>
          <cell r="BQ4858" t="str">
            <v>-</v>
          </cell>
          <cell r="BR4858" t="str">
            <v>-</v>
          </cell>
        </row>
        <row r="4859">
          <cell r="D4859" t="str">
            <v>A6DTH01007</v>
          </cell>
          <cell r="AO4859">
            <v>0.16666666666666666</v>
          </cell>
          <cell r="AY4859">
            <v>-4</v>
          </cell>
          <cell r="BO4859" t="str">
            <v>-</v>
          </cell>
          <cell r="BP4859" t="str">
            <v>-</v>
          </cell>
          <cell r="BQ4859" t="str">
            <v>-</v>
          </cell>
          <cell r="BR4859" t="str">
            <v>-</v>
          </cell>
        </row>
        <row r="4860">
          <cell r="D4860" t="str">
            <v>A6DTPP0000</v>
          </cell>
          <cell r="AO4860">
            <v>0</v>
          </cell>
          <cell r="AY4860" t="str">
            <v>-</v>
          </cell>
          <cell r="BO4860" t="str">
            <v>-</v>
          </cell>
          <cell r="BP4860" t="str">
            <v>-</v>
          </cell>
          <cell r="BQ4860" t="str">
            <v>-</v>
          </cell>
          <cell r="BR4860" t="str">
            <v>-</v>
          </cell>
        </row>
        <row r="4861">
          <cell r="D4861" t="str">
            <v>A6DTPP0300</v>
          </cell>
          <cell r="AO4861">
            <v>0.16666666666666666</v>
          </cell>
          <cell r="AY4861">
            <v>-4</v>
          </cell>
          <cell r="BO4861" t="str">
            <v>-</v>
          </cell>
          <cell r="BP4861" t="str">
            <v>-</v>
          </cell>
          <cell r="BQ4861" t="str">
            <v>-</v>
          </cell>
          <cell r="BR4861" t="str">
            <v>-</v>
          </cell>
        </row>
        <row r="4862">
          <cell r="D4862" t="str">
            <v>A6DTPP0500</v>
          </cell>
          <cell r="AO4862">
            <v>0.16666666666666666</v>
          </cell>
          <cell r="AY4862">
            <v>212.00000000000003</v>
          </cell>
          <cell r="BO4862" t="str">
            <v>-</v>
          </cell>
          <cell r="BP4862" t="str">
            <v>-</v>
          </cell>
          <cell r="BQ4862" t="str">
            <v>-</v>
          </cell>
          <cell r="BR4862" t="str">
            <v>-</v>
          </cell>
        </row>
        <row r="4863">
          <cell r="D4863" t="str">
            <v>A6DTPP0700</v>
          </cell>
          <cell r="AO4863">
            <v>0.16666666666666666</v>
          </cell>
          <cell r="AY4863">
            <v>122</v>
          </cell>
          <cell r="BO4863" t="str">
            <v>-</v>
          </cell>
          <cell r="BP4863" t="str">
            <v>-</v>
          </cell>
          <cell r="BQ4863" t="str">
            <v>-</v>
          </cell>
          <cell r="BR4863" t="str">
            <v>-</v>
          </cell>
        </row>
        <row r="4864">
          <cell r="D4864" t="str">
            <v>A6DTPP0800</v>
          </cell>
          <cell r="AO4864">
            <v>0.16666666666666666</v>
          </cell>
          <cell r="AY4864">
            <v>134</v>
          </cell>
          <cell r="BO4864" t="str">
            <v>-</v>
          </cell>
          <cell r="BP4864" t="str">
            <v>-</v>
          </cell>
          <cell r="BQ4864" t="str">
            <v>-</v>
          </cell>
          <cell r="BR4864" t="str">
            <v>-</v>
          </cell>
        </row>
        <row r="4865">
          <cell r="D4865" t="str">
            <v>A6DTPP0W00</v>
          </cell>
          <cell r="AO4865">
            <v>0</v>
          </cell>
          <cell r="AY4865" t="str">
            <v>-</v>
          </cell>
          <cell r="BO4865" t="str">
            <v>-</v>
          </cell>
          <cell r="BP4865" t="str">
            <v>-</v>
          </cell>
          <cell r="BQ4865" t="str">
            <v>-</v>
          </cell>
          <cell r="BR4865" t="str">
            <v>-</v>
          </cell>
        </row>
        <row r="4866">
          <cell r="D4866" t="str">
            <v>A6DTR70144</v>
          </cell>
          <cell r="AO4866">
            <v>0</v>
          </cell>
          <cell r="AY4866" t="str">
            <v>-</v>
          </cell>
          <cell r="BO4866" t="str">
            <v>A6DTR70133</v>
          </cell>
          <cell r="BP4866" t="str">
            <v>A6DTR70122</v>
          </cell>
          <cell r="BQ4866" t="str">
            <v>A6DTR70111</v>
          </cell>
          <cell r="BR4866" t="str">
            <v>A6DTR70100</v>
          </cell>
        </row>
        <row r="4867">
          <cell r="D4867" t="str">
            <v>A6DTR70200</v>
          </cell>
          <cell r="AO4867">
            <v>0</v>
          </cell>
          <cell r="AY4867" t="str">
            <v>-</v>
          </cell>
          <cell r="BO4867" t="str">
            <v>A6DRR70300</v>
          </cell>
          <cell r="BP4867" t="str">
            <v>-</v>
          </cell>
          <cell r="BQ4867" t="str">
            <v>-</v>
          </cell>
          <cell r="BR4867" t="str">
            <v>-</v>
          </cell>
        </row>
        <row r="4868">
          <cell r="D4868" t="str">
            <v>A6DTR70333</v>
          </cell>
          <cell r="AO4868">
            <v>0</v>
          </cell>
          <cell r="AY4868" t="str">
            <v>-</v>
          </cell>
          <cell r="BO4868" t="str">
            <v>A6DTR70322</v>
          </cell>
          <cell r="BP4868" t="str">
            <v>A6DTR70311</v>
          </cell>
          <cell r="BQ4868" t="str">
            <v>A6DTR70300</v>
          </cell>
          <cell r="BR4868" t="str">
            <v>-</v>
          </cell>
        </row>
        <row r="4869">
          <cell r="D4869" t="str">
            <v>A6DUR90100</v>
          </cell>
          <cell r="AO4869">
            <v>0</v>
          </cell>
          <cell r="AY4869" t="str">
            <v>-</v>
          </cell>
          <cell r="BO4869" t="str">
            <v>-</v>
          </cell>
          <cell r="BP4869" t="str">
            <v>-</v>
          </cell>
          <cell r="BQ4869" t="str">
            <v>-</v>
          </cell>
          <cell r="BR4869" t="str">
            <v>-</v>
          </cell>
        </row>
        <row r="4870">
          <cell r="D4870" t="str">
            <v>A6F7M70104</v>
          </cell>
          <cell r="AO4870">
            <v>0</v>
          </cell>
          <cell r="AY4870" t="str">
            <v>-</v>
          </cell>
          <cell r="BO4870" t="str">
            <v>A6F7M70102</v>
          </cell>
          <cell r="BP4870" t="str">
            <v>-</v>
          </cell>
          <cell r="BQ4870" t="str">
            <v>-</v>
          </cell>
          <cell r="BR4870" t="str">
            <v>-</v>
          </cell>
        </row>
        <row r="4871">
          <cell r="D4871" t="str">
            <v>A6F7PP0100</v>
          </cell>
          <cell r="AO4871">
            <v>0</v>
          </cell>
          <cell r="AY4871" t="str">
            <v>-</v>
          </cell>
          <cell r="BO4871" t="str">
            <v>-</v>
          </cell>
          <cell r="BP4871" t="str">
            <v>-</v>
          </cell>
          <cell r="BQ4871" t="str">
            <v>-</v>
          </cell>
          <cell r="BR4871" t="str">
            <v>-</v>
          </cell>
        </row>
        <row r="4872">
          <cell r="D4872" t="str">
            <v>A6F7PP0E01</v>
          </cell>
          <cell r="AO4872">
            <v>0.16666666666666666</v>
          </cell>
          <cell r="AY4872">
            <v>8.0000000000000018</v>
          </cell>
          <cell r="BO4872" t="str">
            <v>-</v>
          </cell>
          <cell r="BP4872" t="str">
            <v>-</v>
          </cell>
          <cell r="BQ4872" t="str">
            <v>-</v>
          </cell>
          <cell r="BR4872" t="str">
            <v>-</v>
          </cell>
        </row>
        <row r="4873">
          <cell r="D4873" t="str">
            <v>A6F7PP0K01</v>
          </cell>
          <cell r="AO4873">
            <v>0</v>
          </cell>
          <cell r="AY4873" t="str">
            <v>-</v>
          </cell>
          <cell r="BO4873" t="str">
            <v>A6F7PP0K00</v>
          </cell>
          <cell r="BP4873" t="str">
            <v>-</v>
          </cell>
          <cell r="BQ4873" t="str">
            <v>-</v>
          </cell>
          <cell r="BR4873" t="str">
            <v>-</v>
          </cell>
        </row>
        <row r="4874">
          <cell r="D4874" t="str">
            <v>A6F7PP0Q00</v>
          </cell>
          <cell r="AO4874">
            <v>0</v>
          </cell>
          <cell r="AY4874" t="str">
            <v>-</v>
          </cell>
          <cell r="BO4874" t="str">
            <v>-</v>
          </cell>
          <cell r="BP4874" t="str">
            <v>-</v>
          </cell>
          <cell r="BQ4874" t="str">
            <v>-</v>
          </cell>
          <cell r="BR4874" t="str">
            <v>-</v>
          </cell>
        </row>
        <row r="4875">
          <cell r="D4875" t="str">
            <v>A6F7PP0T00</v>
          </cell>
          <cell r="AO4875">
            <v>0.16666666666666666</v>
          </cell>
          <cell r="AY4875">
            <v>2.0000000000000004</v>
          </cell>
          <cell r="BO4875" t="str">
            <v>-</v>
          </cell>
          <cell r="BP4875" t="str">
            <v>-</v>
          </cell>
          <cell r="BQ4875" t="str">
            <v>-</v>
          </cell>
          <cell r="BR4875" t="str">
            <v>-</v>
          </cell>
        </row>
        <row r="4876">
          <cell r="D4876" t="str">
            <v>A6F7PP0W00</v>
          </cell>
          <cell r="AO4876">
            <v>0</v>
          </cell>
          <cell r="AY4876" t="str">
            <v>-</v>
          </cell>
          <cell r="BO4876" t="str">
            <v>-</v>
          </cell>
          <cell r="BP4876" t="str">
            <v>-</v>
          </cell>
          <cell r="BQ4876" t="str">
            <v>-</v>
          </cell>
          <cell r="BR4876" t="str">
            <v>-</v>
          </cell>
        </row>
        <row r="4877">
          <cell r="D4877" t="str">
            <v>A6F7PP1500</v>
          </cell>
          <cell r="AO4877">
            <v>0</v>
          </cell>
          <cell r="AY4877" t="str">
            <v>-</v>
          </cell>
          <cell r="BO4877" t="str">
            <v>-</v>
          </cell>
          <cell r="BP4877" t="str">
            <v>-</v>
          </cell>
          <cell r="BQ4877" t="str">
            <v>-</v>
          </cell>
          <cell r="BR4877" t="str">
            <v>-</v>
          </cell>
        </row>
        <row r="4878">
          <cell r="D4878" t="str">
            <v>A6U9PP5E00</v>
          </cell>
          <cell r="AO4878">
            <v>0</v>
          </cell>
          <cell r="AY4878" t="str">
            <v>-</v>
          </cell>
          <cell r="BO4878" t="str">
            <v>-</v>
          </cell>
          <cell r="BP4878" t="str">
            <v>-</v>
          </cell>
          <cell r="BQ4878" t="str">
            <v>-</v>
          </cell>
          <cell r="BR4878" t="str">
            <v>-</v>
          </cell>
        </row>
        <row r="4879">
          <cell r="D4879" t="str">
            <v>A6U9PP5F00</v>
          </cell>
          <cell r="AO4879">
            <v>0</v>
          </cell>
          <cell r="AY4879" t="str">
            <v>-</v>
          </cell>
          <cell r="BO4879" t="str">
            <v>-</v>
          </cell>
          <cell r="BP4879" t="str">
            <v>-</v>
          </cell>
          <cell r="BQ4879" t="str">
            <v>-</v>
          </cell>
          <cell r="BR4879" t="str">
            <v>-</v>
          </cell>
        </row>
        <row r="4880">
          <cell r="D4880" t="str">
            <v>A6U9PP5Q01</v>
          </cell>
          <cell r="AO4880">
            <v>0</v>
          </cell>
          <cell r="AY4880" t="str">
            <v>-</v>
          </cell>
          <cell r="BO4880" t="str">
            <v>-</v>
          </cell>
          <cell r="BP4880" t="str">
            <v>-</v>
          </cell>
          <cell r="BQ4880" t="str">
            <v>-</v>
          </cell>
          <cell r="BR4880" t="str">
            <v>-</v>
          </cell>
        </row>
        <row r="4881">
          <cell r="D4881" t="str">
            <v>A6U9PP7G02</v>
          </cell>
          <cell r="AO4881">
            <v>0</v>
          </cell>
          <cell r="AY4881" t="str">
            <v>-</v>
          </cell>
          <cell r="BO4881" t="str">
            <v>-</v>
          </cell>
          <cell r="BP4881" t="str">
            <v>-</v>
          </cell>
          <cell r="BQ4881" t="str">
            <v>-</v>
          </cell>
          <cell r="BR4881" t="str">
            <v>-</v>
          </cell>
        </row>
        <row r="4882">
          <cell r="D4882" t="str">
            <v>A6U9PP7J03</v>
          </cell>
          <cell r="AO4882">
            <v>0</v>
          </cell>
          <cell r="AY4882" t="str">
            <v>-</v>
          </cell>
          <cell r="BO4882" t="str">
            <v>A6U9PP7J02</v>
          </cell>
          <cell r="BP4882" t="str">
            <v>-</v>
          </cell>
          <cell r="BQ4882" t="str">
            <v>-</v>
          </cell>
          <cell r="BR4882" t="str">
            <v>-</v>
          </cell>
        </row>
        <row r="4883">
          <cell r="D4883" t="str">
            <v>A6U9PP7K00</v>
          </cell>
          <cell r="AO4883">
            <v>0</v>
          </cell>
          <cell r="AY4883" t="str">
            <v>-</v>
          </cell>
          <cell r="BO4883" t="str">
            <v>-</v>
          </cell>
          <cell r="BP4883" t="str">
            <v>-</v>
          </cell>
          <cell r="BQ4883" t="str">
            <v>-</v>
          </cell>
          <cell r="BR4883" t="str">
            <v>-</v>
          </cell>
        </row>
        <row r="4884">
          <cell r="D4884" t="str">
            <v>A6U9PP7M00</v>
          </cell>
          <cell r="AO4884">
            <v>0</v>
          </cell>
          <cell r="AY4884" t="str">
            <v>-</v>
          </cell>
          <cell r="BO4884" t="str">
            <v>-</v>
          </cell>
          <cell r="BP4884" t="str">
            <v>-</v>
          </cell>
          <cell r="BQ4884" t="str">
            <v>-</v>
          </cell>
          <cell r="BR4884" t="str">
            <v>-</v>
          </cell>
        </row>
        <row r="4885">
          <cell r="D4885" t="str">
            <v>A6U9PP9A00</v>
          </cell>
          <cell r="AO4885">
            <v>0</v>
          </cell>
          <cell r="AY4885" t="str">
            <v>-</v>
          </cell>
          <cell r="BO4885" t="str">
            <v>-</v>
          </cell>
          <cell r="BP4885" t="str">
            <v>-</v>
          </cell>
          <cell r="BQ4885" t="str">
            <v>-</v>
          </cell>
          <cell r="BR4885" t="str">
            <v>-</v>
          </cell>
        </row>
        <row r="4886">
          <cell r="D4886" t="str">
            <v>A6U9PP9K00</v>
          </cell>
          <cell r="AO4886">
            <v>0</v>
          </cell>
          <cell r="AY4886" t="str">
            <v>-</v>
          </cell>
          <cell r="BO4886" t="str">
            <v>-</v>
          </cell>
          <cell r="BP4886" t="str">
            <v>-</v>
          </cell>
          <cell r="BQ4886" t="str">
            <v>-</v>
          </cell>
          <cell r="BR4886" t="str">
            <v>-</v>
          </cell>
        </row>
        <row r="4887">
          <cell r="D4887" t="str">
            <v>A6U9PPAA00</v>
          </cell>
          <cell r="AO4887">
            <v>0</v>
          </cell>
          <cell r="AY4887" t="str">
            <v>-</v>
          </cell>
          <cell r="BO4887" t="str">
            <v>-</v>
          </cell>
          <cell r="BP4887" t="str">
            <v>-</v>
          </cell>
          <cell r="BQ4887" t="str">
            <v>-</v>
          </cell>
          <cell r="BR4887" t="str">
            <v>-</v>
          </cell>
        </row>
        <row r="4888">
          <cell r="D4888" t="str">
            <v>A6U9PPAD01</v>
          </cell>
          <cell r="AO4888">
            <v>0</v>
          </cell>
          <cell r="AY4888" t="str">
            <v>-</v>
          </cell>
          <cell r="BO4888" t="str">
            <v>-</v>
          </cell>
          <cell r="BP4888" t="str">
            <v>-</v>
          </cell>
          <cell r="BQ4888" t="str">
            <v>-</v>
          </cell>
          <cell r="BR4888" t="str">
            <v>-</v>
          </cell>
        </row>
        <row r="4889">
          <cell r="D4889" t="str">
            <v>A6U9PPBW00</v>
          </cell>
          <cell r="AO4889">
            <v>0</v>
          </cell>
          <cell r="AY4889" t="str">
            <v>-</v>
          </cell>
          <cell r="BO4889" t="str">
            <v>-</v>
          </cell>
          <cell r="BP4889" t="str">
            <v>-</v>
          </cell>
          <cell r="BQ4889" t="str">
            <v>-</v>
          </cell>
          <cell r="BR4889" t="str">
            <v>-</v>
          </cell>
        </row>
        <row r="4890">
          <cell r="D4890" t="str">
            <v>A6WDPP0800</v>
          </cell>
          <cell r="AO4890">
            <v>0.16666666666666666</v>
          </cell>
          <cell r="AY4890">
            <v>14.000000000000002</v>
          </cell>
          <cell r="BO4890" t="str">
            <v>-</v>
          </cell>
          <cell r="BP4890" t="str">
            <v>-</v>
          </cell>
          <cell r="BQ4890" t="str">
            <v>-</v>
          </cell>
          <cell r="BR4890" t="str">
            <v>-</v>
          </cell>
        </row>
        <row r="4891">
          <cell r="D4891" t="str">
            <v>A6WDPP0R00</v>
          </cell>
          <cell r="AO4891">
            <v>0.16666666666666666</v>
          </cell>
          <cell r="AY4891">
            <v>68.000000000000014</v>
          </cell>
          <cell r="BO4891" t="str">
            <v>-</v>
          </cell>
          <cell r="BP4891" t="str">
            <v>-</v>
          </cell>
          <cell r="BQ4891" t="str">
            <v>-</v>
          </cell>
          <cell r="BR4891" t="str">
            <v>-</v>
          </cell>
        </row>
        <row r="4892">
          <cell r="D4892" t="str">
            <v>A6WDPP0V00</v>
          </cell>
          <cell r="AO4892">
            <v>0</v>
          </cell>
          <cell r="AY4892" t="str">
            <v>-</v>
          </cell>
          <cell r="BO4892" t="str">
            <v>-</v>
          </cell>
          <cell r="BP4892" t="str">
            <v>-</v>
          </cell>
          <cell r="BQ4892" t="str">
            <v>-</v>
          </cell>
          <cell r="BR4892" t="str">
            <v>-</v>
          </cell>
        </row>
        <row r="4893">
          <cell r="D4893" t="str">
            <v>A6WDPP1501</v>
          </cell>
          <cell r="AO4893">
            <v>0.33333333333333331</v>
          </cell>
          <cell r="AY4893">
            <v>8.0000000000000018</v>
          </cell>
          <cell r="BO4893" t="str">
            <v>A6WDPP1500</v>
          </cell>
          <cell r="BP4893" t="str">
            <v>-</v>
          </cell>
          <cell r="BQ4893" t="str">
            <v>-</v>
          </cell>
          <cell r="BR4893" t="str">
            <v>-</v>
          </cell>
        </row>
        <row r="4894">
          <cell r="D4894" t="str">
            <v>A6WDPP1600</v>
          </cell>
          <cell r="AO4894">
            <v>0</v>
          </cell>
          <cell r="AY4894" t="str">
            <v>-</v>
          </cell>
          <cell r="BO4894" t="str">
            <v>-</v>
          </cell>
          <cell r="BP4894" t="str">
            <v>-</v>
          </cell>
          <cell r="BQ4894" t="str">
            <v>-</v>
          </cell>
          <cell r="BR4894" t="str">
            <v>-</v>
          </cell>
        </row>
        <row r="4895">
          <cell r="D4895" t="str">
            <v>A6WDPP1A00</v>
          </cell>
          <cell r="AO4895">
            <v>0</v>
          </cell>
          <cell r="AY4895" t="str">
            <v>-</v>
          </cell>
          <cell r="BO4895" t="str">
            <v>-</v>
          </cell>
          <cell r="BP4895" t="str">
            <v>-</v>
          </cell>
          <cell r="BQ4895" t="str">
            <v>-</v>
          </cell>
          <cell r="BR4895" t="str">
            <v>-</v>
          </cell>
        </row>
        <row r="4896">
          <cell r="D4896" t="str">
            <v>A6X0R70122</v>
          </cell>
          <cell r="AO4896">
            <v>0</v>
          </cell>
          <cell r="AY4896" t="str">
            <v>-</v>
          </cell>
          <cell r="BO4896" t="str">
            <v>A6X0R70111</v>
          </cell>
          <cell r="BP4896" t="str">
            <v>A6X0R70100</v>
          </cell>
          <cell r="BQ4896" t="str">
            <v>A6X0R70000</v>
          </cell>
          <cell r="BR4896" t="str">
            <v>-</v>
          </cell>
        </row>
        <row r="4897">
          <cell r="D4897" t="str">
            <v>A6XFPP1H00</v>
          </cell>
          <cell r="AO4897">
            <v>0</v>
          </cell>
          <cell r="AY4897" t="str">
            <v>-</v>
          </cell>
          <cell r="BO4897" t="str">
            <v>-</v>
          </cell>
          <cell r="BP4897" t="str">
            <v>-</v>
          </cell>
          <cell r="BQ4897" t="str">
            <v>-</v>
          </cell>
          <cell r="BR4897" t="str">
            <v>-</v>
          </cell>
        </row>
        <row r="4898">
          <cell r="D4898" t="str">
            <v>A6XFPP1J03</v>
          </cell>
          <cell r="AO4898">
            <v>0</v>
          </cell>
          <cell r="AY4898" t="str">
            <v>-</v>
          </cell>
          <cell r="BO4898" t="str">
            <v>A6XFPP1J02</v>
          </cell>
          <cell r="BP4898" t="str">
            <v>-</v>
          </cell>
          <cell r="BQ4898" t="str">
            <v>-</v>
          </cell>
          <cell r="BR4898" t="str">
            <v>-</v>
          </cell>
        </row>
        <row r="4899">
          <cell r="D4899" t="str">
            <v>A6XFPP1M00</v>
          </cell>
          <cell r="AO4899">
            <v>0</v>
          </cell>
          <cell r="AY4899" t="str">
            <v>-</v>
          </cell>
          <cell r="BO4899" t="str">
            <v>-</v>
          </cell>
          <cell r="BP4899" t="str">
            <v>-</v>
          </cell>
          <cell r="BQ4899" t="str">
            <v>-</v>
          </cell>
          <cell r="BR4899" t="str">
            <v>-</v>
          </cell>
        </row>
        <row r="4900">
          <cell r="D4900" t="str">
            <v>A6XFPP1N01</v>
          </cell>
          <cell r="AO4900">
            <v>0</v>
          </cell>
          <cell r="AY4900" t="str">
            <v>-</v>
          </cell>
          <cell r="BO4900" t="str">
            <v>-</v>
          </cell>
          <cell r="BP4900" t="str">
            <v>-</v>
          </cell>
          <cell r="BQ4900" t="str">
            <v>-</v>
          </cell>
          <cell r="BR4900" t="str">
            <v>-</v>
          </cell>
        </row>
        <row r="4901">
          <cell r="D4901" t="str">
            <v>A6XFPP4B00</v>
          </cell>
          <cell r="AO4901">
            <v>0</v>
          </cell>
          <cell r="AY4901" t="str">
            <v>-</v>
          </cell>
          <cell r="BO4901" t="str">
            <v>-</v>
          </cell>
          <cell r="BP4901" t="str">
            <v>-</v>
          </cell>
          <cell r="BQ4901" t="str">
            <v>-</v>
          </cell>
          <cell r="BR4901" t="str">
            <v>-</v>
          </cell>
        </row>
        <row r="4902">
          <cell r="D4902" t="str">
            <v>A6XFPP5100</v>
          </cell>
          <cell r="AO4902">
            <v>0</v>
          </cell>
          <cell r="AY4902" t="str">
            <v>-</v>
          </cell>
          <cell r="BO4902" t="str">
            <v>A6XFPP4C00</v>
          </cell>
          <cell r="BP4902" t="str">
            <v>-</v>
          </cell>
          <cell r="BQ4902" t="str">
            <v>-</v>
          </cell>
          <cell r="BR4902" t="str">
            <v>-</v>
          </cell>
        </row>
        <row r="4903">
          <cell r="D4903" t="str">
            <v>A73JR70033</v>
          </cell>
          <cell r="AO4903">
            <v>0</v>
          </cell>
          <cell r="AY4903" t="str">
            <v>-</v>
          </cell>
          <cell r="BO4903" t="str">
            <v>A73JR70022</v>
          </cell>
          <cell r="BP4903" t="str">
            <v>A73JR70011</v>
          </cell>
          <cell r="BQ4903" t="str">
            <v>-</v>
          </cell>
          <cell r="BR4903" t="str">
            <v>-</v>
          </cell>
        </row>
        <row r="4904">
          <cell r="D4904" t="str">
            <v>A76APP0P03</v>
          </cell>
          <cell r="AO4904">
            <v>0</v>
          </cell>
          <cell r="AY4904" t="str">
            <v>-</v>
          </cell>
          <cell r="BO4904" t="str">
            <v>-</v>
          </cell>
          <cell r="BP4904" t="str">
            <v>-</v>
          </cell>
          <cell r="BQ4904" t="str">
            <v>-</v>
          </cell>
          <cell r="BR4904" t="str">
            <v>-</v>
          </cell>
        </row>
        <row r="4905">
          <cell r="D4905" t="str">
            <v>A782160101</v>
          </cell>
          <cell r="AO4905">
            <v>0.33333333333333331</v>
          </cell>
          <cell r="AY4905">
            <v>-4</v>
          </cell>
          <cell r="BO4905" t="str">
            <v>A782160100</v>
          </cell>
          <cell r="BP4905" t="str">
            <v>-</v>
          </cell>
          <cell r="BQ4905" t="str">
            <v>-</v>
          </cell>
          <cell r="BR4905" t="str">
            <v>-</v>
          </cell>
        </row>
        <row r="4906">
          <cell r="D4906" t="str">
            <v>A782290402</v>
          </cell>
          <cell r="AO4906">
            <v>0</v>
          </cell>
          <cell r="AY4906" t="str">
            <v>-</v>
          </cell>
          <cell r="BO4906" t="str">
            <v>-</v>
          </cell>
          <cell r="BP4906" t="str">
            <v>-</v>
          </cell>
          <cell r="BQ4906" t="str">
            <v>-</v>
          </cell>
          <cell r="BR4906" t="str">
            <v>-</v>
          </cell>
        </row>
        <row r="4907">
          <cell r="D4907" t="str">
            <v>A782568701</v>
          </cell>
          <cell r="AO4907">
            <v>0</v>
          </cell>
          <cell r="AY4907" t="str">
            <v>-</v>
          </cell>
          <cell r="BO4907" t="str">
            <v>-</v>
          </cell>
          <cell r="BP4907" t="str">
            <v>-</v>
          </cell>
          <cell r="BQ4907" t="str">
            <v>-</v>
          </cell>
          <cell r="BR4907" t="str">
            <v>-</v>
          </cell>
        </row>
        <row r="4908">
          <cell r="D4908" t="str">
            <v>A795565500</v>
          </cell>
          <cell r="AO4908">
            <v>0</v>
          </cell>
          <cell r="AY4908" t="str">
            <v>-</v>
          </cell>
          <cell r="BO4908" t="str">
            <v>-</v>
          </cell>
          <cell r="BP4908" t="str">
            <v>-</v>
          </cell>
          <cell r="BQ4908" t="str">
            <v>-</v>
          </cell>
          <cell r="BR4908" t="str">
            <v>-</v>
          </cell>
        </row>
        <row r="4909">
          <cell r="D4909" t="str">
            <v>A795M20300</v>
          </cell>
          <cell r="AO4909">
            <v>8.3333333333333329E-2</v>
          </cell>
          <cell r="AY4909">
            <v>488</v>
          </cell>
          <cell r="BO4909" t="str">
            <v>-</v>
          </cell>
          <cell r="BP4909" t="str">
            <v>-</v>
          </cell>
          <cell r="BQ4909" t="str">
            <v>-</v>
          </cell>
          <cell r="BR4909" t="str">
            <v>-</v>
          </cell>
        </row>
        <row r="4910">
          <cell r="D4910" t="str">
            <v>A796H01A00</v>
          </cell>
          <cell r="AO4910">
            <v>0</v>
          </cell>
          <cell r="AY4910" t="str">
            <v>-</v>
          </cell>
          <cell r="BO4910" t="str">
            <v>-</v>
          </cell>
          <cell r="BP4910" t="str">
            <v>-</v>
          </cell>
          <cell r="BQ4910" t="str">
            <v>-</v>
          </cell>
          <cell r="BR4910" t="str">
            <v>-</v>
          </cell>
        </row>
        <row r="4911">
          <cell r="D4911" t="str">
            <v>A797110101</v>
          </cell>
          <cell r="AO4911">
            <v>0</v>
          </cell>
          <cell r="AY4911" t="str">
            <v>-</v>
          </cell>
          <cell r="BO4911" t="str">
            <v>-</v>
          </cell>
          <cell r="BP4911" t="str">
            <v>-</v>
          </cell>
          <cell r="BQ4911" t="str">
            <v>-</v>
          </cell>
          <cell r="BR4911" t="str">
            <v>-</v>
          </cell>
        </row>
        <row r="4912">
          <cell r="D4912" t="str">
            <v>A797152100</v>
          </cell>
          <cell r="AO4912">
            <v>0</v>
          </cell>
          <cell r="AY4912" t="str">
            <v>-</v>
          </cell>
          <cell r="BO4912" t="str">
            <v>-</v>
          </cell>
          <cell r="BP4912" t="str">
            <v>-</v>
          </cell>
          <cell r="BQ4912" t="str">
            <v>-</v>
          </cell>
          <cell r="BR4912" t="str">
            <v>-</v>
          </cell>
        </row>
        <row r="4913">
          <cell r="D4913" t="str">
            <v>A797152200</v>
          </cell>
          <cell r="AO4913">
            <v>0</v>
          </cell>
          <cell r="AY4913" t="str">
            <v>-</v>
          </cell>
          <cell r="BO4913" t="str">
            <v>-</v>
          </cell>
          <cell r="BP4913" t="str">
            <v>-</v>
          </cell>
          <cell r="BQ4913" t="str">
            <v>-</v>
          </cell>
          <cell r="BR4913" t="str">
            <v>-</v>
          </cell>
        </row>
        <row r="4914">
          <cell r="D4914" t="str">
            <v>A797160201</v>
          </cell>
          <cell r="AO4914">
            <v>0.33333333333333331</v>
          </cell>
          <cell r="AY4914">
            <v>2.0000000000000004</v>
          </cell>
          <cell r="BO4914" t="str">
            <v>-</v>
          </cell>
          <cell r="BP4914" t="str">
            <v>-</v>
          </cell>
          <cell r="BQ4914" t="str">
            <v>-</v>
          </cell>
          <cell r="BR4914" t="str">
            <v>-</v>
          </cell>
        </row>
        <row r="4915">
          <cell r="D4915" t="str">
            <v>A797162000</v>
          </cell>
          <cell r="AO4915">
            <v>0.16666666666666666</v>
          </cell>
          <cell r="AY4915">
            <v>44</v>
          </cell>
          <cell r="BO4915" t="str">
            <v>-</v>
          </cell>
          <cell r="BP4915" t="str">
            <v>-</v>
          </cell>
          <cell r="BQ4915" t="str">
            <v>-</v>
          </cell>
          <cell r="BR4915" t="str">
            <v>-</v>
          </cell>
        </row>
        <row r="4916">
          <cell r="D4916" t="str">
            <v>A797165113</v>
          </cell>
          <cell r="AO4916">
            <v>0</v>
          </cell>
          <cell r="AY4916" t="str">
            <v>-</v>
          </cell>
          <cell r="BO4916" t="str">
            <v>A797165102</v>
          </cell>
          <cell r="BP4916" t="str">
            <v>-</v>
          </cell>
          <cell r="BQ4916" t="str">
            <v>-</v>
          </cell>
          <cell r="BR4916" t="str">
            <v>-</v>
          </cell>
        </row>
        <row r="4917">
          <cell r="D4917" t="str">
            <v>A797266200</v>
          </cell>
          <cell r="AO4917">
            <v>0</v>
          </cell>
          <cell r="AY4917" t="str">
            <v>-</v>
          </cell>
          <cell r="BO4917" t="str">
            <v>-</v>
          </cell>
          <cell r="BP4917" t="str">
            <v>-</v>
          </cell>
          <cell r="BQ4917" t="str">
            <v>-</v>
          </cell>
          <cell r="BR4917" t="str">
            <v>-</v>
          </cell>
        </row>
        <row r="4918">
          <cell r="D4918" t="str">
            <v>A797402000</v>
          </cell>
          <cell r="AO4918">
            <v>0</v>
          </cell>
          <cell r="AY4918" t="str">
            <v>-</v>
          </cell>
          <cell r="BO4918" t="str">
            <v>-</v>
          </cell>
          <cell r="BP4918" t="str">
            <v>-</v>
          </cell>
          <cell r="BQ4918" t="str">
            <v>-</v>
          </cell>
          <cell r="BR4918" t="str">
            <v>-</v>
          </cell>
        </row>
        <row r="4919">
          <cell r="D4919" t="str">
            <v>A797402100</v>
          </cell>
          <cell r="AO4919">
            <v>0</v>
          </cell>
          <cell r="AY4919" t="str">
            <v>-</v>
          </cell>
          <cell r="BO4919" t="str">
            <v>-</v>
          </cell>
          <cell r="BP4919" t="str">
            <v>-</v>
          </cell>
          <cell r="BQ4919" t="str">
            <v>-</v>
          </cell>
          <cell r="BR4919" t="str">
            <v>-</v>
          </cell>
        </row>
        <row r="4920">
          <cell r="D4920" t="str">
            <v>A797402200</v>
          </cell>
          <cell r="AO4920">
            <v>0</v>
          </cell>
          <cell r="AY4920" t="str">
            <v>-</v>
          </cell>
          <cell r="BO4920" t="str">
            <v>-</v>
          </cell>
          <cell r="BP4920" t="str">
            <v>-</v>
          </cell>
          <cell r="BQ4920" t="str">
            <v>-</v>
          </cell>
          <cell r="BR4920" t="str">
            <v>-</v>
          </cell>
        </row>
        <row r="4921">
          <cell r="D4921" t="str">
            <v>A797402503</v>
          </cell>
          <cell r="AO4921">
            <v>0</v>
          </cell>
          <cell r="AY4921" t="str">
            <v>-</v>
          </cell>
          <cell r="BO4921" t="str">
            <v>A797402502</v>
          </cell>
          <cell r="BP4921" t="str">
            <v>A797402501</v>
          </cell>
          <cell r="BQ4921" t="str">
            <v>-</v>
          </cell>
          <cell r="BR4921" t="str">
            <v>-</v>
          </cell>
        </row>
        <row r="4922">
          <cell r="D4922" t="str">
            <v>A797508400</v>
          </cell>
          <cell r="AO4922">
            <v>0.66666666666666663</v>
          </cell>
          <cell r="AY4922">
            <v>-0.99999999999999978</v>
          </cell>
          <cell r="BO4922" t="str">
            <v>-</v>
          </cell>
          <cell r="BP4922" t="str">
            <v>-</v>
          </cell>
          <cell r="BQ4922" t="str">
            <v>-</v>
          </cell>
          <cell r="BR4922" t="str">
            <v>-</v>
          </cell>
        </row>
        <row r="4923">
          <cell r="D4923" t="str">
            <v>A797560701</v>
          </cell>
          <cell r="AO4923">
            <v>0</v>
          </cell>
          <cell r="AY4923" t="str">
            <v>-</v>
          </cell>
          <cell r="BO4923" t="str">
            <v>-</v>
          </cell>
          <cell r="BP4923" t="str">
            <v>-</v>
          </cell>
          <cell r="BQ4923" t="str">
            <v>-</v>
          </cell>
          <cell r="BR4923" t="str">
            <v>-</v>
          </cell>
        </row>
        <row r="4924">
          <cell r="D4924" t="str">
            <v>A797568300</v>
          </cell>
          <cell r="AO4924">
            <v>0</v>
          </cell>
          <cell r="AY4924" t="str">
            <v>-</v>
          </cell>
          <cell r="BO4924" t="str">
            <v>-</v>
          </cell>
          <cell r="BP4924" t="str">
            <v>-</v>
          </cell>
          <cell r="BQ4924" t="str">
            <v>-</v>
          </cell>
          <cell r="BR4924" t="str">
            <v>-</v>
          </cell>
        </row>
        <row r="4925">
          <cell r="D4925" t="str">
            <v>A797568400</v>
          </cell>
          <cell r="AO4925">
            <v>0</v>
          </cell>
          <cell r="AY4925" t="str">
            <v>-</v>
          </cell>
          <cell r="BO4925" t="str">
            <v>-</v>
          </cell>
          <cell r="BP4925" t="str">
            <v>-</v>
          </cell>
          <cell r="BQ4925" t="str">
            <v>-</v>
          </cell>
          <cell r="BR4925" t="str">
            <v>-</v>
          </cell>
        </row>
        <row r="4926">
          <cell r="D4926" t="str">
            <v>A797568500</v>
          </cell>
          <cell r="AO4926">
            <v>0</v>
          </cell>
          <cell r="AY4926" t="str">
            <v>-</v>
          </cell>
          <cell r="BO4926" t="str">
            <v>-</v>
          </cell>
          <cell r="BP4926" t="str">
            <v>-</v>
          </cell>
          <cell r="BQ4926" t="str">
            <v>-</v>
          </cell>
          <cell r="BR4926" t="str">
            <v>-</v>
          </cell>
        </row>
        <row r="4927">
          <cell r="D4927" t="str">
            <v>A797568900</v>
          </cell>
          <cell r="AO4927">
            <v>0</v>
          </cell>
          <cell r="AY4927" t="str">
            <v>-</v>
          </cell>
          <cell r="BO4927" t="str">
            <v>-</v>
          </cell>
          <cell r="BP4927" t="str">
            <v>-</v>
          </cell>
          <cell r="BQ4927" t="str">
            <v>-</v>
          </cell>
          <cell r="BR4927" t="str">
            <v>-</v>
          </cell>
        </row>
        <row r="4928">
          <cell r="D4928" t="str">
            <v>A797578100</v>
          </cell>
          <cell r="AO4928">
            <v>1</v>
          </cell>
          <cell r="AY4928">
            <v>4</v>
          </cell>
          <cell r="BO4928" t="str">
            <v>-</v>
          </cell>
          <cell r="BP4928" t="str">
            <v>-</v>
          </cell>
          <cell r="BQ4928" t="str">
            <v>-</v>
          </cell>
          <cell r="BR4928" t="str">
            <v>-</v>
          </cell>
        </row>
        <row r="4929">
          <cell r="D4929" t="str">
            <v>A797578200</v>
          </cell>
          <cell r="AO4929">
            <v>0</v>
          </cell>
          <cell r="AY4929" t="str">
            <v>-</v>
          </cell>
          <cell r="BO4929" t="str">
            <v>-</v>
          </cell>
          <cell r="BP4929" t="str">
            <v>-</v>
          </cell>
          <cell r="BQ4929" t="str">
            <v>-</v>
          </cell>
          <cell r="BR4929" t="str">
            <v>-</v>
          </cell>
        </row>
        <row r="4930">
          <cell r="D4930" t="str">
            <v>A797578401</v>
          </cell>
          <cell r="AO4930">
            <v>0.16666666666666666</v>
          </cell>
          <cell r="AY4930">
            <v>92.000000000000014</v>
          </cell>
          <cell r="BO4930" t="str">
            <v>-</v>
          </cell>
          <cell r="BP4930" t="str">
            <v>-</v>
          </cell>
          <cell r="BQ4930" t="str">
            <v>-</v>
          </cell>
          <cell r="BR4930" t="str">
            <v>-</v>
          </cell>
        </row>
        <row r="4931">
          <cell r="D4931" t="str">
            <v>A797578600</v>
          </cell>
          <cell r="AO4931">
            <v>0</v>
          </cell>
          <cell r="AY4931" t="str">
            <v>-</v>
          </cell>
          <cell r="BO4931" t="str">
            <v>-</v>
          </cell>
          <cell r="BP4931" t="str">
            <v>-</v>
          </cell>
          <cell r="BQ4931" t="str">
            <v>-</v>
          </cell>
          <cell r="BR4931" t="str">
            <v>-</v>
          </cell>
        </row>
        <row r="4932">
          <cell r="D4932" t="str">
            <v>A797600700</v>
          </cell>
          <cell r="AO4932">
            <v>0</v>
          </cell>
          <cell r="AY4932" t="str">
            <v>-</v>
          </cell>
          <cell r="BO4932" t="str">
            <v>-</v>
          </cell>
          <cell r="BP4932" t="str">
            <v>-</v>
          </cell>
          <cell r="BQ4932" t="str">
            <v>-</v>
          </cell>
          <cell r="BR4932" t="str">
            <v>-</v>
          </cell>
        </row>
        <row r="4933">
          <cell r="D4933" t="str">
            <v>A797601200</v>
          </cell>
          <cell r="AO4933">
            <v>0</v>
          </cell>
          <cell r="AY4933" t="str">
            <v>-</v>
          </cell>
          <cell r="BO4933" t="str">
            <v>-</v>
          </cell>
          <cell r="BP4933" t="str">
            <v>-</v>
          </cell>
          <cell r="BQ4933" t="str">
            <v>-</v>
          </cell>
          <cell r="BR4933" t="str">
            <v>-</v>
          </cell>
        </row>
        <row r="4934">
          <cell r="D4934" t="str">
            <v>A797701700</v>
          </cell>
          <cell r="AO4934">
            <v>0</v>
          </cell>
          <cell r="AY4934" t="str">
            <v>-</v>
          </cell>
          <cell r="BO4934" t="str">
            <v>-</v>
          </cell>
          <cell r="BP4934" t="str">
            <v>-</v>
          </cell>
          <cell r="BQ4934" t="str">
            <v>-</v>
          </cell>
          <cell r="BR4934" t="str">
            <v>-</v>
          </cell>
        </row>
        <row r="4935">
          <cell r="D4935" t="str">
            <v>A797716000</v>
          </cell>
          <cell r="AO4935">
            <v>0</v>
          </cell>
          <cell r="AY4935" t="str">
            <v>-</v>
          </cell>
          <cell r="BO4935" t="str">
            <v>-</v>
          </cell>
          <cell r="BP4935" t="str">
            <v>-</v>
          </cell>
          <cell r="BQ4935" t="str">
            <v>-</v>
          </cell>
          <cell r="BR4935" t="str">
            <v>-</v>
          </cell>
        </row>
        <row r="4936">
          <cell r="D4936" t="str">
            <v>A797740000</v>
          </cell>
          <cell r="AO4936">
            <v>2.3333333333333335</v>
          </cell>
          <cell r="AY4936">
            <v>5.8571428571428568</v>
          </cell>
          <cell r="BO4936" t="str">
            <v>-</v>
          </cell>
          <cell r="BP4936" t="str">
            <v>-</v>
          </cell>
          <cell r="BQ4936" t="str">
            <v>-</v>
          </cell>
          <cell r="BR4936" t="str">
            <v>-</v>
          </cell>
        </row>
        <row r="4937">
          <cell r="D4937" t="str">
            <v>A797811100</v>
          </cell>
          <cell r="AO4937">
            <v>0</v>
          </cell>
          <cell r="AY4937" t="str">
            <v>-</v>
          </cell>
          <cell r="BO4937" t="str">
            <v>-</v>
          </cell>
          <cell r="BP4937" t="str">
            <v>-</v>
          </cell>
          <cell r="BQ4937" t="str">
            <v>-</v>
          </cell>
          <cell r="BR4937" t="str">
            <v>-</v>
          </cell>
        </row>
        <row r="4938">
          <cell r="D4938" t="str">
            <v>A797812102</v>
          </cell>
          <cell r="AO4938">
            <v>0.16666666666666666</v>
          </cell>
          <cell r="AY4938">
            <v>26</v>
          </cell>
          <cell r="BO4938" t="str">
            <v>A797812101</v>
          </cell>
          <cell r="BP4938" t="str">
            <v>-</v>
          </cell>
          <cell r="BQ4938" t="str">
            <v>-</v>
          </cell>
          <cell r="BR4938" t="str">
            <v>-</v>
          </cell>
        </row>
        <row r="4939">
          <cell r="D4939" t="str">
            <v>A797812202</v>
          </cell>
          <cell r="AO4939">
            <v>0</v>
          </cell>
          <cell r="AY4939" t="str">
            <v>-</v>
          </cell>
          <cell r="BO4939" t="str">
            <v>A797812201</v>
          </cell>
          <cell r="BP4939" t="str">
            <v>-</v>
          </cell>
          <cell r="BQ4939" t="str">
            <v>-</v>
          </cell>
          <cell r="BR4939" t="str">
            <v>-</v>
          </cell>
        </row>
        <row r="4940">
          <cell r="D4940" t="str">
            <v>A797812300</v>
          </cell>
          <cell r="AO4940">
            <v>0.66666666666666663</v>
          </cell>
          <cell r="AY4940">
            <v>17.000000000000004</v>
          </cell>
          <cell r="BO4940" t="str">
            <v>-</v>
          </cell>
          <cell r="BP4940" t="str">
            <v>-</v>
          </cell>
          <cell r="BQ4940" t="str">
            <v>-</v>
          </cell>
          <cell r="BR4940" t="str">
            <v>-</v>
          </cell>
        </row>
        <row r="4941">
          <cell r="D4941" t="str">
            <v>A797812402</v>
          </cell>
          <cell r="AO4941">
            <v>0</v>
          </cell>
          <cell r="AY4941" t="str">
            <v>-</v>
          </cell>
          <cell r="BO4941" t="str">
            <v>A797812401</v>
          </cell>
          <cell r="BP4941" t="str">
            <v>-</v>
          </cell>
          <cell r="BQ4941" t="str">
            <v>-</v>
          </cell>
          <cell r="BR4941" t="str">
            <v>-</v>
          </cell>
        </row>
        <row r="4942">
          <cell r="D4942" t="str">
            <v>A797812500</v>
          </cell>
          <cell r="AO4942">
            <v>0</v>
          </cell>
          <cell r="AY4942" t="str">
            <v>-</v>
          </cell>
          <cell r="BO4942" t="str">
            <v>-</v>
          </cell>
          <cell r="BP4942" t="str">
            <v>-</v>
          </cell>
          <cell r="BQ4942" t="str">
            <v>-</v>
          </cell>
          <cell r="BR4942" t="str">
            <v>-</v>
          </cell>
        </row>
        <row r="4943">
          <cell r="D4943" t="str">
            <v>A797812600</v>
          </cell>
          <cell r="AO4943">
            <v>0</v>
          </cell>
          <cell r="AY4943" t="str">
            <v>-</v>
          </cell>
          <cell r="BO4943" t="str">
            <v>-</v>
          </cell>
          <cell r="BP4943" t="str">
            <v>-</v>
          </cell>
          <cell r="BQ4943" t="str">
            <v>-</v>
          </cell>
          <cell r="BR4943" t="str">
            <v>-</v>
          </cell>
        </row>
        <row r="4944">
          <cell r="D4944" t="str">
            <v>A797812700</v>
          </cell>
          <cell r="AO4944">
            <v>0.33333333333333331</v>
          </cell>
          <cell r="AY4944">
            <v>5.0000000000000009</v>
          </cell>
          <cell r="BO4944" t="str">
            <v>-</v>
          </cell>
          <cell r="BP4944" t="str">
            <v>-</v>
          </cell>
          <cell r="BQ4944" t="str">
            <v>-</v>
          </cell>
          <cell r="BR4944" t="str">
            <v>-</v>
          </cell>
        </row>
        <row r="4945">
          <cell r="D4945" t="str">
            <v>A797812800</v>
          </cell>
          <cell r="AO4945">
            <v>0</v>
          </cell>
          <cell r="AY4945" t="str">
            <v>-</v>
          </cell>
          <cell r="BO4945" t="str">
            <v>-</v>
          </cell>
          <cell r="BP4945" t="str">
            <v>-</v>
          </cell>
          <cell r="BQ4945" t="str">
            <v>-</v>
          </cell>
          <cell r="BR4945" t="str">
            <v>-</v>
          </cell>
        </row>
        <row r="4946">
          <cell r="D4946" t="str">
            <v>A797813000</v>
          </cell>
          <cell r="AO4946">
            <v>0.16666666666666666</v>
          </cell>
          <cell r="AY4946">
            <v>14.000000000000002</v>
          </cell>
          <cell r="BO4946" t="str">
            <v>-</v>
          </cell>
          <cell r="BP4946" t="str">
            <v>-</v>
          </cell>
          <cell r="BQ4946" t="str">
            <v>-</v>
          </cell>
          <cell r="BR4946" t="str">
            <v>-</v>
          </cell>
        </row>
        <row r="4947">
          <cell r="D4947" t="str">
            <v>A797813901</v>
          </cell>
          <cell r="AO4947">
            <v>0</v>
          </cell>
          <cell r="AY4947" t="str">
            <v>-</v>
          </cell>
          <cell r="BO4947" t="str">
            <v>A797813900</v>
          </cell>
          <cell r="BP4947" t="str">
            <v>-</v>
          </cell>
          <cell r="BQ4947" t="str">
            <v>-</v>
          </cell>
          <cell r="BR4947" t="str">
            <v>-</v>
          </cell>
        </row>
        <row r="4948">
          <cell r="D4948" t="str">
            <v>A797814600</v>
          </cell>
          <cell r="AO4948">
            <v>0</v>
          </cell>
          <cell r="AY4948" t="str">
            <v>-</v>
          </cell>
          <cell r="BO4948" t="str">
            <v>-</v>
          </cell>
          <cell r="BP4948" t="str">
            <v>-</v>
          </cell>
          <cell r="BQ4948" t="str">
            <v>-</v>
          </cell>
          <cell r="BR4948" t="str">
            <v>-</v>
          </cell>
        </row>
        <row r="4949">
          <cell r="D4949" t="str">
            <v>A797815600</v>
          </cell>
          <cell r="AO4949">
            <v>0</v>
          </cell>
          <cell r="AY4949" t="str">
            <v>-</v>
          </cell>
          <cell r="BO4949" t="str">
            <v>-</v>
          </cell>
          <cell r="BP4949" t="str">
            <v>-</v>
          </cell>
          <cell r="BQ4949" t="str">
            <v>-</v>
          </cell>
          <cell r="BR4949" t="str">
            <v>-</v>
          </cell>
        </row>
        <row r="4950">
          <cell r="D4950" t="str">
            <v>A797815700</v>
          </cell>
          <cell r="AO4950">
            <v>0</v>
          </cell>
          <cell r="AY4950" t="str">
            <v>-</v>
          </cell>
          <cell r="BO4950" t="str">
            <v>-</v>
          </cell>
          <cell r="BP4950" t="str">
            <v>-</v>
          </cell>
          <cell r="BQ4950" t="str">
            <v>-</v>
          </cell>
          <cell r="BR4950" t="str">
            <v>-</v>
          </cell>
        </row>
        <row r="4951">
          <cell r="D4951" t="str">
            <v>A797815800</v>
          </cell>
          <cell r="AO4951">
            <v>0</v>
          </cell>
          <cell r="AY4951" t="str">
            <v>-</v>
          </cell>
          <cell r="BO4951" t="str">
            <v>-</v>
          </cell>
          <cell r="BP4951" t="str">
            <v>-</v>
          </cell>
          <cell r="BQ4951" t="str">
            <v>-</v>
          </cell>
          <cell r="BR4951" t="str">
            <v>-</v>
          </cell>
        </row>
        <row r="4952">
          <cell r="D4952" t="str">
            <v>A797890001</v>
          </cell>
          <cell r="AO4952">
            <v>0</v>
          </cell>
          <cell r="AY4952" t="str">
            <v>-</v>
          </cell>
          <cell r="BO4952" t="str">
            <v>-</v>
          </cell>
          <cell r="BP4952" t="str">
            <v>-</v>
          </cell>
          <cell r="BQ4952" t="str">
            <v>-</v>
          </cell>
          <cell r="BR4952" t="str">
            <v>-</v>
          </cell>
        </row>
        <row r="4953">
          <cell r="D4953" t="str">
            <v>A797F23001</v>
          </cell>
          <cell r="AO4953">
            <v>0</v>
          </cell>
          <cell r="AY4953" t="str">
            <v>-</v>
          </cell>
          <cell r="BO4953" t="str">
            <v>A797R71300</v>
          </cell>
          <cell r="BP4953" t="str">
            <v>-</v>
          </cell>
          <cell r="BQ4953" t="str">
            <v>-</v>
          </cell>
          <cell r="BR4953" t="str">
            <v>-</v>
          </cell>
        </row>
        <row r="4954">
          <cell r="D4954" t="str">
            <v>A797F24001</v>
          </cell>
          <cell r="AO4954">
            <v>0</v>
          </cell>
          <cell r="AY4954" t="str">
            <v>-</v>
          </cell>
          <cell r="BO4954" t="str">
            <v>A797R71400</v>
          </cell>
          <cell r="BP4954" t="str">
            <v>-</v>
          </cell>
          <cell r="BQ4954" t="str">
            <v>-</v>
          </cell>
          <cell r="BR4954" t="str">
            <v>-</v>
          </cell>
        </row>
        <row r="4955">
          <cell r="D4955" t="str">
            <v>A797F5901E</v>
          </cell>
          <cell r="AO4955">
            <v>0</v>
          </cell>
          <cell r="AY4955" t="str">
            <v>-</v>
          </cell>
          <cell r="BO4955" t="str">
            <v>A797R72500</v>
          </cell>
          <cell r="BP4955" t="str">
            <v>A797F5900A</v>
          </cell>
          <cell r="BQ4955" t="str">
            <v>A797F59004</v>
          </cell>
          <cell r="BR4955" t="str">
            <v>-</v>
          </cell>
        </row>
        <row r="4956">
          <cell r="D4956" t="str">
            <v>A797F83005</v>
          </cell>
          <cell r="AO4956">
            <v>3.3333333333333335</v>
          </cell>
          <cell r="AY4956">
            <v>4.0999999999999996</v>
          </cell>
          <cell r="BO4956" t="str">
            <v>-</v>
          </cell>
          <cell r="BP4956" t="str">
            <v>-</v>
          </cell>
          <cell r="BQ4956" t="str">
            <v>-</v>
          </cell>
          <cell r="BR4956" t="str">
            <v>-</v>
          </cell>
        </row>
        <row r="4957">
          <cell r="D4957" t="str">
            <v>A797M40601</v>
          </cell>
          <cell r="AO4957">
            <v>0</v>
          </cell>
          <cell r="AY4957" t="str">
            <v>-</v>
          </cell>
          <cell r="BO4957" t="str">
            <v>-</v>
          </cell>
          <cell r="BP4957" t="str">
            <v>-</v>
          </cell>
          <cell r="BQ4957" t="str">
            <v>-</v>
          </cell>
          <cell r="BR4957" t="str">
            <v>-</v>
          </cell>
        </row>
        <row r="4958">
          <cell r="D4958" t="str">
            <v>A797M50000</v>
          </cell>
          <cell r="AO4958">
            <v>0.5</v>
          </cell>
          <cell r="AY4958">
            <v>-4</v>
          </cell>
          <cell r="BO4958" t="str">
            <v>A0VDM50000</v>
          </cell>
          <cell r="BP4958" t="str">
            <v>-</v>
          </cell>
          <cell r="BQ4958" t="str">
            <v>-</v>
          </cell>
          <cell r="BR4958" t="str">
            <v>-</v>
          </cell>
        </row>
        <row r="4959">
          <cell r="D4959" t="str">
            <v>A797M60100</v>
          </cell>
          <cell r="AO4959">
            <v>0</v>
          </cell>
          <cell r="AY4959" t="str">
            <v>-</v>
          </cell>
          <cell r="BO4959" t="str">
            <v>-</v>
          </cell>
          <cell r="BP4959" t="str">
            <v>-</v>
          </cell>
          <cell r="BQ4959" t="str">
            <v>-</v>
          </cell>
          <cell r="BR4959" t="str">
            <v>-</v>
          </cell>
        </row>
        <row r="4960">
          <cell r="D4960" t="str">
            <v>A797M70102</v>
          </cell>
          <cell r="AO4960">
            <v>0</v>
          </cell>
          <cell r="AY4960" t="str">
            <v>-</v>
          </cell>
          <cell r="BO4960" t="str">
            <v>A7AHM70101</v>
          </cell>
          <cell r="BP4960" t="str">
            <v>A797M70100</v>
          </cell>
          <cell r="BQ4960" t="str">
            <v>-</v>
          </cell>
          <cell r="BR4960" t="str">
            <v>-</v>
          </cell>
        </row>
        <row r="4961">
          <cell r="D4961" t="str">
            <v>A797N10F00</v>
          </cell>
          <cell r="AO4961">
            <v>0.5</v>
          </cell>
          <cell r="AY4961">
            <v>-4</v>
          </cell>
          <cell r="BO4961" t="str">
            <v>A90GPP3100</v>
          </cell>
          <cell r="BP4961" t="str">
            <v>-</v>
          </cell>
          <cell r="BQ4961" t="str">
            <v>-</v>
          </cell>
          <cell r="BR4961" t="str">
            <v>-</v>
          </cell>
        </row>
        <row r="4962">
          <cell r="D4962" t="str">
            <v>A797N10S00</v>
          </cell>
          <cell r="AO4962">
            <v>0</v>
          </cell>
          <cell r="AY4962" t="str">
            <v>-</v>
          </cell>
          <cell r="BO4962" t="str">
            <v>-</v>
          </cell>
          <cell r="BP4962" t="str">
            <v>-</v>
          </cell>
          <cell r="BQ4962" t="str">
            <v>-</v>
          </cell>
          <cell r="BR4962" t="str">
            <v>-</v>
          </cell>
        </row>
        <row r="4963">
          <cell r="D4963" t="str">
            <v>A797R70211</v>
          </cell>
          <cell r="AO4963">
            <v>14.666666666666666</v>
          </cell>
          <cell r="AY4963">
            <v>4.3863636363636376</v>
          </cell>
          <cell r="BO4963" t="str">
            <v>A797R70200</v>
          </cell>
          <cell r="BP4963" t="str">
            <v>-</v>
          </cell>
          <cell r="BQ4963" t="str">
            <v>-</v>
          </cell>
          <cell r="BR4963" t="str">
            <v>-</v>
          </cell>
        </row>
        <row r="4964">
          <cell r="D4964" t="str">
            <v>A797R70411</v>
          </cell>
          <cell r="AO4964">
            <v>2</v>
          </cell>
          <cell r="AY4964">
            <v>1.5</v>
          </cell>
          <cell r="BO4964" t="str">
            <v>A797R70400</v>
          </cell>
          <cell r="BP4964" t="str">
            <v>-</v>
          </cell>
          <cell r="BQ4964" t="str">
            <v>-</v>
          </cell>
          <cell r="BR4964" t="str">
            <v>-</v>
          </cell>
        </row>
        <row r="4965">
          <cell r="D4965" t="str">
            <v>A797R70811</v>
          </cell>
          <cell r="AO4965">
            <v>0</v>
          </cell>
          <cell r="AY4965" t="str">
            <v>-</v>
          </cell>
          <cell r="BO4965" t="str">
            <v>A797R70800</v>
          </cell>
          <cell r="BP4965" t="str">
            <v>-</v>
          </cell>
          <cell r="BQ4965" t="str">
            <v>-</v>
          </cell>
          <cell r="BR4965" t="str">
            <v>-</v>
          </cell>
        </row>
        <row r="4966">
          <cell r="D4966" t="str">
            <v>A797R71111</v>
          </cell>
          <cell r="AO4966">
            <v>0</v>
          </cell>
          <cell r="AY4966" t="str">
            <v>-</v>
          </cell>
          <cell r="BO4966" t="str">
            <v>A797R71100</v>
          </cell>
          <cell r="BP4966" t="str">
            <v>-</v>
          </cell>
          <cell r="BQ4966" t="str">
            <v>-</v>
          </cell>
          <cell r="BR4966" t="str">
            <v>-</v>
          </cell>
        </row>
        <row r="4967">
          <cell r="D4967" t="str">
            <v>A797R71211</v>
          </cell>
          <cell r="AO4967">
            <v>0</v>
          </cell>
          <cell r="AY4967" t="str">
            <v>-</v>
          </cell>
          <cell r="BO4967" t="str">
            <v>A797R71200</v>
          </cell>
          <cell r="BP4967" t="str">
            <v>A797F22007</v>
          </cell>
          <cell r="BQ4967" t="str">
            <v>A797F22004</v>
          </cell>
          <cell r="BR4967" t="str">
            <v>-</v>
          </cell>
        </row>
        <row r="4968">
          <cell r="D4968" t="str">
            <v>A797R71711</v>
          </cell>
          <cell r="AO4968">
            <v>0.33333333333333331</v>
          </cell>
          <cell r="AY4968">
            <v>-4</v>
          </cell>
          <cell r="BO4968" t="str">
            <v>A797R71700</v>
          </cell>
          <cell r="BP4968" t="str">
            <v>A797F40000</v>
          </cell>
          <cell r="BQ4968" t="str">
            <v>-</v>
          </cell>
          <cell r="BR4968" t="str">
            <v>-</v>
          </cell>
        </row>
        <row r="4969">
          <cell r="D4969" t="str">
            <v>A797R71911</v>
          </cell>
          <cell r="AO4969">
            <v>0.16666666666666666</v>
          </cell>
          <cell r="AY4969">
            <v>8.0000000000000018</v>
          </cell>
          <cell r="BO4969" t="str">
            <v>A797R71900</v>
          </cell>
          <cell r="BP4969" t="str">
            <v>A797F56008</v>
          </cell>
          <cell r="BQ4969" t="str">
            <v>A797F56007</v>
          </cell>
          <cell r="BR4969" t="str">
            <v>A797F56005</v>
          </cell>
        </row>
        <row r="4970">
          <cell r="D4970" t="str">
            <v>A797R72211</v>
          </cell>
          <cell r="AO4970">
            <v>0</v>
          </cell>
          <cell r="AY4970" t="str">
            <v>-</v>
          </cell>
          <cell r="BO4970" t="str">
            <v>A797R72200</v>
          </cell>
          <cell r="BP4970" t="str">
            <v>A797F71003</v>
          </cell>
          <cell r="BQ4970" t="str">
            <v>-</v>
          </cell>
          <cell r="BR4970" t="str">
            <v>-</v>
          </cell>
        </row>
        <row r="4971">
          <cell r="D4971" t="str">
            <v>A797R73200</v>
          </cell>
          <cell r="AO4971">
            <v>0</v>
          </cell>
          <cell r="AY4971" t="str">
            <v>-</v>
          </cell>
          <cell r="BO4971" t="str">
            <v>-</v>
          </cell>
          <cell r="BP4971" t="str">
            <v>-</v>
          </cell>
          <cell r="BQ4971" t="str">
            <v>-</v>
          </cell>
          <cell r="BR4971" t="str">
            <v>-</v>
          </cell>
        </row>
        <row r="4972">
          <cell r="D4972" t="str">
            <v>A797R73400</v>
          </cell>
          <cell r="AO4972">
            <v>10.25</v>
          </cell>
          <cell r="AY4972">
            <v>4.2926829268292686</v>
          </cell>
          <cell r="BO4972" t="str">
            <v>-</v>
          </cell>
          <cell r="BP4972" t="str">
            <v>-</v>
          </cell>
          <cell r="BQ4972" t="str">
            <v>-</v>
          </cell>
          <cell r="BR4972" t="str">
            <v>-</v>
          </cell>
        </row>
        <row r="4973">
          <cell r="D4973" t="str">
            <v>A797R73900</v>
          </cell>
          <cell r="AO4973">
            <v>0</v>
          </cell>
          <cell r="AY4973" t="str">
            <v>-</v>
          </cell>
          <cell r="BO4973" t="str">
            <v>A797F8900A</v>
          </cell>
          <cell r="BP4973" t="str">
            <v>-</v>
          </cell>
          <cell r="BQ4973" t="str">
            <v>-</v>
          </cell>
          <cell r="BR4973" t="str">
            <v>-</v>
          </cell>
        </row>
        <row r="4974">
          <cell r="D4974" t="str">
            <v>A799258300</v>
          </cell>
          <cell r="AO4974">
            <v>0.16666666666666666</v>
          </cell>
          <cell r="AY4974">
            <v>32</v>
          </cell>
          <cell r="BO4974" t="str">
            <v>-</v>
          </cell>
          <cell r="BP4974" t="str">
            <v>-</v>
          </cell>
          <cell r="BQ4974" t="str">
            <v>-</v>
          </cell>
          <cell r="BR4974" t="str">
            <v>-</v>
          </cell>
        </row>
        <row r="4975">
          <cell r="D4975" t="str">
            <v>A799330000</v>
          </cell>
          <cell r="AO4975">
            <v>0</v>
          </cell>
          <cell r="AY4975" t="str">
            <v>-</v>
          </cell>
          <cell r="BO4975" t="str">
            <v>-</v>
          </cell>
          <cell r="BP4975" t="str">
            <v>-</v>
          </cell>
          <cell r="BQ4975" t="str">
            <v>-</v>
          </cell>
          <cell r="BR4975" t="str">
            <v>-</v>
          </cell>
        </row>
        <row r="4976">
          <cell r="D4976" t="str">
            <v>A799741500</v>
          </cell>
          <cell r="AO4976">
            <v>0</v>
          </cell>
          <cell r="AY4976" t="str">
            <v>-</v>
          </cell>
          <cell r="BO4976" t="str">
            <v>-</v>
          </cell>
          <cell r="BP4976" t="str">
            <v>-</v>
          </cell>
          <cell r="BQ4976" t="str">
            <v>-</v>
          </cell>
          <cell r="BR4976" t="str">
            <v>-</v>
          </cell>
        </row>
        <row r="4977">
          <cell r="D4977" t="str">
            <v>A799743600</v>
          </cell>
          <cell r="AO4977">
            <v>0</v>
          </cell>
          <cell r="AY4977" t="str">
            <v>-</v>
          </cell>
          <cell r="BO4977" t="str">
            <v>-</v>
          </cell>
          <cell r="BP4977" t="str">
            <v>-</v>
          </cell>
          <cell r="BQ4977" t="str">
            <v>-</v>
          </cell>
          <cell r="BR4977" t="str">
            <v>-</v>
          </cell>
        </row>
        <row r="4978">
          <cell r="D4978" t="str">
            <v>A799778600</v>
          </cell>
          <cell r="AO4978">
            <v>0.5</v>
          </cell>
          <cell r="AY4978">
            <v>12</v>
          </cell>
          <cell r="BO4978" t="str">
            <v>-</v>
          </cell>
          <cell r="BP4978" t="str">
            <v>-</v>
          </cell>
          <cell r="BQ4978" t="str">
            <v>-</v>
          </cell>
          <cell r="BR4978" t="str">
            <v>-</v>
          </cell>
        </row>
        <row r="4979">
          <cell r="D4979" t="str">
            <v>A799814600</v>
          </cell>
          <cell r="AO4979">
            <v>0</v>
          </cell>
          <cell r="AY4979" t="str">
            <v>-</v>
          </cell>
          <cell r="BO4979" t="str">
            <v>-</v>
          </cell>
          <cell r="BP4979" t="str">
            <v>-</v>
          </cell>
          <cell r="BQ4979" t="str">
            <v>-</v>
          </cell>
          <cell r="BR4979" t="str">
            <v>-</v>
          </cell>
        </row>
        <row r="4980">
          <cell r="D4980" t="str">
            <v>A799840600</v>
          </cell>
          <cell r="AO4980">
            <v>1.3333333333333333</v>
          </cell>
          <cell r="AY4980">
            <v>8.7500000000000018</v>
          </cell>
          <cell r="BO4980" t="str">
            <v>-</v>
          </cell>
          <cell r="BP4980" t="str">
            <v>-</v>
          </cell>
          <cell r="BQ4980" t="str">
            <v>-</v>
          </cell>
          <cell r="BR4980" t="str">
            <v>-</v>
          </cell>
        </row>
        <row r="4981">
          <cell r="D4981" t="str">
            <v>A799846400</v>
          </cell>
          <cell r="AO4981">
            <v>2.3333333333333335</v>
          </cell>
          <cell r="AY4981">
            <v>10.999999999999998</v>
          </cell>
          <cell r="BO4981" t="str">
            <v>-</v>
          </cell>
          <cell r="BP4981" t="str">
            <v>-</v>
          </cell>
          <cell r="BQ4981" t="str">
            <v>-</v>
          </cell>
          <cell r="BR4981" t="str">
            <v>-</v>
          </cell>
        </row>
        <row r="4982">
          <cell r="D4982" t="str">
            <v>A799H12001</v>
          </cell>
          <cell r="AO4982">
            <v>0.16666666666666666</v>
          </cell>
          <cell r="AY4982">
            <v>38</v>
          </cell>
          <cell r="BO4982" t="str">
            <v>-</v>
          </cell>
          <cell r="BP4982" t="str">
            <v>-</v>
          </cell>
          <cell r="BQ4982" t="str">
            <v>-</v>
          </cell>
          <cell r="BR4982" t="str">
            <v>-</v>
          </cell>
        </row>
        <row r="4983">
          <cell r="D4983" t="str">
            <v>A799H31001</v>
          </cell>
          <cell r="AO4983">
            <v>1.2</v>
          </cell>
          <cell r="AY4983">
            <v>3.5000000000000004</v>
          </cell>
          <cell r="BO4983" t="str">
            <v>-</v>
          </cell>
          <cell r="BP4983" t="str">
            <v>-</v>
          </cell>
          <cell r="BQ4983" t="str">
            <v>-</v>
          </cell>
          <cell r="BR4983" t="str">
            <v>-</v>
          </cell>
        </row>
        <row r="4984">
          <cell r="D4984" t="str">
            <v>A799M45103</v>
          </cell>
          <cell r="AO4984">
            <v>0</v>
          </cell>
          <cell r="AY4984" t="str">
            <v>-</v>
          </cell>
          <cell r="BO4984" t="str">
            <v>A799M45100</v>
          </cell>
          <cell r="BP4984" t="str">
            <v>-</v>
          </cell>
          <cell r="BQ4984" t="str">
            <v>-</v>
          </cell>
          <cell r="BR4984" t="str">
            <v>-</v>
          </cell>
        </row>
        <row r="4985">
          <cell r="D4985" t="str">
            <v>A799M45202</v>
          </cell>
          <cell r="AO4985">
            <v>0.16666666666666666</v>
          </cell>
          <cell r="AY4985">
            <v>-4</v>
          </cell>
          <cell r="BO4985" t="str">
            <v>A799M45200</v>
          </cell>
          <cell r="BP4985" t="str">
            <v>-</v>
          </cell>
          <cell r="BQ4985" t="str">
            <v>-</v>
          </cell>
          <cell r="BR4985" t="str">
            <v>-</v>
          </cell>
        </row>
        <row r="4986">
          <cell r="D4986" t="str">
            <v>A799N15100</v>
          </cell>
          <cell r="AO4986">
            <v>0.33333333333333331</v>
          </cell>
          <cell r="AY4986">
            <v>2.0000000000000004</v>
          </cell>
          <cell r="BO4986" t="str">
            <v>-</v>
          </cell>
          <cell r="BP4986" t="str">
            <v>-</v>
          </cell>
          <cell r="BQ4986" t="str">
            <v>-</v>
          </cell>
          <cell r="BR4986" t="str">
            <v>-</v>
          </cell>
        </row>
        <row r="4987">
          <cell r="D4987" t="str">
            <v>A799R70D11</v>
          </cell>
          <cell r="AO4987">
            <v>1.5714285714285714</v>
          </cell>
          <cell r="AY4987">
            <v>1.7272727272727273</v>
          </cell>
          <cell r="BO4987" t="str">
            <v>-</v>
          </cell>
          <cell r="BP4987" t="str">
            <v>-</v>
          </cell>
          <cell r="BQ4987" t="str">
            <v>-</v>
          </cell>
          <cell r="BR4987" t="str">
            <v>-</v>
          </cell>
        </row>
        <row r="4988">
          <cell r="D4988" t="str">
            <v>A799R70G00</v>
          </cell>
          <cell r="AO4988">
            <v>0</v>
          </cell>
          <cell r="AY4988" t="str">
            <v>-</v>
          </cell>
          <cell r="BO4988" t="str">
            <v>-</v>
          </cell>
          <cell r="BP4988" t="str">
            <v>-</v>
          </cell>
          <cell r="BQ4988" t="str">
            <v>-</v>
          </cell>
          <cell r="BR4988" t="str">
            <v>-</v>
          </cell>
        </row>
        <row r="4989">
          <cell r="D4989" t="str">
            <v>A799R70V00</v>
          </cell>
          <cell r="AO4989">
            <v>0</v>
          </cell>
          <cell r="AY4989" t="str">
            <v>-</v>
          </cell>
          <cell r="BO4989" t="str">
            <v>-</v>
          </cell>
          <cell r="BP4989" t="str">
            <v>-</v>
          </cell>
          <cell r="BQ4989" t="str">
            <v>-</v>
          </cell>
          <cell r="BR4989" t="str">
            <v>-</v>
          </cell>
        </row>
        <row r="4990">
          <cell r="D4990" t="str">
            <v>A799R71F00</v>
          </cell>
          <cell r="AO4990">
            <v>0</v>
          </cell>
          <cell r="AY4990" t="str">
            <v>-</v>
          </cell>
          <cell r="BO4990" t="str">
            <v>-</v>
          </cell>
          <cell r="BP4990" t="str">
            <v>-</v>
          </cell>
          <cell r="BQ4990" t="str">
            <v>-</v>
          </cell>
          <cell r="BR4990" t="str">
            <v>-</v>
          </cell>
        </row>
        <row r="4991">
          <cell r="D4991" t="str">
            <v>A79A603400</v>
          </cell>
          <cell r="AO4991">
            <v>0</v>
          </cell>
          <cell r="AY4991" t="str">
            <v>-</v>
          </cell>
          <cell r="BO4991" t="str">
            <v>-</v>
          </cell>
          <cell r="BP4991" t="str">
            <v>-</v>
          </cell>
          <cell r="BQ4991" t="str">
            <v>-</v>
          </cell>
          <cell r="BR4991" t="str">
            <v>-</v>
          </cell>
        </row>
        <row r="4992">
          <cell r="D4992" t="str">
            <v>A79J223101</v>
          </cell>
          <cell r="AO4992">
            <v>1.1666666666666667</v>
          </cell>
          <cell r="AY4992">
            <v>-4</v>
          </cell>
          <cell r="BO4992" t="str">
            <v>A79J223100</v>
          </cell>
          <cell r="BP4992" t="str">
            <v>-</v>
          </cell>
          <cell r="BQ4992" t="str">
            <v>-</v>
          </cell>
          <cell r="BR4992" t="str">
            <v>-</v>
          </cell>
        </row>
        <row r="4993">
          <cell r="D4993" t="str">
            <v>A79J226200</v>
          </cell>
          <cell r="AO4993">
            <v>1</v>
          </cell>
          <cell r="AY4993">
            <v>-4</v>
          </cell>
          <cell r="BO4993" t="str">
            <v>-</v>
          </cell>
          <cell r="BP4993" t="str">
            <v>-</v>
          </cell>
          <cell r="BQ4993" t="str">
            <v>-</v>
          </cell>
          <cell r="BR4993" t="str">
            <v>-</v>
          </cell>
        </row>
        <row r="4994">
          <cell r="D4994" t="str">
            <v>A79J226301</v>
          </cell>
          <cell r="AO4994">
            <v>1</v>
          </cell>
          <cell r="AY4994">
            <v>-4</v>
          </cell>
          <cell r="BO4994" t="str">
            <v>-</v>
          </cell>
          <cell r="BP4994" t="str">
            <v>-</v>
          </cell>
          <cell r="BQ4994" t="str">
            <v>-</v>
          </cell>
          <cell r="BR4994" t="str">
            <v>-</v>
          </cell>
        </row>
        <row r="4995">
          <cell r="D4995" t="str">
            <v>A79J508400</v>
          </cell>
          <cell r="AO4995">
            <v>0</v>
          </cell>
          <cell r="AY4995" t="str">
            <v>-</v>
          </cell>
          <cell r="BO4995" t="str">
            <v>-</v>
          </cell>
          <cell r="BP4995" t="str">
            <v>-</v>
          </cell>
          <cell r="BQ4995" t="str">
            <v>-</v>
          </cell>
          <cell r="BR4995" t="str">
            <v>-</v>
          </cell>
        </row>
        <row r="4996">
          <cell r="D4996" t="str">
            <v>A79J560200</v>
          </cell>
          <cell r="AO4996">
            <v>0</v>
          </cell>
          <cell r="AY4996" t="str">
            <v>-</v>
          </cell>
          <cell r="BO4996" t="str">
            <v>A161F56028</v>
          </cell>
          <cell r="BP4996" t="str">
            <v>A161F56027</v>
          </cell>
          <cell r="BQ4996" t="str">
            <v>A161F56016</v>
          </cell>
          <cell r="BR4996" t="str">
            <v>A161F56014</v>
          </cell>
        </row>
        <row r="4997">
          <cell r="D4997" t="str">
            <v>A79JM11300</v>
          </cell>
          <cell r="AO4997">
            <v>0.33333333333333331</v>
          </cell>
          <cell r="AY4997">
            <v>-4</v>
          </cell>
          <cell r="BO4997" t="str">
            <v>-</v>
          </cell>
          <cell r="BP4997" t="str">
            <v>-</v>
          </cell>
          <cell r="BQ4997" t="str">
            <v>-</v>
          </cell>
          <cell r="BR4997" t="str">
            <v>-</v>
          </cell>
        </row>
        <row r="4998">
          <cell r="D4998" t="str">
            <v>A79JPJP000</v>
          </cell>
          <cell r="AO4998">
            <v>0</v>
          </cell>
          <cell r="AY4998" t="str">
            <v>-</v>
          </cell>
          <cell r="BO4998" t="str">
            <v>4040PJP100</v>
          </cell>
          <cell r="BP4998" t="str">
            <v>-</v>
          </cell>
          <cell r="BQ4998" t="str">
            <v>-</v>
          </cell>
          <cell r="BR4998" t="str">
            <v>-</v>
          </cell>
        </row>
        <row r="4999">
          <cell r="D4999" t="str">
            <v>A79JR70222</v>
          </cell>
          <cell r="AO4999">
            <v>0.16666666666666666</v>
          </cell>
          <cell r="AY4999">
            <v>-4</v>
          </cell>
          <cell r="BO4999" t="str">
            <v>A79JR70211</v>
          </cell>
          <cell r="BP4999" t="str">
            <v>A79JR70200</v>
          </cell>
          <cell r="BQ4999" t="str">
            <v>-</v>
          </cell>
          <cell r="BR4999" t="str">
            <v>-</v>
          </cell>
        </row>
        <row r="5000">
          <cell r="D5000" t="str">
            <v>A79JR73211</v>
          </cell>
          <cell r="AO5000">
            <v>1</v>
          </cell>
          <cell r="AY5000">
            <v>0</v>
          </cell>
          <cell r="BO5000" t="str">
            <v>A79JR73200</v>
          </cell>
          <cell r="BP5000" t="str">
            <v>A79JR70922D</v>
          </cell>
          <cell r="BQ5000" t="str">
            <v>-</v>
          </cell>
          <cell r="BR5000" t="str">
            <v>-</v>
          </cell>
        </row>
        <row r="5001">
          <cell r="D5001" t="str">
            <v>A79MR70233</v>
          </cell>
          <cell r="AO5001">
            <v>0.33333333333333331</v>
          </cell>
          <cell r="AY5001">
            <v>56.000000000000007</v>
          </cell>
          <cell r="BO5001" t="str">
            <v>A79MR70222</v>
          </cell>
          <cell r="BP5001" t="str">
            <v>A79MR70211</v>
          </cell>
          <cell r="BQ5001" t="str">
            <v>A79MR70200</v>
          </cell>
          <cell r="BR5001" t="str">
            <v>-</v>
          </cell>
        </row>
        <row r="5002">
          <cell r="D5002" t="str">
            <v>A7AH131301</v>
          </cell>
          <cell r="AO5002">
            <v>0</v>
          </cell>
          <cell r="AY5002" t="str">
            <v>-</v>
          </cell>
          <cell r="BO5002" t="str">
            <v>A7AH131300</v>
          </cell>
          <cell r="BP5002" t="str">
            <v>-</v>
          </cell>
          <cell r="BQ5002" t="str">
            <v>-</v>
          </cell>
          <cell r="BR5002" t="str">
            <v>-</v>
          </cell>
        </row>
        <row r="5003">
          <cell r="D5003" t="str">
            <v>A7AH160300</v>
          </cell>
          <cell r="AO5003">
            <v>0.16666666666666666</v>
          </cell>
          <cell r="AY5003">
            <v>2.0000000000000004</v>
          </cell>
          <cell r="BO5003" t="str">
            <v>A7AH160202</v>
          </cell>
          <cell r="BP5003" t="str">
            <v>-</v>
          </cell>
          <cell r="BQ5003" t="str">
            <v>-</v>
          </cell>
          <cell r="BR5003" t="str">
            <v>-</v>
          </cell>
        </row>
        <row r="5004">
          <cell r="D5004" t="str">
            <v>A7AH162500</v>
          </cell>
          <cell r="AO5004">
            <v>0</v>
          </cell>
          <cell r="AY5004" t="str">
            <v>-</v>
          </cell>
          <cell r="BO5004" t="str">
            <v>-</v>
          </cell>
          <cell r="BP5004" t="str">
            <v>-</v>
          </cell>
          <cell r="BQ5004" t="str">
            <v>-</v>
          </cell>
          <cell r="BR5004" t="str">
            <v>-</v>
          </cell>
        </row>
        <row r="5005">
          <cell r="D5005" t="str">
            <v>A7AH280400</v>
          </cell>
          <cell r="AO5005">
            <v>0</v>
          </cell>
          <cell r="AY5005" t="str">
            <v>-</v>
          </cell>
          <cell r="BO5005" t="str">
            <v>-</v>
          </cell>
          <cell r="BP5005" t="str">
            <v>-</v>
          </cell>
          <cell r="BQ5005" t="str">
            <v>-</v>
          </cell>
          <cell r="BR5005" t="str">
            <v>-</v>
          </cell>
        </row>
        <row r="5006">
          <cell r="D5006" t="str">
            <v>A7AH560500</v>
          </cell>
          <cell r="AO5006">
            <v>0</v>
          </cell>
          <cell r="AY5006" t="str">
            <v>-</v>
          </cell>
          <cell r="BO5006" t="str">
            <v>-</v>
          </cell>
          <cell r="BP5006" t="str">
            <v>-</v>
          </cell>
          <cell r="BQ5006" t="str">
            <v>-</v>
          </cell>
          <cell r="BR5006" t="str">
            <v>-</v>
          </cell>
        </row>
        <row r="5007">
          <cell r="D5007" t="str">
            <v>A7AH560700</v>
          </cell>
          <cell r="AO5007">
            <v>0</v>
          </cell>
          <cell r="AY5007" t="str">
            <v>-</v>
          </cell>
          <cell r="BO5007" t="str">
            <v>-</v>
          </cell>
          <cell r="BP5007" t="str">
            <v>-</v>
          </cell>
          <cell r="BQ5007" t="str">
            <v>-</v>
          </cell>
          <cell r="BR5007" t="str">
            <v>-</v>
          </cell>
        </row>
        <row r="5008">
          <cell r="D5008" t="str">
            <v>A7AH560800</v>
          </cell>
          <cell r="AO5008">
            <v>0</v>
          </cell>
          <cell r="AY5008" t="str">
            <v>-</v>
          </cell>
          <cell r="BO5008" t="str">
            <v>-</v>
          </cell>
          <cell r="BP5008" t="str">
            <v>-</v>
          </cell>
          <cell r="BQ5008" t="str">
            <v>-</v>
          </cell>
          <cell r="BR5008" t="str">
            <v>-</v>
          </cell>
        </row>
        <row r="5009">
          <cell r="D5009" t="str">
            <v>A7AH561601</v>
          </cell>
          <cell r="AO5009">
            <v>0</v>
          </cell>
          <cell r="AY5009" t="str">
            <v>-</v>
          </cell>
          <cell r="BO5009" t="str">
            <v>-</v>
          </cell>
          <cell r="BP5009" t="str">
            <v>-</v>
          </cell>
          <cell r="BQ5009" t="str">
            <v>-</v>
          </cell>
          <cell r="BR5009" t="str">
            <v>-</v>
          </cell>
        </row>
        <row r="5010">
          <cell r="D5010" t="str">
            <v>A7AH562100</v>
          </cell>
          <cell r="AO5010">
            <v>0</v>
          </cell>
          <cell r="AY5010" t="str">
            <v>-</v>
          </cell>
          <cell r="BO5010" t="str">
            <v>-</v>
          </cell>
          <cell r="BP5010" t="str">
            <v>-</v>
          </cell>
          <cell r="BQ5010" t="str">
            <v>-</v>
          </cell>
          <cell r="BR5010" t="str">
            <v>-</v>
          </cell>
        </row>
        <row r="5011">
          <cell r="D5011" t="str">
            <v>A7AH562300</v>
          </cell>
          <cell r="AO5011">
            <v>0.16666666666666666</v>
          </cell>
          <cell r="AY5011">
            <v>2.0000000000000004</v>
          </cell>
          <cell r="BO5011" t="str">
            <v>-</v>
          </cell>
          <cell r="BP5011" t="str">
            <v>-</v>
          </cell>
          <cell r="BQ5011" t="str">
            <v>-</v>
          </cell>
          <cell r="BR5011" t="str">
            <v>-</v>
          </cell>
        </row>
        <row r="5012">
          <cell r="D5012" t="str">
            <v>A7AH562400</v>
          </cell>
          <cell r="AO5012">
            <v>0.16666666666666666</v>
          </cell>
          <cell r="AY5012">
            <v>80.000000000000014</v>
          </cell>
          <cell r="BO5012" t="str">
            <v>-</v>
          </cell>
          <cell r="BP5012" t="str">
            <v>-</v>
          </cell>
          <cell r="BQ5012" t="str">
            <v>-</v>
          </cell>
          <cell r="BR5012" t="str">
            <v>-</v>
          </cell>
        </row>
        <row r="5013">
          <cell r="D5013" t="str">
            <v>A7AH562600</v>
          </cell>
          <cell r="AO5013">
            <v>5.4</v>
          </cell>
          <cell r="AY5013">
            <v>7.1111111111111107</v>
          </cell>
          <cell r="BO5013" t="str">
            <v>-</v>
          </cell>
          <cell r="BP5013" t="str">
            <v>-</v>
          </cell>
          <cell r="BQ5013" t="str">
            <v>-</v>
          </cell>
          <cell r="BR5013" t="str">
            <v>-</v>
          </cell>
        </row>
        <row r="5014">
          <cell r="D5014" t="str">
            <v>A7AH562801</v>
          </cell>
          <cell r="AO5014">
            <v>0</v>
          </cell>
          <cell r="AY5014" t="str">
            <v>-</v>
          </cell>
          <cell r="BO5014" t="str">
            <v>-</v>
          </cell>
          <cell r="BP5014" t="str">
            <v>-</v>
          </cell>
          <cell r="BQ5014" t="str">
            <v>-</v>
          </cell>
          <cell r="BR5014" t="str">
            <v>-</v>
          </cell>
        </row>
        <row r="5015">
          <cell r="D5015" t="str">
            <v>A7AH578100</v>
          </cell>
          <cell r="AO5015">
            <v>0.16666666666666666</v>
          </cell>
          <cell r="AY5015">
            <v>2.0000000000000004</v>
          </cell>
          <cell r="BO5015" t="str">
            <v>-</v>
          </cell>
          <cell r="BP5015" t="str">
            <v>-</v>
          </cell>
          <cell r="BQ5015" t="str">
            <v>-</v>
          </cell>
          <cell r="BR5015" t="str">
            <v>-</v>
          </cell>
        </row>
        <row r="5016">
          <cell r="D5016" t="str">
            <v>A7AH625200</v>
          </cell>
          <cell r="AO5016">
            <v>0</v>
          </cell>
          <cell r="AY5016" t="str">
            <v>-</v>
          </cell>
          <cell r="BO5016" t="str">
            <v>A797625200</v>
          </cell>
          <cell r="BP5016" t="str">
            <v>-</v>
          </cell>
          <cell r="BQ5016" t="str">
            <v>-</v>
          </cell>
          <cell r="BR5016" t="str">
            <v>-</v>
          </cell>
        </row>
        <row r="5017">
          <cell r="D5017" t="str">
            <v>A7AH700101</v>
          </cell>
          <cell r="AO5017">
            <v>0</v>
          </cell>
          <cell r="AY5017" t="str">
            <v>-</v>
          </cell>
          <cell r="BO5017" t="str">
            <v>-</v>
          </cell>
          <cell r="BP5017" t="str">
            <v>-</v>
          </cell>
          <cell r="BQ5017" t="str">
            <v>-</v>
          </cell>
          <cell r="BR5017" t="str">
            <v>-</v>
          </cell>
        </row>
        <row r="5018">
          <cell r="D5018" t="str">
            <v>A7AH701700</v>
          </cell>
          <cell r="AO5018">
            <v>0</v>
          </cell>
          <cell r="AY5018" t="str">
            <v>-</v>
          </cell>
          <cell r="BO5018" t="str">
            <v>-</v>
          </cell>
          <cell r="BP5018" t="str">
            <v>-</v>
          </cell>
          <cell r="BQ5018" t="str">
            <v>-</v>
          </cell>
          <cell r="BR5018" t="str">
            <v>-</v>
          </cell>
        </row>
        <row r="5019">
          <cell r="D5019" t="str">
            <v>A7AH702101</v>
          </cell>
          <cell r="AO5019">
            <v>0</v>
          </cell>
          <cell r="AY5019" t="str">
            <v>-</v>
          </cell>
          <cell r="BO5019" t="str">
            <v>-</v>
          </cell>
          <cell r="BP5019" t="str">
            <v>-</v>
          </cell>
          <cell r="BQ5019" t="str">
            <v>-</v>
          </cell>
          <cell r="BR5019" t="str">
            <v>-</v>
          </cell>
        </row>
        <row r="5020">
          <cell r="D5020" t="str">
            <v>A7AH703201</v>
          </cell>
          <cell r="AO5020">
            <v>0</v>
          </cell>
          <cell r="AY5020" t="str">
            <v>-</v>
          </cell>
          <cell r="BO5020" t="str">
            <v>-</v>
          </cell>
          <cell r="BP5020" t="str">
            <v>-</v>
          </cell>
          <cell r="BQ5020" t="str">
            <v>-</v>
          </cell>
          <cell r="BR5020" t="str">
            <v>-</v>
          </cell>
        </row>
        <row r="5021">
          <cell r="D5021" t="str">
            <v>A7AH703401</v>
          </cell>
          <cell r="AO5021">
            <v>0</v>
          </cell>
          <cell r="AY5021" t="str">
            <v>-</v>
          </cell>
          <cell r="BO5021" t="str">
            <v>-</v>
          </cell>
          <cell r="BP5021" t="str">
            <v>-</v>
          </cell>
          <cell r="BQ5021" t="str">
            <v>-</v>
          </cell>
          <cell r="BR5021" t="str">
            <v>-</v>
          </cell>
        </row>
        <row r="5022">
          <cell r="D5022" t="str">
            <v>A7AH703500</v>
          </cell>
          <cell r="AO5022">
            <v>0.16666666666666666</v>
          </cell>
          <cell r="AY5022">
            <v>2.0000000000000004</v>
          </cell>
          <cell r="BO5022" t="str">
            <v>-</v>
          </cell>
          <cell r="BP5022" t="str">
            <v>-</v>
          </cell>
          <cell r="BQ5022" t="str">
            <v>-</v>
          </cell>
          <cell r="BR5022" t="str">
            <v>-</v>
          </cell>
        </row>
        <row r="5023">
          <cell r="D5023" t="str">
            <v>A7AH706400</v>
          </cell>
          <cell r="AO5023">
            <v>0.5</v>
          </cell>
          <cell r="AY5023">
            <v>6</v>
          </cell>
          <cell r="BO5023" t="str">
            <v>-</v>
          </cell>
          <cell r="BP5023" t="str">
            <v>-</v>
          </cell>
          <cell r="BQ5023" t="str">
            <v>-</v>
          </cell>
          <cell r="BR5023" t="str">
            <v>-</v>
          </cell>
        </row>
        <row r="5024">
          <cell r="D5024" t="str">
            <v>A7AH706500</v>
          </cell>
          <cell r="AO5024">
            <v>0</v>
          </cell>
          <cell r="AY5024" t="str">
            <v>-</v>
          </cell>
          <cell r="BO5024" t="str">
            <v>-</v>
          </cell>
          <cell r="BP5024" t="str">
            <v>-</v>
          </cell>
          <cell r="BQ5024" t="str">
            <v>-</v>
          </cell>
          <cell r="BR5024" t="str">
            <v>-</v>
          </cell>
        </row>
        <row r="5025">
          <cell r="D5025" t="str">
            <v>A7AH706902</v>
          </cell>
          <cell r="AO5025">
            <v>0</v>
          </cell>
          <cell r="AY5025" t="str">
            <v>-</v>
          </cell>
          <cell r="BO5025" t="str">
            <v>-</v>
          </cell>
          <cell r="BP5025" t="str">
            <v>-</v>
          </cell>
          <cell r="BQ5025" t="str">
            <v>-</v>
          </cell>
          <cell r="BR5025" t="str">
            <v>-</v>
          </cell>
        </row>
        <row r="5026">
          <cell r="D5026" t="str">
            <v>A7AH707500</v>
          </cell>
          <cell r="AO5026">
            <v>0</v>
          </cell>
          <cell r="AY5026" t="str">
            <v>-</v>
          </cell>
          <cell r="BO5026" t="str">
            <v>-</v>
          </cell>
          <cell r="BP5026" t="str">
            <v>-</v>
          </cell>
          <cell r="BQ5026" t="str">
            <v>-</v>
          </cell>
          <cell r="BR5026" t="str">
            <v>-</v>
          </cell>
        </row>
        <row r="5027">
          <cell r="D5027" t="str">
            <v>A7AH708600</v>
          </cell>
          <cell r="AO5027">
            <v>0</v>
          </cell>
          <cell r="AY5027" t="str">
            <v>-</v>
          </cell>
          <cell r="BO5027" t="str">
            <v>-</v>
          </cell>
          <cell r="BP5027" t="str">
            <v>-</v>
          </cell>
          <cell r="BQ5027" t="str">
            <v>-</v>
          </cell>
          <cell r="BR5027" t="str">
            <v>-</v>
          </cell>
        </row>
        <row r="5028">
          <cell r="D5028" t="str">
            <v>A7AH708700</v>
          </cell>
          <cell r="AO5028">
            <v>0</v>
          </cell>
          <cell r="AY5028" t="str">
            <v>-</v>
          </cell>
          <cell r="BO5028" t="str">
            <v>-</v>
          </cell>
          <cell r="BP5028" t="str">
            <v>-</v>
          </cell>
          <cell r="BQ5028" t="str">
            <v>-</v>
          </cell>
          <cell r="BR5028" t="str">
            <v>-</v>
          </cell>
        </row>
        <row r="5029">
          <cell r="D5029" t="str">
            <v>A7AH710000</v>
          </cell>
          <cell r="AO5029">
            <v>0</v>
          </cell>
          <cell r="AY5029" t="str">
            <v>-</v>
          </cell>
          <cell r="BO5029" t="str">
            <v>A7AH703001</v>
          </cell>
          <cell r="BP5029" t="str">
            <v>-</v>
          </cell>
          <cell r="BQ5029" t="str">
            <v>-</v>
          </cell>
          <cell r="BR5029" t="str">
            <v>-</v>
          </cell>
        </row>
        <row r="5030">
          <cell r="D5030" t="str">
            <v>A7AH812002</v>
          </cell>
          <cell r="AO5030">
            <v>0.16666666666666666</v>
          </cell>
          <cell r="AY5030">
            <v>-4</v>
          </cell>
          <cell r="BO5030" t="str">
            <v>-</v>
          </cell>
          <cell r="BP5030" t="str">
            <v>-</v>
          </cell>
          <cell r="BQ5030" t="str">
            <v>-</v>
          </cell>
          <cell r="BR5030" t="str">
            <v>-</v>
          </cell>
        </row>
        <row r="5031">
          <cell r="D5031" t="str">
            <v>A7AH814011</v>
          </cell>
          <cell r="AO5031">
            <v>0</v>
          </cell>
          <cell r="AY5031" t="str">
            <v>-</v>
          </cell>
          <cell r="BO5031" t="str">
            <v>A7AH814000</v>
          </cell>
          <cell r="BP5031" t="str">
            <v>-</v>
          </cell>
          <cell r="BQ5031" t="str">
            <v>-</v>
          </cell>
          <cell r="BR5031" t="str">
            <v>-</v>
          </cell>
        </row>
        <row r="5032">
          <cell r="D5032" t="str">
            <v>A7AH814600</v>
          </cell>
          <cell r="AO5032">
            <v>0</v>
          </cell>
          <cell r="AY5032" t="str">
            <v>-</v>
          </cell>
          <cell r="BO5032" t="str">
            <v>-</v>
          </cell>
          <cell r="BP5032" t="str">
            <v>-</v>
          </cell>
          <cell r="BQ5032" t="str">
            <v>-</v>
          </cell>
          <cell r="BR5032" t="str">
            <v>-</v>
          </cell>
        </row>
        <row r="5033">
          <cell r="D5033" t="str">
            <v>A7AH814700</v>
          </cell>
          <cell r="AO5033">
            <v>0</v>
          </cell>
          <cell r="AY5033" t="str">
            <v>-</v>
          </cell>
          <cell r="BO5033" t="str">
            <v>-</v>
          </cell>
          <cell r="BP5033" t="str">
            <v>-</v>
          </cell>
          <cell r="BQ5033" t="str">
            <v>-</v>
          </cell>
          <cell r="BR5033" t="str">
            <v>-</v>
          </cell>
        </row>
        <row r="5034">
          <cell r="D5034" t="str">
            <v>A7AH815100</v>
          </cell>
          <cell r="AO5034">
            <v>0.16666666666666666</v>
          </cell>
          <cell r="AY5034">
            <v>20.000000000000004</v>
          </cell>
          <cell r="BO5034" t="str">
            <v>-</v>
          </cell>
          <cell r="BP5034" t="str">
            <v>-</v>
          </cell>
          <cell r="BQ5034" t="str">
            <v>-</v>
          </cell>
          <cell r="BR5034" t="str">
            <v>-</v>
          </cell>
        </row>
        <row r="5035">
          <cell r="D5035" t="str">
            <v>A7AH817301</v>
          </cell>
          <cell r="AO5035">
            <v>0</v>
          </cell>
          <cell r="AY5035" t="str">
            <v>-</v>
          </cell>
          <cell r="BO5035" t="str">
            <v>A7AH817300</v>
          </cell>
          <cell r="BP5035" t="str">
            <v>-</v>
          </cell>
          <cell r="BQ5035" t="str">
            <v>-</v>
          </cell>
          <cell r="BR5035" t="str">
            <v>-</v>
          </cell>
        </row>
        <row r="5036">
          <cell r="D5036" t="str">
            <v>A7AH890102</v>
          </cell>
          <cell r="AO5036">
            <v>0</v>
          </cell>
          <cell r="AY5036" t="str">
            <v>-</v>
          </cell>
          <cell r="BO5036" t="str">
            <v>-</v>
          </cell>
          <cell r="BP5036" t="str">
            <v>-</v>
          </cell>
          <cell r="BQ5036" t="str">
            <v>-</v>
          </cell>
          <cell r="BR5036" t="str">
            <v>-</v>
          </cell>
        </row>
        <row r="5037">
          <cell r="D5037" t="str">
            <v>A7AH891200</v>
          </cell>
          <cell r="AO5037">
            <v>0</v>
          </cell>
          <cell r="AY5037" t="str">
            <v>-</v>
          </cell>
          <cell r="BO5037" t="str">
            <v>-</v>
          </cell>
          <cell r="BP5037" t="str">
            <v>-</v>
          </cell>
          <cell r="BQ5037" t="str">
            <v>-</v>
          </cell>
          <cell r="BR5037" t="str">
            <v>-</v>
          </cell>
        </row>
        <row r="5038">
          <cell r="D5038" t="str">
            <v>A7AH891300</v>
          </cell>
          <cell r="AO5038">
            <v>0</v>
          </cell>
          <cell r="AY5038" t="str">
            <v>-</v>
          </cell>
          <cell r="BO5038" t="str">
            <v>-</v>
          </cell>
          <cell r="BP5038" t="str">
            <v>-</v>
          </cell>
          <cell r="BQ5038" t="str">
            <v>-</v>
          </cell>
          <cell r="BR5038" t="str">
            <v>-</v>
          </cell>
        </row>
        <row r="5039">
          <cell r="D5039" t="str">
            <v>A7AH893102</v>
          </cell>
          <cell r="AO5039">
            <v>0</v>
          </cell>
          <cell r="AY5039" t="str">
            <v>-</v>
          </cell>
          <cell r="BO5039" t="str">
            <v>-</v>
          </cell>
          <cell r="BP5039" t="str">
            <v>-</v>
          </cell>
          <cell r="BQ5039" t="str">
            <v>-</v>
          </cell>
          <cell r="BR5039" t="str">
            <v>-</v>
          </cell>
        </row>
        <row r="5040">
          <cell r="D5040" t="str">
            <v>A7AH894001</v>
          </cell>
          <cell r="AO5040">
            <v>0</v>
          </cell>
          <cell r="AY5040" t="str">
            <v>-</v>
          </cell>
          <cell r="BO5040" t="str">
            <v>A7AH894000</v>
          </cell>
          <cell r="BP5040" t="str">
            <v>-</v>
          </cell>
          <cell r="BQ5040" t="str">
            <v>-</v>
          </cell>
          <cell r="BR5040" t="str">
            <v>-</v>
          </cell>
        </row>
        <row r="5041">
          <cell r="D5041" t="str">
            <v>A7AHH02C03</v>
          </cell>
          <cell r="AO5041">
            <v>0</v>
          </cell>
          <cell r="AY5041" t="str">
            <v>-</v>
          </cell>
          <cell r="BO5041" t="str">
            <v>-</v>
          </cell>
          <cell r="BP5041" t="str">
            <v>-</v>
          </cell>
          <cell r="BQ5041" t="str">
            <v>-</v>
          </cell>
          <cell r="BR5041" t="str">
            <v>-</v>
          </cell>
        </row>
        <row r="5042">
          <cell r="D5042" t="str">
            <v>A7AHH02D02</v>
          </cell>
          <cell r="AO5042">
            <v>0</v>
          </cell>
          <cell r="AY5042" t="str">
            <v>-</v>
          </cell>
          <cell r="BO5042" t="str">
            <v>A92EH02D00</v>
          </cell>
          <cell r="BP5042" t="str">
            <v>-</v>
          </cell>
          <cell r="BQ5042" t="str">
            <v>-</v>
          </cell>
          <cell r="BR5042" t="str">
            <v>-</v>
          </cell>
        </row>
        <row r="5043">
          <cell r="D5043" t="str">
            <v>A7AHM20401</v>
          </cell>
          <cell r="AO5043">
            <v>2.3333333333333335</v>
          </cell>
          <cell r="AY5043">
            <v>4.1428571428571423</v>
          </cell>
          <cell r="BO5043" t="str">
            <v>A7AHM20400</v>
          </cell>
          <cell r="BP5043" t="str">
            <v>-</v>
          </cell>
          <cell r="BQ5043" t="str">
            <v>-</v>
          </cell>
          <cell r="BR5043" t="str">
            <v>-</v>
          </cell>
        </row>
        <row r="5044">
          <cell r="D5044" t="str">
            <v>A7AHM20501</v>
          </cell>
          <cell r="AO5044">
            <v>6.333333333333333</v>
          </cell>
          <cell r="AY5044">
            <v>4.052631578947369</v>
          </cell>
          <cell r="BO5044" t="str">
            <v>A7AHM20500</v>
          </cell>
          <cell r="BP5044" t="str">
            <v>-</v>
          </cell>
          <cell r="BQ5044" t="str">
            <v>-</v>
          </cell>
          <cell r="BR5044" t="str">
            <v>-</v>
          </cell>
        </row>
        <row r="5045">
          <cell r="D5045" t="str">
            <v>A7AHM40600</v>
          </cell>
          <cell r="AO5045">
            <v>0</v>
          </cell>
          <cell r="AY5045" t="str">
            <v>-</v>
          </cell>
          <cell r="BO5045" t="str">
            <v>-</v>
          </cell>
          <cell r="BP5045" t="str">
            <v>-</v>
          </cell>
          <cell r="BQ5045" t="str">
            <v>-</v>
          </cell>
          <cell r="BR5045" t="str">
            <v>-</v>
          </cell>
        </row>
        <row r="5046">
          <cell r="D5046" t="str">
            <v>A7AHM50400</v>
          </cell>
          <cell r="AO5046">
            <v>0</v>
          </cell>
          <cell r="AY5046" t="str">
            <v>-</v>
          </cell>
          <cell r="BO5046" t="str">
            <v>-</v>
          </cell>
          <cell r="BP5046" t="str">
            <v>-</v>
          </cell>
          <cell r="BQ5046" t="str">
            <v>-</v>
          </cell>
          <cell r="BR5046" t="str">
            <v>-</v>
          </cell>
        </row>
        <row r="5047">
          <cell r="D5047" t="str">
            <v>A7AHN12T00</v>
          </cell>
          <cell r="AO5047">
            <v>0</v>
          </cell>
          <cell r="AY5047" t="str">
            <v>-</v>
          </cell>
          <cell r="BO5047" t="str">
            <v>-</v>
          </cell>
          <cell r="BP5047" t="str">
            <v>-</v>
          </cell>
          <cell r="BQ5047" t="str">
            <v>-</v>
          </cell>
          <cell r="BR5047" t="str">
            <v>-</v>
          </cell>
        </row>
        <row r="5048">
          <cell r="D5048" t="str">
            <v>A7AHN12V14</v>
          </cell>
          <cell r="AO5048">
            <v>0.66666666666666663</v>
          </cell>
          <cell r="AY5048">
            <v>8.0000000000000018</v>
          </cell>
          <cell r="BO5048" t="str">
            <v>A7AHN12V02</v>
          </cell>
          <cell r="BP5048" t="str">
            <v>A7AHN12V01</v>
          </cell>
          <cell r="BQ5048" t="str">
            <v>-</v>
          </cell>
          <cell r="BR5048" t="str">
            <v>-</v>
          </cell>
        </row>
        <row r="5049">
          <cell r="D5049" t="str">
            <v>A7AHN15A00</v>
          </cell>
          <cell r="AO5049">
            <v>0</v>
          </cell>
          <cell r="AY5049" t="str">
            <v>-</v>
          </cell>
          <cell r="BO5049" t="str">
            <v>-</v>
          </cell>
          <cell r="BP5049" t="str">
            <v>-</v>
          </cell>
          <cell r="BQ5049" t="str">
            <v>-</v>
          </cell>
          <cell r="BR5049" t="str">
            <v>-</v>
          </cell>
        </row>
        <row r="5050">
          <cell r="D5050" t="str">
            <v>A7AHPP3300</v>
          </cell>
          <cell r="AO5050">
            <v>0.16666666666666666</v>
          </cell>
          <cell r="AY5050">
            <v>-4</v>
          </cell>
          <cell r="BO5050" t="str">
            <v>A7AHR70500</v>
          </cell>
          <cell r="BP5050" t="str">
            <v>-</v>
          </cell>
          <cell r="BQ5050" t="str">
            <v>-</v>
          </cell>
          <cell r="BR5050" t="str">
            <v>-</v>
          </cell>
        </row>
        <row r="5051">
          <cell r="D5051" t="str">
            <v>A7AHPP3800</v>
          </cell>
          <cell r="AO5051">
            <v>0.16666666666666666</v>
          </cell>
          <cell r="AY5051">
            <v>2.0000000000000004</v>
          </cell>
          <cell r="BO5051" t="str">
            <v>-</v>
          </cell>
          <cell r="BP5051" t="str">
            <v>-</v>
          </cell>
          <cell r="BQ5051" t="str">
            <v>-</v>
          </cell>
          <cell r="BR5051" t="str">
            <v>-</v>
          </cell>
        </row>
        <row r="5052">
          <cell r="D5052" t="str">
            <v>A7AHPP7200</v>
          </cell>
          <cell r="AO5052">
            <v>0</v>
          </cell>
          <cell r="AY5052" t="str">
            <v>-</v>
          </cell>
          <cell r="BO5052" t="str">
            <v>A7AH707403</v>
          </cell>
          <cell r="BP5052" t="str">
            <v>-</v>
          </cell>
          <cell r="BQ5052" t="str">
            <v>-</v>
          </cell>
          <cell r="BR5052" t="str">
            <v>-</v>
          </cell>
        </row>
        <row r="5053">
          <cell r="D5053" t="str">
            <v>A7AHPP8200</v>
          </cell>
          <cell r="AO5053">
            <v>0</v>
          </cell>
          <cell r="AY5053" t="str">
            <v>-</v>
          </cell>
          <cell r="BO5053" t="str">
            <v>-</v>
          </cell>
          <cell r="BP5053" t="str">
            <v>-</v>
          </cell>
          <cell r="BQ5053" t="str">
            <v>-</v>
          </cell>
          <cell r="BR5053" t="str">
            <v>-</v>
          </cell>
        </row>
        <row r="5054">
          <cell r="D5054" t="str">
            <v>A7AHPP8800</v>
          </cell>
          <cell r="AO5054">
            <v>0</v>
          </cell>
          <cell r="AY5054" t="str">
            <v>-</v>
          </cell>
          <cell r="BO5054" t="str">
            <v>-</v>
          </cell>
          <cell r="BP5054" t="str">
            <v>-</v>
          </cell>
          <cell r="BQ5054" t="str">
            <v>-</v>
          </cell>
          <cell r="BR5054" t="str">
            <v>-</v>
          </cell>
        </row>
        <row r="5055">
          <cell r="D5055" t="str">
            <v>A7AHPPB600</v>
          </cell>
          <cell r="AO5055">
            <v>0</v>
          </cell>
          <cell r="AY5055" t="str">
            <v>-</v>
          </cell>
          <cell r="BO5055" t="str">
            <v>A7AH703101</v>
          </cell>
          <cell r="BP5055" t="str">
            <v>-</v>
          </cell>
          <cell r="BQ5055" t="str">
            <v>-</v>
          </cell>
          <cell r="BR5055" t="str">
            <v>-</v>
          </cell>
        </row>
        <row r="5056">
          <cell r="D5056" t="str">
            <v>A7AHPPB800</v>
          </cell>
          <cell r="AO5056">
            <v>0</v>
          </cell>
          <cell r="AY5056" t="str">
            <v>-</v>
          </cell>
          <cell r="BO5056" t="str">
            <v>-</v>
          </cell>
          <cell r="BP5056" t="str">
            <v>-</v>
          </cell>
          <cell r="BQ5056" t="str">
            <v>-</v>
          </cell>
          <cell r="BR5056" t="str">
            <v>-</v>
          </cell>
        </row>
        <row r="5057">
          <cell r="D5057" t="str">
            <v>A7AHR70300</v>
          </cell>
          <cell r="AO5057">
            <v>0.16666666666666666</v>
          </cell>
          <cell r="AY5057">
            <v>44</v>
          </cell>
          <cell r="BO5057" t="str">
            <v>-</v>
          </cell>
          <cell r="BP5057" t="str">
            <v>-</v>
          </cell>
          <cell r="BQ5057" t="str">
            <v>-</v>
          </cell>
          <cell r="BR5057" t="str">
            <v>-</v>
          </cell>
        </row>
        <row r="5058">
          <cell r="D5058" t="str">
            <v>A7AHR71000</v>
          </cell>
          <cell r="AO5058">
            <v>0</v>
          </cell>
          <cell r="AY5058" t="str">
            <v>-</v>
          </cell>
          <cell r="BO5058" t="str">
            <v>-</v>
          </cell>
          <cell r="BP5058" t="str">
            <v>-</v>
          </cell>
          <cell r="BQ5058" t="str">
            <v>-</v>
          </cell>
          <cell r="BR5058" t="str">
            <v>-</v>
          </cell>
        </row>
        <row r="5059">
          <cell r="D5059" t="str">
            <v>A7AHR72000</v>
          </cell>
          <cell r="AO5059">
            <v>0.33333333333333331</v>
          </cell>
          <cell r="AY5059">
            <v>35</v>
          </cell>
          <cell r="BO5059" t="str">
            <v>-</v>
          </cell>
          <cell r="BP5059" t="str">
            <v>-</v>
          </cell>
          <cell r="BQ5059" t="str">
            <v>-</v>
          </cell>
          <cell r="BR5059" t="str">
            <v>-</v>
          </cell>
        </row>
        <row r="5060">
          <cell r="D5060" t="str">
            <v>A7AHR72311</v>
          </cell>
          <cell r="AO5060">
            <v>3</v>
          </cell>
          <cell r="AY5060">
            <v>3.3333333333333335</v>
          </cell>
          <cell r="BO5060" t="str">
            <v>A7AHR72300</v>
          </cell>
          <cell r="BP5060" t="str">
            <v>-</v>
          </cell>
          <cell r="BQ5060" t="str">
            <v>-</v>
          </cell>
          <cell r="BR5060" t="str">
            <v>-</v>
          </cell>
        </row>
        <row r="5061">
          <cell r="D5061" t="str">
            <v>A7AHR72500</v>
          </cell>
          <cell r="AO5061">
            <v>0.16666666666666666</v>
          </cell>
          <cell r="AY5061">
            <v>8.0000000000000018</v>
          </cell>
          <cell r="BO5061" t="str">
            <v>-</v>
          </cell>
          <cell r="BP5061" t="str">
            <v>-</v>
          </cell>
          <cell r="BQ5061" t="str">
            <v>-</v>
          </cell>
          <cell r="BR5061" t="str">
            <v>-</v>
          </cell>
        </row>
        <row r="5062">
          <cell r="D5062" t="str">
            <v>A7AHR72600</v>
          </cell>
          <cell r="AO5062">
            <v>0.33333333333333331</v>
          </cell>
          <cell r="AY5062">
            <v>35</v>
          </cell>
          <cell r="BO5062" t="str">
            <v>-</v>
          </cell>
          <cell r="BP5062" t="str">
            <v>-</v>
          </cell>
          <cell r="BQ5062" t="str">
            <v>-</v>
          </cell>
          <cell r="BR5062" t="str">
            <v>-</v>
          </cell>
        </row>
        <row r="5063">
          <cell r="D5063" t="str">
            <v>A7AHR72900</v>
          </cell>
          <cell r="AO5063">
            <v>1.8333333333333333</v>
          </cell>
          <cell r="AY5063">
            <v>15.636363636363638</v>
          </cell>
          <cell r="BO5063" t="str">
            <v>-</v>
          </cell>
          <cell r="BP5063" t="str">
            <v>-</v>
          </cell>
          <cell r="BQ5063" t="str">
            <v>-</v>
          </cell>
          <cell r="BR5063" t="str">
            <v>-</v>
          </cell>
        </row>
        <row r="5064">
          <cell r="D5064" t="str">
            <v>A7AHR73100</v>
          </cell>
          <cell r="AO5064">
            <v>0</v>
          </cell>
          <cell r="AY5064" t="str">
            <v>-</v>
          </cell>
          <cell r="BO5064" t="str">
            <v>-</v>
          </cell>
          <cell r="BP5064" t="str">
            <v>-</v>
          </cell>
          <cell r="BQ5064" t="str">
            <v>-</v>
          </cell>
          <cell r="BR5064" t="str">
            <v>-</v>
          </cell>
        </row>
        <row r="5065">
          <cell r="D5065" t="str">
            <v>A7AHR73700</v>
          </cell>
          <cell r="AO5065">
            <v>0</v>
          </cell>
          <cell r="AY5065" t="str">
            <v>-</v>
          </cell>
          <cell r="BO5065" t="str">
            <v>-</v>
          </cell>
          <cell r="BP5065" t="str">
            <v>-</v>
          </cell>
          <cell r="BQ5065" t="str">
            <v>-</v>
          </cell>
          <cell r="BR5065" t="str">
            <v>-</v>
          </cell>
        </row>
        <row r="5066">
          <cell r="D5066" t="str">
            <v>A7AHR73911</v>
          </cell>
          <cell r="AO5066">
            <v>0</v>
          </cell>
          <cell r="AY5066" t="str">
            <v>-</v>
          </cell>
          <cell r="BO5066" t="str">
            <v>A7AHR73900</v>
          </cell>
          <cell r="BP5066" t="str">
            <v>-</v>
          </cell>
          <cell r="BQ5066" t="str">
            <v>-</v>
          </cell>
          <cell r="BR5066" t="str">
            <v>-</v>
          </cell>
        </row>
        <row r="5067">
          <cell r="D5067" t="str">
            <v>A7PU160200</v>
          </cell>
          <cell r="AO5067">
            <v>0.16666666666666666</v>
          </cell>
          <cell r="AY5067">
            <v>2.0000000000000004</v>
          </cell>
          <cell r="BO5067" t="str">
            <v>-</v>
          </cell>
          <cell r="BP5067" t="str">
            <v>-</v>
          </cell>
          <cell r="BQ5067" t="str">
            <v>-</v>
          </cell>
          <cell r="BR5067" t="str">
            <v>-</v>
          </cell>
        </row>
        <row r="5068">
          <cell r="D5068" t="str">
            <v>A7PU160800</v>
          </cell>
          <cell r="AO5068">
            <v>0</v>
          </cell>
          <cell r="AY5068" t="str">
            <v>-</v>
          </cell>
          <cell r="BO5068" t="str">
            <v>-</v>
          </cell>
          <cell r="BP5068" t="str">
            <v>-</v>
          </cell>
          <cell r="BQ5068" t="str">
            <v>-</v>
          </cell>
          <cell r="BR5068" t="str">
            <v>-</v>
          </cell>
        </row>
        <row r="5069">
          <cell r="D5069" t="str">
            <v>A7PU160902</v>
          </cell>
          <cell r="AO5069">
            <v>0</v>
          </cell>
          <cell r="AY5069" t="str">
            <v>-</v>
          </cell>
          <cell r="BO5069" t="str">
            <v>A7PU160900</v>
          </cell>
          <cell r="BP5069" t="str">
            <v>-</v>
          </cell>
          <cell r="BQ5069" t="str">
            <v>-</v>
          </cell>
          <cell r="BR5069" t="str">
            <v>-</v>
          </cell>
        </row>
        <row r="5070">
          <cell r="D5070" t="str">
            <v>A7PU168800</v>
          </cell>
          <cell r="AO5070">
            <v>0.33333333333333331</v>
          </cell>
          <cell r="AY5070">
            <v>-4</v>
          </cell>
          <cell r="BO5070" t="str">
            <v>-</v>
          </cell>
          <cell r="BP5070" t="str">
            <v>-</v>
          </cell>
          <cell r="BQ5070" t="str">
            <v>-</v>
          </cell>
          <cell r="BR5070" t="str">
            <v>-</v>
          </cell>
        </row>
        <row r="5071">
          <cell r="D5071" t="str">
            <v>A7PU241200</v>
          </cell>
          <cell r="AO5071">
            <v>0</v>
          </cell>
          <cell r="AY5071" t="str">
            <v>-</v>
          </cell>
          <cell r="BO5071" t="str">
            <v>A161241200</v>
          </cell>
          <cell r="BP5071" t="str">
            <v>-</v>
          </cell>
          <cell r="BQ5071" t="str">
            <v>-</v>
          </cell>
          <cell r="BR5071" t="str">
            <v>-</v>
          </cell>
        </row>
        <row r="5072">
          <cell r="D5072" t="str">
            <v>A7PU567500</v>
          </cell>
          <cell r="AO5072">
            <v>0</v>
          </cell>
          <cell r="AY5072" t="str">
            <v>-</v>
          </cell>
          <cell r="BO5072" t="str">
            <v>-</v>
          </cell>
          <cell r="BP5072" t="str">
            <v>-</v>
          </cell>
          <cell r="BQ5072" t="str">
            <v>-</v>
          </cell>
          <cell r="BR5072" t="str">
            <v>-</v>
          </cell>
        </row>
        <row r="5073">
          <cell r="D5073" t="str">
            <v>A7PU567600</v>
          </cell>
          <cell r="AO5073">
            <v>0</v>
          </cell>
          <cell r="AY5073" t="str">
            <v>-</v>
          </cell>
          <cell r="BO5073" t="str">
            <v>-</v>
          </cell>
          <cell r="BP5073" t="str">
            <v>-</v>
          </cell>
          <cell r="BQ5073" t="str">
            <v>-</v>
          </cell>
          <cell r="BR5073" t="str">
            <v>-</v>
          </cell>
        </row>
        <row r="5074">
          <cell r="D5074" t="str">
            <v>A7PU567700</v>
          </cell>
          <cell r="AO5074">
            <v>0</v>
          </cell>
          <cell r="AY5074" t="str">
            <v>-</v>
          </cell>
          <cell r="BO5074" t="str">
            <v>-</v>
          </cell>
          <cell r="BP5074" t="str">
            <v>-</v>
          </cell>
          <cell r="BQ5074" t="str">
            <v>-</v>
          </cell>
          <cell r="BR5074" t="str">
            <v>-</v>
          </cell>
        </row>
        <row r="5075">
          <cell r="D5075" t="str">
            <v>A7PU592000</v>
          </cell>
          <cell r="AO5075">
            <v>1.6</v>
          </cell>
          <cell r="AY5075">
            <v>3.4999999999999996</v>
          </cell>
          <cell r="BO5075" t="str">
            <v>-</v>
          </cell>
          <cell r="BP5075" t="str">
            <v>-</v>
          </cell>
          <cell r="BQ5075" t="str">
            <v>-</v>
          </cell>
          <cell r="BR5075" t="str">
            <v>-</v>
          </cell>
        </row>
        <row r="5076">
          <cell r="D5076" t="str">
            <v>A7PU592201</v>
          </cell>
          <cell r="AO5076">
            <v>0.33333333333333331</v>
          </cell>
          <cell r="AY5076">
            <v>2.0000000000000004</v>
          </cell>
          <cell r="BO5076" t="str">
            <v>A7PU592100</v>
          </cell>
          <cell r="BP5076" t="str">
            <v>-</v>
          </cell>
          <cell r="BQ5076" t="str">
            <v>-</v>
          </cell>
          <cell r="BR5076" t="str">
            <v>-</v>
          </cell>
        </row>
        <row r="5077">
          <cell r="D5077" t="str">
            <v>A7PU593100</v>
          </cell>
          <cell r="AO5077">
            <v>5.25</v>
          </cell>
          <cell r="AY5077">
            <v>4.7619047619047619</v>
          </cell>
          <cell r="BO5077" t="str">
            <v>-</v>
          </cell>
          <cell r="BP5077" t="str">
            <v>-</v>
          </cell>
          <cell r="BQ5077" t="str">
            <v>-</v>
          </cell>
          <cell r="BR5077" t="str">
            <v>-</v>
          </cell>
        </row>
        <row r="5078">
          <cell r="D5078" t="str">
            <v>A7PU593201</v>
          </cell>
          <cell r="AO5078">
            <v>1.6666666666666667</v>
          </cell>
          <cell r="AY5078">
            <v>3.1999999999999997</v>
          </cell>
          <cell r="BO5078" t="str">
            <v>A7PU593200</v>
          </cell>
          <cell r="BP5078" t="str">
            <v>-</v>
          </cell>
          <cell r="BQ5078" t="str">
            <v>-</v>
          </cell>
          <cell r="BR5078" t="str">
            <v>-</v>
          </cell>
        </row>
        <row r="5079">
          <cell r="D5079" t="str">
            <v>A7PU593500</v>
          </cell>
          <cell r="AO5079">
            <v>0</v>
          </cell>
          <cell r="AY5079" t="str">
            <v>-</v>
          </cell>
          <cell r="BO5079" t="str">
            <v>-</v>
          </cell>
          <cell r="BP5079" t="str">
            <v>-</v>
          </cell>
          <cell r="BQ5079" t="str">
            <v>-</v>
          </cell>
          <cell r="BR5079" t="str">
            <v>-</v>
          </cell>
        </row>
        <row r="5080">
          <cell r="D5080" t="str">
            <v>A7PU594000</v>
          </cell>
          <cell r="AO5080">
            <v>0</v>
          </cell>
          <cell r="AY5080" t="str">
            <v>-</v>
          </cell>
          <cell r="BO5080" t="str">
            <v>-</v>
          </cell>
          <cell r="BP5080" t="str">
            <v>-</v>
          </cell>
          <cell r="BQ5080" t="str">
            <v>-</v>
          </cell>
          <cell r="BR5080" t="str">
            <v>-</v>
          </cell>
        </row>
        <row r="5081">
          <cell r="D5081" t="str">
            <v>A7PU595500</v>
          </cell>
          <cell r="AO5081">
            <v>0.33333333333333331</v>
          </cell>
          <cell r="AY5081">
            <v>20.000000000000004</v>
          </cell>
          <cell r="BO5081" t="str">
            <v>A797603700</v>
          </cell>
          <cell r="BP5081" t="str">
            <v>-</v>
          </cell>
          <cell r="BQ5081" t="str">
            <v>-</v>
          </cell>
          <cell r="BR5081" t="str">
            <v>-</v>
          </cell>
        </row>
        <row r="5082">
          <cell r="D5082" t="str">
            <v>A7PU596000</v>
          </cell>
          <cell r="AO5082">
            <v>0</v>
          </cell>
          <cell r="AY5082" t="str">
            <v>-</v>
          </cell>
          <cell r="BO5082" t="str">
            <v>-</v>
          </cell>
          <cell r="BP5082" t="str">
            <v>-</v>
          </cell>
          <cell r="BQ5082" t="str">
            <v>-</v>
          </cell>
          <cell r="BR5082" t="str">
            <v>-</v>
          </cell>
        </row>
        <row r="5083">
          <cell r="D5083" t="str">
            <v>A7PU596100</v>
          </cell>
          <cell r="AO5083">
            <v>4.8</v>
          </cell>
          <cell r="AY5083">
            <v>0.79166666666666685</v>
          </cell>
          <cell r="BO5083" t="str">
            <v>-</v>
          </cell>
          <cell r="BP5083" t="str">
            <v>-</v>
          </cell>
          <cell r="BQ5083" t="str">
            <v>-</v>
          </cell>
          <cell r="BR5083" t="str">
            <v>-</v>
          </cell>
        </row>
        <row r="5084">
          <cell r="D5084" t="str">
            <v>A7PU596200</v>
          </cell>
          <cell r="AO5084">
            <v>0.33333333333333331</v>
          </cell>
          <cell r="AY5084">
            <v>-4</v>
          </cell>
          <cell r="BO5084" t="str">
            <v>-</v>
          </cell>
          <cell r="BP5084" t="str">
            <v>-</v>
          </cell>
          <cell r="BQ5084" t="str">
            <v>-</v>
          </cell>
          <cell r="BR5084" t="str">
            <v>-</v>
          </cell>
        </row>
        <row r="5085">
          <cell r="D5085" t="str">
            <v>A7PU663200</v>
          </cell>
          <cell r="AO5085">
            <v>0</v>
          </cell>
          <cell r="AY5085" t="str">
            <v>-</v>
          </cell>
          <cell r="BO5085" t="str">
            <v>-</v>
          </cell>
          <cell r="BP5085" t="str">
            <v>-</v>
          </cell>
          <cell r="BQ5085" t="str">
            <v>-</v>
          </cell>
          <cell r="BR5085" t="str">
            <v>-</v>
          </cell>
        </row>
        <row r="5086">
          <cell r="D5086" t="str">
            <v>A7PU810101</v>
          </cell>
          <cell r="AO5086">
            <v>0.16666666666666666</v>
          </cell>
          <cell r="AY5086">
            <v>2.0000000000000004</v>
          </cell>
          <cell r="BO5086" t="str">
            <v>-</v>
          </cell>
          <cell r="BP5086" t="str">
            <v>-</v>
          </cell>
          <cell r="BQ5086" t="str">
            <v>-</v>
          </cell>
          <cell r="BR5086" t="str">
            <v>-</v>
          </cell>
        </row>
        <row r="5087">
          <cell r="D5087" t="str">
            <v>A7PU825500</v>
          </cell>
          <cell r="AO5087">
            <v>0</v>
          </cell>
          <cell r="AY5087" t="str">
            <v>-</v>
          </cell>
          <cell r="BO5087" t="str">
            <v>-</v>
          </cell>
          <cell r="BP5087" t="str">
            <v>-</v>
          </cell>
          <cell r="BQ5087" t="str">
            <v>-</v>
          </cell>
          <cell r="BR5087" t="str">
            <v>-</v>
          </cell>
        </row>
        <row r="5088">
          <cell r="D5088" t="str">
            <v>A7PU942100</v>
          </cell>
          <cell r="AO5088">
            <v>0</v>
          </cell>
          <cell r="AY5088" t="str">
            <v>-</v>
          </cell>
          <cell r="BO5088" t="str">
            <v>-</v>
          </cell>
          <cell r="BP5088" t="str">
            <v>-</v>
          </cell>
          <cell r="BQ5088" t="str">
            <v>-</v>
          </cell>
          <cell r="BR5088" t="str">
            <v>-</v>
          </cell>
        </row>
        <row r="5089">
          <cell r="D5089" t="str">
            <v>A7PU942600</v>
          </cell>
          <cell r="AO5089">
            <v>0</v>
          </cell>
          <cell r="AY5089" t="str">
            <v>-</v>
          </cell>
          <cell r="BO5089" t="str">
            <v>-</v>
          </cell>
          <cell r="BP5089" t="str">
            <v>-</v>
          </cell>
          <cell r="BQ5089" t="str">
            <v>-</v>
          </cell>
          <cell r="BR5089" t="str">
            <v>-</v>
          </cell>
        </row>
        <row r="5090">
          <cell r="D5090" t="str">
            <v>A7PU944900</v>
          </cell>
          <cell r="AO5090">
            <v>0</v>
          </cell>
          <cell r="AY5090" t="str">
            <v>-</v>
          </cell>
          <cell r="BO5090" t="str">
            <v>-</v>
          </cell>
          <cell r="BP5090" t="str">
            <v>-</v>
          </cell>
          <cell r="BQ5090" t="str">
            <v>-</v>
          </cell>
          <cell r="BR5090" t="str">
            <v>-</v>
          </cell>
        </row>
        <row r="5091">
          <cell r="D5091" t="str">
            <v>A7PUH00500</v>
          </cell>
          <cell r="AO5091">
            <v>0.33333333333333331</v>
          </cell>
          <cell r="AY5091">
            <v>-4</v>
          </cell>
          <cell r="BO5091" t="str">
            <v>A5C1H00500</v>
          </cell>
          <cell r="BP5091" t="str">
            <v>-</v>
          </cell>
          <cell r="BQ5091" t="str">
            <v>-</v>
          </cell>
          <cell r="BR5091" t="str">
            <v>-</v>
          </cell>
        </row>
        <row r="5092">
          <cell r="D5092" t="str">
            <v>A7PUH00800</v>
          </cell>
          <cell r="AO5092">
            <v>0.16666666666666666</v>
          </cell>
          <cell r="AY5092">
            <v>2.0000000000000004</v>
          </cell>
          <cell r="BO5092" t="str">
            <v>-</v>
          </cell>
          <cell r="BP5092" t="str">
            <v>-</v>
          </cell>
          <cell r="BQ5092" t="str">
            <v>-</v>
          </cell>
          <cell r="BR5092" t="str">
            <v>-</v>
          </cell>
        </row>
        <row r="5093">
          <cell r="D5093" t="str">
            <v>A7PUH01A01</v>
          </cell>
          <cell r="AO5093">
            <v>0.16666666666666666</v>
          </cell>
          <cell r="AY5093">
            <v>26</v>
          </cell>
          <cell r="BO5093" t="str">
            <v>-</v>
          </cell>
          <cell r="BP5093" t="str">
            <v>-</v>
          </cell>
          <cell r="BQ5093" t="str">
            <v>-</v>
          </cell>
          <cell r="BR5093" t="str">
            <v>-</v>
          </cell>
        </row>
        <row r="5094">
          <cell r="D5094" t="str">
            <v>A7PUH02123</v>
          </cell>
          <cell r="AO5094">
            <v>0</v>
          </cell>
          <cell r="AY5094" t="str">
            <v>-</v>
          </cell>
          <cell r="BO5094" t="str">
            <v>A7PUH0211G</v>
          </cell>
          <cell r="BP5094" t="str">
            <v>A7PUH0210E</v>
          </cell>
          <cell r="BQ5094" t="str">
            <v>A7PUH0210C</v>
          </cell>
          <cell r="BR5094" t="str">
            <v>A7PUH02108</v>
          </cell>
        </row>
        <row r="5095">
          <cell r="D5095" t="str">
            <v>A7PUM10000</v>
          </cell>
          <cell r="AO5095">
            <v>0</v>
          </cell>
          <cell r="AY5095" t="str">
            <v>-</v>
          </cell>
          <cell r="BO5095" t="str">
            <v>-</v>
          </cell>
          <cell r="BP5095" t="str">
            <v>-</v>
          </cell>
          <cell r="BQ5095" t="str">
            <v>-</v>
          </cell>
          <cell r="BR5095" t="str">
            <v>-</v>
          </cell>
        </row>
        <row r="5096">
          <cell r="D5096" t="str">
            <v>A7PUM10100</v>
          </cell>
          <cell r="AO5096">
            <v>0.33333333333333331</v>
          </cell>
          <cell r="AY5096">
            <v>-4</v>
          </cell>
          <cell r="BO5096" t="str">
            <v>-</v>
          </cell>
          <cell r="BP5096" t="str">
            <v>-</v>
          </cell>
          <cell r="BQ5096" t="str">
            <v>-</v>
          </cell>
          <cell r="BR5096" t="str">
            <v>-</v>
          </cell>
        </row>
        <row r="5097">
          <cell r="D5097" t="str">
            <v>A7PUM10200</v>
          </cell>
          <cell r="AO5097">
            <v>0</v>
          </cell>
          <cell r="AY5097" t="str">
            <v>-</v>
          </cell>
          <cell r="BO5097" t="str">
            <v>-</v>
          </cell>
          <cell r="BP5097" t="str">
            <v>-</v>
          </cell>
          <cell r="BQ5097" t="str">
            <v>-</v>
          </cell>
          <cell r="BR5097" t="str">
            <v>-</v>
          </cell>
        </row>
        <row r="5098">
          <cell r="D5098" t="str">
            <v>A7PUM10700</v>
          </cell>
          <cell r="AO5098">
            <v>0.16666666666666666</v>
          </cell>
          <cell r="AY5098">
            <v>20.000000000000004</v>
          </cell>
          <cell r="BO5098" t="str">
            <v>-</v>
          </cell>
          <cell r="BP5098" t="str">
            <v>-</v>
          </cell>
          <cell r="BQ5098" t="str">
            <v>-</v>
          </cell>
          <cell r="BR5098" t="str">
            <v>-</v>
          </cell>
        </row>
        <row r="5099">
          <cell r="D5099" t="str">
            <v>A7PUM11100</v>
          </cell>
          <cell r="AO5099">
            <v>1</v>
          </cell>
          <cell r="AY5099">
            <v>9</v>
          </cell>
          <cell r="BO5099" t="str">
            <v>-</v>
          </cell>
          <cell r="BP5099" t="str">
            <v>-</v>
          </cell>
          <cell r="BQ5099" t="str">
            <v>-</v>
          </cell>
          <cell r="BR5099" t="str">
            <v>-</v>
          </cell>
        </row>
        <row r="5100">
          <cell r="D5100" t="str">
            <v>A7PUM40800</v>
          </cell>
          <cell r="AO5100">
            <v>0</v>
          </cell>
          <cell r="AY5100" t="str">
            <v>-</v>
          </cell>
          <cell r="BO5100" t="str">
            <v>A7PUM40600</v>
          </cell>
          <cell r="BP5100" t="str">
            <v>-</v>
          </cell>
          <cell r="BQ5100" t="str">
            <v>-</v>
          </cell>
          <cell r="BR5100" t="str">
            <v>-</v>
          </cell>
        </row>
        <row r="5101">
          <cell r="D5101" t="str">
            <v>A7PUN10A00</v>
          </cell>
          <cell r="AO5101">
            <v>0</v>
          </cell>
          <cell r="AY5101" t="str">
            <v>-</v>
          </cell>
          <cell r="BO5101" t="str">
            <v>-</v>
          </cell>
          <cell r="BP5101" t="str">
            <v>-</v>
          </cell>
          <cell r="BQ5101" t="str">
            <v>-</v>
          </cell>
          <cell r="BR5101" t="str">
            <v>-</v>
          </cell>
        </row>
        <row r="5102">
          <cell r="D5102" t="str">
            <v>A7PUN10B01</v>
          </cell>
          <cell r="AO5102">
            <v>0</v>
          </cell>
          <cell r="AY5102" t="str">
            <v>-</v>
          </cell>
          <cell r="BO5102" t="str">
            <v>-</v>
          </cell>
          <cell r="BP5102" t="str">
            <v>-</v>
          </cell>
          <cell r="BQ5102" t="str">
            <v>-</v>
          </cell>
          <cell r="BR5102" t="str">
            <v>-</v>
          </cell>
        </row>
        <row r="5103">
          <cell r="D5103" t="str">
            <v>A7PUN14000</v>
          </cell>
          <cell r="AO5103">
            <v>0.66666666666666663</v>
          </cell>
          <cell r="AY5103">
            <v>3.5000000000000004</v>
          </cell>
          <cell r="BO5103" t="str">
            <v>-</v>
          </cell>
          <cell r="BP5103" t="str">
            <v>-</v>
          </cell>
          <cell r="BQ5103" t="str">
            <v>-</v>
          </cell>
          <cell r="BR5103" t="str">
            <v>-</v>
          </cell>
        </row>
        <row r="5104">
          <cell r="D5104" t="str">
            <v>A7PUN14500</v>
          </cell>
          <cell r="AO5104">
            <v>0</v>
          </cell>
          <cell r="AY5104" t="str">
            <v>-</v>
          </cell>
          <cell r="BO5104" t="str">
            <v>-</v>
          </cell>
          <cell r="BP5104" t="str">
            <v>-</v>
          </cell>
          <cell r="BQ5104" t="str">
            <v>-</v>
          </cell>
          <cell r="BR5104" t="str">
            <v>-</v>
          </cell>
        </row>
        <row r="5105">
          <cell r="D5105" t="str">
            <v>A7PUN14611</v>
          </cell>
          <cell r="AO5105">
            <v>0</v>
          </cell>
          <cell r="AY5105" t="str">
            <v>-</v>
          </cell>
          <cell r="BO5105" t="str">
            <v>A7PUN14600</v>
          </cell>
          <cell r="BP5105" t="str">
            <v>-</v>
          </cell>
          <cell r="BQ5105" t="str">
            <v>-</v>
          </cell>
          <cell r="BR5105" t="str">
            <v>-</v>
          </cell>
        </row>
        <row r="5106">
          <cell r="D5106" t="str">
            <v>A7PUR70500</v>
          </cell>
          <cell r="AO5106">
            <v>0</v>
          </cell>
          <cell r="AY5106" t="str">
            <v>-</v>
          </cell>
          <cell r="BO5106" t="str">
            <v>-</v>
          </cell>
          <cell r="BP5106" t="str">
            <v>-</v>
          </cell>
          <cell r="BQ5106" t="str">
            <v>-</v>
          </cell>
          <cell r="BR5106" t="str">
            <v>-</v>
          </cell>
        </row>
        <row r="5107">
          <cell r="D5107" t="str">
            <v>A7PUR70611</v>
          </cell>
          <cell r="AO5107">
            <v>0</v>
          </cell>
          <cell r="AY5107" t="str">
            <v>-</v>
          </cell>
          <cell r="BO5107" t="str">
            <v>A7PUR70600</v>
          </cell>
          <cell r="BP5107" t="str">
            <v>-</v>
          </cell>
          <cell r="BQ5107" t="str">
            <v>-</v>
          </cell>
          <cell r="BR5107" t="str">
            <v>-</v>
          </cell>
        </row>
        <row r="5108">
          <cell r="D5108" t="str">
            <v>A7PUR71000</v>
          </cell>
          <cell r="AO5108">
            <v>0</v>
          </cell>
          <cell r="AY5108" t="str">
            <v>-</v>
          </cell>
          <cell r="BO5108" t="str">
            <v>-</v>
          </cell>
          <cell r="BP5108" t="str">
            <v>-</v>
          </cell>
          <cell r="BQ5108" t="str">
            <v>-</v>
          </cell>
          <cell r="BR5108" t="str">
            <v>-</v>
          </cell>
        </row>
        <row r="5109">
          <cell r="D5109" t="str">
            <v>A7PUR71200</v>
          </cell>
          <cell r="AO5109">
            <v>0.5</v>
          </cell>
          <cell r="AY5109">
            <v>-4</v>
          </cell>
          <cell r="BO5109" t="str">
            <v>-</v>
          </cell>
          <cell r="BP5109" t="str">
            <v>-</v>
          </cell>
          <cell r="BQ5109" t="str">
            <v>-</v>
          </cell>
          <cell r="BR5109" t="str">
            <v>-</v>
          </cell>
        </row>
        <row r="5110">
          <cell r="D5110" t="str">
            <v>A7PUR71433</v>
          </cell>
          <cell r="AO5110">
            <v>0.33333333333333331</v>
          </cell>
          <cell r="AY5110">
            <v>101</v>
          </cell>
          <cell r="BO5110" t="str">
            <v>A7PUR71422</v>
          </cell>
          <cell r="BP5110" t="str">
            <v>A7PUR71400</v>
          </cell>
          <cell r="BQ5110" t="str">
            <v>-</v>
          </cell>
          <cell r="BR5110" t="str">
            <v>-</v>
          </cell>
        </row>
        <row r="5111">
          <cell r="D5111" t="str">
            <v>A7PUR71755</v>
          </cell>
          <cell r="AO5111">
            <v>0.16666666666666666</v>
          </cell>
          <cell r="AY5111">
            <v>-4</v>
          </cell>
          <cell r="BO5111" t="str">
            <v>-</v>
          </cell>
          <cell r="BP5111" t="str">
            <v>-</v>
          </cell>
          <cell r="BQ5111" t="str">
            <v>-</v>
          </cell>
          <cell r="BR5111" t="str">
            <v>-</v>
          </cell>
        </row>
        <row r="5112">
          <cell r="D5112" t="str">
            <v>A7PUR71900</v>
          </cell>
          <cell r="AO5112">
            <v>0</v>
          </cell>
          <cell r="AY5112" t="str">
            <v>-</v>
          </cell>
          <cell r="BO5112" t="str">
            <v>-</v>
          </cell>
          <cell r="BP5112" t="str">
            <v>-</v>
          </cell>
          <cell r="BQ5112" t="str">
            <v>-</v>
          </cell>
          <cell r="BR5112" t="str">
            <v>-</v>
          </cell>
        </row>
        <row r="5113">
          <cell r="D5113" t="str">
            <v>A7PUR72144</v>
          </cell>
          <cell r="AO5113">
            <v>0</v>
          </cell>
          <cell r="AY5113" t="str">
            <v>-</v>
          </cell>
          <cell r="BO5113" t="str">
            <v>A7PUR72133</v>
          </cell>
          <cell r="BP5113" t="str">
            <v>A7PUR72111</v>
          </cell>
          <cell r="BQ5113" t="str">
            <v>A7PUR72100</v>
          </cell>
          <cell r="BR5113" t="str">
            <v>-</v>
          </cell>
        </row>
        <row r="5114">
          <cell r="D5114" t="str">
            <v>A7PUR75200</v>
          </cell>
          <cell r="AO5114">
            <v>0</v>
          </cell>
          <cell r="AY5114" t="str">
            <v>-</v>
          </cell>
          <cell r="BO5114" t="str">
            <v>A7PUR70100</v>
          </cell>
          <cell r="BP5114" t="str">
            <v>-</v>
          </cell>
          <cell r="BQ5114" t="str">
            <v>-</v>
          </cell>
          <cell r="BR5114" t="str">
            <v>-</v>
          </cell>
        </row>
        <row r="5115">
          <cell r="D5115" t="str">
            <v>A7PUR75311</v>
          </cell>
          <cell r="AO5115">
            <v>0.16666666666666666</v>
          </cell>
          <cell r="AY5115">
            <v>8.0000000000000018</v>
          </cell>
          <cell r="BO5115" t="str">
            <v>A7PUR75300</v>
          </cell>
          <cell r="BP5115" t="str">
            <v>-</v>
          </cell>
          <cell r="BQ5115" t="str">
            <v>-</v>
          </cell>
          <cell r="BR5115" t="str">
            <v>-</v>
          </cell>
        </row>
        <row r="5116">
          <cell r="D5116" t="str">
            <v>A7PUR75400</v>
          </cell>
          <cell r="AO5116">
            <v>0</v>
          </cell>
          <cell r="AY5116" t="str">
            <v>-</v>
          </cell>
          <cell r="BO5116" t="str">
            <v>-</v>
          </cell>
          <cell r="BP5116" t="str">
            <v>-</v>
          </cell>
          <cell r="BQ5116" t="str">
            <v>-</v>
          </cell>
          <cell r="BR5116" t="str">
            <v>-</v>
          </cell>
        </row>
        <row r="5117">
          <cell r="D5117" t="str">
            <v>A7PY940100</v>
          </cell>
          <cell r="AO5117">
            <v>0</v>
          </cell>
          <cell r="AY5117" t="str">
            <v>-</v>
          </cell>
          <cell r="BO5117" t="str">
            <v>-</v>
          </cell>
          <cell r="BP5117" t="str">
            <v>-</v>
          </cell>
          <cell r="BQ5117" t="str">
            <v>-</v>
          </cell>
          <cell r="BR5117" t="str">
            <v>-</v>
          </cell>
        </row>
        <row r="5118">
          <cell r="D5118" t="str">
            <v>A7V7PP0000</v>
          </cell>
          <cell r="AO5118">
            <v>0</v>
          </cell>
          <cell r="AY5118" t="str">
            <v>-</v>
          </cell>
          <cell r="BO5118" t="str">
            <v>-</v>
          </cell>
          <cell r="BP5118" t="str">
            <v>-</v>
          </cell>
          <cell r="BQ5118" t="str">
            <v>-</v>
          </cell>
          <cell r="BR5118" t="str">
            <v>-</v>
          </cell>
        </row>
        <row r="5119">
          <cell r="D5119" t="str">
            <v>A7V7PP1201</v>
          </cell>
          <cell r="AO5119">
            <v>0</v>
          </cell>
          <cell r="AY5119" t="str">
            <v>-</v>
          </cell>
          <cell r="BO5119" t="str">
            <v>A7V7PP1200</v>
          </cell>
          <cell r="BP5119" t="str">
            <v>-</v>
          </cell>
          <cell r="BQ5119" t="str">
            <v>-</v>
          </cell>
          <cell r="BR5119" t="str">
            <v>-</v>
          </cell>
        </row>
        <row r="5120">
          <cell r="D5120" t="str">
            <v>A7V7PP1405</v>
          </cell>
          <cell r="AO5120">
            <v>0</v>
          </cell>
          <cell r="AY5120" t="str">
            <v>-</v>
          </cell>
          <cell r="BO5120" t="str">
            <v>A7V7PP1403</v>
          </cell>
          <cell r="BP5120" t="str">
            <v>A7V7PP1401</v>
          </cell>
          <cell r="BQ5120" t="str">
            <v>-</v>
          </cell>
          <cell r="BR5120" t="str">
            <v>-</v>
          </cell>
        </row>
        <row r="5121">
          <cell r="D5121" t="str">
            <v>A7V7PP1500</v>
          </cell>
          <cell r="AO5121">
            <v>0</v>
          </cell>
          <cell r="AY5121" t="str">
            <v>-</v>
          </cell>
          <cell r="BO5121" t="str">
            <v>-</v>
          </cell>
          <cell r="BP5121" t="str">
            <v>-</v>
          </cell>
          <cell r="BQ5121" t="str">
            <v>-</v>
          </cell>
          <cell r="BR5121" t="str">
            <v>-</v>
          </cell>
        </row>
        <row r="5122">
          <cell r="D5122" t="str">
            <v>A7V7PP2800</v>
          </cell>
          <cell r="AO5122">
            <v>1</v>
          </cell>
          <cell r="AY5122">
            <v>6</v>
          </cell>
          <cell r="BO5122" t="str">
            <v>A85GPP0P00</v>
          </cell>
          <cell r="BP5122" t="str">
            <v>-</v>
          </cell>
          <cell r="BQ5122" t="str">
            <v>-</v>
          </cell>
          <cell r="BR5122" t="str">
            <v>-</v>
          </cell>
        </row>
        <row r="5123">
          <cell r="D5123" t="str">
            <v>A7V7PP3101</v>
          </cell>
          <cell r="AO5123">
            <v>0.16666666666666666</v>
          </cell>
          <cell r="AY5123">
            <v>74.000000000000014</v>
          </cell>
          <cell r="BO5123" t="str">
            <v>A7V7PP3100</v>
          </cell>
          <cell r="BP5123" t="str">
            <v>-</v>
          </cell>
          <cell r="BQ5123" t="str">
            <v>-</v>
          </cell>
          <cell r="BR5123" t="str">
            <v>-</v>
          </cell>
        </row>
        <row r="5124">
          <cell r="D5124" t="str">
            <v>A7VA630700</v>
          </cell>
          <cell r="AO5124">
            <v>0</v>
          </cell>
          <cell r="AY5124" t="str">
            <v>-</v>
          </cell>
          <cell r="BO5124" t="str">
            <v>-</v>
          </cell>
          <cell r="BP5124" t="str">
            <v>-</v>
          </cell>
          <cell r="BQ5124" t="str">
            <v>-</v>
          </cell>
          <cell r="BR5124" t="str">
            <v>-</v>
          </cell>
        </row>
        <row r="5125">
          <cell r="D5125" t="str">
            <v>A7X5601600</v>
          </cell>
          <cell r="AO5125">
            <v>1</v>
          </cell>
          <cell r="AY5125">
            <v>55</v>
          </cell>
          <cell r="BO5125" t="str">
            <v>-</v>
          </cell>
          <cell r="BP5125" t="str">
            <v>-</v>
          </cell>
          <cell r="BQ5125" t="str">
            <v>-</v>
          </cell>
          <cell r="BR5125" t="str">
            <v>-</v>
          </cell>
        </row>
        <row r="5126">
          <cell r="D5126" t="str">
            <v>A7X5720100</v>
          </cell>
          <cell r="AO5126">
            <v>0.91666666666666663</v>
          </cell>
          <cell r="AY5126">
            <v>6.9090909090909101</v>
          </cell>
          <cell r="BO5126" t="str">
            <v>-</v>
          </cell>
          <cell r="BP5126" t="str">
            <v>-</v>
          </cell>
          <cell r="BQ5126" t="str">
            <v>-</v>
          </cell>
          <cell r="BR5126" t="str">
            <v>-</v>
          </cell>
        </row>
        <row r="5127">
          <cell r="D5127" t="str">
            <v>A7X5721100</v>
          </cell>
          <cell r="AO5127">
            <v>0</v>
          </cell>
          <cell r="AY5127" t="str">
            <v>-</v>
          </cell>
          <cell r="BO5127" t="str">
            <v>-</v>
          </cell>
          <cell r="BP5127" t="str">
            <v>-</v>
          </cell>
          <cell r="BQ5127" t="str">
            <v>-</v>
          </cell>
          <cell r="BR5127" t="str">
            <v>-</v>
          </cell>
        </row>
        <row r="5128">
          <cell r="D5128" t="str">
            <v>A7X5740100</v>
          </cell>
          <cell r="AO5128">
            <v>1</v>
          </cell>
          <cell r="AY5128">
            <v>6</v>
          </cell>
          <cell r="BO5128" t="str">
            <v>-</v>
          </cell>
          <cell r="BP5128" t="str">
            <v>-</v>
          </cell>
          <cell r="BQ5128" t="str">
            <v>-</v>
          </cell>
          <cell r="BR5128" t="str">
            <v>-</v>
          </cell>
        </row>
        <row r="5129">
          <cell r="D5129" t="str">
            <v>A7X5890100</v>
          </cell>
          <cell r="AO5129">
            <v>0.16666666666666666</v>
          </cell>
          <cell r="AY5129">
            <v>26</v>
          </cell>
          <cell r="BO5129" t="str">
            <v>-</v>
          </cell>
          <cell r="BP5129" t="str">
            <v>-</v>
          </cell>
          <cell r="BQ5129" t="str">
            <v>-</v>
          </cell>
          <cell r="BR5129" t="str">
            <v>-</v>
          </cell>
        </row>
        <row r="5130">
          <cell r="D5130" t="str">
            <v>A7X5891900</v>
          </cell>
          <cell r="AO5130">
            <v>0</v>
          </cell>
          <cell r="AY5130" t="str">
            <v>-</v>
          </cell>
          <cell r="BO5130" t="str">
            <v>-</v>
          </cell>
          <cell r="BP5130" t="str">
            <v>-</v>
          </cell>
          <cell r="BQ5130" t="str">
            <v>-</v>
          </cell>
          <cell r="BR5130" t="str">
            <v>-</v>
          </cell>
        </row>
        <row r="5131">
          <cell r="D5131" t="str">
            <v>A7X5893501</v>
          </cell>
          <cell r="AO5131">
            <v>0</v>
          </cell>
          <cell r="AY5131" t="str">
            <v>-</v>
          </cell>
          <cell r="BO5131" t="str">
            <v>A7X5893500</v>
          </cell>
          <cell r="BP5131" t="str">
            <v>-</v>
          </cell>
          <cell r="BQ5131" t="str">
            <v>-</v>
          </cell>
          <cell r="BR5131" t="str">
            <v>-</v>
          </cell>
        </row>
        <row r="5132">
          <cell r="D5132" t="str">
            <v>A7X5895400</v>
          </cell>
          <cell r="AO5132">
            <v>2</v>
          </cell>
          <cell r="AY5132">
            <v>4</v>
          </cell>
          <cell r="BO5132" t="str">
            <v>-</v>
          </cell>
          <cell r="BP5132" t="str">
            <v>-</v>
          </cell>
          <cell r="BQ5132" t="str">
            <v>-</v>
          </cell>
          <cell r="BR5132" t="str">
            <v>-</v>
          </cell>
        </row>
        <row r="5133">
          <cell r="D5133" t="str">
            <v>A7X5P0J100</v>
          </cell>
          <cell r="AO5133">
            <v>0</v>
          </cell>
          <cell r="AY5133" t="str">
            <v>-</v>
          </cell>
          <cell r="BO5133" t="str">
            <v>A7X5P0J100PM</v>
          </cell>
          <cell r="BP5133" t="str">
            <v>-</v>
          </cell>
          <cell r="BQ5133" t="str">
            <v>-</v>
          </cell>
          <cell r="BR5133" t="str">
            <v>-</v>
          </cell>
        </row>
        <row r="5134">
          <cell r="D5134" t="str">
            <v>A7X5R90600</v>
          </cell>
          <cell r="AO5134">
            <v>0</v>
          </cell>
          <cell r="AY5134" t="str">
            <v>-</v>
          </cell>
          <cell r="BO5134" t="str">
            <v>-</v>
          </cell>
          <cell r="BP5134" t="str">
            <v>-</v>
          </cell>
          <cell r="BQ5134" t="str">
            <v>-</v>
          </cell>
          <cell r="BR5134" t="str">
            <v>-</v>
          </cell>
        </row>
        <row r="5135">
          <cell r="D5135" t="str">
            <v>A7XW0Y1</v>
          </cell>
          <cell r="AO5135">
            <v>0.75</v>
          </cell>
          <cell r="AY5135">
            <v>12</v>
          </cell>
          <cell r="BO5135" t="str">
            <v>A7XWWY2</v>
          </cell>
          <cell r="BP5135" t="str">
            <v>-</v>
          </cell>
          <cell r="BQ5135" t="str">
            <v>-</v>
          </cell>
          <cell r="BR5135" t="str">
            <v>-</v>
          </cell>
        </row>
        <row r="5136">
          <cell r="D5136" t="str">
            <v>A85C727500</v>
          </cell>
          <cell r="AO5136">
            <v>0</v>
          </cell>
          <cell r="AY5136" t="str">
            <v>-</v>
          </cell>
          <cell r="BO5136" t="str">
            <v>-</v>
          </cell>
          <cell r="BP5136" t="str">
            <v>-</v>
          </cell>
          <cell r="BQ5136" t="str">
            <v>-</v>
          </cell>
          <cell r="BR5136" t="str">
            <v>-</v>
          </cell>
        </row>
        <row r="5137">
          <cell r="D5137" t="str">
            <v>A85C727700</v>
          </cell>
          <cell r="AO5137">
            <v>0.33333333333333331</v>
          </cell>
          <cell r="AY5137">
            <v>17.000000000000004</v>
          </cell>
          <cell r="BO5137" t="str">
            <v>-</v>
          </cell>
          <cell r="BP5137" t="str">
            <v>-</v>
          </cell>
          <cell r="BQ5137" t="str">
            <v>-</v>
          </cell>
          <cell r="BR5137" t="str">
            <v>-</v>
          </cell>
        </row>
        <row r="5138">
          <cell r="D5138" t="str">
            <v>A85C742500</v>
          </cell>
          <cell r="AO5138">
            <v>0</v>
          </cell>
          <cell r="AY5138" t="str">
            <v>-</v>
          </cell>
          <cell r="BO5138" t="str">
            <v>-</v>
          </cell>
          <cell r="BP5138" t="str">
            <v>-</v>
          </cell>
          <cell r="BQ5138" t="str">
            <v>-</v>
          </cell>
          <cell r="BR5138" t="str">
            <v>-</v>
          </cell>
        </row>
        <row r="5139">
          <cell r="D5139" t="str">
            <v>A85C757801</v>
          </cell>
          <cell r="AO5139">
            <v>0</v>
          </cell>
          <cell r="AY5139" t="str">
            <v>-</v>
          </cell>
          <cell r="BO5139" t="str">
            <v>-</v>
          </cell>
          <cell r="BP5139" t="str">
            <v>-</v>
          </cell>
          <cell r="BQ5139" t="str">
            <v>-</v>
          </cell>
          <cell r="BR5139" t="str">
            <v>-</v>
          </cell>
        </row>
        <row r="5140">
          <cell r="D5140" t="str">
            <v>A85C758001</v>
          </cell>
          <cell r="AO5140">
            <v>0.16666666666666666</v>
          </cell>
          <cell r="AY5140">
            <v>14.000000000000002</v>
          </cell>
          <cell r="BO5140" t="str">
            <v>-</v>
          </cell>
          <cell r="BP5140" t="str">
            <v>-</v>
          </cell>
          <cell r="BQ5140" t="str">
            <v>-</v>
          </cell>
          <cell r="BR5140" t="str">
            <v>-</v>
          </cell>
        </row>
        <row r="5141">
          <cell r="D5141" t="str">
            <v>A85C789200</v>
          </cell>
          <cell r="AO5141">
            <v>1.6666666666666667</v>
          </cell>
          <cell r="AY5141">
            <v>-0.40000000000000013</v>
          </cell>
          <cell r="BO5141" t="str">
            <v>-</v>
          </cell>
          <cell r="BP5141" t="str">
            <v>-</v>
          </cell>
          <cell r="BQ5141" t="str">
            <v>-</v>
          </cell>
          <cell r="BR5141" t="str">
            <v>-</v>
          </cell>
        </row>
        <row r="5142">
          <cell r="D5142" t="str">
            <v>A85C789300</v>
          </cell>
          <cell r="AO5142">
            <v>1.6666666666666667</v>
          </cell>
          <cell r="AY5142">
            <v>3.8</v>
          </cell>
          <cell r="BO5142" t="str">
            <v>-</v>
          </cell>
          <cell r="BP5142" t="str">
            <v>-</v>
          </cell>
          <cell r="BQ5142" t="str">
            <v>-</v>
          </cell>
          <cell r="BR5142" t="str">
            <v>-</v>
          </cell>
        </row>
        <row r="5143">
          <cell r="D5143" t="str">
            <v>A85C895300</v>
          </cell>
          <cell r="AO5143">
            <v>0</v>
          </cell>
          <cell r="AY5143" t="str">
            <v>-</v>
          </cell>
          <cell r="BO5143" t="str">
            <v>-</v>
          </cell>
          <cell r="BP5143" t="str">
            <v>-</v>
          </cell>
          <cell r="BQ5143" t="str">
            <v>-</v>
          </cell>
          <cell r="BR5143" t="str">
            <v>-</v>
          </cell>
        </row>
        <row r="5144">
          <cell r="D5144" t="str">
            <v>A85C895400</v>
          </cell>
          <cell r="AO5144">
            <v>0</v>
          </cell>
          <cell r="AY5144" t="str">
            <v>-</v>
          </cell>
          <cell r="BO5144" t="str">
            <v>-</v>
          </cell>
          <cell r="BP5144" t="str">
            <v>-</v>
          </cell>
          <cell r="BQ5144" t="str">
            <v>-</v>
          </cell>
          <cell r="BR5144" t="str">
            <v>-</v>
          </cell>
        </row>
        <row r="5145">
          <cell r="D5145" t="str">
            <v>A85C895500</v>
          </cell>
          <cell r="AO5145">
            <v>0.16666666666666666</v>
          </cell>
          <cell r="AY5145">
            <v>2.0000000000000004</v>
          </cell>
          <cell r="BO5145" t="str">
            <v>-</v>
          </cell>
          <cell r="BP5145" t="str">
            <v>-</v>
          </cell>
          <cell r="BQ5145" t="str">
            <v>-</v>
          </cell>
          <cell r="BR5145" t="str">
            <v>-</v>
          </cell>
        </row>
        <row r="5146">
          <cell r="D5146" t="str">
            <v>A85C895900</v>
          </cell>
          <cell r="AO5146">
            <v>0.33333333333333331</v>
          </cell>
          <cell r="AY5146">
            <v>2.0000000000000004</v>
          </cell>
          <cell r="BO5146" t="str">
            <v>-</v>
          </cell>
          <cell r="BP5146" t="str">
            <v>-</v>
          </cell>
          <cell r="BQ5146" t="str">
            <v>-</v>
          </cell>
          <cell r="BR5146" t="str">
            <v>-</v>
          </cell>
        </row>
        <row r="5147">
          <cell r="D5147" t="str">
            <v>A85C897101</v>
          </cell>
          <cell r="AO5147">
            <v>0</v>
          </cell>
          <cell r="AY5147" t="str">
            <v>-</v>
          </cell>
          <cell r="BO5147" t="str">
            <v>A85C897100</v>
          </cell>
          <cell r="BP5147" t="str">
            <v>-</v>
          </cell>
          <cell r="BQ5147" t="str">
            <v>-</v>
          </cell>
          <cell r="BR5147" t="str">
            <v>-</v>
          </cell>
        </row>
        <row r="5148">
          <cell r="D5148" t="str">
            <v>A85C897201</v>
          </cell>
          <cell r="AO5148">
            <v>5.166666666666667</v>
          </cell>
          <cell r="AY5148">
            <v>8.5806451612903203</v>
          </cell>
          <cell r="BO5148" t="str">
            <v>-</v>
          </cell>
          <cell r="BP5148" t="str">
            <v>-</v>
          </cell>
          <cell r="BQ5148" t="str">
            <v>-</v>
          </cell>
          <cell r="BR5148" t="str">
            <v>-</v>
          </cell>
        </row>
        <row r="5149">
          <cell r="D5149" t="str">
            <v>A85C897300</v>
          </cell>
          <cell r="AO5149">
            <v>0</v>
          </cell>
          <cell r="AY5149" t="str">
            <v>-</v>
          </cell>
          <cell r="BO5149" t="str">
            <v>-</v>
          </cell>
          <cell r="BP5149" t="str">
            <v>-</v>
          </cell>
          <cell r="BQ5149" t="str">
            <v>-</v>
          </cell>
          <cell r="BR5149" t="str">
            <v>-</v>
          </cell>
        </row>
        <row r="5150">
          <cell r="D5150" t="str">
            <v>A85C897800</v>
          </cell>
          <cell r="AO5150">
            <v>0.33333333333333331</v>
          </cell>
          <cell r="AY5150">
            <v>8.0000000000000018</v>
          </cell>
          <cell r="BO5150" t="str">
            <v>-</v>
          </cell>
          <cell r="BP5150" t="str">
            <v>-</v>
          </cell>
          <cell r="BQ5150" t="str">
            <v>-</v>
          </cell>
          <cell r="BR5150" t="str">
            <v>-</v>
          </cell>
        </row>
        <row r="5151">
          <cell r="D5151" t="str">
            <v>A85C899100</v>
          </cell>
          <cell r="AO5151">
            <v>1.3333333333333333</v>
          </cell>
          <cell r="AY5151">
            <v>5.7500000000000009</v>
          </cell>
          <cell r="BO5151" t="str">
            <v>A8AK103101</v>
          </cell>
          <cell r="BP5151" t="str">
            <v>-</v>
          </cell>
          <cell r="BQ5151" t="str">
            <v>-</v>
          </cell>
          <cell r="BR5151" t="str">
            <v>-</v>
          </cell>
        </row>
        <row r="5152">
          <cell r="D5152" t="str">
            <v>A85CH01104</v>
          </cell>
          <cell r="AO5152">
            <v>0</v>
          </cell>
          <cell r="AY5152" t="str">
            <v>-</v>
          </cell>
          <cell r="BO5152" t="str">
            <v>A85CH01102</v>
          </cell>
          <cell r="BP5152" t="str">
            <v>A85CH01100</v>
          </cell>
          <cell r="BQ5152" t="str">
            <v>-</v>
          </cell>
          <cell r="BR5152" t="str">
            <v>-</v>
          </cell>
        </row>
        <row r="5153">
          <cell r="D5153" t="str">
            <v>A85CH0200A</v>
          </cell>
          <cell r="AO5153">
            <v>0</v>
          </cell>
          <cell r="AY5153" t="str">
            <v>-</v>
          </cell>
          <cell r="BO5153" t="str">
            <v>A85CH02002</v>
          </cell>
          <cell r="BP5153" t="str">
            <v>-</v>
          </cell>
          <cell r="BQ5153" t="str">
            <v>-</v>
          </cell>
          <cell r="BR5153" t="str">
            <v>-</v>
          </cell>
        </row>
        <row r="5154">
          <cell r="D5154" t="str">
            <v>A85CH03003</v>
          </cell>
          <cell r="AO5154">
            <v>0</v>
          </cell>
          <cell r="AY5154" t="str">
            <v>-</v>
          </cell>
          <cell r="BO5154" t="str">
            <v>-</v>
          </cell>
          <cell r="BP5154" t="str">
            <v>-</v>
          </cell>
          <cell r="BQ5154" t="str">
            <v>-</v>
          </cell>
          <cell r="BR5154" t="str">
            <v>-</v>
          </cell>
        </row>
        <row r="5155">
          <cell r="D5155" t="str">
            <v>A85CH05000</v>
          </cell>
          <cell r="AO5155">
            <v>0.16666666666666666</v>
          </cell>
          <cell r="AY5155">
            <v>-4</v>
          </cell>
          <cell r="BO5155" t="str">
            <v>-</v>
          </cell>
          <cell r="BP5155" t="str">
            <v>-</v>
          </cell>
          <cell r="BQ5155" t="str">
            <v>-</v>
          </cell>
          <cell r="BR5155" t="str">
            <v>-</v>
          </cell>
        </row>
        <row r="5156">
          <cell r="D5156" t="str">
            <v>A85CH10003</v>
          </cell>
          <cell r="AO5156">
            <v>0.16666666666666666</v>
          </cell>
          <cell r="AY5156">
            <v>8.0000000000000018</v>
          </cell>
          <cell r="BO5156" t="str">
            <v>-</v>
          </cell>
          <cell r="BP5156" t="str">
            <v>-</v>
          </cell>
          <cell r="BQ5156" t="str">
            <v>-</v>
          </cell>
          <cell r="BR5156" t="str">
            <v>-</v>
          </cell>
        </row>
        <row r="5157">
          <cell r="D5157" t="str">
            <v>A85CM10100</v>
          </cell>
          <cell r="AO5157">
            <v>0.16666666666666666</v>
          </cell>
          <cell r="AY5157">
            <v>2.0000000000000004</v>
          </cell>
          <cell r="BO5157" t="str">
            <v>-</v>
          </cell>
          <cell r="BP5157" t="str">
            <v>-</v>
          </cell>
          <cell r="BQ5157" t="str">
            <v>-</v>
          </cell>
          <cell r="BR5157" t="str">
            <v>-</v>
          </cell>
        </row>
        <row r="5158">
          <cell r="D5158" t="str">
            <v>A85CM10200</v>
          </cell>
          <cell r="AO5158">
            <v>8.6666666666666661</v>
          </cell>
          <cell r="AY5158">
            <v>2.5769230769230775</v>
          </cell>
          <cell r="BO5158" t="str">
            <v>-</v>
          </cell>
          <cell r="BP5158" t="str">
            <v>-</v>
          </cell>
          <cell r="BQ5158" t="str">
            <v>-</v>
          </cell>
          <cell r="BR5158" t="str">
            <v>-</v>
          </cell>
        </row>
        <row r="5159">
          <cell r="D5159" t="str">
            <v>A85CM31E00</v>
          </cell>
          <cell r="AO5159">
            <v>0.83333333333333337</v>
          </cell>
          <cell r="AY5159">
            <v>5.5999999999999988</v>
          </cell>
          <cell r="BO5159" t="str">
            <v>-</v>
          </cell>
          <cell r="BP5159" t="str">
            <v>-</v>
          </cell>
          <cell r="BQ5159" t="str">
            <v>-</v>
          </cell>
          <cell r="BR5159" t="str">
            <v>-</v>
          </cell>
        </row>
        <row r="5160">
          <cell r="D5160" t="str">
            <v>A85CM31F00</v>
          </cell>
          <cell r="AO5160">
            <v>0.33333333333333331</v>
          </cell>
          <cell r="AY5160">
            <v>17.000000000000004</v>
          </cell>
          <cell r="BO5160" t="str">
            <v>-</v>
          </cell>
          <cell r="BP5160" t="str">
            <v>-</v>
          </cell>
          <cell r="BQ5160" t="str">
            <v>-</v>
          </cell>
          <cell r="BR5160" t="str">
            <v>-</v>
          </cell>
        </row>
        <row r="5161">
          <cell r="D5161" t="str">
            <v>A85CM55500</v>
          </cell>
          <cell r="AO5161">
            <v>2.8</v>
          </cell>
          <cell r="AY5161">
            <v>7.0714285714285721</v>
          </cell>
          <cell r="BO5161" t="str">
            <v>-</v>
          </cell>
          <cell r="BP5161" t="str">
            <v>-</v>
          </cell>
          <cell r="BQ5161" t="str">
            <v>-</v>
          </cell>
          <cell r="BR5161" t="str">
            <v>-</v>
          </cell>
        </row>
        <row r="5162">
          <cell r="D5162" t="str">
            <v>A85CM55600</v>
          </cell>
          <cell r="AO5162">
            <v>10.333333333333334</v>
          </cell>
          <cell r="AY5162">
            <v>4.5161290322580641</v>
          </cell>
          <cell r="BO5162" t="str">
            <v>-</v>
          </cell>
          <cell r="BP5162" t="str">
            <v>-</v>
          </cell>
          <cell r="BQ5162" t="str">
            <v>-</v>
          </cell>
          <cell r="BR5162" t="str">
            <v>-</v>
          </cell>
        </row>
        <row r="5163">
          <cell r="D5163" t="str">
            <v>A85CN10601</v>
          </cell>
          <cell r="AO5163">
            <v>0</v>
          </cell>
          <cell r="AY5163" t="str">
            <v>-</v>
          </cell>
          <cell r="BO5163" t="str">
            <v>-</v>
          </cell>
          <cell r="BP5163" t="str">
            <v>-</v>
          </cell>
          <cell r="BQ5163" t="str">
            <v>-</v>
          </cell>
          <cell r="BR5163" t="str">
            <v>-</v>
          </cell>
        </row>
        <row r="5164">
          <cell r="D5164" t="str">
            <v>A85CN10700</v>
          </cell>
          <cell r="AO5164">
            <v>0</v>
          </cell>
          <cell r="AY5164" t="str">
            <v>-</v>
          </cell>
          <cell r="BO5164" t="str">
            <v>-</v>
          </cell>
          <cell r="BP5164" t="str">
            <v>-</v>
          </cell>
          <cell r="BQ5164" t="str">
            <v>-</v>
          </cell>
          <cell r="BR5164" t="str">
            <v>-</v>
          </cell>
        </row>
        <row r="5165">
          <cell r="D5165" t="str">
            <v>A85CR70411</v>
          </cell>
          <cell r="AO5165">
            <v>0</v>
          </cell>
          <cell r="AY5165" t="str">
            <v>-</v>
          </cell>
          <cell r="BO5165" t="str">
            <v>A85CR70400</v>
          </cell>
          <cell r="BP5165" t="str">
            <v>-</v>
          </cell>
          <cell r="BQ5165" t="str">
            <v>-</v>
          </cell>
          <cell r="BR5165" t="str">
            <v>-</v>
          </cell>
        </row>
        <row r="5166">
          <cell r="D5166" t="str">
            <v>A85CR70700</v>
          </cell>
          <cell r="AO5166">
            <v>0</v>
          </cell>
          <cell r="AY5166" t="str">
            <v>-</v>
          </cell>
          <cell r="BO5166" t="str">
            <v>-</v>
          </cell>
          <cell r="BP5166" t="str">
            <v>-</v>
          </cell>
          <cell r="BQ5166" t="str">
            <v>-</v>
          </cell>
          <cell r="BR5166" t="str">
            <v>-</v>
          </cell>
        </row>
        <row r="5167">
          <cell r="D5167" t="str">
            <v>A85CR70C22</v>
          </cell>
          <cell r="AO5167">
            <v>0.16666666666666666</v>
          </cell>
          <cell r="AY5167">
            <v>-4</v>
          </cell>
          <cell r="BO5167" t="str">
            <v>A85CR70C11</v>
          </cell>
          <cell r="BP5167" t="str">
            <v>A85CR70C00</v>
          </cell>
          <cell r="BQ5167" t="str">
            <v>-</v>
          </cell>
          <cell r="BR5167" t="str">
            <v>-</v>
          </cell>
        </row>
        <row r="5168">
          <cell r="D5168" t="str">
            <v>A85CR70G22</v>
          </cell>
          <cell r="AO5168">
            <v>0.33333333333333331</v>
          </cell>
          <cell r="AY5168">
            <v>5.0000000000000009</v>
          </cell>
          <cell r="BO5168" t="str">
            <v>A85CR70G11</v>
          </cell>
          <cell r="BP5168" t="str">
            <v>A85CR70G00</v>
          </cell>
          <cell r="BQ5168" t="str">
            <v>-</v>
          </cell>
          <cell r="BR5168" t="str">
            <v>-</v>
          </cell>
        </row>
        <row r="5169">
          <cell r="D5169" t="str">
            <v>A85CR70K11</v>
          </cell>
          <cell r="AO5169">
            <v>0</v>
          </cell>
          <cell r="AY5169" t="str">
            <v>-</v>
          </cell>
          <cell r="BO5169" t="str">
            <v>A85CR70K00</v>
          </cell>
          <cell r="BP5169" t="str">
            <v>-</v>
          </cell>
          <cell r="BQ5169" t="str">
            <v>-</v>
          </cell>
          <cell r="BR5169" t="str">
            <v>-</v>
          </cell>
        </row>
        <row r="5170">
          <cell r="D5170" t="str">
            <v>A85CR70M00</v>
          </cell>
          <cell r="AO5170">
            <v>1</v>
          </cell>
          <cell r="AY5170">
            <v>39</v>
          </cell>
          <cell r="BO5170" t="str">
            <v>-</v>
          </cell>
          <cell r="BP5170" t="str">
            <v>-</v>
          </cell>
          <cell r="BQ5170" t="str">
            <v>-</v>
          </cell>
          <cell r="BR5170" t="str">
            <v>-</v>
          </cell>
        </row>
        <row r="5171">
          <cell r="D5171" t="str">
            <v>A85CR70R33</v>
          </cell>
          <cell r="AO5171">
            <v>0.16666666666666666</v>
          </cell>
          <cell r="AY5171">
            <v>44</v>
          </cell>
          <cell r="BO5171" t="str">
            <v>A85CR70R11</v>
          </cell>
          <cell r="BP5171" t="str">
            <v>A85CR70R00</v>
          </cell>
          <cell r="BQ5171" t="str">
            <v>-</v>
          </cell>
          <cell r="BR5171" t="str">
            <v>-</v>
          </cell>
        </row>
        <row r="5172">
          <cell r="D5172" t="str">
            <v>A85CR71200</v>
          </cell>
          <cell r="AO5172">
            <v>0</v>
          </cell>
          <cell r="AY5172" t="str">
            <v>-</v>
          </cell>
          <cell r="BO5172" t="str">
            <v>A85CR71100</v>
          </cell>
          <cell r="BP5172" t="str">
            <v>A85CR70P33</v>
          </cell>
          <cell r="BQ5172" t="str">
            <v>A85CR70P22</v>
          </cell>
          <cell r="BR5172" t="str">
            <v>A85CR70P11</v>
          </cell>
        </row>
        <row r="5173">
          <cell r="D5173" t="str">
            <v>A85EH01104</v>
          </cell>
          <cell r="AO5173">
            <v>0.16666666666666666</v>
          </cell>
          <cell r="AY5173">
            <v>2.0000000000000004</v>
          </cell>
          <cell r="BO5173" t="str">
            <v>A85EH01102</v>
          </cell>
          <cell r="BP5173" t="str">
            <v>A85EH01100</v>
          </cell>
          <cell r="BQ5173" t="str">
            <v>-</v>
          </cell>
          <cell r="BR5173" t="str">
            <v>-</v>
          </cell>
        </row>
        <row r="5174">
          <cell r="D5174" t="str">
            <v>A87HPP7400</v>
          </cell>
          <cell r="AO5174">
            <v>0</v>
          </cell>
          <cell r="AY5174" t="str">
            <v>-</v>
          </cell>
          <cell r="BO5174" t="str">
            <v>A3EPPP7403</v>
          </cell>
          <cell r="BP5174" t="str">
            <v>A3EPPP7402</v>
          </cell>
          <cell r="BQ5174" t="str">
            <v>-</v>
          </cell>
          <cell r="BR5174" t="str">
            <v>-</v>
          </cell>
        </row>
        <row r="5175">
          <cell r="D5175" t="str">
            <v>A87HPP7500</v>
          </cell>
          <cell r="AO5175">
            <v>0.33333333333333331</v>
          </cell>
          <cell r="AY5175">
            <v>-4</v>
          </cell>
          <cell r="BO5175" t="str">
            <v>A3EPPPAL00</v>
          </cell>
          <cell r="BP5175" t="str">
            <v>-</v>
          </cell>
          <cell r="BQ5175" t="str">
            <v>-</v>
          </cell>
          <cell r="BR5175" t="str">
            <v>-</v>
          </cell>
        </row>
        <row r="5176">
          <cell r="D5176" t="str">
            <v>A87RPP1801</v>
          </cell>
          <cell r="AO5176">
            <v>0</v>
          </cell>
          <cell r="AY5176" t="str">
            <v>-</v>
          </cell>
          <cell r="BO5176" t="str">
            <v>A87RPP1800</v>
          </cell>
          <cell r="BP5176" t="str">
            <v>-</v>
          </cell>
          <cell r="BQ5176" t="str">
            <v>-</v>
          </cell>
          <cell r="BR5176" t="str">
            <v>-</v>
          </cell>
        </row>
        <row r="5177">
          <cell r="D5177" t="str">
            <v>A87RPP1D00</v>
          </cell>
          <cell r="AO5177">
            <v>0</v>
          </cell>
          <cell r="AY5177" t="str">
            <v>-</v>
          </cell>
          <cell r="BO5177" t="str">
            <v>-</v>
          </cell>
          <cell r="BP5177" t="str">
            <v>-</v>
          </cell>
          <cell r="BQ5177" t="str">
            <v>-</v>
          </cell>
          <cell r="BR5177" t="str">
            <v>-</v>
          </cell>
        </row>
        <row r="5178">
          <cell r="D5178" t="str">
            <v>A890R70322</v>
          </cell>
          <cell r="AO5178">
            <v>0.16666666666666666</v>
          </cell>
          <cell r="AY5178">
            <v>2.0000000000000004</v>
          </cell>
          <cell r="BO5178" t="str">
            <v>A890R70311</v>
          </cell>
          <cell r="BP5178" t="str">
            <v>A890R70300</v>
          </cell>
          <cell r="BQ5178" t="str">
            <v>A890R70033</v>
          </cell>
          <cell r="BR5178" t="str">
            <v>A890R70022</v>
          </cell>
        </row>
        <row r="5179">
          <cell r="D5179" t="str">
            <v>A8AC610700</v>
          </cell>
          <cell r="AO5179">
            <v>0</v>
          </cell>
          <cell r="AY5179" t="str">
            <v>-</v>
          </cell>
          <cell r="BO5179" t="str">
            <v>-</v>
          </cell>
          <cell r="BP5179" t="str">
            <v>-</v>
          </cell>
          <cell r="BQ5179" t="str">
            <v>-</v>
          </cell>
          <cell r="BR5179" t="str">
            <v>-</v>
          </cell>
        </row>
        <row r="5180">
          <cell r="D5180" t="str">
            <v>A8AK103200</v>
          </cell>
          <cell r="AO5180">
            <v>0</v>
          </cell>
          <cell r="AY5180" t="str">
            <v>-</v>
          </cell>
          <cell r="BO5180" t="str">
            <v>-</v>
          </cell>
          <cell r="BP5180" t="str">
            <v>-</v>
          </cell>
          <cell r="BQ5180" t="str">
            <v>-</v>
          </cell>
          <cell r="BR5180" t="str">
            <v>-</v>
          </cell>
        </row>
        <row r="5181">
          <cell r="D5181" t="str">
            <v>A8AK103502</v>
          </cell>
          <cell r="AO5181">
            <v>0.33333333333333331</v>
          </cell>
          <cell r="AY5181">
            <v>2.0000000000000004</v>
          </cell>
          <cell r="BO5181" t="str">
            <v>-</v>
          </cell>
          <cell r="BP5181" t="str">
            <v>-</v>
          </cell>
          <cell r="BQ5181" t="str">
            <v>-</v>
          </cell>
          <cell r="BR5181" t="str">
            <v>-</v>
          </cell>
        </row>
        <row r="5182">
          <cell r="D5182" t="str">
            <v>A8AK103601</v>
          </cell>
          <cell r="AO5182">
            <v>0.33333333333333331</v>
          </cell>
          <cell r="AY5182">
            <v>2.0000000000000004</v>
          </cell>
          <cell r="BO5182" t="str">
            <v>-</v>
          </cell>
          <cell r="BP5182" t="str">
            <v>-</v>
          </cell>
          <cell r="BQ5182" t="str">
            <v>-</v>
          </cell>
          <cell r="BR5182" t="str">
            <v>-</v>
          </cell>
        </row>
        <row r="5183">
          <cell r="D5183" t="str">
            <v>A8AK106101</v>
          </cell>
          <cell r="AO5183">
            <v>0</v>
          </cell>
          <cell r="AY5183" t="str">
            <v>-</v>
          </cell>
          <cell r="BO5183" t="str">
            <v>A8AK106100</v>
          </cell>
          <cell r="BP5183" t="str">
            <v>-</v>
          </cell>
          <cell r="BQ5183" t="str">
            <v>-</v>
          </cell>
          <cell r="BR5183" t="str">
            <v>-</v>
          </cell>
        </row>
        <row r="5184">
          <cell r="D5184" t="str">
            <v>A8AK106200</v>
          </cell>
          <cell r="AO5184">
            <v>0</v>
          </cell>
          <cell r="AY5184" t="str">
            <v>-</v>
          </cell>
          <cell r="BO5184" t="str">
            <v>-</v>
          </cell>
          <cell r="BP5184" t="str">
            <v>-</v>
          </cell>
          <cell r="BQ5184" t="str">
            <v>-</v>
          </cell>
          <cell r="BR5184" t="str">
            <v>-</v>
          </cell>
        </row>
        <row r="5185">
          <cell r="D5185" t="str">
            <v>A8AK106300</v>
          </cell>
          <cell r="AO5185">
            <v>0.33333333333333331</v>
          </cell>
          <cell r="AY5185">
            <v>2.0000000000000004</v>
          </cell>
          <cell r="BO5185" t="str">
            <v>-</v>
          </cell>
          <cell r="BP5185" t="str">
            <v>-</v>
          </cell>
          <cell r="BQ5185" t="str">
            <v>-</v>
          </cell>
          <cell r="BR5185" t="str">
            <v>-</v>
          </cell>
        </row>
        <row r="5186">
          <cell r="D5186" t="str">
            <v>A8AK106400</v>
          </cell>
          <cell r="AO5186">
            <v>1</v>
          </cell>
          <cell r="AY5186">
            <v>5</v>
          </cell>
          <cell r="BO5186" t="str">
            <v>-</v>
          </cell>
          <cell r="BP5186" t="str">
            <v>-</v>
          </cell>
          <cell r="BQ5186" t="str">
            <v>-</v>
          </cell>
          <cell r="BR5186" t="str">
            <v>-</v>
          </cell>
        </row>
        <row r="5187">
          <cell r="D5187" t="str">
            <v>A8AK106800</v>
          </cell>
          <cell r="AO5187">
            <v>0</v>
          </cell>
          <cell r="AY5187" t="str">
            <v>-</v>
          </cell>
          <cell r="BO5187" t="str">
            <v>-</v>
          </cell>
          <cell r="BP5187" t="str">
            <v>-</v>
          </cell>
          <cell r="BQ5187" t="str">
            <v>-</v>
          </cell>
          <cell r="BR5187" t="str">
            <v>-</v>
          </cell>
        </row>
        <row r="5188">
          <cell r="D5188" t="str">
            <v>A8AK109000</v>
          </cell>
          <cell r="AO5188">
            <v>0.16666666666666666</v>
          </cell>
          <cell r="AY5188">
            <v>38</v>
          </cell>
          <cell r="BO5188" t="str">
            <v>A8AK103001</v>
          </cell>
          <cell r="BP5188" t="str">
            <v>-</v>
          </cell>
          <cell r="BQ5188" t="str">
            <v>-</v>
          </cell>
          <cell r="BR5188" t="str">
            <v>-</v>
          </cell>
        </row>
        <row r="5189">
          <cell r="D5189" t="str">
            <v>A8AK162800</v>
          </cell>
          <cell r="AO5189">
            <v>0</v>
          </cell>
          <cell r="AY5189" t="str">
            <v>-</v>
          </cell>
          <cell r="BO5189" t="str">
            <v>-</v>
          </cell>
          <cell r="BP5189" t="str">
            <v>-</v>
          </cell>
          <cell r="BQ5189" t="str">
            <v>-</v>
          </cell>
          <cell r="BR5189" t="str">
            <v>-</v>
          </cell>
        </row>
        <row r="5190">
          <cell r="D5190" t="str">
            <v>A8AKR70422</v>
          </cell>
          <cell r="AO5190">
            <v>0</v>
          </cell>
          <cell r="AY5190" t="str">
            <v>-</v>
          </cell>
          <cell r="BO5190" t="str">
            <v>A8AKR70411</v>
          </cell>
          <cell r="BP5190" t="str">
            <v>A8AKR70400</v>
          </cell>
          <cell r="BQ5190" t="str">
            <v>-</v>
          </cell>
          <cell r="BR5190" t="str">
            <v>-</v>
          </cell>
        </row>
        <row r="5191">
          <cell r="D5191" t="str">
            <v>A8AW161000</v>
          </cell>
          <cell r="AO5191">
            <v>0.16666666666666666</v>
          </cell>
          <cell r="AY5191">
            <v>2.0000000000000004</v>
          </cell>
          <cell r="BO5191" t="str">
            <v>-</v>
          </cell>
          <cell r="BP5191" t="str">
            <v>-</v>
          </cell>
          <cell r="BQ5191" t="str">
            <v>-</v>
          </cell>
          <cell r="BR5191" t="str">
            <v>-</v>
          </cell>
        </row>
        <row r="5192">
          <cell r="D5192" t="str">
            <v>A8AW161501</v>
          </cell>
          <cell r="AO5192">
            <v>0</v>
          </cell>
          <cell r="AY5192" t="str">
            <v>-</v>
          </cell>
          <cell r="BO5192" t="str">
            <v>A8AW161500</v>
          </cell>
          <cell r="BP5192" t="str">
            <v>-</v>
          </cell>
          <cell r="BQ5192" t="str">
            <v>-</v>
          </cell>
          <cell r="BR5192" t="str">
            <v>-</v>
          </cell>
        </row>
        <row r="5193">
          <cell r="D5193" t="str">
            <v>A8AW161600</v>
          </cell>
          <cell r="AO5193">
            <v>0.83333333333333337</v>
          </cell>
          <cell r="AY5193">
            <v>3.1999999999999997</v>
          </cell>
          <cell r="BO5193" t="str">
            <v>-</v>
          </cell>
          <cell r="BP5193" t="str">
            <v>-</v>
          </cell>
          <cell r="BQ5193" t="str">
            <v>-</v>
          </cell>
          <cell r="BR5193" t="str">
            <v>-</v>
          </cell>
        </row>
        <row r="5194">
          <cell r="D5194" t="str">
            <v>A8AW161800</v>
          </cell>
          <cell r="AO5194">
            <v>0</v>
          </cell>
          <cell r="AY5194" t="str">
            <v>-</v>
          </cell>
          <cell r="BO5194" t="str">
            <v>-</v>
          </cell>
          <cell r="BP5194" t="str">
            <v>-</v>
          </cell>
          <cell r="BQ5194" t="str">
            <v>-</v>
          </cell>
          <cell r="BR5194" t="str">
            <v>-</v>
          </cell>
        </row>
        <row r="5195">
          <cell r="D5195" t="str">
            <v>A8AW161911</v>
          </cell>
          <cell r="AO5195">
            <v>0</v>
          </cell>
          <cell r="AY5195" t="str">
            <v>-</v>
          </cell>
          <cell r="BO5195" t="str">
            <v>A8AW161900</v>
          </cell>
          <cell r="BP5195" t="str">
            <v>-</v>
          </cell>
          <cell r="BQ5195" t="str">
            <v>-</v>
          </cell>
          <cell r="BR5195" t="str">
            <v>-</v>
          </cell>
        </row>
        <row r="5196">
          <cell r="D5196" t="str">
            <v>A8AW162000</v>
          </cell>
          <cell r="AO5196">
            <v>0</v>
          </cell>
          <cell r="AY5196" t="str">
            <v>-</v>
          </cell>
          <cell r="BO5196" t="str">
            <v>-</v>
          </cell>
          <cell r="BP5196" t="str">
            <v>-</v>
          </cell>
          <cell r="BQ5196" t="str">
            <v>-</v>
          </cell>
          <cell r="BR5196" t="str">
            <v>-</v>
          </cell>
        </row>
        <row r="5197">
          <cell r="D5197" t="str">
            <v>A8AW162200</v>
          </cell>
          <cell r="AO5197">
            <v>0</v>
          </cell>
          <cell r="AY5197" t="str">
            <v>-</v>
          </cell>
          <cell r="BO5197" t="str">
            <v>-</v>
          </cell>
          <cell r="BP5197" t="str">
            <v>-</v>
          </cell>
          <cell r="BQ5197" t="str">
            <v>-</v>
          </cell>
          <cell r="BR5197" t="str">
            <v>-</v>
          </cell>
        </row>
        <row r="5198">
          <cell r="D5198" t="str">
            <v>A8GHPP0100</v>
          </cell>
          <cell r="AO5198">
            <v>0.16666666666666666</v>
          </cell>
          <cell r="AY5198">
            <v>68.000000000000014</v>
          </cell>
          <cell r="BO5198" t="str">
            <v>-</v>
          </cell>
          <cell r="BP5198" t="str">
            <v>-</v>
          </cell>
          <cell r="BQ5198" t="str">
            <v>-</v>
          </cell>
          <cell r="BR5198" t="str">
            <v>-</v>
          </cell>
        </row>
        <row r="5199">
          <cell r="D5199" t="str">
            <v>A8GHPP0200</v>
          </cell>
          <cell r="AO5199">
            <v>0</v>
          </cell>
          <cell r="AY5199" t="str">
            <v>-</v>
          </cell>
          <cell r="BO5199" t="str">
            <v>-</v>
          </cell>
          <cell r="BP5199" t="str">
            <v>-</v>
          </cell>
          <cell r="BQ5199" t="str">
            <v>-</v>
          </cell>
          <cell r="BR5199" t="str">
            <v>-</v>
          </cell>
        </row>
        <row r="5200">
          <cell r="D5200" t="str">
            <v>A8GHPP0300</v>
          </cell>
          <cell r="AO5200">
            <v>0</v>
          </cell>
          <cell r="AY5200" t="str">
            <v>-</v>
          </cell>
          <cell r="BO5200" t="str">
            <v>-</v>
          </cell>
          <cell r="BP5200" t="str">
            <v>-</v>
          </cell>
          <cell r="BQ5200" t="str">
            <v>-</v>
          </cell>
          <cell r="BR5200" t="str">
            <v>-</v>
          </cell>
        </row>
        <row r="5201">
          <cell r="D5201" t="str">
            <v>A8GHPP0400</v>
          </cell>
          <cell r="AO5201">
            <v>0.66666666666666663</v>
          </cell>
          <cell r="AY5201">
            <v>2.0000000000000004</v>
          </cell>
          <cell r="BO5201" t="str">
            <v>-</v>
          </cell>
          <cell r="BP5201" t="str">
            <v>-</v>
          </cell>
          <cell r="BQ5201" t="str">
            <v>-</v>
          </cell>
          <cell r="BR5201" t="str">
            <v>-</v>
          </cell>
        </row>
        <row r="5202">
          <cell r="D5202" t="str">
            <v>A8GHPP0500</v>
          </cell>
          <cell r="AO5202">
            <v>0.66666666666666663</v>
          </cell>
          <cell r="AY5202">
            <v>2.0000000000000004</v>
          </cell>
          <cell r="BO5202" t="str">
            <v>-</v>
          </cell>
          <cell r="BP5202" t="str">
            <v>-</v>
          </cell>
          <cell r="BQ5202" t="str">
            <v>-</v>
          </cell>
          <cell r="BR5202" t="str">
            <v>-</v>
          </cell>
        </row>
        <row r="5203">
          <cell r="D5203" t="str">
            <v>A8GHPP0900</v>
          </cell>
          <cell r="AO5203">
            <v>0</v>
          </cell>
          <cell r="AY5203" t="str">
            <v>-</v>
          </cell>
          <cell r="BO5203" t="str">
            <v>-</v>
          </cell>
          <cell r="BP5203" t="str">
            <v>-</v>
          </cell>
          <cell r="BQ5203" t="str">
            <v>-</v>
          </cell>
          <cell r="BR5203" t="str">
            <v>-</v>
          </cell>
        </row>
        <row r="5204">
          <cell r="D5204" t="str">
            <v>A8GHPP1400</v>
          </cell>
          <cell r="AO5204">
            <v>0.5</v>
          </cell>
          <cell r="AY5204">
            <v>-4</v>
          </cell>
          <cell r="BO5204" t="str">
            <v>-</v>
          </cell>
          <cell r="BP5204" t="str">
            <v>-</v>
          </cell>
          <cell r="BQ5204" t="str">
            <v>-</v>
          </cell>
          <cell r="BR5204" t="str">
            <v>-</v>
          </cell>
        </row>
        <row r="5205">
          <cell r="D5205" t="str">
            <v>A8GJPP0600</v>
          </cell>
          <cell r="AO5205">
            <v>0.16666666666666666</v>
          </cell>
          <cell r="AY5205">
            <v>2.0000000000000004</v>
          </cell>
          <cell r="BO5205" t="str">
            <v>-</v>
          </cell>
          <cell r="BP5205" t="str">
            <v>-</v>
          </cell>
          <cell r="BQ5205" t="str">
            <v>-</v>
          </cell>
          <cell r="BR5205" t="str">
            <v>-</v>
          </cell>
        </row>
        <row r="5206">
          <cell r="D5206" t="str">
            <v>A8GJPP0900</v>
          </cell>
          <cell r="AO5206">
            <v>0.16666666666666666</v>
          </cell>
          <cell r="AY5206">
            <v>2.0000000000000004</v>
          </cell>
          <cell r="BO5206" t="str">
            <v>-</v>
          </cell>
          <cell r="BP5206" t="str">
            <v>-</v>
          </cell>
          <cell r="BQ5206" t="str">
            <v>-</v>
          </cell>
          <cell r="BR5206" t="str">
            <v>-</v>
          </cell>
        </row>
        <row r="5207">
          <cell r="D5207" t="str">
            <v>A8JJ0Y1</v>
          </cell>
          <cell r="AO5207">
            <v>14.333333333333334</v>
          </cell>
          <cell r="AY5207">
            <v>7.2325581395348824</v>
          </cell>
          <cell r="BO5207" t="str">
            <v>A8JJWY1</v>
          </cell>
          <cell r="BP5207" t="str">
            <v>-</v>
          </cell>
          <cell r="BQ5207" t="str">
            <v>-</v>
          </cell>
          <cell r="BR5207" t="str">
            <v>-</v>
          </cell>
        </row>
        <row r="5208">
          <cell r="D5208" t="str">
            <v>A8K4151200</v>
          </cell>
          <cell r="AO5208">
            <v>0.33333333333333331</v>
          </cell>
          <cell r="AY5208">
            <v>11.000000000000002</v>
          </cell>
          <cell r="BO5208" t="str">
            <v>-</v>
          </cell>
          <cell r="BP5208" t="str">
            <v>-</v>
          </cell>
          <cell r="BQ5208" t="str">
            <v>-</v>
          </cell>
          <cell r="BR5208" t="str">
            <v>-</v>
          </cell>
        </row>
        <row r="5209">
          <cell r="D5209" t="str">
            <v>A8K4151300</v>
          </cell>
          <cell r="AO5209">
            <v>0.33333333333333331</v>
          </cell>
          <cell r="AY5209">
            <v>5.0000000000000009</v>
          </cell>
          <cell r="BO5209" t="str">
            <v>-</v>
          </cell>
          <cell r="BP5209" t="str">
            <v>-</v>
          </cell>
          <cell r="BQ5209" t="str">
            <v>-</v>
          </cell>
          <cell r="BR5209" t="str">
            <v>-</v>
          </cell>
        </row>
        <row r="5210">
          <cell r="D5210" t="str">
            <v>A8K4151400</v>
          </cell>
          <cell r="AO5210">
            <v>0.16666666666666666</v>
          </cell>
          <cell r="AY5210">
            <v>104</v>
          </cell>
          <cell r="BO5210" t="str">
            <v>-</v>
          </cell>
          <cell r="BP5210" t="str">
            <v>-</v>
          </cell>
          <cell r="BQ5210" t="str">
            <v>-</v>
          </cell>
          <cell r="BR5210" t="str">
            <v>-</v>
          </cell>
        </row>
        <row r="5211">
          <cell r="D5211" t="str">
            <v>A8K4621000</v>
          </cell>
          <cell r="AO5211">
            <v>0.16666666666666666</v>
          </cell>
          <cell r="AY5211">
            <v>2.0000000000000004</v>
          </cell>
          <cell r="BO5211" t="str">
            <v>-</v>
          </cell>
          <cell r="BP5211" t="str">
            <v>-</v>
          </cell>
          <cell r="BQ5211" t="str">
            <v>-</v>
          </cell>
          <cell r="BR5211" t="str">
            <v>-</v>
          </cell>
        </row>
        <row r="5212">
          <cell r="D5212" t="str">
            <v>A8K4621102</v>
          </cell>
          <cell r="AO5212">
            <v>0.16666666666666666</v>
          </cell>
          <cell r="AY5212">
            <v>20.000000000000004</v>
          </cell>
          <cell r="BO5212" t="str">
            <v>A8K4621100</v>
          </cell>
          <cell r="BP5212" t="str">
            <v>-</v>
          </cell>
          <cell r="BQ5212" t="str">
            <v>-</v>
          </cell>
          <cell r="BR5212" t="str">
            <v>-</v>
          </cell>
        </row>
        <row r="5213">
          <cell r="D5213" t="str">
            <v>A8K4621202</v>
          </cell>
          <cell r="AO5213">
            <v>0.16666666666666666</v>
          </cell>
          <cell r="AY5213">
            <v>20.000000000000004</v>
          </cell>
          <cell r="BO5213" t="str">
            <v>A8K4621200</v>
          </cell>
          <cell r="BP5213" t="str">
            <v>-</v>
          </cell>
          <cell r="BQ5213" t="str">
            <v>-</v>
          </cell>
          <cell r="BR5213" t="str">
            <v>-</v>
          </cell>
        </row>
        <row r="5214">
          <cell r="D5214" t="str">
            <v>A8K4621800</v>
          </cell>
          <cell r="AO5214">
            <v>0</v>
          </cell>
          <cell r="AY5214" t="str">
            <v>-</v>
          </cell>
          <cell r="BO5214" t="str">
            <v>-</v>
          </cell>
          <cell r="BP5214" t="str">
            <v>-</v>
          </cell>
          <cell r="BQ5214" t="str">
            <v>-</v>
          </cell>
          <cell r="BR5214" t="str">
            <v>-</v>
          </cell>
        </row>
        <row r="5215">
          <cell r="D5215" t="str">
            <v>A8K4622000</v>
          </cell>
          <cell r="AO5215">
            <v>0.16666666666666666</v>
          </cell>
          <cell r="AY5215">
            <v>2.0000000000000004</v>
          </cell>
          <cell r="BO5215" t="str">
            <v>-</v>
          </cell>
          <cell r="BP5215" t="str">
            <v>-</v>
          </cell>
          <cell r="BQ5215" t="str">
            <v>-</v>
          </cell>
          <cell r="BR5215" t="str">
            <v>-</v>
          </cell>
        </row>
        <row r="5216">
          <cell r="D5216" t="str">
            <v>A8K4R70100</v>
          </cell>
          <cell r="AO5216">
            <v>0</v>
          </cell>
          <cell r="AY5216" t="str">
            <v>-</v>
          </cell>
          <cell r="BO5216" t="str">
            <v>-</v>
          </cell>
          <cell r="BP5216" t="str">
            <v>-</v>
          </cell>
          <cell r="BQ5216" t="str">
            <v>-</v>
          </cell>
          <cell r="BR5216" t="str">
            <v>-</v>
          </cell>
        </row>
        <row r="5217">
          <cell r="D5217" t="str">
            <v>A8WVR70000</v>
          </cell>
          <cell r="AO5217">
            <v>0.16666666666666666</v>
          </cell>
          <cell r="AY5217">
            <v>8.0000000000000018</v>
          </cell>
          <cell r="BO5217" t="str">
            <v>-</v>
          </cell>
          <cell r="BP5217" t="str">
            <v>-</v>
          </cell>
          <cell r="BQ5217" t="str">
            <v>-</v>
          </cell>
          <cell r="BR5217" t="str">
            <v>-</v>
          </cell>
        </row>
        <row r="5218">
          <cell r="D5218" t="str">
            <v>A90GH02104</v>
          </cell>
          <cell r="AO5218">
            <v>0</v>
          </cell>
          <cell r="AY5218" t="str">
            <v>-</v>
          </cell>
          <cell r="BO5218" t="str">
            <v>A90GH02102</v>
          </cell>
          <cell r="BP5218" t="str">
            <v>-</v>
          </cell>
          <cell r="BQ5218" t="str">
            <v>-</v>
          </cell>
          <cell r="BR5218" t="str">
            <v>-</v>
          </cell>
        </row>
        <row r="5219">
          <cell r="D5219" t="str">
            <v>A90GPP0001</v>
          </cell>
          <cell r="AO5219">
            <v>0.58333333333333337</v>
          </cell>
          <cell r="AY5219">
            <v>18.285714285714285</v>
          </cell>
          <cell r="BO5219" t="str">
            <v>A90GPP0000</v>
          </cell>
          <cell r="BP5219" t="str">
            <v>-</v>
          </cell>
          <cell r="BQ5219" t="str">
            <v>-</v>
          </cell>
          <cell r="BR5219" t="str">
            <v>-</v>
          </cell>
        </row>
        <row r="5220">
          <cell r="D5220" t="str">
            <v>A90GPP0100</v>
          </cell>
          <cell r="AO5220">
            <v>0.33333333333333331</v>
          </cell>
          <cell r="AY5220">
            <v>-4</v>
          </cell>
          <cell r="BO5220" t="str">
            <v>-</v>
          </cell>
          <cell r="BP5220" t="str">
            <v>-</v>
          </cell>
          <cell r="BQ5220" t="str">
            <v>-</v>
          </cell>
          <cell r="BR5220" t="str">
            <v>-</v>
          </cell>
        </row>
        <row r="5221">
          <cell r="D5221" t="str">
            <v>A90GPP2601</v>
          </cell>
          <cell r="AO5221">
            <v>0</v>
          </cell>
          <cell r="AY5221" t="str">
            <v>-</v>
          </cell>
          <cell r="BO5221" t="str">
            <v>A90GPP2600</v>
          </cell>
          <cell r="BP5221" t="str">
            <v>-</v>
          </cell>
          <cell r="BQ5221" t="str">
            <v>-</v>
          </cell>
          <cell r="BR5221" t="str">
            <v>-</v>
          </cell>
        </row>
        <row r="5222">
          <cell r="D5222" t="str">
            <v>A92E158100</v>
          </cell>
          <cell r="AO5222">
            <v>0.66666666666666663</v>
          </cell>
          <cell r="AY5222">
            <v>6.5000000000000009</v>
          </cell>
          <cell r="BO5222" t="str">
            <v>-</v>
          </cell>
          <cell r="BP5222" t="str">
            <v>-</v>
          </cell>
          <cell r="BQ5222" t="str">
            <v>-</v>
          </cell>
          <cell r="BR5222" t="str">
            <v>-</v>
          </cell>
        </row>
        <row r="5223">
          <cell r="D5223" t="str">
            <v>A92E260100</v>
          </cell>
          <cell r="AO5223">
            <v>0.16666666666666666</v>
          </cell>
          <cell r="AY5223">
            <v>8.0000000000000018</v>
          </cell>
          <cell r="BO5223" t="str">
            <v>-</v>
          </cell>
          <cell r="BP5223" t="str">
            <v>-</v>
          </cell>
          <cell r="BQ5223" t="str">
            <v>-</v>
          </cell>
          <cell r="BR5223" t="str">
            <v>-</v>
          </cell>
        </row>
        <row r="5224">
          <cell r="D5224" t="str">
            <v>A92E590203</v>
          </cell>
          <cell r="AO5224">
            <v>0</v>
          </cell>
          <cell r="AY5224" t="str">
            <v>-</v>
          </cell>
          <cell r="BO5224" t="str">
            <v>-</v>
          </cell>
          <cell r="BP5224" t="str">
            <v>-</v>
          </cell>
          <cell r="BQ5224" t="str">
            <v>-</v>
          </cell>
          <cell r="BR5224" t="str">
            <v>-</v>
          </cell>
        </row>
        <row r="5225">
          <cell r="D5225" t="str">
            <v>A92E594400</v>
          </cell>
          <cell r="AO5225">
            <v>0.16666666666666666</v>
          </cell>
          <cell r="AY5225">
            <v>-4</v>
          </cell>
          <cell r="BO5225" t="str">
            <v>-</v>
          </cell>
          <cell r="BP5225" t="str">
            <v>-</v>
          </cell>
          <cell r="BQ5225" t="str">
            <v>-</v>
          </cell>
          <cell r="BR5225" t="str">
            <v>-</v>
          </cell>
        </row>
        <row r="5226">
          <cell r="D5226" t="str">
            <v>A92E621102</v>
          </cell>
          <cell r="AO5226">
            <v>0</v>
          </cell>
          <cell r="AY5226" t="str">
            <v>-</v>
          </cell>
          <cell r="BO5226" t="str">
            <v>-</v>
          </cell>
          <cell r="BP5226" t="str">
            <v>-</v>
          </cell>
          <cell r="BQ5226" t="str">
            <v>-</v>
          </cell>
          <cell r="BR5226" t="str">
            <v>-</v>
          </cell>
        </row>
        <row r="5227">
          <cell r="D5227" t="str">
            <v>A92E627213</v>
          </cell>
          <cell r="AO5227">
            <v>0.16666666666666666</v>
          </cell>
          <cell r="AY5227">
            <v>8.0000000000000018</v>
          </cell>
          <cell r="BO5227" t="str">
            <v>A92E627202</v>
          </cell>
          <cell r="BP5227" t="str">
            <v>-</v>
          </cell>
          <cell r="BQ5227" t="str">
            <v>-</v>
          </cell>
          <cell r="BR5227" t="str">
            <v>-</v>
          </cell>
        </row>
        <row r="5228">
          <cell r="D5228" t="str">
            <v>A92E627401</v>
          </cell>
          <cell r="AO5228">
            <v>0.16666666666666666</v>
          </cell>
          <cell r="AY5228">
            <v>-4</v>
          </cell>
          <cell r="BO5228" t="str">
            <v>-</v>
          </cell>
          <cell r="BP5228" t="str">
            <v>-</v>
          </cell>
          <cell r="BQ5228" t="str">
            <v>-</v>
          </cell>
          <cell r="BR5228" t="str">
            <v>-</v>
          </cell>
        </row>
        <row r="5229">
          <cell r="D5229" t="str">
            <v>A92E627500</v>
          </cell>
          <cell r="AO5229">
            <v>0.16666666666666666</v>
          </cell>
          <cell r="AY5229">
            <v>2.0000000000000004</v>
          </cell>
          <cell r="BO5229" t="str">
            <v>-</v>
          </cell>
          <cell r="BP5229" t="str">
            <v>-</v>
          </cell>
          <cell r="BQ5229" t="str">
            <v>-</v>
          </cell>
          <cell r="BR5229" t="str">
            <v>-</v>
          </cell>
        </row>
        <row r="5230">
          <cell r="D5230" t="str">
            <v>A92E627701</v>
          </cell>
          <cell r="AO5230">
            <v>0.16666666666666666</v>
          </cell>
          <cell r="AY5230">
            <v>44</v>
          </cell>
          <cell r="BO5230" t="str">
            <v>-</v>
          </cell>
          <cell r="BP5230" t="str">
            <v>-</v>
          </cell>
          <cell r="BQ5230" t="str">
            <v>-</v>
          </cell>
          <cell r="BR5230" t="str">
            <v>-</v>
          </cell>
        </row>
        <row r="5231">
          <cell r="D5231" t="str">
            <v>A92E627801</v>
          </cell>
          <cell r="AO5231">
            <v>1.625</v>
          </cell>
          <cell r="AY5231">
            <v>4.615384615384615</v>
          </cell>
          <cell r="BO5231" t="str">
            <v>-</v>
          </cell>
          <cell r="BP5231" t="str">
            <v>-</v>
          </cell>
          <cell r="BQ5231" t="str">
            <v>-</v>
          </cell>
          <cell r="BR5231" t="str">
            <v>-</v>
          </cell>
        </row>
        <row r="5232">
          <cell r="D5232" t="str">
            <v>A92E627901</v>
          </cell>
          <cell r="AO5232">
            <v>1.5</v>
          </cell>
          <cell r="AY5232">
            <v>3.3333333333333335</v>
          </cell>
          <cell r="BO5232" t="str">
            <v>-</v>
          </cell>
          <cell r="BP5232" t="str">
            <v>-</v>
          </cell>
          <cell r="BQ5232" t="str">
            <v>-</v>
          </cell>
          <cell r="BR5232" t="str">
            <v>-</v>
          </cell>
        </row>
        <row r="5233">
          <cell r="D5233" t="str">
            <v>A92E628000</v>
          </cell>
          <cell r="AO5233">
            <v>0.16666666666666666</v>
          </cell>
          <cell r="AY5233">
            <v>32</v>
          </cell>
          <cell r="BO5233" t="str">
            <v>-</v>
          </cell>
          <cell r="BP5233" t="str">
            <v>-</v>
          </cell>
          <cell r="BQ5233" t="str">
            <v>-</v>
          </cell>
          <cell r="BR5233" t="str">
            <v>-</v>
          </cell>
        </row>
        <row r="5234">
          <cell r="D5234" t="str">
            <v>A92E628300</v>
          </cell>
          <cell r="AO5234">
            <v>0.16666666666666666</v>
          </cell>
          <cell r="AY5234">
            <v>-4</v>
          </cell>
          <cell r="BO5234" t="str">
            <v>-</v>
          </cell>
          <cell r="BP5234" t="str">
            <v>-</v>
          </cell>
          <cell r="BQ5234" t="str">
            <v>-</v>
          </cell>
          <cell r="BR5234" t="str">
            <v>-</v>
          </cell>
        </row>
        <row r="5235">
          <cell r="D5235" t="str">
            <v>A92E628612</v>
          </cell>
          <cell r="AO5235">
            <v>0.16666666666666666</v>
          </cell>
          <cell r="AY5235">
            <v>2.0000000000000004</v>
          </cell>
          <cell r="BO5235" t="str">
            <v>A92E628601</v>
          </cell>
          <cell r="BP5235" t="str">
            <v>A92E628600</v>
          </cell>
          <cell r="BQ5235" t="str">
            <v>-</v>
          </cell>
          <cell r="BR5235" t="str">
            <v>-</v>
          </cell>
        </row>
        <row r="5236">
          <cell r="D5236" t="str">
            <v>A92E628701</v>
          </cell>
          <cell r="AO5236">
            <v>0.16666666666666666</v>
          </cell>
          <cell r="AY5236">
            <v>26</v>
          </cell>
          <cell r="BO5236" t="str">
            <v>-</v>
          </cell>
          <cell r="BP5236" t="str">
            <v>-</v>
          </cell>
          <cell r="BQ5236" t="str">
            <v>-</v>
          </cell>
          <cell r="BR5236" t="str">
            <v>-</v>
          </cell>
        </row>
        <row r="5237">
          <cell r="D5237" t="str">
            <v>A92E628801</v>
          </cell>
          <cell r="AO5237">
            <v>0.16666666666666666</v>
          </cell>
          <cell r="AY5237">
            <v>80.000000000000014</v>
          </cell>
          <cell r="BO5237" t="str">
            <v>-</v>
          </cell>
          <cell r="BP5237" t="str">
            <v>-</v>
          </cell>
          <cell r="BQ5237" t="str">
            <v>-</v>
          </cell>
          <cell r="BR5237" t="str">
            <v>-</v>
          </cell>
        </row>
        <row r="5238">
          <cell r="D5238" t="str">
            <v>A92E629301</v>
          </cell>
          <cell r="AO5238">
            <v>0.16666666666666666</v>
          </cell>
          <cell r="AY5238">
            <v>14.000000000000002</v>
          </cell>
          <cell r="BO5238" t="str">
            <v>-</v>
          </cell>
          <cell r="BP5238" t="str">
            <v>-</v>
          </cell>
          <cell r="BQ5238" t="str">
            <v>-</v>
          </cell>
          <cell r="BR5238" t="str">
            <v>-</v>
          </cell>
        </row>
        <row r="5239">
          <cell r="D5239" t="str">
            <v>A92E629400</v>
          </cell>
          <cell r="AO5239">
            <v>0.33333333333333331</v>
          </cell>
          <cell r="AY5239">
            <v>11.000000000000002</v>
          </cell>
          <cell r="BO5239" t="str">
            <v>-</v>
          </cell>
          <cell r="BP5239" t="str">
            <v>-</v>
          </cell>
          <cell r="BQ5239" t="str">
            <v>-</v>
          </cell>
          <cell r="BR5239" t="str">
            <v>-</v>
          </cell>
        </row>
        <row r="5240">
          <cell r="D5240" t="str">
            <v>A92E813401</v>
          </cell>
          <cell r="AO5240">
            <v>0</v>
          </cell>
          <cell r="AY5240" t="str">
            <v>-</v>
          </cell>
          <cell r="BO5240" t="str">
            <v>-</v>
          </cell>
          <cell r="BP5240" t="str">
            <v>-</v>
          </cell>
          <cell r="BQ5240" t="str">
            <v>-</v>
          </cell>
          <cell r="BR5240" t="str">
            <v>-</v>
          </cell>
        </row>
        <row r="5241">
          <cell r="D5241" t="str">
            <v>A92E813501</v>
          </cell>
          <cell r="AO5241">
            <v>1.2</v>
          </cell>
          <cell r="AY5241">
            <v>4.3333333333333339</v>
          </cell>
          <cell r="BO5241" t="str">
            <v>-</v>
          </cell>
          <cell r="BP5241" t="str">
            <v>-</v>
          </cell>
          <cell r="BQ5241" t="str">
            <v>-</v>
          </cell>
          <cell r="BR5241" t="str">
            <v>-</v>
          </cell>
        </row>
        <row r="5242">
          <cell r="D5242" t="str">
            <v>A92E813600</v>
          </cell>
          <cell r="AO5242">
            <v>0.33333333333333331</v>
          </cell>
          <cell r="AY5242">
            <v>14.000000000000002</v>
          </cell>
          <cell r="BO5242" t="str">
            <v>-</v>
          </cell>
          <cell r="BP5242" t="str">
            <v>-</v>
          </cell>
          <cell r="BQ5242" t="str">
            <v>-</v>
          </cell>
          <cell r="BR5242" t="str">
            <v>-</v>
          </cell>
        </row>
        <row r="5243">
          <cell r="D5243" t="str">
            <v>A92EH02102</v>
          </cell>
          <cell r="AO5243">
            <v>0.33333333333333331</v>
          </cell>
          <cell r="AY5243">
            <v>-4</v>
          </cell>
          <cell r="BO5243" t="str">
            <v>-</v>
          </cell>
          <cell r="BP5243" t="str">
            <v>-</v>
          </cell>
          <cell r="BQ5243" t="str">
            <v>-</v>
          </cell>
          <cell r="BR5243" t="str">
            <v>-</v>
          </cell>
        </row>
        <row r="5244">
          <cell r="D5244" t="str">
            <v>A92EM40300</v>
          </cell>
          <cell r="AO5244">
            <v>0</v>
          </cell>
          <cell r="AY5244" t="str">
            <v>-</v>
          </cell>
          <cell r="BO5244" t="str">
            <v>-</v>
          </cell>
          <cell r="BP5244" t="str">
            <v>-</v>
          </cell>
          <cell r="BQ5244" t="str">
            <v>-</v>
          </cell>
          <cell r="BR5244" t="str">
            <v>-</v>
          </cell>
        </row>
        <row r="5245">
          <cell r="D5245" t="str">
            <v>A92EN10300</v>
          </cell>
          <cell r="AO5245">
            <v>0</v>
          </cell>
          <cell r="AY5245" t="str">
            <v>-</v>
          </cell>
          <cell r="BO5245" t="str">
            <v>-</v>
          </cell>
          <cell r="BP5245" t="str">
            <v>-</v>
          </cell>
          <cell r="BQ5245" t="str">
            <v>-</v>
          </cell>
          <cell r="BR5245" t="str">
            <v>-</v>
          </cell>
        </row>
        <row r="5246">
          <cell r="D5246" t="str">
            <v>A92EPP0400</v>
          </cell>
          <cell r="AO5246">
            <v>0</v>
          </cell>
          <cell r="AY5246" t="str">
            <v>-</v>
          </cell>
          <cell r="BO5246" t="str">
            <v>-</v>
          </cell>
          <cell r="BP5246" t="str">
            <v>-</v>
          </cell>
          <cell r="BQ5246" t="str">
            <v>-</v>
          </cell>
          <cell r="BR5246" t="str">
            <v>-</v>
          </cell>
        </row>
        <row r="5247">
          <cell r="D5247" t="str">
            <v>A92EPP0700</v>
          </cell>
          <cell r="AO5247">
            <v>0</v>
          </cell>
          <cell r="AY5247" t="str">
            <v>-</v>
          </cell>
          <cell r="BO5247" t="str">
            <v>-</v>
          </cell>
          <cell r="BP5247" t="str">
            <v>-</v>
          </cell>
          <cell r="BQ5247" t="str">
            <v>-</v>
          </cell>
          <cell r="BR5247" t="str">
            <v>-</v>
          </cell>
        </row>
        <row r="5248">
          <cell r="D5248" t="str">
            <v>A92EPP0900</v>
          </cell>
          <cell r="AO5248">
            <v>0</v>
          </cell>
          <cell r="AY5248" t="str">
            <v>-</v>
          </cell>
          <cell r="BO5248" t="str">
            <v>-</v>
          </cell>
          <cell r="BP5248" t="str">
            <v>-</v>
          </cell>
          <cell r="BQ5248" t="str">
            <v>-</v>
          </cell>
          <cell r="BR5248" t="str">
            <v>-</v>
          </cell>
        </row>
        <row r="5249">
          <cell r="D5249" t="str">
            <v>A92ER70000</v>
          </cell>
          <cell r="AO5249">
            <v>0.16666666666666666</v>
          </cell>
          <cell r="AY5249">
            <v>20.000000000000004</v>
          </cell>
          <cell r="BO5249" t="str">
            <v>-</v>
          </cell>
          <cell r="BP5249" t="str">
            <v>-</v>
          </cell>
          <cell r="BQ5249" t="str">
            <v>-</v>
          </cell>
          <cell r="BR5249" t="str">
            <v>-</v>
          </cell>
        </row>
        <row r="5250">
          <cell r="D5250" t="str">
            <v>A92ER70100</v>
          </cell>
          <cell r="AO5250">
            <v>0</v>
          </cell>
          <cell r="AY5250" t="str">
            <v>-</v>
          </cell>
          <cell r="BO5250" t="str">
            <v>-</v>
          </cell>
          <cell r="BP5250" t="str">
            <v>-</v>
          </cell>
          <cell r="BQ5250" t="str">
            <v>-</v>
          </cell>
          <cell r="BR5250" t="str">
            <v>-</v>
          </cell>
        </row>
        <row r="5251">
          <cell r="D5251" t="str">
            <v>A92ER70300</v>
          </cell>
          <cell r="AO5251">
            <v>1</v>
          </cell>
          <cell r="AY5251">
            <v>18</v>
          </cell>
          <cell r="BO5251" t="str">
            <v>-</v>
          </cell>
          <cell r="BP5251" t="str">
            <v>-</v>
          </cell>
          <cell r="BQ5251" t="str">
            <v>-</v>
          </cell>
          <cell r="BR5251" t="str">
            <v>-</v>
          </cell>
        </row>
        <row r="5252">
          <cell r="D5252" t="str">
            <v>A92ER70433</v>
          </cell>
          <cell r="AO5252">
            <v>0.16666666666666666</v>
          </cell>
          <cell r="AY5252">
            <v>8.0000000000000018</v>
          </cell>
          <cell r="BO5252" t="str">
            <v>A92ER70422</v>
          </cell>
          <cell r="BP5252" t="str">
            <v>A92ER70411</v>
          </cell>
          <cell r="BQ5252" t="str">
            <v>A92ER70400</v>
          </cell>
          <cell r="BR5252" t="str">
            <v>-</v>
          </cell>
        </row>
        <row r="5253">
          <cell r="D5253" t="str">
            <v>A92ER70611</v>
          </cell>
          <cell r="AO5253">
            <v>0.33333333333333331</v>
          </cell>
          <cell r="AY5253">
            <v>20.000000000000004</v>
          </cell>
          <cell r="BO5253" t="str">
            <v>A92ER70600</v>
          </cell>
          <cell r="BP5253" t="str">
            <v>-</v>
          </cell>
          <cell r="BQ5253" t="str">
            <v>-</v>
          </cell>
          <cell r="BR5253" t="str">
            <v>-</v>
          </cell>
        </row>
        <row r="5254">
          <cell r="D5254" t="str">
            <v>A92ER70700</v>
          </cell>
          <cell r="AO5254">
            <v>0</v>
          </cell>
          <cell r="AY5254" t="str">
            <v>-</v>
          </cell>
          <cell r="BO5254" t="str">
            <v>-</v>
          </cell>
          <cell r="BP5254" t="str">
            <v>-</v>
          </cell>
          <cell r="BQ5254" t="str">
            <v>-</v>
          </cell>
          <cell r="BR5254" t="str">
            <v>-</v>
          </cell>
        </row>
        <row r="5255">
          <cell r="D5255" t="str">
            <v>A92ER70800</v>
          </cell>
          <cell r="AO5255">
            <v>0.33333333333333331</v>
          </cell>
          <cell r="AY5255">
            <v>-0.99999999999999978</v>
          </cell>
          <cell r="BO5255" t="str">
            <v>-</v>
          </cell>
          <cell r="BP5255" t="str">
            <v>-</v>
          </cell>
          <cell r="BQ5255" t="str">
            <v>-</v>
          </cell>
          <cell r="BR5255" t="str">
            <v>-</v>
          </cell>
        </row>
        <row r="5256">
          <cell r="D5256" t="str">
            <v>A92EV62001</v>
          </cell>
          <cell r="AO5256">
            <v>2.3333333333333335</v>
          </cell>
          <cell r="AY5256">
            <v>4.1428571428571423</v>
          </cell>
          <cell r="BO5256" t="str">
            <v>-</v>
          </cell>
          <cell r="BP5256" t="str">
            <v>-</v>
          </cell>
          <cell r="BQ5256" t="str">
            <v>-</v>
          </cell>
          <cell r="BR5256" t="str">
            <v>-</v>
          </cell>
        </row>
        <row r="5257">
          <cell r="D5257" t="str">
            <v>A92F941000</v>
          </cell>
          <cell r="AO5257">
            <v>0</v>
          </cell>
          <cell r="AY5257" t="str">
            <v>-</v>
          </cell>
          <cell r="BO5257" t="str">
            <v>-</v>
          </cell>
          <cell r="BP5257" t="str">
            <v>-</v>
          </cell>
          <cell r="BQ5257" t="str">
            <v>-</v>
          </cell>
          <cell r="BR5257" t="str">
            <v>-</v>
          </cell>
        </row>
        <row r="5258">
          <cell r="D5258" t="str">
            <v>A92W223300</v>
          </cell>
          <cell r="AO5258">
            <v>0</v>
          </cell>
          <cell r="AY5258" t="str">
            <v>-</v>
          </cell>
          <cell r="BO5258" t="str">
            <v>-</v>
          </cell>
          <cell r="BP5258" t="str">
            <v>-</v>
          </cell>
          <cell r="BQ5258" t="str">
            <v>-</v>
          </cell>
          <cell r="BR5258" t="str">
            <v>-</v>
          </cell>
        </row>
        <row r="5259">
          <cell r="D5259" t="str">
            <v>A92W226200</v>
          </cell>
          <cell r="AO5259">
            <v>0</v>
          </cell>
          <cell r="AY5259" t="str">
            <v>-</v>
          </cell>
          <cell r="BO5259" t="str">
            <v>-</v>
          </cell>
          <cell r="BP5259" t="str">
            <v>-</v>
          </cell>
          <cell r="BQ5259" t="str">
            <v>-</v>
          </cell>
          <cell r="BR5259" t="str">
            <v>-</v>
          </cell>
        </row>
        <row r="5260">
          <cell r="D5260" t="str">
            <v>A92W226300</v>
          </cell>
          <cell r="AO5260">
            <v>6.666666666666667</v>
          </cell>
          <cell r="AY5260">
            <v>3.9499999999999997</v>
          </cell>
          <cell r="BO5260" t="str">
            <v>-</v>
          </cell>
          <cell r="BP5260" t="str">
            <v>-</v>
          </cell>
          <cell r="BQ5260" t="str">
            <v>-</v>
          </cell>
          <cell r="BR5260" t="str">
            <v>-</v>
          </cell>
        </row>
        <row r="5261">
          <cell r="D5261" t="str">
            <v>A92W461100</v>
          </cell>
          <cell r="AO5261">
            <v>69.666666666666671</v>
          </cell>
          <cell r="AY5261">
            <v>4.6124401913875595</v>
          </cell>
          <cell r="BO5261" t="str">
            <v>-</v>
          </cell>
          <cell r="BP5261" t="str">
            <v>-</v>
          </cell>
          <cell r="BQ5261" t="str">
            <v>-</v>
          </cell>
          <cell r="BR5261" t="str">
            <v>-</v>
          </cell>
        </row>
        <row r="5262">
          <cell r="D5262" t="str">
            <v>A92W511200</v>
          </cell>
          <cell r="AO5262">
            <v>17.75</v>
          </cell>
          <cell r="AY5262">
            <v>5.070422535211268</v>
          </cell>
          <cell r="BO5262" t="str">
            <v>-</v>
          </cell>
          <cell r="BP5262" t="str">
            <v>-</v>
          </cell>
          <cell r="BQ5262" t="str">
            <v>-</v>
          </cell>
          <cell r="BR5262" t="str">
            <v>-</v>
          </cell>
        </row>
        <row r="5263">
          <cell r="D5263" t="str">
            <v>A92W511600</v>
          </cell>
          <cell r="AO5263">
            <v>18.25</v>
          </cell>
          <cell r="AY5263">
            <v>4.8767123287671232</v>
          </cell>
          <cell r="BO5263" t="str">
            <v>-</v>
          </cell>
          <cell r="BP5263" t="str">
            <v>-</v>
          </cell>
          <cell r="BQ5263" t="str">
            <v>-</v>
          </cell>
          <cell r="BR5263" t="str">
            <v>-</v>
          </cell>
        </row>
        <row r="5264">
          <cell r="D5264" t="str">
            <v>A92W539100</v>
          </cell>
          <cell r="AO5264">
            <v>0.16666666666666666</v>
          </cell>
          <cell r="AY5264">
            <v>8.0000000000000018</v>
          </cell>
          <cell r="BO5264" t="str">
            <v>-</v>
          </cell>
          <cell r="BP5264" t="str">
            <v>-</v>
          </cell>
          <cell r="BQ5264" t="str">
            <v>-</v>
          </cell>
          <cell r="BR5264" t="str">
            <v>-</v>
          </cell>
        </row>
        <row r="5265">
          <cell r="D5265" t="str">
            <v>A92W817300</v>
          </cell>
          <cell r="AO5265">
            <v>0.16666666666666666</v>
          </cell>
          <cell r="AY5265">
            <v>2.0000000000000004</v>
          </cell>
          <cell r="BO5265" t="str">
            <v>-</v>
          </cell>
          <cell r="BP5265" t="str">
            <v>-</v>
          </cell>
          <cell r="BQ5265" t="str">
            <v>-</v>
          </cell>
          <cell r="BR5265" t="str">
            <v>-</v>
          </cell>
        </row>
        <row r="5266">
          <cell r="D5266" t="str">
            <v>A92W838800</v>
          </cell>
          <cell r="AO5266">
            <v>0.16666666666666666</v>
          </cell>
          <cell r="AY5266">
            <v>230.00000000000003</v>
          </cell>
          <cell r="BO5266" t="str">
            <v>-</v>
          </cell>
          <cell r="BP5266" t="str">
            <v>-</v>
          </cell>
          <cell r="BQ5266" t="str">
            <v>-</v>
          </cell>
          <cell r="BR5266" t="str">
            <v>-</v>
          </cell>
        </row>
        <row r="5267">
          <cell r="D5267" t="str">
            <v>A92W867200</v>
          </cell>
          <cell r="AO5267">
            <v>0.16666666666666666</v>
          </cell>
          <cell r="AY5267">
            <v>8.0000000000000018</v>
          </cell>
          <cell r="BO5267" t="str">
            <v>-</v>
          </cell>
          <cell r="BP5267" t="str">
            <v>-</v>
          </cell>
          <cell r="BQ5267" t="str">
            <v>-</v>
          </cell>
          <cell r="BR5267" t="str">
            <v>-</v>
          </cell>
        </row>
        <row r="5268">
          <cell r="D5268" t="str">
            <v>A92W909300</v>
          </cell>
          <cell r="AO5268">
            <v>0.16666666666666666</v>
          </cell>
          <cell r="AY5268">
            <v>20.000000000000004</v>
          </cell>
          <cell r="BO5268" t="str">
            <v>A1RF909300</v>
          </cell>
          <cell r="BP5268" t="str">
            <v>-</v>
          </cell>
          <cell r="BQ5268" t="str">
            <v>-</v>
          </cell>
          <cell r="BR5268" t="str">
            <v>-</v>
          </cell>
        </row>
        <row r="5269">
          <cell r="D5269" t="str">
            <v>A92WH01101</v>
          </cell>
          <cell r="AO5269">
            <v>0.33333333333333331</v>
          </cell>
          <cell r="AY5269">
            <v>-4</v>
          </cell>
          <cell r="BO5269" t="str">
            <v>A92WH01100</v>
          </cell>
          <cell r="BP5269" t="str">
            <v>-</v>
          </cell>
          <cell r="BQ5269" t="str">
            <v>-</v>
          </cell>
          <cell r="BR5269" t="str">
            <v>-</v>
          </cell>
        </row>
        <row r="5270">
          <cell r="D5270" t="str">
            <v>A92WH05002</v>
          </cell>
          <cell r="AO5270">
            <v>0.16666666666666666</v>
          </cell>
          <cell r="AY5270">
            <v>2.0000000000000004</v>
          </cell>
          <cell r="BO5270" t="str">
            <v>-</v>
          </cell>
          <cell r="BP5270" t="str">
            <v>-</v>
          </cell>
          <cell r="BQ5270" t="str">
            <v>-</v>
          </cell>
          <cell r="BR5270" t="str">
            <v>-</v>
          </cell>
        </row>
        <row r="5271">
          <cell r="D5271" t="str">
            <v>A92WH06002</v>
          </cell>
          <cell r="AO5271">
            <v>0</v>
          </cell>
          <cell r="AY5271" t="str">
            <v>-</v>
          </cell>
          <cell r="BO5271" t="str">
            <v>-</v>
          </cell>
          <cell r="BP5271" t="str">
            <v>-</v>
          </cell>
          <cell r="BQ5271" t="str">
            <v>-</v>
          </cell>
          <cell r="BR5271" t="str">
            <v>-</v>
          </cell>
        </row>
        <row r="5272">
          <cell r="D5272" t="str">
            <v>A92WH25000</v>
          </cell>
          <cell r="AO5272">
            <v>0</v>
          </cell>
          <cell r="AY5272" t="str">
            <v>-</v>
          </cell>
          <cell r="BO5272" t="str">
            <v>-</v>
          </cell>
          <cell r="BP5272" t="str">
            <v>-</v>
          </cell>
          <cell r="BQ5272" t="str">
            <v>-</v>
          </cell>
          <cell r="BR5272" t="str">
            <v>-</v>
          </cell>
        </row>
        <row r="5273">
          <cell r="D5273" t="str">
            <v>A92WM10600</v>
          </cell>
          <cell r="AO5273">
            <v>1.3333333333333333</v>
          </cell>
          <cell r="AY5273">
            <v>1.2500000000000002</v>
          </cell>
          <cell r="BO5273" t="str">
            <v>-</v>
          </cell>
          <cell r="BP5273" t="str">
            <v>-</v>
          </cell>
          <cell r="BQ5273" t="str">
            <v>-</v>
          </cell>
          <cell r="BR5273" t="str">
            <v>-</v>
          </cell>
        </row>
        <row r="5274">
          <cell r="D5274" t="str">
            <v>A92WM31E00</v>
          </cell>
          <cell r="AO5274">
            <v>3</v>
          </cell>
          <cell r="AY5274">
            <v>4</v>
          </cell>
          <cell r="BO5274" t="str">
            <v>-</v>
          </cell>
          <cell r="BP5274" t="str">
            <v>-</v>
          </cell>
          <cell r="BQ5274" t="str">
            <v>-</v>
          </cell>
          <cell r="BR5274" t="str">
            <v>-</v>
          </cell>
        </row>
        <row r="5275">
          <cell r="D5275" t="str">
            <v>A92WM31F00</v>
          </cell>
          <cell r="AO5275">
            <v>0.16666666666666666</v>
          </cell>
          <cell r="AY5275">
            <v>26</v>
          </cell>
          <cell r="BO5275" t="str">
            <v>-</v>
          </cell>
          <cell r="BP5275" t="str">
            <v>-</v>
          </cell>
          <cell r="BQ5275" t="str">
            <v>-</v>
          </cell>
          <cell r="BR5275" t="str">
            <v>-</v>
          </cell>
        </row>
        <row r="5276">
          <cell r="D5276" t="str">
            <v>A92WM35E00</v>
          </cell>
          <cell r="AO5276">
            <v>3</v>
          </cell>
          <cell r="AY5276">
            <v>4.666666666666667</v>
          </cell>
          <cell r="BO5276" t="str">
            <v>-</v>
          </cell>
          <cell r="BP5276" t="str">
            <v>-</v>
          </cell>
          <cell r="BQ5276" t="str">
            <v>-</v>
          </cell>
          <cell r="BR5276" t="str">
            <v>-</v>
          </cell>
        </row>
        <row r="5277">
          <cell r="D5277" t="str">
            <v>A92WM35F00</v>
          </cell>
          <cell r="AO5277">
            <v>0.33333333333333331</v>
          </cell>
          <cell r="AY5277">
            <v>20.000000000000004</v>
          </cell>
          <cell r="BO5277" t="str">
            <v>-</v>
          </cell>
          <cell r="BP5277" t="str">
            <v>-</v>
          </cell>
          <cell r="BQ5277" t="str">
            <v>-</v>
          </cell>
          <cell r="BR5277" t="str">
            <v>-</v>
          </cell>
        </row>
        <row r="5278">
          <cell r="D5278" t="str">
            <v>A92WM45100</v>
          </cell>
          <cell r="AO5278">
            <v>0</v>
          </cell>
          <cell r="AY5278" t="str">
            <v>-</v>
          </cell>
          <cell r="BO5278" t="str">
            <v>-</v>
          </cell>
          <cell r="BP5278" t="str">
            <v>-</v>
          </cell>
          <cell r="BQ5278" t="str">
            <v>-</v>
          </cell>
          <cell r="BR5278" t="str">
            <v>-</v>
          </cell>
        </row>
        <row r="5279">
          <cell r="D5279" t="str">
            <v>A92WM45200</v>
          </cell>
          <cell r="AO5279">
            <v>0.16666666666666666</v>
          </cell>
          <cell r="AY5279">
            <v>-4</v>
          </cell>
          <cell r="BO5279" t="str">
            <v>-</v>
          </cell>
          <cell r="BP5279" t="str">
            <v>-</v>
          </cell>
          <cell r="BQ5279" t="str">
            <v>-</v>
          </cell>
          <cell r="BR5279" t="str">
            <v>-</v>
          </cell>
        </row>
        <row r="5280">
          <cell r="D5280" t="str">
            <v>A92WM60100</v>
          </cell>
          <cell r="AO5280">
            <v>0</v>
          </cell>
          <cell r="AY5280" t="str">
            <v>-</v>
          </cell>
          <cell r="BO5280" t="str">
            <v>-</v>
          </cell>
          <cell r="BP5280" t="str">
            <v>-</v>
          </cell>
          <cell r="BQ5280" t="str">
            <v>-</v>
          </cell>
          <cell r="BR5280" t="str">
            <v>-</v>
          </cell>
        </row>
        <row r="5281">
          <cell r="D5281" t="str">
            <v>A92WN10800</v>
          </cell>
          <cell r="AO5281">
            <v>0.16666666666666666</v>
          </cell>
          <cell r="AY5281">
            <v>2.0000000000000004</v>
          </cell>
          <cell r="BO5281" t="str">
            <v>-</v>
          </cell>
          <cell r="BP5281" t="str">
            <v>-</v>
          </cell>
          <cell r="BQ5281" t="str">
            <v>-</v>
          </cell>
          <cell r="BR5281" t="str">
            <v>-</v>
          </cell>
        </row>
        <row r="5282">
          <cell r="D5282" t="str">
            <v>A92WN10901</v>
          </cell>
          <cell r="AO5282">
            <v>2</v>
          </cell>
          <cell r="AY5282">
            <v>2.5</v>
          </cell>
          <cell r="BO5282" t="str">
            <v>-</v>
          </cell>
          <cell r="BP5282" t="str">
            <v>-</v>
          </cell>
          <cell r="BQ5282" t="str">
            <v>-</v>
          </cell>
          <cell r="BR5282" t="str">
            <v>-</v>
          </cell>
        </row>
        <row r="5283">
          <cell r="D5283" t="str">
            <v>A92WN12300</v>
          </cell>
          <cell r="AO5283">
            <v>0</v>
          </cell>
          <cell r="AY5283" t="str">
            <v>-</v>
          </cell>
          <cell r="BO5283" t="str">
            <v>-</v>
          </cell>
          <cell r="BP5283" t="str">
            <v>-</v>
          </cell>
          <cell r="BQ5283" t="str">
            <v>-</v>
          </cell>
          <cell r="BR5283" t="str">
            <v>-</v>
          </cell>
        </row>
        <row r="5284">
          <cell r="D5284" t="str">
            <v>A92WN13400</v>
          </cell>
          <cell r="AO5284">
            <v>0.16666666666666666</v>
          </cell>
          <cell r="AY5284">
            <v>2.0000000000000004</v>
          </cell>
          <cell r="BO5284" t="str">
            <v>-</v>
          </cell>
          <cell r="BP5284" t="str">
            <v>-</v>
          </cell>
          <cell r="BQ5284" t="str">
            <v>-</v>
          </cell>
          <cell r="BR5284" t="str">
            <v>-</v>
          </cell>
        </row>
        <row r="5285">
          <cell r="D5285" t="str">
            <v>A92WN14701</v>
          </cell>
          <cell r="AO5285">
            <v>1.8571428571428572</v>
          </cell>
          <cell r="AY5285">
            <v>4.615384615384615</v>
          </cell>
          <cell r="BO5285" t="str">
            <v>-</v>
          </cell>
          <cell r="BP5285" t="str">
            <v>-</v>
          </cell>
          <cell r="BQ5285" t="str">
            <v>-</v>
          </cell>
          <cell r="BR5285" t="str">
            <v>-</v>
          </cell>
        </row>
        <row r="5286">
          <cell r="D5286" t="str">
            <v>A92WN14800</v>
          </cell>
          <cell r="AO5286">
            <v>0.5</v>
          </cell>
          <cell r="AY5286">
            <v>26</v>
          </cell>
          <cell r="BO5286" t="str">
            <v>-</v>
          </cell>
          <cell r="BP5286" t="str">
            <v>-</v>
          </cell>
          <cell r="BQ5286" t="str">
            <v>-</v>
          </cell>
          <cell r="BR5286" t="str">
            <v>-</v>
          </cell>
        </row>
        <row r="5287">
          <cell r="D5287" t="str">
            <v>A92WN15000</v>
          </cell>
          <cell r="AO5287">
            <v>0.33333333333333331</v>
          </cell>
          <cell r="AY5287">
            <v>-0.99999999999999978</v>
          </cell>
          <cell r="BO5287" t="str">
            <v>-</v>
          </cell>
          <cell r="BP5287" t="str">
            <v>-</v>
          </cell>
          <cell r="BQ5287" t="str">
            <v>-</v>
          </cell>
          <cell r="BR5287" t="str">
            <v>-</v>
          </cell>
        </row>
        <row r="5288">
          <cell r="D5288" t="str">
            <v>A92WN15700</v>
          </cell>
          <cell r="AO5288">
            <v>0</v>
          </cell>
          <cell r="AY5288" t="str">
            <v>-</v>
          </cell>
          <cell r="BO5288" t="str">
            <v>-</v>
          </cell>
          <cell r="BP5288" t="str">
            <v>-</v>
          </cell>
          <cell r="BQ5288" t="str">
            <v>-</v>
          </cell>
          <cell r="BR5288" t="str">
            <v>-</v>
          </cell>
        </row>
        <row r="5289">
          <cell r="D5289" t="str">
            <v>A92WP50400</v>
          </cell>
          <cell r="AO5289">
            <v>0</v>
          </cell>
          <cell r="AY5289" t="str">
            <v>-</v>
          </cell>
          <cell r="BO5289" t="str">
            <v>-</v>
          </cell>
          <cell r="BP5289" t="str">
            <v>-</v>
          </cell>
          <cell r="BQ5289" t="str">
            <v>-</v>
          </cell>
          <cell r="BR5289" t="str">
            <v>-</v>
          </cell>
        </row>
        <row r="5290">
          <cell r="D5290" t="str">
            <v>A92WP50800</v>
          </cell>
          <cell r="AO5290">
            <v>0</v>
          </cell>
          <cell r="AY5290" t="str">
            <v>-</v>
          </cell>
          <cell r="BO5290" t="str">
            <v>-</v>
          </cell>
          <cell r="BP5290" t="str">
            <v>-</v>
          </cell>
          <cell r="BQ5290" t="str">
            <v>-</v>
          </cell>
          <cell r="BR5290" t="str">
            <v>-</v>
          </cell>
        </row>
        <row r="5291">
          <cell r="D5291" t="str">
            <v>A92WR70100</v>
          </cell>
          <cell r="AO5291">
            <v>61</v>
          </cell>
          <cell r="AY5291">
            <v>4.442622950819672</v>
          </cell>
          <cell r="BO5291" t="str">
            <v>-</v>
          </cell>
          <cell r="BP5291" t="str">
            <v>-</v>
          </cell>
          <cell r="BQ5291" t="str">
            <v>-</v>
          </cell>
          <cell r="BR5291" t="str">
            <v>-</v>
          </cell>
        </row>
        <row r="5292">
          <cell r="D5292" t="str">
            <v>A92WR70211</v>
          </cell>
          <cell r="AO5292">
            <v>18</v>
          </cell>
          <cell r="AY5292">
            <v>4.5555555555555554</v>
          </cell>
          <cell r="BO5292" t="str">
            <v>A92WR70200</v>
          </cell>
          <cell r="BP5292" t="str">
            <v>-</v>
          </cell>
          <cell r="BQ5292" t="str">
            <v>-</v>
          </cell>
          <cell r="BR5292" t="str">
            <v>-</v>
          </cell>
        </row>
        <row r="5293">
          <cell r="D5293" t="str">
            <v>A92WR70311</v>
          </cell>
          <cell r="AO5293">
            <v>159.33333333333334</v>
          </cell>
          <cell r="AY5293">
            <v>4.4414225941422592</v>
          </cell>
          <cell r="BO5293" t="str">
            <v>A92WR70300</v>
          </cell>
          <cell r="BP5293" t="str">
            <v>-</v>
          </cell>
          <cell r="BQ5293" t="str">
            <v>-</v>
          </cell>
          <cell r="BR5293" t="str">
            <v>-</v>
          </cell>
        </row>
        <row r="5294">
          <cell r="D5294" t="str">
            <v>A92WR70411</v>
          </cell>
          <cell r="AO5294">
            <v>4.333333333333333</v>
          </cell>
          <cell r="AY5294">
            <v>4.7692307692307701</v>
          </cell>
          <cell r="BO5294" t="str">
            <v>A92WR70400</v>
          </cell>
          <cell r="BP5294" t="str">
            <v>-</v>
          </cell>
          <cell r="BQ5294" t="str">
            <v>-</v>
          </cell>
          <cell r="BR5294" t="str">
            <v>-</v>
          </cell>
        </row>
        <row r="5295">
          <cell r="D5295" t="str">
            <v>A92WR70611</v>
          </cell>
          <cell r="AO5295">
            <v>7.666666666666667</v>
          </cell>
          <cell r="AY5295">
            <v>4.3478260869565206</v>
          </cell>
          <cell r="BO5295" t="str">
            <v>A92WR70600</v>
          </cell>
          <cell r="BP5295" t="str">
            <v>-</v>
          </cell>
          <cell r="BQ5295" t="str">
            <v>-</v>
          </cell>
          <cell r="BR5295" t="str">
            <v>-</v>
          </cell>
        </row>
        <row r="5296">
          <cell r="D5296" t="str">
            <v>A92WR70744</v>
          </cell>
          <cell r="AO5296">
            <v>4.333333333333333</v>
          </cell>
          <cell r="AY5296">
            <v>4.0769230769230775</v>
          </cell>
          <cell r="BO5296" t="str">
            <v>A92WR70733</v>
          </cell>
          <cell r="BP5296" t="str">
            <v>A92WR70722</v>
          </cell>
          <cell r="BQ5296" t="str">
            <v>A92WR70700</v>
          </cell>
          <cell r="BR5296" t="str">
            <v>-</v>
          </cell>
        </row>
        <row r="5297">
          <cell r="D5297" t="str">
            <v>A92WR70844</v>
          </cell>
          <cell r="AO5297">
            <v>11.333333333333334</v>
          </cell>
          <cell r="AY5297">
            <v>4.9999999999999991</v>
          </cell>
          <cell r="BO5297" t="str">
            <v>A92WR70833</v>
          </cell>
          <cell r="BP5297" t="str">
            <v>A92WR70822</v>
          </cell>
          <cell r="BQ5297" t="str">
            <v>A92WR70800</v>
          </cell>
          <cell r="BR5297" t="str">
            <v>-</v>
          </cell>
        </row>
        <row r="5298">
          <cell r="D5298" t="str">
            <v>A92WR70C11</v>
          </cell>
          <cell r="AO5298">
            <v>4.5</v>
          </cell>
          <cell r="AY5298">
            <v>5.5555555555555554</v>
          </cell>
          <cell r="BO5298" t="str">
            <v>A92WR70C00</v>
          </cell>
          <cell r="BP5298" t="str">
            <v>-</v>
          </cell>
          <cell r="BQ5298" t="str">
            <v>-</v>
          </cell>
          <cell r="BR5298" t="str">
            <v>-</v>
          </cell>
        </row>
        <row r="5299">
          <cell r="D5299" t="str">
            <v>A92WR70E11</v>
          </cell>
          <cell r="AO5299">
            <v>0.5</v>
          </cell>
          <cell r="AY5299">
            <v>-2</v>
          </cell>
          <cell r="BO5299" t="str">
            <v>-</v>
          </cell>
          <cell r="BP5299" t="str">
            <v>-</v>
          </cell>
          <cell r="BQ5299" t="str">
            <v>-</v>
          </cell>
          <cell r="BR5299" t="str">
            <v>-</v>
          </cell>
        </row>
        <row r="5300">
          <cell r="D5300" t="str">
            <v>A92WR70G22</v>
          </cell>
          <cell r="AO5300">
            <v>0</v>
          </cell>
          <cell r="AY5300" t="str">
            <v>-</v>
          </cell>
          <cell r="BO5300" t="str">
            <v>A92WR70G11</v>
          </cell>
          <cell r="BP5300" t="str">
            <v>-</v>
          </cell>
          <cell r="BQ5300" t="str">
            <v>-</v>
          </cell>
          <cell r="BR5300" t="str">
            <v>-</v>
          </cell>
        </row>
        <row r="5301">
          <cell r="D5301" t="str">
            <v>A92WR70K44</v>
          </cell>
          <cell r="AO5301">
            <v>26.333333333333332</v>
          </cell>
          <cell r="AY5301">
            <v>4.3544303797468356</v>
          </cell>
          <cell r="BO5301" t="str">
            <v>A92WR70K33</v>
          </cell>
          <cell r="BP5301" t="str">
            <v>A92WR70K22</v>
          </cell>
          <cell r="BQ5301" t="str">
            <v>A92WR70K11</v>
          </cell>
          <cell r="BR5301" t="str">
            <v>A92WR70K00</v>
          </cell>
        </row>
        <row r="5302">
          <cell r="D5302" t="str">
            <v>A92WR70N00</v>
          </cell>
          <cell r="AO5302">
            <v>0.16666666666666666</v>
          </cell>
          <cell r="AY5302">
            <v>20.000000000000004</v>
          </cell>
          <cell r="BO5302" t="str">
            <v>-</v>
          </cell>
          <cell r="BP5302" t="str">
            <v>-</v>
          </cell>
          <cell r="BQ5302" t="str">
            <v>-</v>
          </cell>
          <cell r="BR5302" t="str">
            <v>-</v>
          </cell>
        </row>
        <row r="5303">
          <cell r="D5303" t="str">
            <v>A92WR70P00</v>
          </cell>
          <cell r="AO5303">
            <v>0</v>
          </cell>
          <cell r="AY5303" t="str">
            <v>-</v>
          </cell>
          <cell r="BO5303" t="str">
            <v>-</v>
          </cell>
          <cell r="BP5303" t="str">
            <v>-</v>
          </cell>
          <cell r="BQ5303" t="str">
            <v>-</v>
          </cell>
          <cell r="BR5303" t="str">
            <v>-</v>
          </cell>
        </row>
        <row r="5304">
          <cell r="D5304" t="str">
            <v>A92WR70Q00</v>
          </cell>
          <cell r="AO5304">
            <v>0.16666666666666666</v>
          </cell>
          <cell r="AY5304">
            <v>2.0000000000000004</v>
          </cell>
          <cell r="BO5304" t="str">
            <v>-</v>
          </cell>
          <cell r="BP5304" t="str">
            <v>-</v>
          </cell>
          <cell r="BQ5304" t="str">
            <v>-</v>
          </cell>
          <cell r="BR5304" t="str">
            <v>-</v>
          </cell>
        </row>
        <row r="5305">
          <cell r="D5305" t="str">
            <v>A92WR70R00</v>
          </cell>
          <cell r="AO5305">
            <v>0.66666666666666663</v>
          </cell>
          <cell r="AY5305">
            <v>2.0000000000000004</v>
          </cell>
          <cell r="BO5305" t="str">
            <v>-</v>
          </cell>
          <cell r="BP5305" t="str">
            <v>-</v>
          </cell>
          <cell r="BQ5305" t="str">
            <v>-</v>
          </cell>
          <cell r="BR5305" t="str">
            <v>-</v>
          </cell>
        </row>
        <row r="5306">
          <cell r="D5306" t="str">
            <v>A92WR70S00</v>
          </cell>
          <cell r="AO5306">
            <v>0.16666666666666666</v>
          </cell>
          <cell r="AY5306">
            <v>2.0000000000000004</v>
          </cell>
          <cell r="BO5306" t="str">
            <v>-</v>
          </cell>
          <cell r="BP5306" t="str">
            <v>-</v>
          </cell>
          <cell r="BQ5306" t="str">
            <v>-</v>
          </cell>
          <cell r="BR5306" t="str">
            <v>-</v>
          </cell>
        </row>
        <row r="5307">
          <cell r="D5307" t="str">
            <v>A92WR70U00</v>
          </cell>
          <cell r="AO5307">
            <v>0</v>
          </cell>
          <cell r="AY5307" t="str">
            <v>-</v>
          </cell>
          <cell r="BO5307" t="str">
            <v>-</v>
          </cell>
          <cell r="BP5307" t="str">
            <v>-</v>
          </cell>
          <cell r="BQ5307" t="str">
            <v>-</v>
          </cell>
          <cell r="BR5307" t="str">
            <v>-</v>
          </cell>
        </row>
        <row r="5308">
          <cell r="D5308" t="str">
            <v>A92WR71700</v>
          </cell>
          <cell r="AO5308">
            <v>0</v>
          </cell>
          <cell r="AY5308" t="str">
            <v>-</v>
          </cell>
          <cell r="BO5308" t="str">
            <v>-</v>
          </cell>
          <cell r="BP5308" t="str">
            <v>-</v>
          </cell>
          <cell r="BQ5308" t="str">
            <v>-</v>
          </cell>
          <cell r="BR5308" t="str">
            <v>-</v>
          </cell>
        </row>
        <row r="5309">
          <cell r="D5309" t="str">
            <v>A92WR71800</v>
          </cell>
          <cell r="AO5309">
            <v>0</v>
          </cell>
          <cell r="AY5309" t="str">
            <v>-</v>
          </cell>
          <cell r="BO5309" t="str">
            <v>-</v>
          </cell>
          <cell r="BP5309" t="str">
            <v>-</v>
          </cell>
          <cell r="BQ5309" t="str">
            <v>-</v>
          </cell>
          <cell r="BR5309" t="str">
            <v>-</v>
          </cell>
        </row>
        <row r="5310">
          <cell r="D5310" t="str">
            <v>A92WR71900</v>
          </cell>
          <cell r="AO5310">
            <v>1.4</v>
          </cell>
          <cell r="AY5310">
            <v>4.5714285714285721</v>
          </cell>
          <cell r="BO5310" t="str">
            <v>A5AWR72200</v>
          </cell>
          <cell r="BP5310" t="str">
            <v>-</v>
          </cell>
          <cell r="BQ5310" t="str">
            <v>-</v>
          </cell>
          <cell r="BR5310" t="str">
            <v>-</v>
          </cell>
        </row>
        <row r="5311">
          <cell r="D5311" t="str">
            <v>A92WR71A11</v>
          </cell>
          <cell r="AO5311">
            <v>0</v>
          </cell>
          <cell r="AY5311" t="str">
            <v>-</v>
          </cell>
          <cell r="BO5311" t="str">
            <v>A92WR71A00</v>
          </cell>
          <cell r="BP5311" t="str">
            <v>-</v>
          </cell>
          <cell r="BQ5311" t="str">
            <v>-</v>
          </cell>
          <cell r="BR5311" t="str">
            <v>-</v>
          </cell>
        </row>
        <row r="5312">
          <cell r="D5312" t="str">
            <v>A92WR71H00</v>
          </cell>
          <cell r="AO5312">
            <v>0.16666666666666666</v>
          </cell>
          <cell r="AY5312">
            <v>2.0000000000000004</v>
          </cell>
          <cell r="BO5312" t="str">
            <v>-</v>
          </cell>
          <cell r="BP5312" t="str">
            <v>-</v>
          </cell>
          <cell r="BQ5312" t="str">
            <v>-</v>
          </cell>
          <cell r="BR5312" t="str">
            <v>-</v>
          </cell>
        </row>
        <row r="5313">
          <cell r="D5313" t="str">
            <v>A92WR71M00</v>
          </cell>
          <cell r="AO5313">
            <v>43</v>
          </cell>
          <cell r="AY5313">
            <v>4.5116279069767442</v>
          </cell>
          <cell r="BO5313" t="str">
            <v>-</v>
          </cell>
          <cell r="BP5313" t="str">
            <v>-</v>
          </cell>
          <cell r="BQ5313" t="str">
            <v>-</v>
          </cell>
          <cell r="BR5313" t="str">
            <v>-</v>
          </cell>
        </row>
        <row r="5314">
          <cell r="D5314" t="str">
            <v>A92WR71N00</v>
          </cell>
          <cell r="AO5314">
            <v>0.16666666666666666</v>
          </cell>
          <cell r="AY5314">
            <v>2.0000000000000004</v>
          </cell>
          <cell r="BO5314" t="str">
            <v>-</v>
          </cell>
          <cell r="BP5314" t="str">
            <v>-</v>
          </cell>
          <cell r="BQ5314" t="str">
            <v>-</v>
          </cell>
          <cell r="BR5314" t="str">
            <v>-</v>
          </cell>
        </row>
        <row r="5315">
          <cell r="D5315" t="str">
            <v>A92WR71N11</v>
          </cell>
          <cell r="AO5315">
            <v>1</v>
          </cell>
          <cell r="AY5315">
            <v>2</v>
          </cell>
          <cell r="BO5315" t="str">
            <v>A92WR70511</v>
          </cell>
          <cell r="BP5315" t="str">
            <v>A92WR70500</v>
          </cell>
          <cell r="BQ5315" t="str">
            <v>-</v>
          </cell>
          <cell r="BR5315" t="str">
            <v>-</v>
          </cell>
        </row>
        <row r="5316">
          <cell r="D5316" t="str">
            <v>A93E161102</v>
          </cell>
          <cell r="AO5316">
            <v>0</v>
          </cell>
          <cell r="AY5316" t="str">
            <v>-</v>
          </cell>
          <cell r="BO5316" t="str">
            <v>-</v>
          </cell>
          <cell r="BP5316" t="str">
            <v>-</v>
          </cell>
          <cell r="BQ5316" t="str">
            <v>-</v>
          </cell>
          <cell r="BR5316" t="str">
            <v>-</v>
          </cell>
        </row>
        <row r="5317">
          <cell r="D5317" t="str">
            <v>A93E268501</v>
          </cell>
          <cell r="AO5317">
            <v>0.16666666666666666</v>
          </cell>
          <cell r="AY5317">
            <v>8.0000000000000018</v>
          </cell>
          <cell r="BO5317" t="str">
            <v>-</v>
          </cell>
          <cell r="BP5317" t="str">
            <v>-</v>
          </cell>
          <cell r="BQ5317" t="str">
            <v>-</v>
          </cell>
          <cell r="BR5317" t="str">
            <v>-</v>
          </cell>
        </row>
        <row r="5318">
          <cell r="D5318" t="str">
            <v>A93E268702</v>
          </cell>
          <cell r="AO5318">
            <v>0.16666666666666666</v>
          </cell>
          <cell r="AY5318">
            <v>8.0000000000000018</v>
          </cell>
          <cell r="BO5318" t="str">
            <v>-</v>
          </cell>
          <cell r="BP5318" t="str">
            <v>-</v>
          </cell>
          <cell r="BQ5318" t="str">
            <v>-</v>
          </cell>
          <cell r="BR5318" t="str">
            <v>-</v>
          </cell>
        </row>
        <row r="5319">
          <cell r="D5319" t="str">
            <v>A93E362301</v>
          </cell>
          <cell r="AO5319">
            <v>0</v>
          </cell>
          <cell r="AY5319" t="str">
            <v>-</v>
          </cell>
          <cell r="BO5319" t="str">
            <v>-</v>
          </cell>
          <cell r="BP5319" t="str">
            <v>-</v>
          </cell>
          <cell r="BQ5319" t="str">
            <v>-</v>
          </cell>
          <cell r="BR5319" t="str">
            <v>-</v>
          </cell>
        </row>
        <row r="5320">
          <cell r="D5320" t="str">
            <v>A93E401100</v>
          </cell>
          <cell r="AO5320">
            <v>0</v>
          </cell>
          <cell r="AY5320" t="str">
            <v>-</v>
          </cell>
          <cell r="BO5320" t="str">
            <v>-</v>
          </cell>
          <cell r="BP5320" t="str">
            <v>-</v>
          </cell>
          <cell r="BQ5320" t="str">
            <v>-</v>
          </cell>
          <cell r="BR5320" t="str">
            <v>-</v>
          </cell>
        </row>
        <row r="5321">
          <cell r="D5321" t="str">
            <v>A93E593800</v>
          </cell>
          <cell r="AO5321">
            <v>2.1666666666666665</v>
          </cell>
          <cell r="AY5321">
            <v>4.7692307692307701</v>
          </cell>
          <cell r="BO5321" t="str">
            <v>-</v>
          </cell>
          <cell r="BP5321" t="str">
            <v>-</v>
          </cell>
          <cell r="BQ5321" t="str">
            <v>-</v>
          </cell>
          <cell r="BR5321" t="str">
            <v>-</v>
          </cell>
        </row>
        <row r="5322">
          <cell r="D5322" t="str">
            <v>A93E597500</v>
          </cell>
          <cell r="AO5322">
            <v>0.83333333333333337</v>
          </cell>
          <cell r="AY5322">
            <v>13.999999999999998</v>
          </cell>
          <cell r="BO5322" t="str">
            <v>-</v>
          </cell>
          <cell r="BP5322" t="str">
            <v>-</v>
          </cell>
          <cell r="BQ5322" t="str">
            <v>-</v>
          </cell>
          <cell r="BR5322" t="str">
            <v>-</v>
          </cell>
        </row>
        <row r="5323">
          <cell r="D5323" t="str">
            <v>A93E816102</v>
          </cell>
          <cell r="AO5323">
            <v>0</v>
          </cell>
          <cell r="AY5323" t="str">
            <v>-</v>
          </cell>
          <cell r="BO5323" t="str">
            <v>A93E816101</v>
          </cell>
          <cell r="BP5323" t="str">
            <v>-</v>
          </cell>
          <cell r="BQ5323" t="str">
            <v>-</v>
          </cell>
          <cell r="BR5323" t="str">
            <v>-</v>
          </cell>
        </row>
        <row r="5324">
          <cell r="D5324" t="str">
            <v>A93E816200</v>
          </cell>
          <cell r="AO5324">
            <v>0</v>
          </cell>
          <cell r="AY5324" t="str">
            <v>-</v>
          </cell>
          <cell r="BO5324" t="str">
            <v>-</v>
          </cell>
          <cell r="BP5324" t="str">
            <v>-</v>
          </cell>
          <cell r="BQ5324" t="str">
            <v>-</v>
          </cell>
          <cell r="BR5324" t="str">
            <v>-</v>
          </cell>
        </row>
        <row r="5325">
          <cell r="D5325" t="str">
            <v>A93E816302</v>
          </cell>
          <cell r="AO5325">
            <v>0.16666666666666666</v>
          </cell>
          <cell r="AY5325">
            <v>20.000000000000004</v>
          </cell>
          <cell r="BO5325" t="str">
            <v>A93E816301</v>
          </cell>
          <cell r="BP5325" t="str">
            <v>-</v>
          </cell>
          <cell r="BQ5325" t="str">
            <v>-</v>
          </cell>
          <cell r="BR5325" t="str">
            <v>-</v>
          </cell>
        </row>
        <row r="5326">
          <cell r="D5326" t="str">
            <v>A93E816402</v>
          </cell>
          <cell r="AO5326">
            <v>0.5</v>
          </cell>
          <cell r="AY5326">
            <v>6</v>
          </cell>
          <cell r="BO5326" t="str">
            <v>-</v>
          </cell>
          <cell r="BP5326" t="str">
            <v>-</v>
          </cell>
          <cell r="BQ5326" t="str">
            <v>-</v>
          </cell>
          <cell r="BR5326" t="str">
            <v>-</v>
          </cell>
        </row>
        <row r="5327">
          <cell r="D5327" t="str">
            <v>A93E816802</v>
          </cell>
          <cell r="AO5327">
            <v>0.66666666666666663</v>
          </cell>
          <cell r="AY5327">
            <v>2.0000000000000004</v>
          </cell>
          <cell r="BO5327" t="str">
            <v>-</v>
          </cell>
          <cell r="BP5327" t="str">
            <v>-</v>
          </cell>
          <cell r="BQ5327" t="str">
            <v>-</v>
          </cell>
          <cell r="BR5327" t="str">
            <v>-</v>
          </cell>
        </row>
        <row r="5328">
          <cell r="D5328" t="str">
            <v>A93E890103</v>
          </cell>
          <cell r="AO5328">
            <v>0</v>
          </cell>
          <cell r="AY5328" t="str">
            <v>-</v>
          </cell>
          <cell r="BO5328" t="str">
            <v>A93E890101</v>
          </cell>
          <cell r="BP5328" t="str">
            <v>-</v>
          </cell>
          <cell r="BQ5328" t="str">
            <v>-</v>
          </cell>
          <cell r="BR5328" t="str">
            <v>-</v>
          </cell>
        </row>
        <row r="5329">
          <cell r="D5329" t="str">
            <v>A93E890300</v>
          </cell>
          <cell r="AO5329">
            <v>0.33333333333333331</v>
          </cell>
          <cell r="AY5329">
            <v>86.000000000000014</v>
          </cell>
          <cell r="BO5329" t="str">
            <v>-</v>
          </cell>
          <cell r="BP5329" t="str">
            <v>-</v>
          </cell>
          <cell r="BQ5329" t="str">
            <v>-</v>
          </cell>
          <cell r="BR5329" t="str">
            <v>-</v>
          </cell>
        </row>
        <row r="5330">
          <cell r="D5330" t="str">
            <v>A93E890601</v>
          </cell>
          <cell r="AO5330">
            <v>0</v>
          </cell>
          <cell r="AY5330" t="str">
            <v>-</v>
          </cell>
          <cell r="BO5330" t="str">
            <v>-</v>
          </cell>
          <cell r="BP5330" t="str">
            <v>-</v>
          </cell>
          <cell r="BQ5330" t="str">
            <v>-</v>
          </cell>
          <cell r="BR5330" t="str">
            <v>-</v>
          </cell>
        </row>
        <row r="5331">
          <cell r="D5331" t="str">
            <v>A93E890703</v>
          </cell>
          <cell r="AO5331">
            <v>0.16666666666666666</v>
          </cell>
          <cell r="AY5331">
            <v>44</v>
          </cell>
          <cell r="BO5331" t="str">
            <v>A93E890701</v>
          </cell>
          <cell r="BP5331" t="str">
            <v>-</v>
          </cell>
          <cell r="BQ5331" t="str">
            <v>-</v>
          </cell>
          <cell r="BR5331" t="str">
            <v>-</v>
          </cell>
        </row>
        <row r="5332">
          <cell r="D5332" t="str">
            <v>A93E890900</v>
          </cell>
          <cell r="AO5332">
            <v>0.16666666666666666</v>
          </cell>
          <cell r="AY5332">
            <v>8.0000000000000018</v>
          </cell>
          <cell r="BO5332" t="str">
            <v>-</v>
          </cell>
          <cell r="BP5332" t="str">
            <v>-</v>
          </cell>
          <cell r="BQ5332" t="str">
            <v>-</v>
          </cell>
          <cell r="BR5332" t="str">
            <v>-</v>
          </cell>
        </row>
        <row r="5333">
          <cell r="D5333" t="str">
            <v>A93E891200</v>
          </cell>
          <cell r="AO5333">
            <v>0.16666666666666666</v>
          </cell>
          <cell r="AY5333">
            <v>8.0000000000000018</v>
          </cell>
          <cell r="BO5333" t="str">
            <v>-</v>
          </cell>
          <cell r="BP5333" t="str">
            <v>-</v>
          </cell>
          <cell r="BQ5333" t="str">
            <v>-</v>
          </cell>
          <cell r="BR5333" t="str">
            <v>-</v>
          </cell>
        </row>
        <row r="5334">
          <cell r="D5334" t="str">
            <v>A93E892300</v>
          </cell>
          <cell r="AO5334">
            <v>0.16666666666666666</v>
          </cell>
          <cell r="AY5334">
            <v>20.000000000000004</v>
          </cell>
          <cell r="BO5334" t="str">
            <v>-</v>
          </cell>
          <cell r="BP5334" t="str">
            <v>-</v>
          </cell>
          <cell r="BQ5334" t="str">
            <v>-</v>
          </cell>
          <cell r="BR5334" t="str">
            <v>-</v>
          </cell>
        </row>
        <row r="5335">
          <cell r="D5335" t="str">
            <v>A93EM40300</v>
          </cell>
          <cell r="AO5335">
            <v>0.33333333333333331</v>
          </cell>
          <cell r="AY5335">
            <v>5.0000000000000009</v>
          </cell>
          <cell r="BO5335" t="str">
            <v>-</v>
          </cell>
          <cell r="BP5335" t="str">
            <v>-</v>
          </cell>
          <cell r="BQ5335" t="str">
            <v>-</v>
          </cell>
          <cell r="BR5335" t="str">
            <v>-</v>
          </cell>
        </row>
        <row r="5336">
          <cell r="D5336" t="str">
            <v>A93EN11412</v>
          </cell>
          <cell r="AO5336">
            <v>0.16666666666666666</v>
          </cell>
          <cell r="AY5336">
            <v>-4</v>
          </cell>
          <cell r="BO5336" t="str">
            <v>A93EN11300</v>
          </cell>
          <cell r="BP5336" t="str">
            <v>-</v>
          </cell>
          <cell r="BQ5336" t="str">
            <v>-</v>
          </cell>
          <cell r="BR5336" t="str">
            <v>-</v>
          </cell>
        </row>
        <row r="5337">
          <cell r="D5337" t="str">
            <v>A93JH01011</v>
          </cell>
          <cell r="AO5337">
            <v>0</v>
          </cell>
          <cell r="AY5337" t="str">
            <v>-</v>
          </cell>
          <cell r="BO5337" t="str">
            <v>A93JH01000</v>
          </cell>
          <cell r="BP5337" t="str">
            <v>-</v>
          </cell>
          <cell r="BQ5337" t="str">
            <v>-</v>
          </cell>
          <cell r="BR5337" t="str">
            <v>-</v>
          </cell>
        </row>
        <row r="5338">
          <cell r="D5338" t="str">
            <v>A9CE712300</v>
          </cell>
          <cell r="AO5338">
            <v>0</v>
          </cell>
          <cell r="AY5338" t="str">
            <v>-</v>
          </cell>
          <cell r="BO5338" t="str">
            <v>-</v>
          </cell>
          <cell r="BP5338" t="str">
            <v>-</v>
          </cell>
          <cell r="BQ5338" t="str">
            <v>-</v>
          </cell>
          <cell r="BR5338" t="str">
            <v>-</v>
          </cell>
        </row>
        <row r="5339">
          <cell r="D5339" t="str">
            <v>A9CE715500</v>
          </cell>
          <cell r="AO5339">
            <v>0</v>
          </cell>
          <cell r="AY5339" t="str">
            <v>-</v>
          </cell>
          <cell r="BO5339" t="str">
            <v>-</v>
          </cell>
          <cell r="BP5339" t="str">
            <v>-</v>
          </cell>
          <cell r="BQ5339" t="str">
            <v>-</v>
          </cell>
          <cell r="BR5339" t="str">
            <v>-</v>
          </cell>
        </row>
        <row r="5340">
          <cell r="D5340" t="str">
            <v>A9CE717500</v>
          </cell>
          <cell r="AO5340">
            <v>0</v>
          </cell>
          <cell r="AY5340" t="str">
            <v>-</v>
          </cell>
          <cell r="BO5340" t="str">
            <v>-</v>
          </cell>
          <cell r="BP5340" t="str">
            <v>-</v>
          </cell>
          <cell r="BQ5340" t="str">
            <v>-</v>
          </cell>
          <cell r="BR5340" t="str">
            <v>-</v>
          </cell>
        </row>
        <row r="5341">
          <cell r="D5341" t="str">
            <v>A9CE717800</v>
          </cell>
          <cell r="AO5341">
            <v>0.16666666666666666</v>
          </cell>
          <cell r="AY5341">
            <v>-4</v>
          </cell>
          <cell r="BO5341" t="str">
            <v>-</v>
          </cell>
          <cell r="BP5341" t="str">
            <v>-</v>
          </cell>
          <cell r="BQ5341" t="str">
            <v>-</v>
          </cell>
          <cell r="BR5341" t="str">
            <v>-</v>
          </cell>
        </row>
        <row r="5342">
          <cell r="D5342" t="str">
            <v>A9CE719300</v>
          </cell>
          <cell r="AO5342">
            <v>0</v>
          </cell>
          <cell r="AY5342" t="str">
            <v>-</v>
          </cell>
          <cell r="BO5342" t="str">
            <v>-</v>
          </cell>
          <cell r="BP5342" t="str">
            <v>-</v>
          </cell>
          <cell r="BQ5342" t="str">
            <v>-</v>
          </cell>
          <cell r="BR5342" t="str">
            <v>-</v>
          </cell>
        </row>
        <row r="5343">
          <cell r="D5343" t="str">
            <v>A9CE720101</v>
          </cell>
          <cell r="AO5343">
            <v>0.16666666666666666</v>
          </cell>
          <cell r="AY5343">
            <v>44</v>
          </cell>
          <cell r="BO5343" t="str">
            <v>-</v>
          </cell>
          <cell r="BP5343" t="str">
            <v>-</v>
          </cell>
          <cell r="BQ5343" t="str">
            <v>-</v>
          </cell>
          <cell r="BR5343" t="str">
            <v>-</v>
          </cell>
        </row>
        <row r="5344">
          <cell r="D5344" t="str">
            <v>A9CE720701</v>
          </cell>
          <cell r="AO5344">
            <v>0</v>
          </cell>
          <cell r="AY5344" t="str">
            <v>-</v>
          </cell>
          <cell r="BO5344" t="str">
            <v>-</v>
          </cell>
          <cell r="BP5344" t="str">
            <v>-</v>
          </cell>
          <cell r="BQ5344" t="str">
            <v>-</v>
          </cell>
          <cell r="BR5344" t="str">
            <v>-</v>
          </cell>
        </row>
        <row r="5345">
          <cell r="D5345" t="str">
            <v>A9CE720800</v>
          </cell>
          <cell r="AO5345">
            <v>4.666666666666667</v>
          </cell>
          <cell r="AY5345">
            <v>4.9999999999999991</v>
          </cell>
          <cell r="BO5345" t="str">
            <v>-</v>
          </cell>
          <cell r="BP5345" t="str">
            <v>-</v>
          </cell>
          <cell r="BQ5345" t="str">
            <v>-</v>
          </cell>
          <cell r="BR5345" t="str">
            <v>-</v>
          </cell>
        </row>
        <row r="5346">
          <cell r="D5346" t="str">
            <v>A9CE721200</v>
          </cell>
          <cell r="AO5346">
            <v>0.16666666666666666</v>
          </cell>
          <cell r="AY5346">
            <v>2.0000000000000004</v>
          </cell>
          <cell r="BO5346" t="str">
            <v>-</v>
          </cell>
          <cell r="BP5346" t="str">
            <v>-</v>
          </cell>
          <cell r="BQ5346" t="str">
            <v>-</v>
          </cell>
          <cell r="BR5346" t="str">
            <v>-</v>
          </cell>
        </row>
        <row r="5347">
          <cell r="D5347" t="str">
            <v>A9CE724100</v>
          </cell>
          <cell r="AO5347">
            <v>0.16666666666666666</v>
          </cell>
          <cell r="AY5347">
            <v>2.0000000000000004</v>
          </cell>
          <cell r="BO5347" t="str">
            <v>-</v>
          </cell>
          <cell r="BP5347" t="str">
            <v>-</v>
          </cell>
          <cell r="BQ5347" t="str">
            <v>-</v>
          </cell>
          <cell r="BR5347" t="str">
            <v>-</v>
          </cell>
        </row>
        <row r="5348">
          <cell r="D5348" t="str">
            <v>A9CE725800</v>
          </cell>
          <cell r="AO5348">
            <v>0.16666666666666666</v>
          </cell>
          <cell r="AY5348">
            <v>8.0000000000000018</v>
          </cell>
          <cell r="BO5348" t="str">
            <v>-</v>
          </cell>
          <cell r="BP5348" t="str">
            <v>-</v>
          </cell>
          <cell r="BQ5348" t="str">
            <v>-</v>
          </cell>
          <cell r="BR5348" t="str">
            <v>-</v>
          </cell>
        </row>
        <row r="5349">
          <cell r="D5349" t="str">
            <v>A9CE726100</v>
          </cell>
          <cell r="AO5349">
            <v>0</v>
          </cell>
          <cell r="AY5349" t="str">
            <v>-</v>
          </cell>
          <cell r="BO5349" t="str">
            <v>-</v>
          </cell>
          <cell r="BP5349" t="str">
            <v>-</v>
          </cell>
          <cell r="BQ5349" t="str">
            <v>-</v>
          </cell>
          <cell r="BR5349" t="str">
            <v>-</v>
          </cell>
        </row>
        <row r="5350">
          <cell r="D5350" t="str">
            <v>A9CE727100</v>
          </cell>
          <cell r="AO5350">
            <v>0</v>
          </cell>
          <cell r="AY5350" t="str">
            <v>-</v>
          </cell>
          <cell r="BO5350" t="str">
            <v>-</v>
          </cell>
          <cell r="BP5350" t="str">
            <v>-</v>
          </cell>
          <cell r="BQ5350" t="str">
            <v>-</v>
          </cell>
          <cell r="BR5350" t="str">
            <v>-</v>
          </cell>
        </row>
        <row r="5351">
          <cell r="D5351" t="str">
            <v>A9CE727300</v>
          </cell>
          <cell r="AO5351">
            <v>0</v>
          </cell>
          <cell r="AY5351" t="str">
            <v>-</v>
          </cell>
          <cell r="BO5351" t="str">
            <v>-</v>
          </cell>
          <cell r="BP5351" t="str">
            <v>-</v>
          </cell>
          <cell r="BQ5351" t="str">
            <v>-</v>
          </cell>
          <cell r="BR5351" t="str">
            <v>-</v>
          </cell>
        </row>
        <row r="5352">
          <cell r="D5352" t="str">
            <v>A9CE727400</v>
          </cell>
          <cell r="AO5352">
            <v>0</v>
          </cell>
          <cell r="AY5352" t="str">
            <v>-</v>
          </cell>
          <cell r="BO5352" t="str">
            <v>-</v>
          </cell>
          <cell r="BP5352" t="str">
            <v>-</v>
          </cell>
          <cell r="BQ5352" t="str">
            <v>-</v>
          </cell>
          <cell r="BR5352" t="str">
            <v>-</v>
          </cell>
        </row>
        <row r="5353">
          <cell r="D5353" t="str">
            <v>A9CE727700</v>
          </cell>
          <cell r="AO5353">
            <v>0.16666666666666666</v>
          </cell>
          <cell r="AY5353">
            <v>2.0000000000000004</v>
          </cell>
          <cell r="BO5353" t="str">
            <v>-</v>
          </cell>
          <cell r="BP5353" t="str">
            <v>-</v>
          </cell>
          <cell r="BQ5353" t="str">
            <v>-</v>
          </cell>
          <cell r="BR5353" t="str">
            <v>-</v>
          </cell>
        </row>
        <row r="5354">
          <cell r="D5354" t="str">
            <v>A9CE728700</v>
          </cell>
          <cell r="AO5354">
            <v>0.66666666666666663</v>
          </cell>
          <cell r="AY5354">
            <v>21.500000000000004</v>
          </cell>
          <cell r="BO5354" t="str">
            <v>-</v>
          </cell>
          <cell r="BP5354" t="str">
            <v>-</v>
          </cell>
          <cell r="BQ5354" t="str">
            <v>-</v>
          </cell>
          <cell r="BR5354" t="str">
            <v>-</v>
          </cell>
        </row>
        <row r="5355">
          <cell r="D5355" t="str">
            <v>A9CE729600</v>
          </cell>
          <cell r="AO5355">
            <v>0</v>
          </cell>
          <cell r="AY5355" t="str">
            <v>-</v>
          </cell>
          <cell r="BO5355" t="str">
            <v>-</v>
          </cell>
          <cell r="BP5355" t="str">
            <v>-</v>
          </cell>
          <cell r="BQ5355" t="str">
            <v>-</v>
          </cell>
          <cell r="BR5355" t="str">
            <v>-</v>
          </cell>
        </row>
        <row r="5356">
          <cell r="D5356" t="str">
            <v>A9CE730400</v>
          </cell>
          <cell r="AO5356">
            <v>0.16666666666666666</v>
          </cell>
          <cell r="AY5356">
            <v>2.0000000000000004</v>
          </cell>
          <cell r="BO5356" t="str">
            <v>-</v>
          </cell>
          <cell r="BP5356" t="str">
            <v>-</v>
          </cell>
          <cell r="BQ5356" t="str">
            <v>-</v>
          </cell>
          <cell r="BR5356" t="str">
            <v>-</v>
          </cell>
        </row>
        <row r="5357">
          <cell r="D5357" t="str">
            <v>A9CE730500</v>
          </cell>
          <cell r="AO5357">
            <v>0.16666666666666666</v>
          </cell>
          <cell r="AY5357">
            <v>2.0000000000000004</v>
          </cell>
          <cell r="BO5357" t="str">
            <v>-</v>
          </cell>
          <cell r="BP5357" t="str">
            <v>-</v>
          </cell>
          <cell r="BQ5357" t="str">
            <v>-</v>
          </cell>
          <cell r="BR5357" t="str">
            <v>-</v>
          </cell>
        </row>
        <row r="5358">
          <cell r="D5358" t="str">
            <v>A9CE812900</v>
          </cell>
          <cell r="AO5358">
            <v>0</v>
          </cell>
          <cell r="AY5358" t="str">
            <v>-</v>
          </cell>
          <cell r="BO5358" t="str">
            <v>-</v>
          </cell>
          <cell r="BP5358" t="str">
            <v>-</v>
          </cell>
          <cell r="BQ5358" t="str">
            <v>-</v>
          </cell>
          <cell r="BR5358" t="str">
            <v>-</v>
          </cell>
        </row>
        <row r="5359">
          <cell r="D5359" t="str">
            <v>A9CE815700</v>
          </cell>
          <cell r="AO5359">
            <v>0</v>
          </cell>
          <cell r="AY5359" t="str">
            <v>-</v>
          </cell>
          <cell r="BO5359" t="str">
            <v>-</v>
          </cell>
          <cell r="BP5359" t="str">
            <v>-</v>
          </cell>
          <cell r="BQ5359" t="str">
            <v>-</v>
          </cell>
          <cell r="BR5359" t="str">
            <v>-</v>
          </cell>
        </row>
        <row r="5360">
          <cell r="D5360" t="str">
            <v>A9CE815900</v>
          </cell>
          <cell r="AO5360">
            <v>0</v>
          </cell>
          <cell r="AY5360" t="str">
            <v>-</v>
          </cell>
          <cell r="BO5360" t="str">
            <v>-</v>
          </cell>
          <cell r="BP5360" t="str">
            <v>-</v>
          </cell>
          <cell r="BQ5360" t="str">
            <v>-</v>
          </cell>
          <cell r="BR5360" t="str">
            <v>-</v>
          </cell>
        </row>
        <row r="5361">
          <cell r="D5361" t="str">
            <v>A9CE816700</v>
          </cell>
          <cell r="AO5361">
            <v>0.16666666666666666</v>
          </cell>
          <cell r="AY5361">
            <v>2.0000000000000004</v>
          </cell>
          <cell r="BO5361" t="str">
            <v>-</v>
          </cell>
          <cell r="BP5361" t="str">
            <v>-</v>
          </cell>
          <cell r="BQ5361" t="str">
            <v>-</v>
          </cell>
          <cell r="BR5361" t="str">
            <v>-</v>
          </cell>
        </row>
        <row r="5362">
          <cell r="D5362" t="str">
            <v>A9CE817300</v>
          </cell>
          <cell r="AO5362">
            <v>0.16666666666666666</v>
          </cell>
          <cell r="AY5362">
            <v>26</v>
          </cell>
          <cell r="BO5362" t="str">
            <v>-</v>
          </cell>
          <cell r="BP5362" t="str">
            <v>-</v>
          </cell>
          <cell r="BQ5362" t="str">
            <v>-</v>
          </cell>
          <cell r="BR5362" t="str">
            <v>-</v>
          </cell>
        </row>
        <row r="5363">
          <cell r="D5363" t="str">
            <v>A9CE817800</v>
          </cell>
          <cell r="AO5363">
            <v>0.16666666666666666</v>
          </cell>
          <cell r="AY5363">
            <v>2.0000000000000004</v>
          </cell>
          <cell r="BO5363" t="str">
            <v>-</v>
          </cell>
          <cell r="BP5363" t="str">
            <v>-</v>
          </cell>
          <cell r="BQ5363" t="str">
            <v>-</v>
          </cell>
          <cell r="BR5363" t="str">
            <v>-</v>
          </cell>
        </row>
        <row r="5364">
          <cell r="D5364" t="str">
            <v>A9CE817900</v>
          </cell>
          <cell r="AO5364">
            <v>0</v>
          </cell>
          <cell r="AY5364" t="str">
            <v>-</v>
          </cell>
          <cell r="BO5364" t="str">
            <v>-</v>
          </cell>
          <cell r="BP5364" t="str">
            <v>-</v>
          </cell>
          <cell r="BQ5364" t="str">
            <v>-</v>
          </cell>
          <cell r="BR5364" t="str">
            <v>-</v>
          </cell>
        </row>
        <row r="5365">
          <cell r="D5365" t="str">
            <v>A9CE818000</v>
          </cell>
          <cell r="AO5365">
            <v>0</v>
          </cell>
          <cell r="AY5365" t="str">
            <v>-</v>
          </cell>
          <cell r="BO5365" t="str">
            <v>-</v>
          </cell>
          <cell r="BP5365" t="str">
            <v>-</v>
          </cell>
          <cell r="BQ5365" t="str">
            <v>-</v>
          </cell>
          <cell r="BR5365" t="str">
            <v>-</v>
          </cell>
        </row>
        <row r="5366">
          <cell r="D5366" t="str">
            <v>A9CE820000</v>
          </cell>
          <cell r="AO5366">
            <v>3</v>
          </cell>
          <cell r="AY5366">
            <v>14</v>
          </cell>
          <cell r="BO5366" t="str">
            <v>-</v>
          </cell>
          <cell r="BP5366" t="str">
            <v>-</v>
          </cell>
          <cell r="BQ5366" t="str">
            <v>-</v>
          </cell>
          <cell r="BR5366" t="str">
            <v>-</v>
          </cell>
        </row>
        <row r="5367">
          <cell r="D5367" t="str">
            <v>A9CE820101</v>
          </cell>
          <cell r="AO5367">
            <v>0.16666666666666666</v>
          </cell>
          <cell r="AY5367">
            <v>38</v>
          </cell>
          <cell r="BO5367" t="str">
            <v>A9CE820100</v>
          </cell>
          <cell r="BP5367" t="str">
            <v>-</v>
          </cell>
          <cell r="BQ5367" t="str">
            <v>-</v>
          </cell>
          <cell r="BR5367" t="str">
            <v>-</v>
          </cell>
        </row>
        <row r="5368">
          <cell r="D5368" t="str">
            <v>A9CE820200</v>
          </cell>
          <cell r="AO5368">
            <v>0.16666666666666666</v>
          </cell>
          <cell r="AY5368">
            <v>14.000000000000002</v>
          </cell>
          <cell r="BO5368" t="str">
            <v>-</v>
          </cell>
          <cell r="BP5368" t="str">
            <v>-</v>
          </cell>
          <cell r="BQ5368" t="str">
            <v>-</v>
          </cell>
          <cell r="BR5368" t="str">
            <v>-</v>
          </cell>
        </row>
        <row r="5369">
          <cell r="D5369" t="str">
            <v>A9CE820401</v>
          </cell>
          <cell r="AO5369">
            <v>0.5</v>
          </cell>
          <cell r="AY5369">
            <v>2</v>
          </cell>
          <cell r="BO5369" t="str">
            <v>A9CE820400</v>
          </cell>
          <cell r="BP5369" t="str">
            <v>-</v>
          </cell>
          <cell r="BQ5369" t="str">
            <v>-</v>
          </cell>
          <cell r="BR5369" t="str">
            <v>-</v>
          </cell>
        </row>
        <row r="5370">
          <cell r="D5370" t="str">
            <v>A9CE820700</v>
          </cell>
          <cell r="AO5370">
            <v>0.16666666666666666</v>
          </cell>
          <cell r="AY5370">
            <v>8.0000000000000018</v>
          </cell>
          <cell r="BO5370" t="str">
            <v>-</v>
          </cell>
          <cell r="BP5370" t="str">
            <v>-</v>
          </cell>
          <cell r="BQ5370" t="str">
            <v>-</v>
          </cell>
          <cell r="BR5370" t="str">
            <v>-</v>
          </cell>
        </row>
        <row r="5371">
          <cell r="D5371" t="str">
            <v>A9CE822900</v>
          </cell>
          <cell r="AO5371">
            <v>0.5</v>
          </cell>
          <cell r="AY5371">
            <v>2</v>
          </cell>
          <cell r="BO5371" t="str">
            <v>-</v>
          </cell>
          <cell r="BP5371" t="str">
            <v>-</v>
          </cell>
          <cell r="BQ5371" t="str">
            <v>-</v>
          </cell>
          <cell r="BR5371" t="str">
            <v>-</v>
          </cell>
        </row>
        <row r="5372">
          <cell r="D5372" t="str">
            <v>A9CE823100</v>
          </cell>
          <cell r="AO5372">
            <v>0.16666666666666666</v>
          </cell>
          <cell r="AY5372">
            <v>14.000000000000002</v>
          </cell>
          <cell r="BO5372" t="str">
            <v>-</v>
          </cell>
          <cell r="BP5372" t="str">
            <v>-</v>
          </cell>
          <cell r="BQ5372" t="str">
            <v>-</v>
          </cell>
          <cell r="BR5372" t="str">
            <v>-</v>
          </cell>
        </row>
        <row r="5373">
          <cell r="D5373" t="str">
            <v>A9CE823600</v>
          </cell>
          <cell r="AO5373">
            <v>0.16666666666666666</v>
          </cell>
          <cell r="AY5373">
            <v>14.000000000000002</v>
          </cell>
          <cell r="BO5373" t="str">
            <v>-</v>
          </cell>
          <cell r="BP5373" t="str">
            <v>-</v>
          </cell>
          <cell r="BQ5373" t="str">
            <v>-</v>
          </cell>
          <cell r="BR5373" t="str">
            <v>-</v>
          </cell>
        </row>
        <row r="5374">
          <cell r="D5374" t="str">
            <v>A9CE829001</v>
          </cell>
          <cell r="AO5374">
            <v>0.16666666666666666</v>
          </cell>
          <cell r="AY5374">
            <v>-4</v>
          </cell>
          <cell r="BO5374" t="str">
            <v>A9CE829000</v>
          </cell>
          <cell r="BP5374" t="str">
            <v>-</v>
          </cell>
          <cell r="BQ5374" t="str">
            <v>-</v>
          </cell>
          <cell r="BR5374" t="str">
            <v>-</v>
          </cell>
        </row>
        <row r="5375">
          <cell r="D5375" t="str">
            <v>A9CE890900</v>
          </cell>
          <cell r="AO5375">
            <v>0.16666666666666666</v>
          </cell>
          <cell r="AY5375">
            <v>38</v>
          </cell>
          <cell r="BO5375" t="str">
            <v>-</v>
          </cell>
          <cell r="BP5375" t="str">
            <v>-</v>
          </cell>
          <cell r="BQ5375" t="str">
            <v>-</v>
          </cell>
          <cell r="BR5375" t="str">
            <v>-</v>
          </cell>
        </row>
        <row r="5376">
          <cell r="D5376" t="str">
            <v>A9CE896111</v>
          </cell>
          <cell r="AO5376">
            <v>0.66666666666666663</v>
          </cell>
          <cell r="AY5376">
            <v>8.0000000000000018</v>
          </cell>
          <cell r="BO5376" t="str">
            <v>A9CE896100</v>
          </cell>
          <cell r="BP5376" t="str">
            <v>-</v>
          </cell>
          <cell r="BQ5376" t="str">
            <v>-</v>
          </cell>
          <cell r="BR5376" t="str">
            <v>-</v>
          </cell>
        </row>
        <row r="5377">
          <cell r="D5377" t="str">
            <v>A9CEF70101</v>
          </cell>
          <cell r="AO5377">
            <v>0.16666666666666666</v>
          </cell>
          <cell r="AY5377">
            <v>2.0000000000000004</v>
          </cell>
          <cell r="BO5377" t="str">
            <v>-</v>
          </cell>
          <cell r="BP5377" t="str">
            <v>-</v>
          </cell>
          <cell r="BQ5377" t="str">
            <v>-</v>
          </cell>
          <cell r="BR5377" t="str">
            <v>-</v>
          </cell>
        </row>
        <row r="5378">
          <cell r="D5378" t="str">
            <v>A9CEH81000</v>
          </cell>
          <cell r="AO5378">
            <v>0</v>
          </cell>
          <cell r="AY5378" t="str">
            <v>-</v>
          </cell>
          <cell r="BO5378" t="str">
            <v>A9CEH01003</v>
          </cell>
          <cell r="BP5378" t="str">
            <v>A9CEH01001</v>
          </cell>
          <cell r="BQ5378" t="str">
            <v>-</v>
          </cell>
          <cell r="BR5378" t="str">
            <v>-</v>
          </cell>
        </row>
        <row r="5379">
          <cell r="D5379" t="str">
            <v>A9CEN11100</v>
          </cell>
          <cell r="AO5379">
            <v>0.16666666666666666</v>
          </cell>
          <cell r="AY5379">
            <v>2.0000000000000004</v>
          </cell>
          <cell r="BO5379" t="str">
            <v>-</v>
          </cell>
          <cell r="BP5379" t="str">
            <v>-</v>
          </cell>
          <cell r="BQ5379" t="str">
            <v>-</v>
          </cell>
          <cell r="BR5379" t="str">
            <v>-</v>
          </cell>
        </row>
        <row r="5380">
          <cell r="D5380" t="str">
            <v>A9CEN11300</v>
          </cell>
          <cell r="AO5380">
            <v>0.16666666666666666</v>
          </cell>
          <cell r="AY5380">
            <v>2.0000000000000004</v>
          </cell>
          <cell r="BO5380" t="str">
            <v>-</v>
          </cell>
          <cell r="BP5380" t="str">
            <v>-</v>
          </cell>
          <cell r="BQ5380" t="str">
            <v>-</v>
          </cell>
          <cell r="BR5380" t="str">
            <v>-</v>
          </cell>
        </row>
        <row r="5381">
          <cell r="D5381" t="str">
            <v>A9CEN11500</v>
          </cell>
          <cell r="AO5381">
            <v>0</v>
          </cell>
          <cell r="AY5381" t="str">
            <v>-</v>
          </cell>
          <cell r="BO5381" t="str">
            <v>-</v>
          </cell>
          <cell r="BP5381" t="str">
            <v>-</v>
          </cell>
          <cell r="BQ5381" t="str">
            <v>-</v>
          </cell>
          <cell r="BR5381" t="str">
            <v>-</v>
          </cell>
        </row>
        <row r="5382">
          <cell r="D5382" t="str">
            <v>A9CEN15300</v>
          </cell>
          <cell r="AO5382">
            <v>0</v>
          </cell>
          <cell r="AY5382" t="str">
            <v>-</v>
          </cell>
          <cell r="BO5382" t="str">
            <v>-</v>
          </cell>
          <cell r="BP5382" t="str">
            <v>-</v>
          </cell>
          <cell r="BQ5382" t="str">
            <v>-</v>
          </cell>
          <cell r="BR5382" t="str">
            <v>-</v>
          </cell>
        </row>
        <row r="5383">
          <cell r="D5383" t="str">
            <v>A9CER70300</v>
          </cell>
          <cell r="AO5383">
            <v>0</v>
          </cell>
          <cell r="AY5383" t="str">
            <v>-</v>
          </cell>
          <cell r="BO5383" t="str">
            <v>-</v>
          </cell>
          <cell r="BP5383" t="str">
            <v>-</v>
          </cell>
          <cell r="BQ5383" t="str">
            <v>-</v>
          </cell>
          <cell r="BR5383" t="str">
            <v>-</v>
          </cell>
        </row>
        <row r="5384">
          <cell r="D5384" t="str">
            <v>A9CER70700</v>
          </cell>
          <cell r="AO5384">
            <v>0.33333333333333331</v>
          </cell>
          <cell r="AY5384">
            <v>-0.99999999999999978</v>
          </cell>
          <cell r="BO5384" t="str">
            <v>-</v>
          </cell>
          <cell r="BP5384" t="str">
            <v>-</v>
          </cell>
          <cell r="BQ5384" t="str">
            <v>-</v>
          </cell>
          <cell r="BR5384" t="str">
            <v>-</v>
          </cell>
        </row>
        <row r="5385">
          <cell r="D5385" t="str">
            <v>A9G0720400</v>
          </cell>
          <cell r="AO5385">
            <v>0</v>
          </cell>
          <cell r="AY5385" t="str">
            <v>-</v>
          </cell>
          <cell r="BO5385" t="str">
            <v>-</v>
          </cell>
          <cell r="BP5385" t="str">
            <v>-</v>
          </cell>
          <cell r="BQ5385" t="str">
            <v>-</v>
          </cell>
          <cell r="BR5385" t="str">
            <v>-</v>
          </cell>
        </row>
        <row r="5386">
          <cell r="D5386" t="str">
            <v>A9G0R70400</v>
          </cell>
          <cell r="AO5386">
            <v>0</v>
          </cell>
          <cell r="AY5386" t="str">
            <v>-</v>
          </cell>
          <cell r="BO5386" t="str">
            <v>-</v>
          </cell>
          <cell r="BP5386" t="str">
            <v>-</v>
          </cell>
          <cell r="BQ5386" t="str">
            <v>-</v>
          </cell>
          <cell r="BR5386" t="str">
            <v>-</v>
          </cell>
        </row>
        <row r="5387">
          <cell r="D5387" t="str">
            <v>A9HJR70622</v>
          </cell>
          <cell r="AO5387">
            <v>0</v>
          </cell>
          <cell r="AY5387" t="str">
            <v>-</v>
          </cell>
          <cell r="BO5387" t="str">
            <v>A9HJR70611</v>
          </cell>
          <cell r="BP5387" t="str">
            <v>A7PUR71622</v>
          </cell>
          <cell r="BQ5387" t="str">
            <v>A7PUR71611</v>
          </cell>
          <cell r="BR5387" t="str">
            <v>A7PUR71600</v>
          </cell>
        </row>
        <row r="5388">
          <cell r="D5388" t="str">
            <v>A9JT112200</v>
          </cell>
          <cell r="AO5388">
            <v>0.33333333333333331</v>
          </cell>
          <cell r="AY5388">
            <v>35</v>
          </cell>
          <cell r="BO5388" t="str">
            <v>-</v>
          </cell>
          <cell r="BP5388" t="str">
            <v>-</v>
          </cell>
          <cell r="BQ5388" t="str">
            <v>-</v>
          </cell>
          <cell r="BR5388" t="str">
            <v>-</v>
          </cell>
        </row>
        <row r="5389">
          <cell r="D5389" t="str">
            <v>A9JT112300</v>
          </cell>
          <cell r="AO5389">
            <v>0.33333333333333331</v>
          </cell>
          <cell r="AY5389">
            <v>26</v>
          </cell>
          <cell r="BO5389" t="str">
            <v>-</v>
          </cell>
          <cell r="BP5389" t="str">
            <v>-</v>
          </cell>
          <cell r="BQ5389" t="str">
            <v>-</v>
          </cell>
          <cell r="BR5389" t="str">
            <v>-</v>
          </cell>
        </row>
        <row r="5390">
          <cell r="D5390" t="str">
            <v>A9JT217400</v>
          </cell>
          <cell r="AO5390">
            <v>0</v>
          </cell>
          <cell r="AY5390" t="str">
            <v>-</v>
          </cell>
          <cell r="BO5390" t="str">
            <v>-</v>
          </cell>
          <cell r="BP5390" t="str">
            <v>-</v>
          </cell>
          <cell r="BQ5390" t="str">
            <v>-</v>
          </cell>
          <cell r="BR5390" t="str">
            <v>-</v>
          </cell>
        </row>
        <row r="5391">
          <cell r="D5391" t="str">
            <v>A9JT333800</v>
          </cell>
          <cell r="AO5391">
            <v>0</v>
          </cell>
          <cell r="AY5391" t="str">
            <v>-</v>
          </cell>
          <cell r="BO5391" t="str">
            <v>-</v>
          </cell>
          <cell r="BP5391" t="str">
            <v>-</v>
          </cell>
          <cell r="BQ5391" t="str">
            <v>-</v>
          </cell>
          <cell r="BR5391" t="str">
            <v>-</v>
          </cell>
        </row>
        <row r="5392">
          <cell r="D5392" t="str">
            <v>A9JT341600</v>
          </cell>
          <cell r="AO5392">
            <v>0</v>
          </cell>
          <cell r="AY5392" t="str">
            <v>-</v>
          </cell>
          <cell r="BO5392" t="str">
            <v>-</v>
          </cell>
          <cell r="BP5392" t="str">
            <v>-</v>
          </cell>
          <cell r="BQ5392" t="str">
            <v>-</v>
          </cell>
          <cell r="BR5392" t="str">
            <v>-</v>
          </cell>
        </row>
        <row r="5393">
          <cell r="D5393" t="str">
            <v>A9JT345400</v>
          </cell>
          <cell r="AO5393">
            <v>1</v>
          </cell>
          <cell r="AY5393">
            <v>37</v>
          </cell>
          <cell r="BO5393" t="str">
            <v>-</v>
          </cell>
          <cell r="BP5393" t="str">
            <v>-</v>
          </cell>
          <cell r="BQ5393" t="str">
            <v>-</v>
          </cell>
          <cell r="BR5393" t="str">
            <v>-</v>
          </cell>
        </row>
        <row r="5394">
          <cell r="D5394" t="str">
            <v>A9JT411100</v>
          </cell>
          <cell r="AO5394">
            <v>0.16666666666666666</v>
          </cell>
          <cell r="AY5394">
            <v>2.0000000000000004</v>
          </cell>
          <cell r="BO5394" t="str">
            <v>-</v>
          </cell>
          <cell r="BP5394" t="str">
            <v>-</v>
          </cell>
          <cell r="BQ5394" t="str">
            <v>-</v>
          </cell>
          <cell r="BR5394" t="str">
            <v>-</v>
          </cell>
        </row>
        <row r="5395">
          <cell r="D5395" t="str">
            <v>A9JT460800</v>
          </cell>
          <cell r="AO5395">
            <v>57</v>
          </cell>
          <cell r="AY5395">
            <v>5.7719298245614032</v>
          </cell>
          <cell r="BO5395" t="str">
            <v>-</v>
          </cell>
          <cell r="BP5395" t="str">
            <v>-</v>
          </cell>
          <cell r="BQ5395" t="str">
            <v>-</v>
          </cell>
          <cell r="BR5395" t="str">
            <v>-</v>
          </cell>
        </row>
        <row r="5396">
          <cell r="D5396" t="str">
            <v>A9JT500100</v>
          </cell>
          <cell r="AO5396">
            <v>3.3333333333333335</v>
          </cell>
          <cell r="AY5396">
            <v>7.9999999999999991</v>
          </cell>
          <cell r="BO5396" t="str">
            <v>-</v>
          </cell>
          <cell r="BP5396" t="str">
            <v>-</v>
          </cell>
          <cell r="BQ5396" t="str">
            <v>-</v>
          </cell>
          <cell r="BR5396" t="str">
            <v>-</v>
          </cell>
        </row>
        <row r="5397">
          <cell r="D5397" t="str">
            <v>A9JT502700</v>
          </cell>
          <cell r="AO5397">
            <v>0</v>
          </cell>
          <cell r="AY5397" t="str">
            <v>-</v>
          </cell>
          <cell r="BO5397" t="str">
            <v>-</v>
          </cell>
          <cell r="BP5397" t="str">
            <v>-</v>
          </cell>
          <cell r="BQ5397" t="str">
            <v>-</v>
          </cell>
          <cell r="BR5397" t="str">
            <v>-</v>
          </cell>
        </row>
        <row r="5398">
          <cell r="D5398" t="str">
            <v>A9JT502800</v>
          </cell>
          <cell r="AO5398">
            <v>0</v>
          </cell>
          <cell r="AY5398" t="str">
            <v>-</v>
          </cell>
          <cell r="BO5398" t="str">
            <v>-</v>
          </cell>
          <cell r="BP5398" t="str">
            <v>-</v>
          </cell>
          <cell r="BQ5398" t="str">
            <v>-</v>
          </cell>
          <cell r="BR5398" t="str">
            <v>-</v>
          </cell>
        </row>
        <row r="5399">
          <cell r="D5399" t="str">
            <v>A9JT503100</v>
          </cell>
          <cell r="AO5399">
            <v>0</v>
          </cell>
          <cell r="AY5399" t="str">
            <v>-</v>
          </cell>
          <cell r="BO5399" t="str">
            <v>-</v>
          </cell>
          <cell r="BP5399" t="str">
            <v>-</v>
          </cell>
          <cell r="BQ5399" t="str">
            <v>-</v>
          </cell>
          <cell r="BR5399" t="str">
            <v>-</v>
          </cell>
        </row>
        <row r="5400">
          <cell r="D5400" t="str">
            <v>A9JT532700</v>
          </cell>
          <cell r="AO5400">
            <v>3.5</v>
          </cell>
          <cell r="AY5400">
            <v>3.7142857142857144</v>
          </cell>
          <cell r="BO5400" t="str">
            <v>-</v>
          </cell>
          <cell r="BP5400" t="str">
            <v>-</v>
          </cell>
          <cell r="BQ5400" t="str">
            <v>-</v>
          </cell>
          <cell r="BR5400" t="str">
            <v>-</v>
          </cell>
        </row>
        <row r="5401">
          <cell r="D5401" t="str">
            <v>A9JT533000</v>
          </cell>
          <cell r="AO5401">
            <v>0.33333333333333331</v>
          </cell>
          <cell r="AY5401">
            <v>-4</v>
          </cell>
          <cell r="BO5401" t="str">
            <v>-</v>
          </cell>
          <cell r="BP5401" t="str">
            <v>-</v>
          </cell>
          <cell r="BQ5401" t="str">
            <v>-</v>
          </cell>
          <cell r="BR5401" t="str">
            <v>-</v>
          </cell>
        </row>
        <row r="5402">
          <cell r="D5402" t="str">
            <v>A9JT533100</v>
          </cell>
          <cell r="AO5402">
            <v>0.33333333333333331</v>
          </cell>
          <cell r="AY5402">
            <v>-4</v>
          </cell>
          <cell r="BO5402" t="str">
            <v>-</v>
          </cell>
          <cell r="BP5402" t="str">
            <v>-</v>
          </cell>
          <cell r="BQ5402" t="str">
            <v>-</v>
          </cell>
          <cell r="BR5402" t="str">
            <v>-</v>
          </cell>
        </row>
        <row r="5403">
          <cell r="D5403" t="str">
            <v>A9JT534800</v>
          </cell>
          <cell r="AO5403">
            <v>0.83333333333333337</v>
          </cell>
          <cell r="AY5403">
            <v>11.6</v>
          </cell>
          <cell r="BO5403" t="str">
            <v>-</v>
          </cell>
          <cell r="BP5403" t="str">
            <v>-</v>
          </cell>
          <cell r="BQ5403" t="str">
            <v>-</v>
          </cell>
          <cell r="BR5403" t="str">
            <v>-</v>
          </cell>
        </row>
        <row r="5404">
          <cell r="D5404" t="str">
            <v>A9JT534900</v>
          </cell>
          <cell r="AO5404">
            <v>0.16666666666666666</v>
          </cell>
          <cell r="AY5404">
            <v>146</v>
          </cell>
          <cell r="BO5404" t="str">
            <v>-</v>
          </cell>
          <cell r="BP5404" t="str">
            <v>-</v>
          </cell>
          <cell r="BQ5404" t="str">
            <v>-</v>
          </cell>
          <cell r="BR5404" t="str">
            <v>-</v>
          </cell>
        </row>
        <row r="5405">
          <cell r="D5405" t="str">
            <v>A9JT535300</v>
          </cell>
          <cell r="AO5405">
            <v>0.66666666666666663</v>
          </cell>
          <cell r="AY5405">
            <v>29</v>
          </cell>
          <cell r="BO5405" t="str">
            <v>-</v>
          </cell>
          <cell r="BP5405" t="str">
            <v>-</v>
          </cell>
          <cell r="BQ5405" t="str">
            <v>-</v>
          </cell>
          <cell r="BR5405" t="str">
            <v>-</v>
          </cell>
        </row>
        <row r="5406">
          <cell r="D5406" t="str">
            <v>A9JT536500</v>
          </cell>
          <cell r="AO5406">
            <v>0</v>
          </cell>
          <cell r="AY5406" t="str">
            <v>-</v>
          </cell>
          <cell r="BO5406" t="str">
            <v>55VA55400</v>
          </cell>
          <cell r="BP5406" t="str">
            <v>-</v>
          </cell>
          <cell r="BQ5406" t="str">
            <v>-</v>
          </cell>
          <cell r="BR5406" t="str">
            <v>-</v>
          </cell>
        </row>
        <row r="5407">
          <cell r="D5407" t="str">
            <v>A9JT536600</v>
          </cell>
          <cell r="AO5407">
            <v>0</v>
          </cell>
          <cell r="AY5407" t="str">
            <v>-</v>
          </cell>
          <cell r="BO5407" t="str">
            <v>-</v>
          </cell>
          <cell r="BP5407" t="str">
            <v>-</v>
          </cell>
          <cell r="BQ5407" t="str">
            <v>-</v>
          </cell>
          <cell r="BR5407" t="str">
            <v>-</v>
          </cell>
        </row>
        <row r="5408">
          <cell r="D5408" t="str">
            <v>A9JT700100</v>
          </cell>
          <cell r="AO5408">
            <v>0.16666666666666666</v>
          </cell>
          <cell r="AY5408">
            <v>98</v>
          </cell>
          <cell r="BO5408" t="str">
            <v>-</v>
          </cell>
          <cell r="BP5408" t="str">
            <v>-</v>
          </cell>
          <cell r="BQ5408" t="str">
            <v>-</v>
          </cell>
          <cell r="BR5408" t="str">
            <v>-</v>
          </cell>
        </row>
        <row r="5409">
          <cell r="D5409" t="str">
            <v>A9JT700200</v>
          </cell>
          <cell r="AO5409">
            <v>0.33333333333333331</v>
          </cell>
          <cell r="AY5409">
            <v>11.000000000000002</v>
          </cell>
          <cell r="BO5409" t="str">
            <v>-</v>
          </cell>
          <cell r="BP5409" t="str">
            <v>-</v>
          </cell>
          <cell r="BQ5409" t="str">
            <v>-</v>
          </cell>
          <cell r="BR5409" t="str">
            <v>-</v>
          </cell>
        </row>
        <row r="5410">
          <cell r="D5410" t="str">
            <v>A9JT700800</v>
          </cell>
          <cell r="AO5410">
            <v>0.66666666666666663</v>
          </cell>
          <cell r="AY5410">
            <v>27.5</v>
          </cell>
          <cell r="BO5410" t="str">
            <v>-</v>
          </cell>
          <cell r="BP5410" t="str">
            <v>-</v>
          </cell>
          <cell r="BQ5410" t="str">
            <v>-</v>
          </cell>
          <cell r="BR5410" t="str">
            <v>-</v>
          </cell>
        </row>
        <row r="5411">
          <cell r="D5411" t="str">
            <v>A9JT710100</v>
          </cell>
          <cell r="AO5411">
            <v>0.33333333333333331</v>
          </cell>
          <cell r="AY5411">
            <v>2.0000000000000004</v>
          </cell>
          <cell r="BO5411" t="str">
            <v>-</v>
          </cell>
          <cell r="BP5411" t="str">
            <v>-</v>
          </cell>
          <cell r="BQ5411" t="str">
            <v>-</v>
          </cell>
          <cell r="BR5411" t="str">
            <v>-</v>
          </cell>
        </row>
        <row r="5412">
          <cell r="D5412" t="str">
            <v>A9JT714000</v>
          </cell>
          <cell r="AO5412">
            <v>0.33333333333333331</v>
          </cell>
          <cell r="AY5412">
            <v>38</v>
          </cell>
          <cell r="BO5412" t="str">
            <v>-</v>
          </cell>
          <cell r="BP5412" t="str">
            <v>-</v>
          </cell>
          <cell r="BQ5412" t="str">
            <v>-</v>
          </cell>
          <cell r="BR5412" t="str">
            <v>-</v>
          </cell>
        </row>
        <row r="5413">
          <cell r="D5413" t="str">
            <v>A9JT718300</v>
          </cell>
          <cell r="AO5413">
            <v>0</v>
          </cell>
          <cell r="AY5413" t="str">
            <v>-</v>
          </cell>
          <cell r="BO5413" t="str">
            <v>-</v>
          </cell>
          <cell r="BP5413" t="str">
            <v>-</v>
          </cell>
          <cell r="BQ5413" t="str">
            <v>-</v>
          </cell>
          <cell r="BR5413" t="str">
            <v>-</v>
          </cell>
        </row>
        <row r="5414">
          <cell r="D5414" t="str">
            <v>A9JT725600</v>
          </cell>
          <cell r="AO5414">
            <v>0</v>
          </cell>
          <cell r="AY5414" t="str">
            <v>-</v>
          </cell>
          <cell r="BO5414" t="str">
            <v>-</v>
          </cell>
          <cell r="BP5414" t="str">
            <v>-</v>
          </cell>
          <cell r="BQ5414" t="str">
            <v>-</v>
          </cell>
          <cell r="BR5414" t="str">
            <v>-</v>
          </cell>
        </row>
        <row r="5415">
          <cell r="D5415" t="str">
            <v>A9JT730400</v>
          </cell>
          <cell r="AO5415">
            <v>12.666666666666666</v>
          </cell>
          <cell r="AY5415">
            <v>4.1315789473684212</v>
          </cell>
          <cell r="BO5415" t="str">
            <v>-</v>
          </cell>
          <cell r="BP5415" t="str">
            <v>-</v>
          </cell>
          <cell r="BQ5415" t="str">
            <v>-</v>
          </cell>
          <cell r="BR5415" t="str">
            <v>-</v>
          </cell>
        </row>
        <row r="5416">
          <cell r="D5416" t="str">
            <v>A9JT731400</v>
          </cell>
          <cell r="AO5416">
            <v>33.666666666666664</v>
          </cell>
          <cell r="AY5416">
            <v>4.5247524752475252</v>
          </cell>
          <cell r="BO5416" t="str">
            <v>-</v>
          </cell>
          <cell r="BP5416" t="str">
            <v>-</v>
          </cell>
          <cell r="BQ5416" t="str">
            <v>-</v>
          </cell>
          <cell r="BR5416" t="str">
            <v>-</v>
          </cell>
        </row>
        <row r="5417">
          <cell r="D5417" t="str">
            <v>A9JT810400</v>
          </cell>
          <cell r="AO5417">
            <v>0.5</v>
          </cell>
          <cell r="AY5417">
            <v>2</v>
          </cell>
          <cell r="BO5417" t="str">
            <v>-</v>
          </cell>
          <cell r="BP5417" t="str">
            <v>-</v>
          </cell>
          <cell r="BQ5417" t="str">
            <v>-</v>
          </cell>
          <cell r="BR5417" t="str">
            <v>-</v>
          </cell>
        </row>
        <row r="5418">
          <cell r="D5418" t="str">
            <v>A9JT810500</v>
          </cell>
          <cell r="AO5418">
            <v>0.33333333333333331</v>
          </cell>
          <cell r="AY5418">
            <v>26</v>
          </cell>
          <cell r="BO5418" t="str">
            <v>-</v>
          </cell>
          <cell r="BP5418" t="str">
            <v>-</v>
          </cell>
          <cell r="BQ5418" t="str">
            <v>-</v>
          </cell>
          <cell r="BR5418" t="str">
            <v>-</v>
          </cell>
        </row>
        <row r="5419">
          <cell r="D5419" t="str">
            <v>A9JT815400</v>
          </cell>
          <cell r="AO5419">
            <v>0</v>
          </cell>
          <cell r="AY5419" t="str">
            <v>-</v>
          </cell>
          <cell r="BO5419" t="str">
            <v>-</v>
          </cell>
          <cell r="BP5419" t="str">
            <v>-</v>
          </cell>
          <cell r="BQ5419" t="str">
            <v>-</v>
          </cell>
          <cell r="BR5419" t="str">
            <v>-</v>
          </cell>
        </row>
        <row r="5420">
          <cell r="D5420" t="str">
            <v>A9JT818000</v>
          </cell>
          <cell r="AO5420">
            <v>0</v>
          </cell>
          <cell r="AY5420" t="str">
            <v>-</v>
          </cell>
          <cell r="BO5420" t="str">
            <v>-</v>
          </cell>
          <cell r="BP5420" t="str">
            <v>-</v>
          </cell>
          <cell r="BQ5420" t="str">
            <v>-</v>
          </cell>
          <cell r="BR5420" t="str">
            <v>-</v>
          </cell>
        </row>
        <row r="5421">
          <cell r="D5421" t="str">
            <v>A9JT819400</v>
          </cell>
          <cell r="AO5421">
            <v>0</v>
          </cell>
          <cell r="AY5421" t="str">
            <v>-</v>
          </cell>
          <cell r="BO5421" t="str">
            <v>-</v>
          </cell>
          <cell r="BP5421" t="str">
            <v>-</v>
          </cell>
          <cell r="BQ5421" t="str">
            <v>-</v>
          </cell>
          <cell r="BR5421" t="str">
            <v>-</v>
          </cell>
        </row>
        <row r="5422">
          <cell r="D5422" t="str">
            <v>A9JT819500</v>
          </cell>
          <cell r="AO5422">
            <v>0</v>
          </cell>
          <cell r="AY5422" t="str">
            <v>-</v>
          </cell>
          <cell r="BO5422" t="str">
            <v>-</v>
          </cell>
          <cell r="BP5422" t="str">
            <v>-</v>
          </cell>
          <cell r="BQ5422" t="str">
            <v>-</v>
          </cell>
          <cell r="BR5422" t="str">
            <v>-</v>
          </cell>
        </row>
        <row r="5423">
          <cell r="D5423" t="str">
            <v>A9JT844900</v>
          </cell>
          <cell r="AO5423">
            <v>0.16666666666666666</v>
          </cell>
          <cell r="AY5423">
            <v>80.000000000000014</v>
          </cell>
          <cell r="BO5423" t="str">
            <v>-</v>
          </cell>
          <cell r="BP5423" t="str">
            <v>-</v>
          </cell>
          <cell r="BQ5423" t="str">
            <v>-</v>
          </cell>
          <cell r="BR5423" t="str">
            <v>-</v>
          </cell>
        </row>
        <row r="5424">
          <cell r="D5424" t="str">
            <v>A9JTH01102</v>
          </cell>
          <cell r="AO5424">
            <v>0</v>
          </cell>
          <cell r="AY5424" t="str">
            <v>-</v>
          </cell>
          <cell r="BO5424" t="str">
            <v>A9JTH01101</v>
          </cell>
          <cell r="BP5424" t="str">
            <v>-</v>
          </cell>
          <cell r="BQ5424" t="str">
            <v>-</v>
          </cell>
          <cell r="BR5424" t="str">
            <v>-</v>
          </cell>
        </row>
        <row r="5425">
          <cell r="D5425" t="str">
            <v>A9JTH02001</v>
          </cell>
          <cell r="AO5425">
            <v>0</v>
          </cell>
          <cell r="AY5425" t="str">
            <v>-</v>
          </cell>
          <cell r="BO5425" t="str">
            <v>-</v>
          </cell>
          <cell r="BP5425" t="str">
            <v>-</v>
          </cell>
          <cell r="BQ5425" t="str">
            <v>-</v>
          </cell>
          <cell r="BR5425" t="str">
            <v>-</v>
          </cell>
        </row>
        <row r="5426">
          <cell r="D5426" t="str">
            <v>A9JTH05008</v>
          </cell>
          <cell r="AO5426">
            <v>0.16666666666666666</v>
          </cell>
          <cell r="AY5426">
            <v>8.0000000000000018</v>
          </cell>
          <cell r="BO5426" t="str">
            <v>A9JTH05000</v>
          </cell>
          <cell r="BP5426" t="str">
            <v>-</v>
          </cell>
          <cell r="BQ5426" t="str">
            <v>-</v>
          </cell>
          <cell r="BR5426" t="str">
            <v>-</v>
          </cell>
        </row>
        <row r="5427">
          <cell r="D5427" t="str">
            <v>A9JTH07001</v>
          </cell>
          <cell r="AO5427">
            <v>0.16666666666666666</v>
          </cell>
          <cell r="AY5427">
            <v>20.000000000000004</v>
          </cell>
          <cell r="BO5427" t="str">
            <v>-</v>
          </cell>
          <cell r="BP5427" t="str">
            <v>-</v>
          </cell>
          <cell r="BQ5427" t="str">
            <v>-</v>
          </cell>
          <cell r="BR5427" t="str">
            <v>-</v>
          </cell>
        </row>
        <row r="5428">
          <cell r="D5428" t="str">
            <v>A9JTH08000</v>
          </cell>
          <cell r="AO5428">
            <v>0.5</v>
          </cell>
          <cell r="AY5428">
            <v>0</v>
          </cell>
          <cell r="BO5428" t="str">
            <v>-</v>
          </cell>
          <cell r="BP5428" t="str">
            <v>-</v>
          </cell>
          <cell r="BQ5428" t="str">
            <v>-</v>
          </cell>
          <cell r="BR5428" t="str">
            <v>-</v>
          </cell>
        </row>
        <row r="5429">
          <cell r="D5429" t="str">
            <v>A9JTM10200</v>
          </cell>
          <cell r="AO5429">
            <v>1.3333333333333333</v>
          </cell>
          <cell r="AY5429">
            <v>5.0000000000000009</v>
          </cell>
          <cell r="BO5429" t="str">
            <v>-</v>
          </cell>
          <cell r="BP5429" t="str">
            <v>-</v>
          </cell>
          <cell r="BQ5429" t="str">
            <v>-</v>
          </cell>
          <cell r="BR5429" t="str">
            <v>-</v>
          </cell>
        </row>
        <row r="5430">
          <cell r="D5430" t="str">
            <v>A9JTM10300</v>
          </cell>
          <cell r="AO5430">
            <v>14</v>
          </cell>
          <cell r="AY5430">
            <v>4.2857142857142856</v>
          </cell>
          <cell r="BO5430" t="str">
            <v>-</v>
          </cell>
          <cell r="BP5430" t="str">
            <v>-</v>
          </cell>
          <cell r="BQ5430" t="str">
            <v>-</v>
          </cell>
          <cell r="BR5430" t="str">
            <v>-</v>
          </cell>
        </row>
        <row r="5431">
          <cell r="D5431" t="str">
            <v>A9JTM10400</v>
          </cell>
          <cell r="AO5431">
            <v>1.6666666666666667</v>
          </cell>
          <cell r="AY5431">
            <v>3.8</v>
          </cell>
          <cell r="BO5431" t="str">
            <v>-</v>
          </cell>
          <cell r="BP5431" t="str">
            <v>-</v>
          </cell>
          <cell r="BQ5431" t="str">
            <v>-</v>
          </cell>
          <cell r="BR5431" t="str">
            <v>-</v>
          </cell>
        </row>
        <row r="5432">
          <cell r="D5432" t="str">
            <v>A9JTM20000</v>
          </cell>
          <cell r="AO5432">
            <v>0</v>
          </cell>
          <cell r="AY5432" t="str">
            <v>-</v>
          </cell>
          <cell r="BO5432" t="str">
            <v>-</v>
          </cell>
          <cell r="BP5432" t="str">
            <v>-</v>
          </cell>
          <cell r="BQ5432" t="str">
            <v>-</v>
          </cell>
          <cell r="BR5432" t="str">
            <v>-</v>
          </cell>
        </row>
        <row r="5433">
          <cell r="D5433" t="str">
            <v>A9JTM30800</v>
          </cell>
          <cell r="AO5433">
            <v>0.33333333333333331</v>
          </cell>
          <cell r="AY5433">
            <v>2.0000000000000004</v>
          </cell>
          <cell r="BO5433" t="str">
            <v>-</v>
          </cell>
          <cell r="BP5433" t="str">
            <v>-</v>
          </cell>
          <cell r="BQ5433" t="str">
            <v>-</v>
          </cell>
          <cell r="BR5433" t="str">
            <v>-</v>
          </cell>
        </row>
        <row r="5434">
          <cell r="D5434" t="str">
            <v>A9JTM33001</v>
          </cell>
          <cell r="AO5434">
            <v>2</v>
          </cell>
          <cell r="AY5434">
            <v>4</v>
          </cell>
          <cell r="BO5434" t="str">
            <v>-</v>
          </cell>
          <cell r="BP5434" t="str">
            <v>-</v>
          </cell>
          <cell r="BQ5434" t="str">
            <v>-</v>
          </cell>
          <cell r="BR5434" t="str">
            <v>-</v>
          </cell>
        </row>
        <row r="5435">
          <cell r="D5435" t="str">
            <v>A9JTM40101</v>
          </cell>
          <cell r="AO5435">
            <v>0</v>
          </cell>
          <cell r="AY5435" t="str">
            <v>-</v>
          </cell>
          <cell r="BO5435" t="str">
            <v>A9JTM40100</v>
          </cell>
          <cell r="BP5435" t="str">
            <v>-</v>
          </cell>
          <cell r="BQ5435" t="str">
            <v>-</v>
          </cell>
          <cell r="BR5435" t="str">
            <v>-</v>
          </cell>
        </row>
        <row r="5436">
          <cell r="D5436" t="str">
            <v>A9JTM40300</v>
          </cell>
          <cell r="AO5436">
            <v>0</v>
          </cell>
          <cell r="AY5436" t="str">
            <v>-</v>
          </cell>
          <cell r="BO5436" t="str">
            <v>-</v>
          </cell>
          <cell r="BP5436" t="str">
            <v>-</v>
          </cell>
          <cell r="BQ5436" t="str">
            <v>-</v>
          </cell>
          <cell r="BR5436" t="str">
            <v>-</v>
          </cell>
        </row>
        <row r="5437">
          <cell r="D5437" t="str">
            <v>A9JTM50100</v>
          </cell>
          <cell r="AO5437">
            <v>2.4</v>
          </cell>
          <cell r="AY5437">
            <v>4.3333333333333339</v>
          </cell>
          <cell r="BO5437" t="str">
            <v>-</v>
          </cell>
          <cell r="BP5437" t="str">
            <v>-</v>
          </cell>
          <cell r="BQ5437" t="str">
            <v>-</v>
          </cell>
          <cell r="BR5437" t="str">
            <v>-</v>
          </cell>
        </row>
        <row r="5438">
          <cell r="D5438" t="str">
            <v>A9JTM50200</v>
          </cell>
          <cell r="AO5438">
            <v>0</v>
          </cell>
          <cell r="AY5438" t="str">
            <v>-</v>
          </cell>
          <cell r="BO5438" t="str">
            <v>-</v>
          </cell>
          <cell r="BP5438" t="str">
            <v>-</v>
          </cell>
          <cell r="BQ5438" t="str">
            <v>-</v>
          </cell>
          <cell r="BR5438" t="str">
            <v>-</v>
          </cell>
        </row>
        <row r="5439">
          <cell r="D5439" t="str">
            <v>A9JTM50300</v>
          </cell>
          <cell r="AO5439">
            <v>4.666666666666667</v>
          </cell>
          <cell r="AY5439">
            <v>4.7857142857142856</v>
          </cell>
          <cell r="BO5439" t="str">
            <v>-</v>
          </cell>
          <cell r="BP5439" t="str">
            <v>-</v>
          </cell>
          <cell r="BQ5439" t="str">
            <v>-</v>
          </cell>
          <cell r="BR5439" t="str">
            <v>-</v>
          </cell>
        </row>
        <row r="5440">
          <cell r="D5440" t="str">
            <v>A9JTM50400</v>
          </cell>
          <cell r="AO5440">
            <v>4.666666666666667</v>
          </cell>
          <cell r="AY5440">
            <v>4.3571428571428568</v>
          </cell>
          <cell r="BO5440" t="str">
            <v>-</v>
          </cell>
          <cell r="BP5440" t="str">
            <v>-</v>
          </cell>
          <cell r="BQ5440" t="str">
            <v>-</v>
          </cell>
          <cell r="BR5440" t="str">
            <v>-</v>
          </cell>
        </row>
        <row r="5441">
          <cell r="D5441" t="str">
            <v>A9JTN10300</v>
          </cell>
          <cell r="AO5441">
            <v>0</v>
          </cell>
          <cell r="AY5441" t="str">
            <v>-</v>
          </cell>
          <cell r="BO5441" t="str">
            <v>-</v>
          </cell>
          <cell r="BP5441" t="str">
            <v>-</v>
          </cell>
          <cell r="BQ5441" t="str">
            <v>-</v>
          </cell>
          <cell r="BR5441" t="str">
            <v>-</v>
          </cell>
        </row>
        <row r="5442">
          <cell r="D5442" t="str">
            <v>A9JTN10600</v>
          </cell>
          <cell r="AO5442">
            <v>0</v>
          </cell>
          <cell r="AY5442" t="str">
            <v>-</v>
          </cell>
          <cell r="BO5442" t="str">
            <v>-</v>
          </cell>
          <cell r="BP5442" t="str">
            <v>-</v>
          </cell>
          <cell r="BQ5442" t="str">
            <v>-</v>
          </cell>
          <cell r="BR5442" t="str">
            <v>-</v>
          </cell>
        </row>
        <row r="5443">
          <cell r="D5443" t="str">
            <v>A9JTN10800</v>
          </cell>
          <cell r="AO5443">
            <v>0</v>
          </cell>
          <cell r="AY5443" t="str">
            <v>-</v>
          </cell>
          <cell r="BO5443" t="str">
            <v>-</v>
          </cell>
          <cell r="BP5443" t="str">
            <v>-</v>
          </cell>
          <cell r="BQ5443" t="str">
            <v>-</v>
          </cell>
          <cell r="BR5443" t="str">
            <v>-</v>
          </cell>
        </row>
        <row r="5444">
          <cell r="D5444" t="str">
            <v>A9JTN10901</v>
          </cell>
          <cell r="AO5444">
            <v>0</v>
          </cell>
          <cell r="AY5444" t="str">
            <v>-</v>
          </cell>
          <cell r="BO5444" t="str">
            <v>-</v>
          </cell>
          <cell r="BP5444" t="str">
            <v>-</v>
          </cell>
          <cell r="BQ5444" t="str">
            <v>-</v>
          </cell>
          <cell r="BR5444" t="str">
            <v>-</v>
          </cell>
        </row>
        <row r="5445">
          <cell r="D5445" t="str">
            <v>A9JTN12100</v>
          </cell>
          <cell r="AO5445">
            <v>0</v>
          </cell>
          <cell r="AY5445" t="str">
            <v>-</v>
          </cell>
          <cell r="BO5445" t="str">
            <v>-</v>
          </cell>
          <cell r="BP5445" t="str">
            <v>-</v>
          </cell>
          <cell r="BQ5445" t="str">
            <v>-</v>
          </cell>
          <cell r="BR5445" t="str">
            <v>-</v>
          </cell>
        </row>
        <row r="5446">
          <cell r="D5446" t="str">
            <v>A9JTN13000</v>
          </cell>
          <cell r="AO5446">
            <v>0</v>
          </cell>
          <cell r="AY5446" t="str">
            <v>-</v>
          </cell>
          <cell r="BO5446" t="str">
            <v>-</v>
          </cell>
          <cell r="BP5446" t="str">
            <v>-</v>
          </cell>
          <cell r="BQ5446" t="str">
            <v>-</v>
          </cell>
          <cell r="BR5446" t="str">
            <v>-</v>
          </cell>
        </row>
        <row r="5447">
          <cell r="D5447" t="str">
            <v>A9JTN14100</v>
          </cell>
          <cell r="AO5447">
            <v>3.6666666666666665</v>
          </cell>
          <cell r="AY5447">
            <v>3.6363636363636367</v>
          </cell>
          <cell r="BO5447" t="str">
            <v>-</v>
          </cell>
          <cell r="BP5447" t="str">
            <v>-</v>
          </cell>
          <cell r="BQ5447" t="str">
            <v>-</v>
          </cell>
          <cell r="BR5447" t="str">
            <v>-</v>
          </cell>
        </row>
        <row r="5448">
          <cell r="D5448" t="str">
            <v>A9JTN14200</v>
          </cell>
          <cell r="AO5448">
            <v>0.16666666666666666</v>
          </cell>
          <cell r="AY5448">
            <v>-4</v>
          </cell>
          <cell r="BO5448" t="str">
            <v>-</v>
          </cell>
          <cell r="BP5448" t="str">
            <v>-</v>
          </cell>
          <cell r="BQ5448" t="str">
            <v>-</v>
          </cell>
          <cell r="BR5448" t="str">
            <v>-</v>
          </cell>
        </row>
        <row r="5449">
          <cell r="D5449" t="str">
            <v>A9JTN15200</v>
          </cell>
          <cell r="AO5449">
            <v>0.16666666666666666</v>
          </cell>
          <cell r="AY5449">
            <v>26</v>
          </cell>
          <cell r="BO5449" t="str">
            <v>A799N15200</v>
          </cell>
          <cell r="BP5449" t="str">
            <v>-</v>
          </cell>
          <cell r="BQ5449" t="str">
            <v>-</v>
          </cell>
          <cell r="BR5449" t="str">
            <v>-</v>
          </cell>
        </row>
        <row r="5450">
          <cell r="D5450" t="str">
            <v>A9JTN16500</v>
          </cell>
          <cell r="AO5450">
            <v>0</v>
          </cell>
          <cell r="AY5450" t="str">
            <v>-</v>
          </cell>
          <cell r="BO5450" t="str">
            <v>-</v>
          </cell>
          <cell r="BP5450" t="str">
            <v>-</v>
          </cell>
          <cell r="BQ5450" t="str">
            <v>-</v>
          </cell>
          <cell r="BR5450" t="str">
            <v>-</v>
          </cell>
        </row>
        <row r="5451">
          <cell r="D5451" t="str">
            <v>A9JTR70100</v>
          </cell>
          <cell r="AO5451">
            <v>5.5</v>
          </cell>
          <cell r="AY5451">
            <v>8.545454545454545</v>
          </cell>
          <cell r="BO5451" t="str">
            <v>-</v>
          </cell>
          <cell r="BP5451" t="str">
            <v>-</v>
          </cell>
          <cell r="BQ5451" t="str">
            <v>-</v>
          </cell>
          <cell r="BR5451" t="str">
            <v>-</v>
          </cell>
        </row>
        <row r="5452">
          <cell r="D5452" t="str">
            <v>A9JTR70200</v>
          </cell>
          <cell r="AO5452">
            <v>2.3333333333333335</v>
          </cell>
          <cell r="AY5452">
            <v>13.142857142857141</v>
          </cell>
          <cell r="BO5452" t="str">
            <v>-</v>
          </cell>
          <cell r="BP5452" t="str">
            <v>-</v>
          </cell>
          <cell r="BQ5452" t="str">
            <v>-</v>
          </cell>
          <cell r="BR5452" t="str">
            <v>-</v>
          </cell>
        </row>
        <row r="5453">
          <cell r="D5453" t="str">
            <v>A9JTR70300</v>
          </cell>
          <cell r="AO5453">
            <v>0.33333333333333331</v>
          </cell>
          <cell r="AY5453">
            <v>32</v>
          </cell>
          <cell r="BO5453" t="str">
            <v>-</v>
          </cell>
          <cell r="BP5453" t="str">
            <v>-</v>
          </cell>
          <cell r="BQ5453" t="str">
            <v>-</v>
          </cell>
          <cell r="BR5453" t="str">
            <v>-</v>
          </cell>
        </row>
        <row r="5454">
          <cell r="D5454" t="str">
            <v>A9JTR70400</v>
          </cell>
          <cell r="AO5454">
            <v>0.66666666666666663</v>
          </cell>
          <cell r="AY5454">
            <v>8.0000000000000018</v>
          </cell>
          <cell r="BO5454" t="str">
            <v>-</v>
          </cell>
          <cell r="BP5454" t="str">
            <v>-</v>
          </cell>
          <cell r="BQ5454" t="str">
            <v>-</v>
          </cell>
          <cell r="BR5454" t="str">
            <v>-</v>
          </cell>
        </row>
        <row r="5455">
          <cell r="D5455" t="str">
            <v>A9JTR70822</v>
          </cell>
          <cell r="AO5455">
            <v>3.6666666666666665</v>
          </cell>
          <cell r="AY5455">
            <v>3.6363636363636367</v>
          </cell>
          <cell r="BO5455" t="str">
            <v>A9JTR70811</v>
          </cell>
          <cell r="BP5455" t="str">
            <v>A9JTR70800</v>
          </cell>
          <cell r="BQ5455" t="str">
            <v>-</v>
          </cell>
          <cell r="BR5455" t="str">
            <v>-</v>
          </cell>
        </row>
        <row r="5456">
          <cell r="D5456" t="str">
            <v>A9JTR71200</v>
          </cell>
          <cell r="AO5456">
            <v>0.33333333333333331</v>
          </cell>
          <cell r="AY5456">
            <v>2.0000000000000004</v>
          </cell>
          <cell r="BO5456" t="str">
            <v>-</v>
          </cell>
          <cell r="BP5456" t="str">
            <v>-</v>
          </cell>
          <cell r="BQ5456" t="str">
            <v>-</v>
          </cell>
          <cell r="BR5456" t="str">
            <v>-</v>
          </cell>
        </row>
        <row r="5457">
          <cell r="D5457" t="str">
            <v>A9JTR71300</v>
          </cell>
          <cell r="AO5457">
            <v>0.41666666666666669</v>
          </cell>
          <cell r="AY5457">
            <v>7.9999999999999991</v>
          </cell>
          <cell r="BO5457" t="str">
            <v>-</v>
          </cell>
          <cell r="BP5457" t="str">
            <v>-</v>
          </cell>
          <cell r="BQ5457" t="str">
            <v>-</v>
          </cell>
          <cell r="BR5457" t="str">
            <v>-</v>
          </cell>
        </row>
        <row r="5458">
          <cell r="D5458" t="str">
            <v>A9JTR71400</v>
          </cell>
          <cell r="AO5458">
            <v>0.83333333333333337</v>
          </cell>
          <cell r="AY5458">
            <v>17.599999999999998</v>
          </cell>
          <cell r="BO5458" t="str">
            <v>-</v>
          </cell>
          <cell r="BP5458" t="str">
            <v>-</v>
          </cell>
          <cell r="BQ5458" t="str">
            <v>-</v>
          </cell>
          <cell r="BR5458" t="str">
            <v>-</v>
          </cell>
        </row>
        <row r="5459">
          <cell r="D5459" t="str">
            <v>A9JTR71500</v>
          </cell>
          <cell r="AO5459">
            <v>61</v>
          </cell>
          <cell r="AY5459">
            <v>4.8688524590163933</v>
          </cell>
          <cell r="BO5459" t="str">
            <v>-</v>
          </cell>
          <cell r="BP5459" t="str">
            <v>-</v>
          </cell>
          <cell r="BQ5459" t="str">
            <v>-</v>
          </cell>
          <cell r="BR5459" t="str">
            <v>-</v>
          </cell>
        </row>
        <row r="5460">
          <cell r="D5460" t="str">
            <v>A9JTR71700</v>
          </cell>
          <cell r="AO5460">
            <v>0.33333333333333331</v>
          </cell>
          <cell r="AY5460">
            <v>17.000000000000004</v>
          </cell>
          <cell r="BO5460" t="str">
            <v>-</v>
          </cell>
          <cell r="BP5460" t="str">
            <v>-</v>
          </cell>
          <cell r="BQ5460" t="str">
            <v>-</v>
          </cell>
          <cell r="BR5460" t="str">
            <v>-</v>
          </cell>
        </row>
        <row r="5461">
          <cell r="D5461" t="str">
            <v>A9JTR71C00</v>
          </cell>
          <cell r="AO5461">
            <v>0</v>
          </cell>
          <cell r="AY5461" t="str">
            <v>-</v>
          </cell>
          <cell r="BO5461" t="str">
            <v>-</v>
          </cell>
          <cell r="BP5461" t="str">
            <v>-</v>
          </cell>
          <cell r="BQ5461" t="str">
            <v>-</v>
          </cell>
          <cell r="BR5461" t="str">
            <v>-</v>
          </cell>
        </row>
        <row r="5462">
          <cell r="D5462" t="str">
            <v>A9JTR71D00</v>
          </cell>
          <cell r="AO5462">
            <v>0</v>
          </cell>
          <cell r="AY5462" t="str">
            <v>-</v>
          </cell>
          <cell r="BO5462" t="str">
            <v>-</v>
          </cell>
          <cell r="BP5462" t="str">
            <v>-</v>
          </cell>
          <cell r="BQ5462" t="str">
            <v>-</v>
          </cell>
          <cell r="BR5462" t="str">
            <v>-</v>
          </cell>
        </row>
        <row r="5463">
          <cell r="D5463" t="str">
            <v>A9JTR71E00</v>
          </cell>
          <cell r="AO5463">
            <v>0</v>
          </cell>
          <cell r="AY5463" t="str">
            <v>-</v>
          </cell>
          <cell r="BO5463" t="str">
            <v>-</v>
          </cell>
          <cell r="BP5463" t="str">
            <v>-</v>
          </cell>
          <cell r="BQ5463" t="str">
            <v>-</v>
          </cell>
          <cell r="BR5463" t="str">
            <v>-</v>
          </cell>
        </row>
        <row r="5464">
          <cell r="D5464" t="str">
            <v>A9JTR71G00</v>
          </cell>
          <cell r="AO5464">
            <v>2.3333333333333335</v>
          </cell>
          <cell r="AY5464">
            <v>4.5714285714285712</v>
          </cell>
          <cell r="BO5464" t="str">
            <v>-</v>
          </cell>
          <cell r="BP5464" t="str">
            <v>-</v>
          </cell>
          <cell r="BQ5464" t="str">
            <v>-</v>
          </cell>
          <cell r="BR5464" t="str">
            <v>-</v>
          </cell>
        </row>
        <row r="5465">
          <cell r="D5465" t="str">
            <v>A9JTR71Q00</v>
          </cell>
          <cell r="AO5465">
            <v>0</v>
          </cell>
          <cell r="AY5465" t="str">
            <v>-</v>
          </cell>
          <cell r="BO5465" t="str">
            <v>-</v>
          </cell>
          <cell r="BP5465" t="str">
            <v>-</v>
          </cell>
          <cell r="BQ5465" t="str">
            <v>-</v>
          </cell>
          <cell r="BR5465" t="str">
            <v>-</v>
          </cell>
        </row>
        <row r="5466">
          <cell r="D5466" t="str">
            <v>A9JTR71Y11</v>
          </cell>
          <cell r="AO5466">
            <v>2.4</v>
          </cell>
          <cell r="AY5466">
            <v>3.916666666666667</v>
          </cell>
          <cell r="BO5466" t="str">
            <v>A9JTR71Y00</v>
          </cell>
          <cell r="BP5466" t="str">
            <v>-</v>
          </cell>
          <cell r="BQ5466" t="str">
            <v>-</v>
          </cell>
          <cell r="BR5466" t="str">
            <v>-</v>
          </cell>
        </row>
        <row r="5467">
          <cell r="D5467" t="str">
            <v>A9JTR72100</v>
          </cell>
          <cell r="AO5467">
            <v>0</v>
          </cell>
          <cell r="AY5467" t="str">
            <v>-</v>
          </cell>
          <cell r="BO5467" t="str">
            <v>-</v>
          </cell>
          <cell r="BP5467" t="str">
            <v>-</v>
          </cell>
          <cell r="BQ5467" t="str">
            <v>-</v>
          </cell>
          <cell r="BR5467" t="str">
            <v>-</v>
          </cell>
        </row>
        <row r="5468">
          <cell r="D5468" t="str">
            <v>A9JTR72200</v>
          </cell>
          <cell r="AO5468">
            <v>0.41666666666666669</v>
          </cell>
          <cell r="AY5468">
            <v>12.799999999999999</v>
          </cell>
          <cell r="BO5468" t="str">
            <v>-</v>
          </cell>
          <cell r="BP5468" t="str">
            <v>-</v>
          </cell>
          <cell r="BQ5468" t="str">
            <v>-</v>
          </cell>
          <cell r="BR5468" t="str">
            <v>-</v>
          </cell>
        </row>
        <row r="5469">
          <cell r="D5469" t="str">
            <v>A9JTR72300</v>
          </cell>
          <cell r="AO5469">
            <v>0.41666666666666669</v>
          </cell>
          <cell r="AY5469">
            <v>12.799999999999999</v>
          </cell>
          <cell r="BO5469" t="str">
            <v>-</v>
          </cell>
          <cell r="BP5469" t="str">
            <v>-</v>
          </cell>
          <cell r="BQ5469" t="str">
            <v>-</v>
          </cell>
          <cell r="BR5469" t="str">
            <v>-</v>
          </cell>
        </row>
        <row r="5470">
          <cell r="D5470" t="str">
            <v>A9JTR72700</v>
          </cell>
          <cell r="AO5470">
            <v>0.33333333333333331</v>
          </cell>
          <cell r="AY5470">
            <v>41</v>
          </cell>
          <cell r="BO5470" t="str">
            <v>-</v>
          </cell>
          <cell r="BP5470" t="str">
            <v>-</v>
          </cell>
          <cell r="BQ5470" t="str">
            <v>-</v>
          </cell>
          <cell r="BR5470" t="str">
            <v>-</v>
          </cell>
        </row>
        <row r="5471">
          <cell r="D5471" t="str">
            <v>A9JTR72800</v>
          </cell>
          <cell r="AO5471">
            <v>0.33333333333333331</v>
          </cell>
          <cell r="AY5471">
            <v>71.000000000000014</v>
          </cell>
          <cell r="BO5471" t="str">
            <v>-</v>
          </cell>
          <cell r="BP5471" t="str">
            <v>-</v>
          </cell>
          <cell r="BQ5471" t="str">
            <v>-</v>
          </cell>
          <cell r="BR5471" t="str">
            <v>-</v>
          </cell>
        </row>
        <row r="5472">
          <cell r="D5472" t="str">
            <v>A9JTR73100</v>
          </cell>
          <cell r="AO5472">
            <v>1.6666666666666667</v>
          </cell>
          <cell r="AY5472">
            <v>6.1999999999999993</v>
          </cell>
          <cell r="BO5472" t="str">
            <v>-</v>
          </cell>
          <cell r="BP5472" t="str">
            <v>-</v>
          </cell>
          <cell r="BQ5472" t="str">
            <v>-</v>
          </cell>
          <cell r="BR5472" t="str">
            <v>-</v>
          </cell>
        </row>
        <row r="5473">
          <cell r="D5473" t="str">
            <v>A9JTR73200</v>
          </cell>
          <cell r="AO5473">
            <v>1.6666666666666667</v>
          </cell>
          <cell r="AY5473">
            <v>6.1999999999999993</v>
          </cell>
          <cell r="BO5473" t="str">
            <v>-</v>
          </cell>
          <cell r="BP5473" t="str">
            <v>-</v>
          </cell>
          <cell r="BQ5473" t="str">
            <v>-</v>
          </cell>
          <cell r="BR5473" t="str">
            <v>-</v>
          </cell>
        </row>
        <row r="5474">
          <cell r="D5474" t="str">
            <v>A9JTR73300</v>
          </cell>
          <cell r="AO5474">
            <v>9.3333333333333339</v>
          </cell>
          <cell r="AY5474">
            <v>4.0357142857142856</v>
          </cell>
          <cell r="BO5474" t="str">
            <v>A4EUR70G11</v>
          </cell>
          <cell r="BP5474" t="str">
            <v>A4EUR70G00</v>
          </cell>
          <cell r="BQ5474" t="str">
            <v>A0G6R73711</v>
          </cell>
          <cell r="BR5474" t="str">
            <v>A0G6R73700</v>
          </cell>
        </row>
        <row r="5475">
          <cell r="D5475" t="str">
            <v>A9JTR73400</v>
          </cell>
          <cell r="AO5475">
            <v>9.3333333333333339</v>
          </cell>
          <cell r="AY5475">
            <v>8.3214285714285694</v>
          </cell>
          <cell r="BO5475" t="str">
            <v>A4EUR70H11</v>
          </cell>
          <cell r="BP5475" t="str">
            <v>A4EUR70H00</v>
          </cell>
          <cell r="BQ5475" t="str">
            <v>A0G6R73811</v>
          </cell>
          <cell r="BR5475" t="str">
            <v>A0G6R73800</v>
          </cell>
        </row>
        <row r="5476">
          <cell r="D5476" t="str">
            <v>A9JTR73500</v>
          </cell>
          <cell r="AO5476">
            <v>2.6666666666666665</v>
          </cell>
          <cell r="AY5476">
            <v>4.2500000000000009</v>
          </cell>
          <cell r="BO5476" t="str">
            <v>-</v>
          </cell>
          <cell r="BP5476" t="str">
            <v>-</v>
          </cell>
          <cell r="BQ5476" t="str">
            <v>-</v>
          </cell>
          <cell r="BR5476" t="str">
            <v>-</v>
          </cell>
        </row>
        <row r="5477">
          <cell r="D5477" t="str">
            <v>A9JTR73800</v>
          </cell>
          <cell r="AO5477">
            <v>0</v>
          </cell>
          <cell r="AY5477" t="str">
            <v>-</v>
          </cell>
          <cell r="BO5477" t="str">
            <v>-</v>
          </cell>
          <cell r="BP5477" t="str">
            <v>-</v>
          </cell>
          <cell r="BQ5477" t="str">
            <v>-</v>
          </cell>
          <cell r="BR5477" t="str">
            <v>-</v>
          </cell>
        </row>
        <row r="5478">
          <cell r="D5478" t="str">
            <v>A9JX211200</v>
          </cell>
          <cell r="AO5478">
            <v>0</v>
          </cell>
          <cell r="AY5478" t="str">
            <v>-</v>
          </cell>
          <cell r="BO5478" t="str">
            <v>-</v>
          </cell>
          <cell r="BP5478" t="str">
            <v>-</v>
          </cell>
          <cell r="BQ5478" t="str">
            <v>-</v>
          </cell>
          <cell r="BR5478" t="str">
            <v>-</v>
          </cell>
        </row>
        <row r="5479">
          <cell r="D5479" t="str">
            <v>A9JX212200</v>
          </cell>
          <cell r="AO5479">
            <v>0</v>
          </cell>
          <cell r="AY5479" t="str">
            <v>-</v>
          </cell>
          <cell r="BO5479" t="str">
            <v>-</v>
          </cell>
          <cell r="BP5479" t="str">
            <v>-</v>
          </cell>
          <cell r="BQ5479" t="str">
            <v>-</v>
          </cell>
          <cell r="BR5479" t="str">
            <v>-</v>
          </cell>
        </row>
        <row r="5480">
          <cell r="D5480" t="str">
            <v>A9JX213100</v>
          </cell>
          <cell r="AO5480">
            <v>0</v>
          </cell>
          <cell r="AY5480" t="str">
            <v>-</v>
          </cell>
          <cell r="BO5480" t="str">
            <v>-</v>
          </cell>
          <cell r="BP5480" t="str">
            <v>-</v>
          </cell>
          <cell r="BQ5480" t="str">
            <v>-</v>
          </cell>
          <cell r="BR5480" t="str">
            <v>-</v>
          </cell>
        </row>
        <row r="5481">
          <cell r="D5481" t="str">
            <v>A9JX214100</v>
          </cell>
          <cell r="AO5481">
            <v>0</v>
          </cell>
          <cell r="AY5481" t="str">
            <v>-</v>
          </cell>
          <cell r="BO5481" t="str">
            <v>-</v>
          </cell>
          <cell r="BP5481" t="str">
            <v>-</v>
          </cell>
          <cell r="BQ5481" t="str">
            <v>-</v>
          </cell>
          <cell r="BR5481" t="str">
            <v>-</v>
          </cell>
        </row>
        <row r="5482">
          <cell r="D5482" t="str">
            <v>A9JX216300</v>
          </cell>
          <cell r="AO5482">
            <v>0</v>
          </cell>
          <cell r="AY5482" t="str">
            <v>-</v>
          </cell>
          <cell r="BO5482" t="str">
            <v>-</v>
          </cell>
          <cell r="BP5482" t="str">
            <v>-</v>
          </cell>
          <cell r="BQ5482" t="str">
            <v>-</v>
          </cell>
          <cell r="BR5482" t="str">
            <v>-</v>
          </cell>
        </row>
        <row r="5483">
          <cell r="D5483" t="str">
            <v>A9JX700500</v>
          </cell>
          <cell r="AO5483">
            <v>0.91666666666666663</v>
          </cell>
          <cell r="AY5483">
            <v>47.27272727272728</v>
          </cell>
          <cell r="BO5483" t="str">
            <v>-</v>
          </cell>
          <cell r="BP5483" t="str">
            <v>-</v>
          </cell>
          <cell r="BQ5483" t="str">
            <v>-</v>
          </cell>
          <cell r="BR5483" t="str">
            <v>-</v>
          </cell>
        </row>
        <row r="5484">
          <cell r="D5484" t="str">
            <v>A9JX700700</v>
          </cell>
          <cell r="AO5484">
            <v>0</v>
          </cell>
          <cell r="AY5484" t="str">
            <v>-</v>
          </cell>
          <cell r="BO5484" t="str">
            <v>-</v>
          </cell>
          <cell r="BP5484" t="str">
            <v>-</v>
          </cell>
          <cell r="BQ5484" t="str">
            <v>-</v>
          </cell>
          <cell r="BR5484" t="str">
            <v>-</v>
          </cell>
        </row>
        <row r="5485">
          <cell r="D5485" t="str">
            <v>A9JXF67700</v>
          </cell>
          <cell r="AO5485">
            <v>0</v>
          </cell>
          <cell r="AY5485" t="str">
            <v>-</v>
          </cell>
          <cell r="BO5485" t="str">
            <v>-</v>
          </cell>
          <cell r="BP5485" t="str">
            <v>-</v>
          </cell>
          <cell r="BQ5485" t="str">
            <v>-</v>
          </cell>
          <cell r="BR5485" t="str">
            <v>-</v>
          </cell>
        </row>
        <row r="5486">
          <cell r="D5486" t="str">
            <v>A9JXH01001</v>
          </cell>
          <cell r="AO5486">
            <v>0</v>
          </cell>
          <cell r="AY5486" t="str">
            <v>-</v>
          </cell>
          <cell r="BO5486" t="str">
            <v>-</v>
          </cell>
          <cell r="BP5486" t="str">
            <v>-</v>
          </cell>
          <cell r="BQ5486" t="str">
            <v>-</v>
          </cell>
          <cell r="BR5486" t="str">
            <v>-</v>
          </cell>
        </row>
        <row r="5487">
          <cell r="D5487" t="str">
            <v>A9JXH52001</v>
          </cell>
          <cell r="AO5487">
            <v>0</v>
          </cell>
          <cell r="AY5487" t="str">
            <v>-</v>
          </cell>
          <cell r="BO5487" t="str">
            <v>-</v>
          </cell>
          <cell r="BP5487" t="str">
            <v>-</v>
          </cell>
          <cell r="BQ5487" t="str">
            <v>-</v>
          </cell>
          <cell r="BR5487" t="str">
            <v>-</v>
          </cell>
        </row>
        <row r="5488">
          <cell r="D5488" t="str">
            <v>A9JXN13301</v>
          </cell>
          <cell r="AO5488">
            <v>0</v>
          </cell>
          <cell r="AY5488" t="str">
            <v>-</v>
          </cell>
          <cell r="BO5488" t="str">
            <v>-</v>
          </cell>
          <cell r="BP5488" t="str">
            <v>-</v>
          </cell>
          <cell r="BQ5488" t="str">
            <v>-</v>
          </cell>
          <cell r="BR5488" t="str">
            <v>-</v>
          </cell>
        </row>
        <row r="5489">
          <cell r="D5489" t="str">
            <v>A9JXR70111</v>
          </cell>
          <cell r="AO5489">
            <v>0</v>
          </cell>
          <cell r="AY5489" t="str">
            <v>-</v>
          </cell>
          <cell r="BO5489" t="str">
            <v>A9JXR70100</v>
          </cell>
          <cell r="BP5489" t="str">
            <v>-</v>
          </cell>
          <cell r="BQ5489" t="str">
            <v>-</v>
          </cell>
          <cell r="BR5489" t="str">
            <v>-</v>
          </cell>
        </row>
        <row r="5490">
          <cell r="D5490" t="str">
            <v>A9JXR70200</v>
          </cell>
          <cell r="AO5490">
            <v>5.25</v>
          </cell>
          <cell r="AY5490">
            <v>8.3809523809523814</v>
          </cell>
          <cell r="BO5490" t="str">
            <v>-</v>
          </cell>
          <cell r="BP5490" t="str">
            <v>-</v>
          </cell>
          <cell r="BQ5490" t="str">
            <v>-</v>
          </cell>
          <cell r="BR5490" t="str">
            <v>-</v>
          </cell>
        </row>
        <row r="5491">
          <cell r="D5491" t="str">
            <v>A9U1R90111</v>
          </cell>
          <cell r="AO5491">
            <v>0</v>
          </cell>
          <cell r="AY5491" t="str">
            <v>-</v>
          </cell>
          <cell r="BO5491" t="str">
            <v>-</v>
          </cell>
          <cell r="BP5491" t="str">
            <v>-</v>
          </cell>
          <cell r="BQ5491" t="str">
            <v>-</v>
          </cell>
          <cell r="BR5491" t="str">
            <v>-</v>
          </cell>
        </row>
        <row r="5492">
          <cell r="D5492" t="str">
            <v>A9VE160300</v>
          </cell>
          <cell r="AO5492">
            <v>0</v>
          </cell>
          <cell r="AY5492" t="str">
            <v>-</v>
          </cell>
          <cell r="BO5492" t="str">
            <v>-</v>
          </cell>
          <cell r="BP5492" t="str">
            <v>-</v>
          </cell>
          <cell r="BQ5492" t="str">
            <v>-</v>
          </cell>
          <cell r="BR5492" t="str">
            <v>-</v>
          </cell>
        </row>
        <row r="5493">
          <cell r="D5493" t="str">
            <v>A9VE161100</v>
          </cell>
          <cell r="AO5493">
            <v>0</v>
          </cell>
          <cell r="AY5493" t="str">
            <v>-</v>
          </cell>
          <cell r="BO5493" t="str">
            <v>-</v>
          </cell>
          <cell r="BP5493" t="str">
            <v>-</v>
          </cell>
          <cell r="BQ5493" t="str">
            <v>-</v>
          </cell>
          <cell r="BR5493" t="str">
            <v>-</v>
          </cell>
        </row>
        <row r="5494">
          <cell r="D5494" t="str">
            <v>A9VE161200</v>
          </cell>
          <cell r="AO5494">
            <v>0</v>
          </cell>
          <cell r="AY5494" t="str">
            <v>-</v>
          </cell>
          <cell r="BO5494" t="str">
            <v>-</v>
          </cell>
          <cell r="BP5494" t="str">
            <v>-</v>
          </cell>
          <cell r="BQ5494" t="str">
            <v>-</v>
          </cell>
          <cell r="BR5494" t="str">
            <v>-</v>
          </cell>
        </row>
        <row r="5495">
          <cell r="D5495" t="str">
            <v>A9VE162400</v>
          </cell>
          <cell r="AO5495">
            <v>0.16666666666666666</v>
          </cell>
          <cell r="AY5495">
            <v>20.000000000000004</v>
          </cell>
          <cell r="BO5495" t="str">
            <v>-</v>
          </cell>
          <cell r="BP5495" t="str">
            <v>-</v>
          </cell>
          <cell r="BQ5495" t="str">
            <v>-</v>
          </cell>
          <cell r="BR5495" t="str">
            <v>-</v>
          </cell>
        </row>
        <row r="5496">
          <cell r="D5496" t="str">
            <v>A9VE500100</v>
          </cell>
          <cell r="AO5496">
            <v>6.916666666666667</v>
          </cell>
          <cell r="AY5496">
            <v>5.8313253012048181</v>
          </cell>
          <cell r="BO5496" t="str">
            <v>A50U510501</v>
          </cell>
          <cell r="BP5496" t="str">
            <v>-</v>
          </cell>
          <cell r="BQ5496" t="str">
            <v>-</v>
          </cell>
          <cell r="BR5496" t="str">
            <v>-</v>
          </cell>
        </row>
        <row r="5497">
          <cell r="D5497" t="str">
            <v>A9VE500200</v>
          </cell>
          <cell r="AO5497">
            <v>21.666666666666668</v>
          </cell>
          <cell r="AY5497">
            <v>4.5384615384615383</v>
          </cell>
          <cell r="BO5497" t="str">
            <v>-</v>
          </cell>
          <cell r="BP5497" t="str">
            <v>-</v>
          </cell>
          <cell r="BQ5497" t="str">
            <v>-</v>
          </cell>
          <cell r="BR5497" t="str">
            <v>-</v>
          </cell>
        </row>
        <row r="5498">
          <cell r="D5498" t="str">
            <v>A9VE720300</v>
          </cell>
          <cell r="AO5498">
            <v>1.4166666666666667</v>
          </cell>
          <cell r="AY5498">
            <v>10.117647058823527</v>
          </cell>
          <cell r="BO5498" t="str">
            <v>A9VE720111</v>
          </cell>
          <cell r="BP5498" t="str">
            <v>A9VE720100</v>
          </cell>
          <cell r="BQ5498" t="str">
            <v>-</v>
          </cell>
          <cell r="BR5498" t="str">
            <v>-</v>
          </cell>
        </row>
        <row r="5499">
          <cell r="D5499" t="str">
            <v>A9VE720500</v>
          </cell>
          <cell r="AO5499">
            <v>1.1666666666666667</v>
          </cell>
          <cell r="AY5499">
            <v>13.999999999999998</v>
          </cell>
          <cell r="BO5499" t="str">
            <v>-</v>
          </cell>
          <cell r="BP5499" t="str">
            <v>-</v>
          </cell>
          <cell r="BQ5499" t="str">
            <v>-</v>
          </cell>
          <cell r="BR5499" t="str">
            <v>-</v>
          </cell>
        </row>
        <row r="5500">
          <cell r="D5500" t="str">
            <v>A9VE724100</v>
          </cell>
          <cell r="AO5500">
            <v>1</v>
          </cell>
          <cell r="AY5500">
            <v>30</v>
          </cell>
          <cell r="BO5500" t="str">
            <v>-</v>
          </cell>
          <cell r="BP5500" t="str">
            <v>-</v>
          </cell>
          <cell r="BQ5500" t="str">
            <v>-</v>
          </cell>
          <cell r="BR5500" t="str">
            <v>-</v>
          </cell>
        </row>
        <row r="5501">
          <cell r="D5501" t="str">
            <v>A9VE743000</v>
          </cell>
          <cell r="AO5501">
            <v>0.16666666666666666</v>
          </cell>
          <cell r="AY5501">
            <v>-4</v>
          </cell>
          <cell r="BO5501" t="str">
            <v>-</v>
          </cell>
          <cell r="BP5501" t="str">
            <v>-</v>
          </cell>
          <cell r="BQ5501" t="str">
            <v>-</v>
          </cell>
          <cell r="BR5501" t="str">
            <v>-</v>
          </cell>
        </row>
        <row r="5502">
          <cell r="D5502" t="str">
            <v>A9VE760312</v>
          </cell>
          <cell r="AO5502">
            <v>0</v>
          </cell>
          <cell r="AY5502" t="str">
            <v>-</v>
          </cell>
          <cell r="BO5502" t="str">
            <v>A9VE760301</v>
          </cell>
          <cell r="BP5502" t="str">
            <v>-</v>
          </cell>
          <cell r="BQ5502" t="str">
            <v>-</v>
          </cell>
          <cell r="BR5502" t="str">
            <v>-</v>
          </cell>
        </row>
        <row r="5503">
          <cell r="D5503" t="str">
            <v>A9VE760900</v>
          </cell>
          <cell r="AO5503">
            <v>3.6666666666666665</v>
          </cell>
          <cell r="AY5503">
            <v>9.9090909090909101</v>
          </cell>
          <cell r="BO5503" t="str">
            <v>-</v>
          </cell>
          <cell r="BP5503" t="str">
            <v>-</v>
          </cell>
          <cell r="BQ5503" t="str">
            <v>-</v>
          </cell>
          <cell r="BR5503" t="str">
            <v>-</v>
          </cell>
        </row>
        <row r="5504">
          <cell r="D5504" t="str">
            <v>A9VE784200</v>
          </cell>
          <cell r="AO5504">
            <v>0</v>
          </cell>
          <cell r="AY5504" t="str">
            <v>-</v>
          </cell>
          <cell r="BO5504" t="str">
            <v>-</v>
          </cell>
          <cell r="BP5504" t="str">
            <v>-</v>
          </cell>
          <cell r="BQ5504" t="str">
            <v>-</v>
          </cell>
          <cell r="BR5504" t="str">
            <v>-</v>
          </cell>
        </row>
        <row r="5505">
          <cell r="D5505" t="str">
            <v>A9VE784300</v>
          </cell>
          <cell r="AO5505">
            <v>0</v>
          </cell>
          <cell r="AY5505" t="str">
            <v>-</v>
          </cell>
          <cell r="BO5505" t="str">
            <v>-</v>
          </cell>
          <cell r="BP5505" t="str">
            <v>-</v>
          </cell>
          <cell r="BQ5505" t="str">
            <v>-</v>
          </cell>
          <cell r="BR5505" t="str">
            <v>-</v>
          </cell>
        </row>
        <row r="5506">
          <cell r="D5506" t="str">
            <v>A9VE785400</v>
          </cell>
          <cell r="AO5506">
            <v>0</v>
          </cell>
          <cell r="AY5506" t="str">
            <v>-</v>
          </cell>
          <cell r="BO5506" t="str">
            <v>-</v>
          </cell>
          <cell r="BP5506" t="str">
            <v>-</v>
          </cell>
          <cell r="BQ5506" t="str">
            <v>-</v>
          </cell>
          <cell r="BR5506" t="str">
            <v>-</v>
          </cell>
        </row>
        <row r="5507">
          <cell r="D5507" t="str">
            <v>A9VE785500</v>
          </cell>
          <cell r="AO5507">
            <v>0</v>
          </cell>
          <cell r="AY5507" t="str">
            <v>-</v>
          </cell>
          <cell r="BO5507" t="str">
            <v>-</v>
          </cell>
          <cell r="BP5507" t="str">
            <v>-</v>
          </cell>
          <cell r="BQ5507" t="str">
            <v>-</v>
          </cell>
          <cell r="BR5507" t="str">
            <v>-</v>
          </cell>
        </row>
        <row r="5508">
          <cell r="D5508" t="str">
            <v>A9VE867900</v>
          </cell>
          <cell r="AO5508">
            <v>0</v>
          </cell>
          <cell r="AY5508" t="str">
            <v>-</v>
          </cell>
          <cell r="BO5508" t="str">
            <v>-</v>
          </cell>
          <cell r="BP5508" t="str">
            <v>-</v>
          </cell>
          <cell r="BQ5508" t="str">
            <v>-</v>
          </cell>
          <cell r="BR5508" t="str">
            <v>-</v>
          </cell>
        </row>
        <row r="5509">
          <cell r="D5509" t="str">
            <v>A9VE870411</v>
          </cell>
          <cell r="AO5509">
            <v>0</v>
          </cell>
          <cell r="AY5509" t="str">
            <v>-</v>
          </cell>
          <cell r="BO5509" t="str">
            <v>A9VE870400</v>
          </cell>
          <cell r="BP5509" t="str">
            <v>-</v>
          </cell>
          <cell r="BQ5509" t="str">
            <v>-</v>
          </cell>
          <cell r="BR5509" t="str">
            <v>-</v>
          </cell>
        </row>
        <row r="5510">
          <cell r="D5510" t="str">
            <v>A9VE871601</v>
          </cell>
          <cell r="AO5510">
            <v>0.16666666666666666</v>
          </cell>
          <cell r="AY5510">
            <v>14.000000000000002</v>
          </cell>
          <cell r="BO5510" t="str">
            <v>A9VE871600</v>
          </cell>
          <cell r="BP5510" t="str">
            <v>-</v>
          </cell>
          <cell r="BQ5510" t="str">
            <v>-</v>
          </cell>
          <cell r="BR5510" t="str">
            <v>-</v>
          </cell>
        </row>
        <row r="5511">
          <cell r="D5511" t="str">
            <v>A9VE942700</v>
          </cell>
          <cell r="AO5511">
            <v>0</v>
          </cell>
          <cell r="AY5511" t="str">
            <v>-</v>
          </cell>
          <cell r="BO5511" t="str">
            <v>A7PU307000</v>
          </cell>
          <cell r="BP5511" t="str">
            <v>-</v>
          </cell>
          <cell r="BQ5511" t="str">
            <v>-</v>
          </cell>
          <cell r="BR5511" t="str">
            <v>-</v>
          </cell>
        </row>
        <row r="5512">
          <cell r="D5512" t="str">
            <v>A9VE944100</v>
          </cell>
          <cell r="AO5512">
            <v>0</v>
          </cell>
          <cell r="AY5512" t="str">
            <v>-</v>
          </cell>
          <cell r="BO5512" t="str">
            <v>-</v>
          </cell>
          <cell r="BP5512" t="str">
            <v>-</v>
          </cell>
          <cell r="BQ5512" t="str">
            <v>-</v>
          </cell>
          <cell r="BR5512" t="str">
            <v>-</v>
          </cell>
        </row>
        <row r="5513">
          <cell r="D5513" t="str">
            <v>A9VEB79700-G</v>
          </cell>
          <cell r="AO5513">
            <v>0.16666666666666666</v>
          </cell>
          <cell r="AY5513">
            <v>1238.0000000000002</v>
          </cell>
          <cell r="BO5513" t="str">
            <v>-</v>
          </cell>
          <cell r="BP5513" t="str">
            <v>-</v>
          </cell>
          <cell r="BQ5513" t="str">
            <v>-</v>
          </cell>
          <cell r="BR5513" t="str">
            <v>-</v>
          </cell>
        </row>
        <row r="5514">
          <cell r="D5514" t="str">
            <v>A9VEF75114</v>
          </cell>
          <cell r="AO5514">
            <v>0</v>
          </cell>
          <cell r="AY5514" t="str">
            <v>-</v>
          </cell>
          <cell r="BO5514" t="str">
            <v>A9VEF75113</v>
          </cell>
          <cell r="BP5514" t="str">
            <v>A9VEF75102</v>
          </cell>
          <cell r="BQ5514" t="str">
            <v>-</v>
          </cell>
          <cell r="BR5514" t="str">
            <v>-</v>
          </cell>
        </row>
        <row r="5515">
          <cell r="D5515" t="str">
            <v>A9VEH03017</v>
          </cell>
          <cell r="AO5515">
            <v>0.16666666666666666</v>
          </cell>
          <cell r="AY5515">
            <v>32</v>
          </cell>
          <cell r="BO5515" t="str">
            <v>A9VEH03005</v>
          </cell>
          <cell r="BP5515" t="str">
            <v>A9VEH03002</v>
          </cell>
          <cell r="BQ5515" t="str">
            <v>-</v>
          </cell>
          <cell r="BR5515" t="str">
            <v>-</v>
          </cell>
        </row>
        <row r="5516">
          <cell r="D5516" t="str">
            <v>A9VEH05001</v>
          </cell>
          <cell r="AO5516">
            <v>0</v>
          </cell>
          <cell r="AY5516" t="str">
            <v>-</v>
          </cell>
          <cell r="BO5516" t="str">
            <v>-</v>
          </cell>
          <cell r="BP5516" t="str">
            <v>-</v>
          </cell>
          <cell r="BQ5516" t="str">
            <v>-</v>
          </cell>
          <cell r="BR5516" t="str">
            <v>-</v>
          </cell>
        </row>
        <row r="5517">
          <cell r="D5517" t="str">
            <v>A9VEM31E00</v>
          </cell>
          <cell r="AO5517">
            <v>1.3333333333333333</v>
          </cell>
          <cell r="AY5517">
            <v>5.0000000000000009</v>
          </cell>
          <cell r="BO5517" t="str">
            <v>-</v>
          </cell>
          <cell r="BP5517" t="str">
            <v>-</v>
          </cell>
          <cell r="BQ5517" t="str">
            <v>-</v>
          </cell>
          <cell r="BR5517" t="str">
            <v>-</v>
          </cell>
        </row>
        <row r="5518">
          <cell r="D5518" t="str">
            <v>A9VEM31F00</v>
          </cell>
          <cell r="AO5518">
            <v>0</v>
          </cell>
          <cell r="AY5518" t="str">
            <v>-</v>
          </cell>
          <cell r="BO5518" t="str">
            <v>-</v>
          </cell>
          <cell r="BP5518" t="str">
            <v>-</v>
          </cell>
          <cell r="BQ5518" t="str">
            <v>-</v>
          </cell>
          <cell r="BR5518" t="str">
            <v>-</v>
          </cell>
        </row>
        <row r="5519">
          <cell r="D5519" t="str">
            <v>A9VEM33E00</v>
          </cell>
          <cell r="AO5519">
            <v>1.3333333333333333</v>
          </cell>
          <cell r="AY5519">
            <v>5.0000000000000009</v>
          </cell>
          <cell r="BO5519" t="str">
            <v>-</v>
          </cell>
          <cell r="BP5519" t="str">
            <v>-</v>
          </cell>
          <cell r="BQ5519" t="str">
            <v>-</v>
          </cell>
          <cell r="BR5519" t="str">
            <v>-</v>
          </cell>
        </row>
        <row r="5520">
          <cell r="D5520" t="str">
            <v>A9VEM33F00</v>
          </cell>
          <cell r="AO5520">
            <v>0</v>
          </cell>
          <cell r="AY5520" t="str">
            <v>-</v>
          </cell>
          <cell r="BO5520" t="str">
            <v>-</v>
          </cell>
          <cell r="BP5520" t="str">
            <v>-</v>
          </cell>
          <cell r="BQ5520" t="str">
            <v>-</v>
          </cell>
          <cell r="BR5520" t="str">
            <v>-</v>
          </cell>
        </row>
        <row r="5521">
          <cell r="D5521" t="str">
            <v>A9VEM55100</v>
          </cell>
          <cell r="AO5521">
            <v>0.5</v>
          </cell>
          <cell r="AY5521">
            <v>4</v>
          </cell>
          <cell r="BO5521" t="str">
            <v>A50UM55111</v>
          </cell>
          <cell r="BP5521" t="str">
            <v>-</v>
          </cell>
          <cell r="BQ5521" t="str">
            <v>-</v>
          </cell>
          <cell r="BR5521" t="str">
            <v>-</v>
          </cell>
        </row>
        <row r="5522">
          <cell r="D5522" t="str">
            <v>A9VEM75500</v>
          </cell>
          <cell r="AO5522">
            <v>0.16666666666666666</v>
          </cell>
          <cell r="AY5522">
            <v>-4</v>
          </cell>
          <cell r="BO5522" t="str">
            <v>-</v>
          </cell>
          <cell r="BP5522" t="str">
            <v>-</v>
          </cell>
          <cell r="BQ5522" t="str">
            <v>-</v>
          </cell>
          <cell r="BR5522" t="str">
            <v>-</v>
          </cell>
        </row>
        <row r="5523">
          <cell r="D5523" t="str">
            <v>A9VER70500</v>
          </cell>
          <cell r="AO5523">
            <v>0</v>
          </cell>
          <cell r="AY5523" t="str">
            <v>-</v>
          </cell>
          <cell r="BO5523" t="str">
            <v>-</v>
          </cell>
          <cell r="BP5523" t="str">
            <v>-</v>
          </cell>
          <cell r="BQ5523" t="str">
            <v>-</v>
          </cell>
          <cell r="BR5523" t="str">
            <v>-</v>
          </cell>
        </row>
        <row r="5524">
          <cell r="D5524" t="str">
            <v>A9VER70800</v>
          </cell>
          <cell r="AO5524">
            <v>0</v>
          </cell>
          <cell r="AY5524" t="str">
            <v>-</v>
          </cell>
          <cell r="BO5524" t="str">
            <v>-</v>
          </cell>
          <cell r="BP5524" t="str">
            <v>-</v>
          </cell>
          <cell r="BQ5524" t="str">
            <v>-</v>
          </cell>
          <cell r="BR5524" t="str">
            <v>-</v>
          </cell>
        </row>
        <row r="5525">
          <cell r="D5525" t="str">
            <v>A9VER70900</v>
          </cell>
          <cell r="AO5525">
            <v>0</v>
          </cell>
          <cell r="AY5525" t="str">
            <v>-</v>
          </cell>
          <cell r="BO5525" t="str">
            <v>-</v>
          </cell>
          <cell r="BP5525" t="str">
            <v>-</v>
          </cell>
          <cell r="BQ5525" t="str">
            <v>-</v>
          </cell>
          <cell r="BR5525" t="str">
            <v>-</v>
          </cell>
        </row>
        <row r="5526">
          <cell r="D5526" t="str">
            <v>A9VER70A00</v>
          </cell>
          <cell r="AO5526">
            <v>0</v>
          </cell>
          <cell r="AY5526" t="str">
            <v>-</v>
          </cell>
          <cell r="BO5526" t="str">
            <v>-</v>
          </cell>
          <cell r="BP5526" t="str">
            <v>-</v>
          </cell>
          <cell r="BQ5526" t="str">
            <v>-</v>
          </cell>
          <cell r="BR5526" t="str">
            <v>-</v>
          </cell>
        </row>
        <row r="5527">
          <cell r="D5527" t="str">
            <v>A9VER71011</v>
          </cell>
          <cell r="AO5527">
            <v>0.16666666666666666</v>
          </cell>
          <cell r="AY5527">
            <v>2.0000000000000004</v>
          </cell>
          <cell r="BO5527" t="str">
            <v>A9VER71000</v>
          </cell>
          <cell r="BP5527" t="str">
            <v>A50UR71C22</v>
          </cell>
          <cell r="BQ5527" t="str">
            <v>A50UR71C11</v>
          </cell>
          <cell r="BR5527" t="str">
            <v>A50UR71C00</v>
          </cell>
        </row>
        <row r="5528">
          <cell r="D5528" t="str">
            <v>A9VER71211</v>
          </cell>
          <cell r="AO5528">
            <v>0</v>
          </cell>
          <cell r="AY5528" t="str">
            <v>-</v>
          </cell>
          <cell r="BO5528" t="str">
            <v>A9VER71200</v>
          </cell>
          <cell r="BP5528" t="str">
            <v>-</v>
          </cell>
          <cell r="BQ5528" t="str">
            <v>-</v>
          </cell>
          <cell r="BR5528" t="str">
            <v>-</v>
          </cell>
        </row>
        <row r="5529">
          <cell r="D5529" t="str">
            <v>A9VER71700</v>
          </cell>
          <cell r="AO5529">
            <v>0</v>
          </cell>
          <cell r="AY5529" t="str">
            <v>-</v>
          </cell>
          <cell r="BO5529" t="str">
            <v>-</v>
          </cell>
          <cell r="BP5529" t="str">
            <v>-</v>
          </cell>
          <cell r="BQ5529" t="str">
            <v>-</v>
          </cell>
          <cell r="BR5529" t="str">
            <v>-</v>
          </cell>
        </row>
        <row r="5530">
          <cell r="D5530" t="str">
            <v>A9VER71800</v>
          </cell>
          <cell r="AO5530">
            <v>0</v>
          </cell>
          <cell r="AY5530" t="str">
            <v>-</v>
          </cell>
          <cell r="BO5530" t="str">
            <v>A50UR70W11</v>
          </cell>
          <cell r="BP5530" t="str">
            <v>A50UR70W00</v>
          </cell>
          <cell r="BQ5530" t="str">
            <v>-</v>
          </cell>
          <cell r="BR5530" t="str">
            <v>-</v>
          </cell>
        </row>
        <row r="5531">
          <cell r="D5531" t="str">
            <v>A9VP109900</v>
          </cell>
          <cell r="AO5531">
            <v>3</v>
          </cell>
          <cell r="AY5531">
            <v>8.3333333333333339</v>
          </cell>
          <cell r="BO5531" t="str">
            <v>-</v>
          </cell>
          <cell r="BP5531" t="str">
            <v>-</v>
          </cell>
          <cell r="BQ5531" t="str">
            <v>-</v>
          </cell>
          <cell r="BR5531" t="str">
            <v>-</v>
          </cell>
        </row>
        <row r="5532">
          <cell r="D5532" t="str">
            <v>A9VP172000</v>
          </cell>
          <cell r="AO5532">
            <v>3.5</v>
          </cell>
          <cell r="AY5532">
            <v>6</v>
          </cell>
          <cell r="BO5532" t="str">
            <v>-</v>
          </cell>
          <cell r="BP5532" t="str">
            <v>-</v>
          </cell>
          <cell r="BQ5532" t="str">
            <v>-</v>
          </cell>
          <cell r="BR5532" t="str">
            <v>-</v>
          </cell>
        </row>
        <row r="5533">
          <cell r="D5533" t="str">
            <v>A9VP172100</v>
          </cell>
          <cell r="AO5533">
            <v>2.8333333333333335</v>
          </cell>
          <cell r="AY5533">
            <v>4.8235294117647056</v>
          </cell>
          <cell r="BO5533" t="str">
            <v>-</v>
          </cell>
          <cell r="BP5533" t="str">
            <v>-</v>
          </cell>
          <cell r="BQ5533" t="str">
            <v>-</v>
          </cell>
          <cell r="BR5533" t="str">
            <v>-</v>
          </cell>
        </row>
        <row r="5534">
          <cell r="D5534" t="str">
            <v>A9VP172200</v>
          </cell>
          <cell r="AO5534">
            <v>2.8333333333333335</v>
          </cell>
          <cell r="AY5534">
            <v>4.8235294117647056</v>
          </cell>
          <cell r="BO5534" t="str">
            <v>-</v>
          </cell>
          <cell r="BP5534" t="str">
            <v>-</v>
          </cell>
          <cell r="BQ5534" t="str">
            <v>-</v>
          </cell>
          <cell r="BR5534" t="str">
            <v>-</v>
          </cell>
        </row>
        <row r="5535">
          <cell r="D5535" t="str">
            <v>A9VP172300</v>
          </cell>
          <cell r="AO5535">
            <v>3.3333333333333335</v>
          </cell>
          <cell r="AY5535">
            <v>5.8999999999999995</v>
          </cell>
          <cell r="BO5535" t="str">
            <v>-</v>
          </cell>
          <cell r="BP5535" t="str">
            <v>-</v>
          </cell>
          <cell r="BQ5535" t="str">
            <v>-</v>
          </cell>
          <cell r="BR5535" t="str">
            <v>-</v>
          </cell>
        </row>
        <row r="5536">
          <cell r="D5536" t="str">
            <v>A9VP172400</v>
          </cell>
          <cell r="AO5536">
            <v>3.3333333333333335</v>
          </cell>
          <cell r="AY5536">
            <v>5.8999999999999995</v>
          </cell>
          <cell r="BO5536" t="str">
            <v>-</v>
          </cell>
          <cell r="BP5536" t="str">
            <v>-</v>
          </cell>
          <cell r="BQ5536" t="str">
            <v>-</v>
          </cell>
          <cell r="BR5536" t="str">
            <v>-</v>
          </cell>
        </row>
        <row r="5537">
          <cell r="D5537" t="str">
            <v>A9VP336300</v>
          </cell>
          <cell r="AO5537">
            <v>2.5</v>
          </cell>
          <cell r="AY5537">
            <v>12.4</v>
          </cell>
          <cell r="BO5537" t="str">
            <v>-</v>
          </cell>
          <cell r="BP5537" t="str">
            <v>-</v>
          </cell>
          <cell r="BQ5537" t="str">
            <v>-</v>
          </cell>
          <cell r="BR5537" t="str">
            <v>-</v>
          </cell>
        </row>
        <row r="5538">
          <cell r="D5538" t="str">
            <v>A9VP336400</v>
          </cell>
          <cell r="AO5538">
            <v>2.5</v>
          </cell>
          <cell r="AY5538">
            <v>12.4</v>
          </cell>
          <cell r="BO5538" t="str">
            <v>-</v>
          </cell>
          <cell r="BP5538" t="str">
            <v>-</v>
          </cell>
          <cell r="BQ5538" t="str">
            <v>-</v>
          </cell>
          <cell r="BR5538" t="str">
            <v>-</v>
          </cell>
        </row>
        <row r="5539">
          <cell r="D5539" t="str">
            <v>A9VP342100</v>
          </cell>
          <cell r="AO5539">
            <v>2.5</v>
          </cell>
          <cell r="AY5539">
            <v>12.4</v>
          </cell>
          <cell r="BO5539" t="str">
            <v>-</v>
          </cell>
          <cell r="BP5539" t="str">
            <v>-</v>
          </cell>
          <cell r="BQ5539" t="str">
            <v>-</v>
          </cell>
          <cell r="BR5539" t="str">
            <v>-</v>
          </cell>
        </row>
        <row r="5540">
          <cell r="D5540" t="str">
            <v>A9VP378800</v>
          </cell>
          <cell r="AO5540">
            <v>6.666666666666667</v>
          </cell>
          <cell r="AY5540">
            <v>11.749999999999998</v>
          </cell>
          <cell r="BO5540" t="str">
            <v>-</v>
          </cell>
          <cell r="BP5540" t="str">
            <v>-</v>
          </cell>
          <cell r="BQ5540" t="str">
            <v>-</v>
          </cell>
          <cell r="BR5540" t="str">
            <v>-</v>
          </cell>
        </row>
        <row r="5541">
          <cell r="D5541" t="str">
            <v>A9VP378900</v>
          </cell>
          <cell r="AO5541">
            <v>4.166666666666667</v>
          </cell>
          <cell r="AY5541">
            <v>13.039999999999997</v>
          </cell>
          <cell r="BO5541" t="str">
            <v>-</v>
          </cell>
          <cell r="BP5541" t="str">
            <v>-</v>
          </cell>
          <cell r="BQ5541" t="str">
            <v>-</v>
          </cell>
          <cell r="BR5541" t="str">
            <v>-</v>
          </cell>
        </row>
        <row r="5542">
          <cell r="D5542" t="str">
            <v>A9VP379000</v>
          </cell>
          <cell r="AO5542">
            <v>4.166666666666667</v>
          </cell>
          <cell r="AY5542">
            <v>13.039999999999997</v>
          </cell>
          <cell r="BO5542" t="str">
            <v>-</v>
          </cell>
          <cell r="BP5542" t="str">
            <v>-</v>
          </cell>
          <cell r="BQ5542" t="str">
            <v>-</v>
          </cell>
          <cell r="BR5542" t="str">
            <v>-</v>
          </cell>
        </row>
        <row r="5543">
          <cell r="D5543" t="str">
            <v>A9VP500400</v>
          </cell>
          <cell r="AO5543">
            <v>5</v>
          </cell>
          <cell r="AY5543">
            <v>4.8</v>
          </cell>
          <cell r="BO5543" t="str">
            <v>-</v>
          </cell>
          <cell r="BP5543" t="str">
            <v>-</v>
          </cell>
          <cell r="BQ5543" t="str">
            <v>-</v>
          </cell>
          <cell r="BR5543" t="str">
            <v>-</v>
          </cell>
        </row>
        <row r="5544">
          <cell r="D5544" t="str">
            <v>A9VP501200</v>
          </cell>
          <cell r="AO5544">
            <v>22</v>
          </cell>
          <cell r="AY5544">
            <v>4.5</v>
          </cell>
          <cell r="BO5544" t="str">
            <v>-</v>
          </cell>
          <cell r="BP5544" t="str">
            <v>-</v>
          </cell>
          <cell r="BQ5544" t="str">
            <v>-</v>
          </cell>
          <cell r="BR5544" t="str">
            <v>-</v>
          </cell>
        </row>
        <row r="5545">
          <cell r="D5545" t="str">
            <v>A9VP505600</v>
          </cell>
          <cell r="AO5545">
            <v>0.16666666666666666</v>
          </cell>
          <cell r="AY5545">
            <v>2.0000000000000004</v>
          </cell>
          <cell r="BO5545" t="str">
            <v>-</v>
          </cell>
          <cell r="BP5545" t="str">
            <v>-</v>
          </cell>
          <cell r="BQ5545" t="str">
            <v>-</v>
          </cell>
          <cell r="BR5545" t="str">
            <v>-</v>
          </cell>
        </row>
        <row r="5546">
          <cell r="D5546" t="str">
            <v>A9VP505700</v>
          </cell>
          <cell r="AO5546">
            <v>0.33333333333333331</v>
          </cell>
          <cell r="AY5546">
            <v>2.0000000000000004</v>
          </cell>
          <cell r="BO5546" t="str">
            <v>-</v>
          </cell>
          <cell r="BP5546" t="str">
            <v>-</v>
          </cell>
          <cell r="BQ5546" t="str">
            <v>-</v>
          </cell>
          <cell r="BR5546" t="str">
            <v>-</v>
          </cell>
        </row>
        <row r="5547">
          <cell r="D5547" t="str">
            <v>A9VP505800</v>
          </cell>
          <cell r="AO5547">
            <v>0.33333333333333331</v>
          </cell>
          <cell r="AY5547">
            <v>2.0000000000000004</v>
          </cell>
          <cell r="BO5547" t="str">
            <v>-</v>
          </cell>
          <cell r="BP5547" t="str">
            <v>-</v>
          </cell>
          <cell r="BQ5547" t="str">
            <v>-</v>
          </cell>
          <cell r="BR5547" t="str">
            <v>-</v>
          </cell>
        </row>
        <row r="5548">
          <cell r="D5548" t="str">
            <v>A9VP507600</v>
          </cell>
          <cell r="AO5548">
            <v>0.16666666666666666</v>
          </cell>
          <cell r="AY5548">
            <v>2.0000000000000004</v>
          </cell>
          <cell r="BO5548" t="str">
            <v>-</v>
          </cell>
          <cell r="BP5548" t="str">
            <v>-</v>
          </cell>
          <cell r="BQ5548" t="str">
            <v>-</v>
          </cell>
          <cell r="BR5548" t="str">
            <v>-</v>
          </cell>
        </row>
        <row r="5549">
          <cell r="D5549" t="str">
            <v>A9VP507900</v>
          </cell>
          <cell r="AO5549">
            <v>0.16666666666666666</v>
          </cell>
          <cell r="AY5549">
            <v>2.0000000000000004</v>
          </cell>
          <cell r="BO5549" t="str">
            <v>-</v>
          </cell>
          <cell r="BP5549" t="str">
            <v>-</v>
          </cell>
          <cell r="BQ5549" t="str">
            <v>-</v>
          </cell>
          <cell r="BR5549" t="str">
            <v>-</v>
          </cell>
        </row>
        <row r="5550">
          <cell r="D5550" t="str">
            <v>A9VP511100</v>
          </cell>
          <cell r="AO5550">
            <v>0.33333333333333331</v>
          </cell>
          <cell r="AY5550">
            <v>2.0000000000000004</v>
          </cell>
          <cell r="BO5550" t="str">
            <v>-</v>
          </cell>
          <cell r="BP5550" t="str">
            <v>-</v>
          </cell>
          <cell r="BQ5550" t="str">
            <v>-</v>
          </cell>
          <cell r="BR5550" t="str">
            <v>-</v>
          </cell>
        </row>
        <row r="5551">
          <cell r="D5551" t="str">
            <v>A9VP511200</v>
          </cell>
          <cell r="AO5551">
            <v>0.16666666666666666</v>
          </cell>
          <cell r="AY5551">
            <v>2.0000000000000004</v>
          </cell>
          <cell r="BO5551" t="str">
            <v>-</v>
          </cell>
          <cell r="BP5551" t="str">
            <v>-</v>
          </cell>
          <cell r="BQ5551" t="str">
            <v>-</v>
          </cell>
          <cell r="BR5551" t="str">
            <v>-</v>
          </cell>
        </row>
        <row r="5552">
          <cell r="D5552" t="str">
            <v>A9VP529100</v>
          </cell>
          <cell r="AO5552">
            <v>7.666666666666667</v>
          </cell>
          <cell r="AY5552">
            <v>4.3478260869565206</v>
          </cell>
          <cell r="BO5552" t="str">
            <v>A9VPV52001</v>
          </cell>
          <cell r="BP5552" t="str">
            <v>A9VP520000</v>
          </cell>
          <cell r="BQ5552" t="str">
            <v>-</v>
          </cell>
          <cell r="BR5552" t="str">
            <v>-</v>
          </cell>
        </row>
        <row r="5553">
          <cell r="D5553" t="str">
            <v>A9VP534900</v>
          </cell>
          <cell r="AO5553">
            <v>2.875</v>
          </cell>
          <cell r="AY5553">
            <v>5.7391304347826084</v>
          </cell>
          <cell r="BO5553" t="str">
            <v>-</v>
          </cell>
          <cell r="BP5553" t="str">
            <v>-</v>
          </cell>
          <cell r="BQ5553" t="str">
            <v>-</v>
          </cell>
          <cell r="BR5553" t="str">
            <v>-</v>
          </cell>
        </row>
        <row r="5554">
          <cell r="D5554" t="str">
            <v>A9VP535000</v>
          </cell>
          <cell r="AO5554">
            <v>2.8</v>
          </cell>
          <cell r="AY5554">
            <v>4.2142857142857144</v>
          </cell>
          <cell r="BO5554" t="str">
            <v>-</v>
          </cell>
          <cell r="BP5554" t="str">
            <v>-</v>
          </cell>
          <cell r="BQ5554" t="str">
            <v>-</v>
          </cell>
          <cell r="BR5554" t="str">
            <v>-</v>
          </cell>
        </row>
        <row r="5555">
          <cell r="D5555" t="str">
            <v>A9VP535300</v>
          </cell>
          <cell r="AO5555">
            <v>2.75</v>
          </cell>
          <cell r="AY5555">
            <v>4</v>
          </cell>
          <cell r="BO5555" t="str">
            <v>A9VP535100</v>
          </cell>
          <cell r="BP5555" t="str">
            <v>-</v>
          </cell>
          <cell r="BQ5555" t="str">
            <v>-</v>
          </cell>
          <cell r="BR5555" t="str">
            <v>-</v>
          </cell>
        </row>
        <row r="5556">
          <cell r="D5556" t="str">
            <v>A9VP535400</v>
          </cell>
          <cell r="AO5556">
            <v>2.5</v>
          </cell>
          <cell r="AY5556">
            <v>4.8</v>
          </cell>
          <cell r="BO5556" t="str">
            <v>A9VP535200</v>
          </cell>
          <cell r="BP5556" t="str">
            <v>-</v>
          </cell>
          <cell r="BQ5556" t="str">
            <v>-</v>
          </cell>
          <cell r="BR5556" t="str">
            <v>-</v>
          </cell>
        </row>
        <row r="5557">
          <cell r="D5557" t="str">
            <v>A9VP536600</v>
          </cell>
          <cell r="AO5557">
            <v>0.16666666666666666</v>
          </cell>
          <cell r="AY5557">
            <v>8.0000000000000018</v>
          </cell>
          <cell r="BO5557" t="str">
            <v>-</v>
          </cell>
          <cell r="BP5557" t="str">
            <v>-</v>
          </cell>
          <cell r="BQ5557" t="str">
            <v>-</v>
          </cell>
          <cell r="BR5557" t="str">
            <v>-</v>
          </cell>
        </row>
        <row r="5558">
          <cell r="D5558" t="str">
            <v>A9VP536700</v>
          </cell>
          <cell r="AO5558">
            <v>0.16666666666666666</v>
          </cell>
          <cell r="AY5558">
            <v>32</v>
          </cell>
          <cell r="BO5558" t="str">
            <v>-</v>
          </cell>
          <cell r="BP5558" t="str">
            <v>-</v>
          </cell>
          <cell r="BQ5558" t="str">
            <v>-</v>
          </cell>
          <cell r="BR5558" t="str">
            <v>-</v>
          </cell>
        </row>
        <row r="5559">
          <cell r="D5559" t="str">
            <v>A9VP540100</v>
          </cell>
          <cell r="AO5559">
            <v>1.7142857142857142</v>
          </cell>
          <cell r="AY5559">
            <v>4.166666666666667</v>
          </cell>
          <cell r="BO5559" t="str">
            <v>-</v>
          </cell>
          <cell r="BP5559" t="str">
            <v>-</v>
          </cell>
          <cell r="BQ5559" t="str">
            <v>-</v>
          </cell>
          <cell r="BR5559" t="str">
            <v>-</v>
          </cell>
        </row>
        <row r="5560">
          <cell r="D5560" t="str">
            <v>A9VP634400</v>
          </cell>
          <cell r="AO5560">
            <v>0</v>
          </cell>
          <cell r="AY5560" t="str">
            <v>-</v>
          </cell>
          <cell r="BO5560" t="str">
            <v>-</v>
          </cell>
          <cell r="BP5560" t="str">
            <v>-</v>
          </cell>
          <cell r="BQ5560" t="str">
            <v>-</v>
          </cell>
          <cell r="BR5560" t="str">
            <v>-</v>
          </cell>
        </row>
        <row r="5561">
          <cell r="D5561" t="str">
            <v>A9VP709700</v>
          </cell>
          <cell r="AO5561">
            <v>0</v>
          </cell>
          <cell r="AY5561" t="str">
            <v>-</v>
          </cell>
          <cell r="BO5561" t="str">
            <v>-</v>
          </cell>
          <cell r="BP5561" t="str">
            <v>-</v>
          </cell>
          <cell r="BQ5561" t="str">
            <v>-</v>
          </cell>
          <cell r="BR5561" t="str">
            <v>-</v>
          </cell>
        </row>
        <row r="5562">
          <cell r="D5562" t="str">
            <v>A9VP710100</v>
          </cell>
          <cell r="AO5562">
            <v>0.16666666666666666</v>
          </cell>
          <cell r="AY5562">
            <v>212.00000000000003</v>
          </cell>
          <cell r="BO5562" t="str">
            <v>-</v>
          </cell>
          <cell r="BP5562" t="str">
            <v>-</v>
          </cell>
          <cell r="BQ5562" t="str">
            <v>-</v>
          </cell>
          <cell r="BR5562" t="str">
            <v>-</v>
          </cell>
        </row>
        <row r="5563">
          <cell r="D5563" t="str">
            <v>A9VP723800</v>
          </cell>
          <cell r="AO5563">
            <v>0.16666666666666666</v>
          </cell>
          <cell r="AY5563">
            <v>8.0000000000000018</v>
          </cell>
          <cell r="BO5563" t="str">
            <v>-</v>
          </cell>
          <cell r="BP5563" t="str">
            <v>-</v>
          </cell>
          <cell r="BQ5563" t="str">
            <v>-</v>
          </cell>
          <cell r="BR5563" t="str">
            <v>-</v>
          </cell>
        </row>
        <row r="5564">
          <cell r="D5564" t="str">
            <v>A9VP727500</v>
          </cell>
          <cell r="AO5564">
            <v>0.5</v>
          </cell>
          <cell r="AY5564">
            <v>2</v>
          </cell>
          <cell r="BO5564" t="str">
            <v>-</v>
          </cell>
          <cell r="BP5564" t="str">
            <v>-</v>
          </cell>
          <cell r="BQ5564" t="str">
            <v>-</v>
          </cell>
          <cell r="BR5564" t="str">
            <v>-</v>
          </cell>
        </row>
        <row r="5565">
          <cell r="D5565" t="str">
            <v>A9VP727600</v>
          </cell>
          <cell r="AO5565">
            <v>0.5</v>
          </cell>
          <cell r="AY5565">
            <v>2</v>
          </cell>
          <cell r="BO5565" t="str">
            <v>-</v>
          </cell>
          <cell r="BP5565" t="str">
            <v>-</v>
          </cell>
          <cell r="BQ5565" t="str">
            <v>-</v>
          </cell>
          <cell r="BR5565" t="str">
            <v>-</v>
          </cell>
        </row>
        <row r="5566">
          <cell r="D5566" t="str">
            <v>A9VP727700</v>
          </cell>
          <cell r="AO5566">
            <v>1</v>
          </cell>
          <cell r="AY5566">
            <v>2</v>
          </cell>
          <cell r="BO5566" t="str">
            <v>-</v>
          </cell>
          <cell r="BP5566" t="str">
            <v>-</v>
          </cell>
          <cell r="BQ5566" t="str">
            <v>-</v>
          </cell>
          <cell r="BR5566" t="str">
            <v>-</v>
          </cell>
        </row>
        <row r="5567">
          <cell r="D5567" t="str">
            <v>A9VP740100</v>
          </cell>
          <cell r="AO5567">
            <v>5.666666666666667</v>
          </cell>
          <cell r="AY5567">
            <v>3.9411764705882351</v>
          </cell>
          <cell r="BO5567" t="str">
            <v>-</v>
          </cell>
          <cell r="BP5567" t="str">
            <v>-</v>
          </cell>
          <cell r="BQ5567" t="str">
            <v>-</v>
          </cell>
          <cell r="BR5567" t="str">
            <v>-</v>
          </cell>
        </row>
        <row r="5568">
          <cell r="D5568" t="str">
            <v>A9VP748700</v>
          </cell>
          <cell r="AO5568">
            <v>0.16666666666666666</v>
          </cell>
          <cell r="AY5568">
            <v>14.000000000000002</v>
          </cell>
          <cell r="BO5568" t="str">
            <v>-</v>
          </cell>
          <cell r="BP5568" t="str">
            <v>-</v>
          </cell>
          <cell r="BQ5568" t="str">
            <v>-</v>
          </cell>
          <cell r="BR5568" t="str">
            <v>-</v>
          </cell>
        </row>
        <row r="5569">
          <cell r="D5569" t="str">
            <v>A9VP757800</v>
          </cell>
          <cell r="AO5569">
            <v>0.16666666666666666</v>
          </cell>
          <cell r="AY5569">
            <v>2.0000000000000004</v>
          </cell>
          <cell r="BO5569" t="str">
            <v>-</v>
          </cell>
          <cell r="BP5569" t="str">
            <v>-</v>
          </cell>
          <cell r="BQ5569" t="str">
            <v>-</v>
          </cell>
          <cell r="BR5569" t="str">
            <v>-</v>
          </cell>
        </row>
        <row r="5570">
          <cell r="D5570" t="str">
            <v>A9VP758000</v>
          </cell>
          <cell r="AO5570">
            <v>0.5</v>
          </cell>
          <cell r="AY5570">
            <v>2</v>
          </cell>
          <cell r="BO5570" t="str">
            <v>-</v>
          </cell>
          <cell r="BP5570" t="str">
            <v>-</v>
          </cell>
          <cell r="BQ5570" t="str">
            <v>-</v>
          </cell>
          <cell r="BR5570" t="str">
            <v>-</v>
          </cell>
        </row>
        <row r="5571">
          <cell r="D5571" t="str">
            <v>A9VP758800</v>
          </cell>
          <cell r="AO5571">
            <v>1</v>
          </cell>
          <cell r="AY5571">
            <v>1</v>
          </cell>
          <cell r="BO5571" t="str">
            <v>-</v>
          </cell>
          <cell r="BP5571" t="str">
            <v>-</v>
          </cell>
          <cell r="BQ5571" t="str">
            <v>-</v>
          </cell>
          <cell r="BR5571" t="str">
            <v>-</v>
          </cell>
        </row>
        <row r="5572">
          <cell r="D5572" t="str">
            <v>A9VP761000</v>
          </cell>
          <cell r="AO5572">
            <v>0.66666666666666663</v>
          </cell>
          <cell r="AY5572">
            <v>38</v>
          </cell>
          <cell r="BO5572" t="str">
            <v>-</v>
          </cell>
          <cell r="BP5572" t="str">
            <v>-</v>
          </cell>
          <cell r="BQ5572" t="str">
            <v>-</v>
          </cell>
          <cell r="BR5572" t="str">
            <v>-</v>
          </cell>
        </row>
        <row r="5573">
          <cell r="D5573" t="str">
            <v>A9VP765200</v>
          </cell>
          <cell r="AO5573">
            <v>3.75</v>
          </cell>
          <cell r="AY5573">
            <v>28.266666666666666</v>
          </cell>
          <cell r="BO5573" t="str">
            <v>AC0C760200</v>
          </cell>
          <cell r="BP5573" t="str">
            <v>-</v>
          </cell>
          <cell r="BQ5573" t="str">
            <v>-</v>
          </cell>
          <cell r="BR5573" t="str">
            <v>-</v>
          </cell>
        </row>
        <row r="5574">
          <cell r="D5574" t="str">
            <v>A9VP768800</v>
          </cell>
          <cell r="AO5574">
            <v>0.16666666666666666</v>
          </cell>
          <cell r="AY5574">
            <v>8.0000000000000018</v>
          </cell>
          <cell r="BO5574" t="str">
            <v>-</v>
          </cell>
          <cell r="BP5574" t="str">
            <v>-</v>
          </cell>
          <cell r="BQ5574" t="str">
            <v>-</v>
          </cell>
          <cell r="BR5574" t="str">
            <v>-</v>
          </cell>
        </row>
        <row r="5575">
          <cell r="D5575" t="str">
            <v>A9VP812200</v>
          </cell>
          <cell r="AO5575">
            <v>0.16666666666666666</v>
          </cell>
          <cell r="AY5575">
            <v>2.0000000000000004</v>
          </cell>
          <cell r="BO5575" t="str">
            <v>-</v>
          </cell>
          <cell r="BP5575" t="str">
            <v>-</v>
          </cell>
          <cell r="BQ5575" t="str">
            <v>-</v>
          </cell>
          <cell r="BR5575" t="str">
            <v>-</v>
          </cell>
        </row>
        <row r="5576">
          <cell r="D5576" t="str">
            <v>A9VP840701</v>
          </cell>
          <cell r="AO5576">
            <v>0.16666666666666666</v>
          </cell>
          <cell r="AY5576">
            <v>14.000000000000002</v>
          </cell>
          <cell r="BO5576" t="str">
            <v>-</v>
          </cell>
          <cell r="BP5576" t="str">
            <v>-</v>
          </cell>
          <cell r="BQ5576" t="str">
            <v>-</v>
          </cell>
          <cell r="BR5576" t="str">
            <v>-</v>
          </cell>
        </row>
        <row r="5577">
          <cell r="D5577" t="str">
            <v>A9VP848800</v>
          </cell>
          <cell r="AO5577">
            <v>0.33333333333333331</v>
          </cell>
          <cell r="AY5577">
            <v>2.0000000000000004</v>
          </cell>
          <cell r="BO5577" t="str">
            <v>-</v>
          </cell>
          <cell r="BP5577" t="str">
            <v>-</v>
          </cell>
          <cell r="BQ5577" t="str">
            <v>-</v>
          </cell>
          <cell r="BR5577" t="str">
            <v>-</v>
          </cell>
        </row>
        <row r="5578">
          <cell r="D5578" t="str">
            <v>A9VP849211</v>
          </cell>
          <cell r="AO5578">
            <v>0.66666666666666663</v>
          </cell>
          <cell r="AY5578">
            <v>89.000000000000014</v>
          </cell>
          <cell r="BO5578" t="str">
            <v>A9VP849200</v>
          </cell>
          <cell r="BP5578" t="str">
            <v>-</v>
          </cell>
          <cell r="BQ5578" t="str">
            <v>-</v>
          </cell>
          <cell r="BR5578" t="str">
            <v>-</v>
          </cell>
        </row>
        <row r="5579">
          <cell r="D5579" t="str">
            <v>A9VP859400</v>
          </cell>
          <cell r="AO5579">
            <v>1</v>
          </cell>
          <cell r="AY5579">
            <v>4</v>
          </cell>
          <cell r="BO5579" t="str">
            <v>-</v>
          </cell>
          <cell r="BP5579" t="str">
            <v>-</v>
          </cell>
          <cell r="BQ5579" t="str">
            <v>-</v>
          </cell>
          <cell r="BR5579" t="str">
            <v>-</v>
          </cell>
        </row>
        <row r="5580">
          <cell r="D5580" t="str">
            <v>A9VP859500</v>
          </cell>
          <cell r="AO5580">
            <v>1</v>
          </cell>
          <cell r="AY5580">
            <v>57</v>
          </cell>
          <cell r="BO5580" t="str">
            <v>-</v>
          </cell>
          <cell r="BP5580" t="str">
            <v>-</v>
          </cell>
          <cell r="BQ5580" t="str">
            <v>-</v>
          </cell>
          <cell r="BR5580" t="str">
            <v>-</v>
          </cell>
        </row>
        <row r="5581">
          <cell r="D5581" t="str">
            <v>A9VP869900</v>
          </cell>
          <cell r="AO5581">
            <v>0.16666666666666666</v>
          </cell>
          <cell r="AY5581">
            <v>224.00000000000003</v>
          </cell>
          <cell r="BO5581" t="str">
            <v>A9VP860600</v>
          </cell>
          <cell r="BP5581" t="str">
            <v>-</v>
          </cell>
          <cell r="BQ5581" t="str">
            <v>-</v>
          </cell>
          <cell r="BR5581" t="str">
            <v>-</v>
          </cell>
        </row>
        <row r="5582">
          <cell r="D5582" t="str">
            <v>A9VP899900</v>
          </cell>
          <cell r="AO5582">
            <v>0.41666666666666669</v>
          </cell>
          <cell r="AY5582">
            <v>84.8</v>
          </cell>
          <cell r="BO5582" t="str">
            <v>-</v>
          </cell>
          <cell r="BP5582" t="str">
            <v>-</v>
          </cell>
          <cell r="BQ5582" t="str">
            <v>-</v>
          </cell>
          <cell r="BR5582" t="str">
            <v>-</v>
          </cell>
        </row>
        <row r="5583">
          <cell r="D5583" t="str">
            <v>A9VPM31E00</v>
          </cell>
          <cell r="AO5583">
            <v>0.16666666666666666</v>
          </cell>
          <cell r="AY5583">
            <v>44</v>
          </cell>
          <cell r="BO5583" t="str">
            <v>-</v>
          </cell>
          <cell r="BP5583" t="str">
            <v>-</v>
          </cell>
          <cell r="BQ5583" t="str">
            <v>-</v>
          </cell>
          <cell r="BR5583" t="str">
            <v>-</v>
          </cell>
        </row>
        <row r="5584">
          <cell r="D5584" t="str">
            <v>A9VPM33E00</v>
          </cell>
          <cell r="AO5584">
            <v>0.16666666666666666</v>
          </cell>
          <cell r="AY5584">
            <v>2.0000000000000004</v>
          </cell>
          <cell r="BO5584" t="str">
            <v>-</v>
          </cell>
          <cell r="BP5584" t="str">
            <v>-</v>
          </cell>
          <cell r="BQ5584" t="str">
            <v>-</v>
          </cell>
          <cell r="BR5584" t="str">
            <v>-</v>
          </cell>
        </row>
        <row r="5585">
          <cell r="D5585" t="str">
            <v>A9VPM50100</v>
          </cell>
          <cell r="AO5585">
            <v>2</v>
          </cell>
          <cell r="AY5585">
            <v>3</v>
          </cell>
          <cell r="BO5585" t="str">
            <v>-</v>
          </cell>
          <cell r="BP5585" t="str">
            <v>-</v>
          </cell>
          <cell r="BQ5585" t="str">
            <v>-</v>
          </cell>
          <cell r="BR5585" t="str">
            <v>-</v>
          </cell>
        </row>
        <row r="5586">
          <cell r="D5586" t="str">
            <v>A9VPM50200</v>
          </cell>
          <cell r="AO5586">
            <v>0.5</v>
          </cell>
          <cell r="AY5586">
            <v>4</v>
          </cell>
          <cell r="BO5586" t="str">
            <v>-</v>
          </cell>
          <cell r="BP5586" t="str">
            <v>-</v>
          </cell>
          <cell r="BQ5586" t="str">
            <v>-</v>
          </cell>
          <cell r="BR5586" t="str">
            <v>-</v>
          </cell>
        </row>
        <row r="5587">
          <cell r="D5587" t="str">
            <v>A9VPN29002</v>
          </cell>
          <cell r="AO5587">
            <v>0</v>
          </cell>
          <cell r="AY5587" t="str">
            <v>-</v>
          </cell>
          <cell r="BO5587" t="str">
            <v>A9VPN29001</v>
          </cell>
          <cell r="BP5587" t="str">
            <v>-</v>
          </cell>
          <cell r="BQ5587" t="str">
            <v>-</v>
          </cell>
          <cell r="BR5587" t="str">
            <v>-</v>
          </cell>
        </row>
        <row r="5588">
          <cell r="D5588" t="str">
            <v>A9VPN29101</v>
          </cell>
          <cell r="AO5588">
            <v>0</v>
          </cell>
          <cell r="AY5588" t="str">
            <v>-</v>
          </cell>
          <cell r="BO5588" t="str">
            <v>-</v>
          </cell>
          <cell r="BP5588" t="str">
            <v>-</v>
          </cell>
          <cell r="BQ5588" t="str">
            <v>-</v>
          </cell>
          <cell r="BR5588" t="str">
            <v>-</v>
          </cell>
        </row>
        <row r="5589">
          <cell r="D5589" t="str">
            <v>A9VPP12000</v>
          </cell>
          <cell r="AO5589">
            <v>0.16666666666666666</v>
          </cell>
          <cell r="AY5589">
            <v>26</v>
          </cell>
          <cell r="BO5589" t="str">
            <v>-</v>
          </cell>
          <cell r="BP5589" t="str">
            <v>-</v>
          </cell>
          <cell r="BQ5589" t="str">
            <v>-</v>
          </cell>
          <cell r="BR5589" t="str">
            <v>-</v>
          </cell>
        </row>
        <row r="5590">
          <cell r="D5590" t="str">
            <v>A9VPP12400</v>
          </cell>
          <cell r="AO5590">
            <v>0.16666666666666666</v>
          </cell>
          <cell r="AY5590">
            <v>26</v>
          </cell>
          <cell r="BO5590" t="str">
            <v>-</v>
          </cell>
          <cell r="BP5590" t="str">
            <v>-</v>
          </cell>
          <cell r="BQ5590" t="str">
            <v>-</v>
          </cell>
          <cell r="BR5590" t="str">
            <v>-</v>
          </cell>
        </row>
        <row r="5591">
          <cell r="D5591" t="str">
            <v>A9VPR70100</v>
          </cell>
          <cell r="AO5591">
            <v>10.333333333333334</v>
          </cell>
          <cell r="AY5591">
            <v>4.32258064516129</v>
          </cell>
          <cell r="BO5591" t="str">
            <v>-</v>
          </cell>
          <cell r="BP5591" t="str">
            <v>-</v>
          </cell>
          <cell r="BQ5591" t="str">
            <v>-</v>
          </cell>
          <cell r="BR5591" t="str">
            <v>-</v>
          </cell>
        </row>
        <row r="5592">
          <cell r="D5592" t="str">
            <v>A9VPR70200</v>
          </cell>
          <cell r="AO5592">
            <v>6.333333333333333</v>
          </cell>
          <cell r="AY5592">
            <v>4.3684210526315796</v>
          </cell>
          <cell r="BO5592" t="str">
            <v>-</v>
          </cell>
          <cell r="BP5592" t="str">
            <v>-</v>
          </cell>
          <cell r="BQ5592" t="str">
            <v>-</v>
          </cell>
          <cell r="BR5592" t="str">
            <v>-</v>
          </cell>
        </row>
        <row r="5593">
          <cell r="D5593" t="str">
            <v>A9VPR70322</v>
          </cell>
          <cell r="AO5593">
            <v>58.666666666666664</v>
          </cell>
          <cell r="AY5593">
            <v>4.5056818181818192</v>
          </cell>
          <cell r="BO5593" t="str">
            <v>A9VPR70311</v>
          </cell>
          <cell r="BP5593" t="str">
            <v>A9VPR70300</v>
          </cell>
          <cell r="BQ5593" t="str">
            <v>-</v>
          </cell>
          <cell r="BR5593" t="str">
            <v>-</v>
          </cell>
        </row>
        <row r="5594">
          <cell r="D5594" t="str">
            <v>A9VPR70455</v>
          </cell>
          <cell r="AO5594">
            <v>13.666666666666666</v>
          </cell>
          <cell r="AY5594">
            <v>6.9756097560975618</v>
          </cell>
          <cell r="BO5594" t="str">
            <v>A9VPR70444</v>
          </cell>
          <cell r="BP5594" t="str">
            <v>A9VPR70433</v>
          </cell>
          <cell r="BQ5594" t="str">
            <v>A9VPR70422</v>
          </cell>
          <cell r="BR5594" t="str">
            <v>-</v>
          </cell>
        </row>
        <row r="5595">
          <cell r="D5595" t="str">
            <v>A9VPR70611</v>
          </cell>
          <cell r="AO5595">
            <v>0.66666666666666663</v>
          </cell>
          <cell r="AY5595">
            <v>3.5000000000000004</v>
          </cell>
          <cell r="BO5595" t="str">
            <v>A9VPR70600</v>
          </cell>
          <cell r="BP5595" t="str">
            <v>-</v>
          </cell>
          <cell r="BQ5595" t="str">
            <v>-</v>
          </cell>
          <cell r="BR5595" t="str">
            <v>-</v>
          </cell>
        </row>
        <row r="5596">
          <cell r="D5596" t="str">
            <v>A9VPR70800</v>
          </cell>
          <cell r="AO5596">
            <v>3.6666666666666665</v>
          </cell>
          <cell r="AY5596">
            <v>4.454545454545455</v>
          </cell>
          <cell r="BO5596" t="str">
            <v>-</v>
          </cell>
          <cell r="BP5596" t="str">
            <v>-</v>
          </cell>
          <cell r="BQ5596" t="str">
            <v>-</v>
          </cell>
          <cell r="BR5596" t="str">
            <v>-</v>
          </cell>
        </row>
        <row r="5597">
          <cell r="D5597" t="str">
            <v>A9VPR71111</v>
          </cell>
          <cell r="AO5597">
            <v>0</v>
          </cell>
          <cell r="AY5597" t="str">
            <v>-</v>
          </cell>
          <cell r="BO5597" t="str">
            <v>-</v>
          </cell>
          <cell r="BP5597" t="str">
            <v>-</v>
          </cell>
          <cell r="BQ5597" t="str">
            <v>-</v>
          </cell>
          <cell r="BR5597" t="str">
            <v>-</v>
          </cell>
        </row>
        <row r="5598">
          <cell r="D5598" t="str">
            <v>A9VPR71200</v>
          </cell>
          <cell r="AO5598">
            <v>0.41666666666666669</v>
          </cell>
          <cell r="AY5598">
            <v>94.4</v>
          </cell>
          <cell r="BO5598" t="str">
            <v>-</v>
          </cell>
          <cell r="BP5598" t="str">
            <v>-</v>
          </cell>
          <cell r="BQ5598" t="str">
            <v>-</v>
          </cell>
          <cell r="BR5598" t="str">
            <v>-</v>
          </cell>
        </row>
        <row r="5599">
          <cell r="D5599" t="str">
            <v>A9VPR71322</v>
          </cell>
          <cell r="AO5599">
            <v>11.666666666666666</v>
          </cell>
          <cell r="AY5599">
            <v>4.4000000000000004</v>
          </cell>
          <cell r="BO5599" t="str">
            <v>A9VPR71300</v>
          </cell>
          <cell r="BP5599" t="str">
            <v>-</v>
          </cell>
          <cell r="BQ5599" t="str">
            <v>-</v>
          </cell>
          <cell r="BR5599" t="str">
            <v>-</v>
          </cell>
        </row>
        <row r="5600">
          <cell r="D5600" t="str">
            <v>A9VPR71455</v>
          </cell>
          <cell r="AO5600">
            <v>11.666666666666666</v>
          </cell>
          <cell r="AY5600">
            <v>3.8857142857142861</v>
          </cell>
          <cell r="BO5600" t="str">
            <v>A9VPR71444</v>
          </cell>
          <cell r="BP5600" t="str">
            <v>A9VPR71433</v>
          </cell>
          <cell r="BQ5600" t="str">
            <v>A9VPR71422</v>
          </cell>
          <cell r="BR5600" t="str">
            <v>-</v>
          </cell>
        </row>
        <row r="5601">
          <cell r="D5601" t="str">
            <v>A9VPR71600</v>
          </cell>
          <cell r="AO5601">
            <v>4.833333333333333</v>
          </cell>
          <cell r="AY5601">
            <v>4.2758620689655178</v>
          </cell>
          <cell r="BO5601" t="str">
            <v>-</v>
          </cell>
          <cell r="BP5601" t="str">
            <v>-</v>
          </cell>
          <cell r="BQ5601" t="str">
            <v>-</v>
          </cell>
          <cell r="BR5601" t="str">
            <v>-</v>
          </cell>
        </row>
        <row r="5602">
          <cell r="D5602" t="str">
            <v>A9VPR71800</v>
          </cell>
          <cell r="AO5602">
            <v>0.16666666666666666</v>
          </cell>
          <cell r="AY5602">
            <v>14.000000000000002</v>
          </cell>
          <cell r="BO5602" t="str">
            <v>-</v>
          </cell>
          <cell r="BP5602" t="str">
            <v>-</v>
          </cell>
          <cell r="BQ5602" t="str">
            <v>-</v>
          </cell>
          <cell r="BR5602" t="str">
            <v>-</v>
          </cell>
        </row>
        <row r="5603">
          <cell r="D5603" t="str">
            <v>A9VPR73200</v>
          </cell>
          <cell r="AO5603">
            <v>0.16666666666666666</v>
          </cell>
          <cell r="AY5603">
            <v>2.0000000000000004</v>
          </cell>
          <cell r="BO5603" t="str">
            <v>-</v>
          </cell>
          <cell r="BP5603" t="str">
            <v>-</v>
          </cell>
          <cell r="BQ5603" t="str">
            <v>-</v>
          </cell>
          <cell r="BR5603" t="str">
            <v>-</v>
          </cell>
        </row>
        <row r="5604">
          <cell r="D5604" t="str">
            <v>A9VPR73600</v>
          </cell>
          <cell r="AO5604">
            <v>3.25</v>
          </cell>
          <cell r="AY5604">
            <v>5.8461538461538458</v>
          </cell>
          <cell r="BO5604" t="str">
            <v>-</v>
          </cell>
          <cell r="BP5604" t="str">
            <v>-</v>
          </cell>
          <cell r="BQ5604" t="str">
            <v>-</v>
          </cell>
          <cell r="BR5604" t="str">
            <v>-</v>
          </cell>
        </row>
        <row r="5605">
          <cell r="D5605" t="str">
            <v>A9VPR73722</v>
          </cell>
          <cell r="AO5605">
            <v>0</v>
          </cell>
          <cell r="AY5605" t="str">
            <v>-</v>
          </cell>
          <cell r="BO5605" t="str">
            <v>A9VPR73711</v>
          </cell>
          <cell r="BP5605" t="str">
            <v>A9VPR73700</v>
          </cell>
          <cell r="BQ5605" t="str">
            <v>-</v>
          </cell>
          <cell r="BR5605" t="str">
            <v>-</v>
          </cell>
        </row>
        <row r="5606">
          <cell r="D5606" t="str">
            <v>A9VPR74100</v>
          </cell>
          <cell r="AO5606">
            <v>0.91666666666666663</v>
          </cell>
          <cell r="AY5606">
            <v>46.181818181818187</v>
          </cell>
          <cell r="BO5606" t="str">
            <v>-</v>
          </cell>
          <cell r="BP5606" t="str">
            <v>-</v>
          </cell>
          <cell r="BQ5606" t="str">
            <v>-</v>
          </cell>
          <cell r="BR5606" t="str">
            <v>-</v>
          </cell>
        </row>
        <row r="5607">
          <cell r="D5607" t="str">
            <v>A9VPR74200</v>
          </cell>
          <cell r="AO5607">
            <v>0.33333333333333331</v>
          </cell>
          <cell r="AY5607">
            <v>14.000000000000002</v>
          </cell>
          <cell r="BO5607" t="str">
            <v>-</v>
          </cell>
          <cell r="BP5607" t="str">
            <v>-</v>
          </cell>
          <cell r="BQ5607" t="str">
            <v>-</v>
          </cell>
          <cell r="BR5607" t="str">
            <v>-</v>
          </cell>
        </row>
        <row r="5608">
          <cell r="D5608" t="str">
            <v>A9VPR77700</v>
          </cell>
          <cell r="AO5608">
            <v>0</v>
          </cell>
          <cell r="AY5608" t="str">
            <v>-</v>
          </cell>
          <cell r="BO5608" t="str">
            <v>AC57R70500</v>
          </cell>
          <cell r="BP5608" t="str">
            <v>-</v>
          </cell>
          <cell r="BQ5608" t="str">
            <v>-</v>
          </cell>
          <cell r="BR5608" t="str">
            <v>-</v>
          </cell>
        </row>
        <row r="5609">
          <cell r="D5609" t="str">
            <v>A9VPR77800</v>
          </cell>
          <cell r="AO5609">
            <v>0.16666666666666666</v>
          </cell>
          <cell r="AY5609">
            <v>2.0000000000000004</v>
          </cell>
          <cell r="BO5609" t="str">
            <v>A9VP769300</v>
          </cell>
          <cell r="BP5609" t="str">
            <v>A9VP765300</v>
          </cell>
          <cell r="BQ5609" t="str">
            <v>-</v>
          </cell>
          <cell r="BR5609" t="str">
            <v>-</v>
          </cell>
        </row>
        <row r="5610">
          <cell r="D5610" t="str">
            <v>A9VPR78300</v>
          </cell>
          <cell r="AO5610">
            <v>7.5454545454545459</v>
          </cell>
          <cell r="AY5610">
            <v>4.879518072289156</v>
          </cell>
          <cell r="BO5610" t="str">
            <v>A9VER70422</v>
          </cell>
          <cell r="BP5610" t="str">
            <v>A9VER70411</v>
          </cell>
          <cell r="BQ5610" t="str">
            <v>A9VER70400</v>
          </cell>
          <cell r="BR5610" t="str">
            <v>-</v>
          </cell>
        </row>
        <row r="5611">
          <cell r="D5611" t="str">
            <v>A9VPR78500</v>
          </cell>
          <cell r="AO5611">
            <v>0.66666666666666663</v>
          </cell>
          <cell r="AY5611">
            <v>2.0000000000000004</v>
          </cell>
          <cell r="BO5611" t="str">
            <v>-</v>
          </cell>
          <cell r="BP5611" t="str">
            <v>-</v>
          </cell>
          <cell r="BQ5611" t="str">
            <v>-</v>
          </cell>
          <cell r="BR5611" t="str">
            <v>-</v>
          </cell>
        </row>
        <row r="5612">
          <cell r="D5612" t="str">
            <v>A9VPR78600</v>
          </cell>
          <cell r="AO5612">
            <v>0.5</v>
          </cell>
          <cell r="AY5612">
            <v>26</v>
          </cell>
          <cell r="BO5612" t="str">
            <v>-</v>
          </cell>
          <cell r="BP5612" t="str">
            <v>-</v>
          </cell>
          <cell r="BQ5612" t="str">
            <v>-</v>
          </cell>
          <cell r="BR5612" t="str">
            <v>-</v>
          </cell>
        </row>
        <row r="5613">
          <cell r="D5613" t="str">
            <v>AA1PPP0G00</v>
          </cell>
          <cell r="AO5613">
            <v>0</v>
          </cell>
          <cell r="AY5613" t="str">
            <v>-</v>
          </cell>
          <cell r="BO5613" t="str">
            <v>-</v>
          </cell>
          <cell r="BP5613" t="str">
            <v>-</v>
          </cell>
          <cell r="BQ5613" t="str">
            <v>-</v>
          </cell>
          <cell r="BR5613" t="str">
            <v>-</v>
          </cell>
        </row>
        <row r="5614">
          <cell r="D5614" t="str">
            <v>AA1PPP0H00</v>
          </cell>
          <cell r="AO5614">
            <v>0</v>
          </cell>
          <cell r="AY5614" t="str">
            <v>-</v>
          </cell>
          <cell r="BO5614" t="str">
            <v>-</v>
          </cell>
          <cell r="BP5614" t="str">
            <v>-</v>
          </cell>
          <cell r="BQ5614" t="str">
            <v>-</v>
          </cell>
          <cell r="BR5614" t="str">
            <v>-</v>
          </cell>
        </row>
        <row r="5615">
          <cell r="D5615" t="str">
            <v>AA2J132301</v>
          </cell>
          <cell r="AO5615">
            <v>0</v>
          </cell>
          <cell r="AY5615" t="str">
            <v>-</v>
          </cell>
          <cell r="BO5615" t="str">
            <v>AA2J132300</v>
          </cell>
          <cell r="BP5615" t="str">
            <v>-</v>
          </cell>
          <cell r="BQ5615" t="str">
            <v>-</v>
          </cell>
          <cell r="BR5615" t="str">
            <v>-</v>
          </cell>
        </row>
        <row r="5616">
          <cell r="D5616" t="str">
            <v>AA2J160204</v>
          </cell>
          <cell r="AO5616">
            <v>0.33333333333333331</v>
          </cell>
          <cell r="AY5616">
            <v>2.0000000000000004</v>
          </cell>
          <cell r="BO5616" t="str">
            <v>-</v>
          </cell>
          <cell r="BP5616" t="str">
            <v>-</v>
          </cell>
          <cell r="BQ5616" t="str">
            <v>-</v>
          </cell>
          <cell r="BR5616" t="str">
            <v>-</v>
          </cell>
        </row>
        <row r="5617">
          <cell r="D5617" t="str">
            <v>AA2J160412</v>
          </cell>
          <cell r="AO5617">
            <v>0</v>
          </cell>
          <cell r="AY5617" t="str">
            <v>-</v>
          </cell>
          <cell r="BO5617" t="str">
            <v>AA2J160401</v>
          </cell>
          <cell r="BP5617" t="str">
            <v>-</v>
          </cell>
          <cell r="BQ5617" t="str">
            <v>-</v>
          </cell>
          <cell r="BR5617" t="str">
            <v>-</v>
          </cell>
        </row>
        <row r="5618">
          <cell r="D5618" t="str">
            <v>AA2J160802</v>
          </cell>
          <cell r="AO5618">
            <v>0.16666666666666666</v>
          </cell>
          <cell r="AY5618">
            <v>2.0000000000000004</v>
          </cell>
          <cell r="BO5618" t="str">
            <v>AA2J160801</v>
          </cell>
          <cell r="BP5618" t="str">
            <v>-</v>
          </cell>
          <cell r="BQ5618" t="str">
            <v>-</v>
          </cell>
          <cell r="BR5618" t="str">
            <v>-</v>
          </cell>
        </row>
        <row r="5619">
          <cell r="D5619" t="str">
            <v>AA2J160902</v>
          </cell>
          <cell r="AO5619">
            <v>0</v>
          </cell>
          <cell r="AY5619" t="str">
            <v>-</v>
          </cell>
          <cell r="BO5619" t="str">
            <v>AA2J160901</v>
          </cell>
          <cell r="BP5619" t="str">
            <v>-</v>
          </cell>
          <cell r="BQ5619" t="str">
            <v>-</v>
          </cell>
          <cell r="BR5619" t="str">
            <v>-</v>
          </cell>
        </row>
        <row r="5620">
          <cell r="D5620" t="str">
            <v>AA2J161201</v>
          </cell>
          <cell r="AO5620">
            <v>0.16666666666666666</v>
          </cell>
          <cell r="AY5620">
            <v>2.0000000000000004</v>
          </cell>
          <cell r="BO5620" t="str">
            <v>AA2J161200</v>
          </cell>
          <cell r="BP5620" t="str">
            <v>-</v>
          </cell>
          <cell r="BQ5620" t="str">
            <v>-</v>
          </cell>
          <cell r="BR5620" t="str">
            <v>-</v>
          </cell>
        </row>
        <row r="5621">
          <cell r="D5621" t="str">
            <v>AA2J161301</v>
          </cell>
          <cell r="AO5621">
            <v>0.16666666666666666</v>
          </cell>
          <cell r="AY5621">
            <v>2.0000000000000004</v>
          </cell>
          <cell r="BO5621" t="str">
            <v>-</v>
          </cell>
          <cell r="BP5621" t="str">
            <v>-</v>
          </cell>
          <cell r="BQ5621" t="str">
            <v>-</v>
          </cell>
          <cell r="BR5621" t="str">
            <v>-</v>
          </cell>
        </row>
        <row r="5622">
          <cell r="D5622" t="str">
            <v>AA2J161805</v>
          </cell>
          <cell r="AO5622">
            <v>0</v>
          </cell>
          <cell r="AY5622" t="str">
            <v>-</v>
          </cell>
          <cell r="BO5622" t="str">
            <v>AA2J161804</v>
          </cell>
          <cell r="BP5622" t="str">
            <v>AA2J161803</v>
          </cell>
          <cell r="BQ5622" t="str">
            <v>AA2J161802</v>
          </cell>
          <cell r="BR5622" t="str">
            <v>-</v>
          </cell>
        </row>
        <row r="5623">
          <cell r="D5623" t="str">
            <v>AA2J165100</v>
          </cell>
          <cell r="AO5623">
            <v>0.16666666666666666</v>
          </cell>
          <cell r="AY5623">
            <v>2.0000000000000004</v>
          </cell>
          <cell r="BO5623" t="str">
            <v>-</v>
          </cell>
          <cell r="BP5623" t="str">
            <v>-</v>
          </cell>
          <cell r="BQ5623" t="str">
            <v>-</v>
          </cell>
          <cell r="BR5623" t="str">
            <v>-</v>
          </cell>
        </row>
        <row r="5624">
          <cell r="D5624" t="str">
            <v>AA2J165300</v>
          </cell>
          <cell r="AO5624">
            <v>0.16666666666666666</v>
          </cell>
          <cell r="AY5624">
            <v>2.0000000000000004</v>
          </cell>
          <cell r="BO5624" t="str">
            <v>-</v>
          </cell>
          <cell r="BP5624" t="str">
            <v>-</v>
          </cell>
          <cell r="BQ5624" t="str">
            <v>-</v>
          </cell>
          <cell r="BR5624" t="str">
            <v>-</v>
          </cell>
        </row>
        <row r="5625">
          <cell r="D5625" t="str">
            <v>AA2J170105</v>
          </cell>
          <cell r="AO5625">
            <v>0.16666666666666666</v>
          </cell>
          <cell r="AY5625">
            <v>2.0000000000000004</v>
          </cell>
          <cell r="BO5625" t="str">
            <v>AA2J170104</v>
          </cell>
          <cell r="BP5625" t="str">
            <v>AA2J170103</v>
          </cell>
          <cell r="BQ5625" t="str">
            <v>AA2J170102</v>
          </cell>
          <cell r="BR5625" t="str">
            <v>-</v>
          </cell>
        </row>
        <row r="5626">
          <cell r="D5626" t="str">
            <v>AA2J170403</v>
          </cell>
          <cell r="AO5626">
            <v>0</v>
          </cell>
          <cell r="AY5626" t="str">
            <v>-</v>
          </cell>
          <cell r="BO5626" t="str">
            <v>AA2J170402</v>
          </cell>
          <cell r="BP5626" t="str">
            <v>-</v>
          </cell>
          <cell r="BQ5626" t="str">
            <v>-</v>
          </cell>
          <cell r="BR5626" t="str">
            <v>-</v>
          </cell>
        </row>
        <row r="5627">
          <cell r="D5627" t="str">
            <v>AA2J228100</v>
          </cell>
          <cell r="AO5627">
            <v>0.5</v>
          </cell>
          <cell r="AY5627">
            <v>34</v>
          </cell>
          <cell r="BO5627" t="str">
            <v>-</v>
          </cell>
          <cell r="BP5627" t="str">
            <v>-</v>
          </cell>
          <cell r="BQ5627" t="str">
            <v>-</v>
          </cell>
          <cell r="BR5627" t="str">
            <v>-</v>
          </cell>
        </row>
        <row r="5628">
          <cell r="D5628" t="str">
            <v>AA2J229000</v>
          </cell>
          <cell r="AO5628">
            <v>0.16666666666666666</v>
          </cell>
          <cell r="AY5628">
            <v>14.000000000000002</v>
          </cell>
          <cell r="BO5628" t="str">
            <v>-</v>
          </cell>
          <cell r="BP5628" t="str">
            <v>-</v>
          </cell>
          <cell r="BQ5628" t="str">
            <v>-</v>
          </cell>
          <cell r="BR5628" t="str">
            <v>-</v>
          </cell>
        </row>
        <row r="5629">
          <cell r="D5629" t="str">
            <v>AA2J229100</v>
          </cell>
          <cell r="AO5629">
            <v>0</v>
          </cell>
          <cell r="AY5629" t="str">
            <v>-</v>
          </cell>
          <cell r="BO5629" t="str">
            <v>-</v>
          </cell>
          <cell r="BP5629" t="str">
            <v>-</v>
          </cell>
          <cell r="BQ5629" t="str">
            <v>-</v>
          </cell>
          <cell r="BR5629" t="str">
            <v>-</v>
          </cell>
        </row>
        <row r="5630">
          <cell r="D5630" t="str">
            <v>AA2J229202</v>
          </cell>
          <cell r="AO5630">
            <v>1.6666666666666667</v>
          </cell>
          <cell r="AY5630">
            <v>6.1999999999999993</v>
          </cell>
          <cell r="BO5630" t="str">
            <v>AA2J229201</v>
          </cell>
          <cell r="BP5630" t="str">
            <v>-</v>
          </cell>
          <cell r="BQ5630" t="str">
            <v>-</v>
          </cell>
          <cell r="BR5630" t="str">
            <v>-</v>
          </cell>
        </row>
        <row r="5631">
          <cell r="D5631" t="str">
            <v>AA2J229300</v>
          </cell>
          <cell r="AO5631">
            <v>2</v>
          </cell>
          <cell r="AY5631">
            <v>4</v>
          </cell>
          <cell r="BO5631" t="str">
            <v>-</v>
          </cell>
          <cell r="BP5631" t="str">
            <v>-</v>
          </cell>
          <cell r="BQ5631" t="str">
            <v>-</v>
          </cell>
          <cell r="BR5631" t="str">
            <v>-</v>
          </cell>
        </row>
        <row r="5632">
          <cell r="D5632" t="str">
            <v>AA2J229400</v>
          </cell>
          <cell r="AO5632">
            <v>0</v>
          </cell>
          <cell r="AY5632" t="str">
            <v>-</v>
          </cell>
          <cell r="BO5632" t="str">
            <v>-</v>
          </cell>
          <cell r="BP5632" t="str">
            <v>-</v>
          </cell>
          <cell r="BQ5632" t="str">
            <v>-</v>
          </cell>
          <cell r="BR5632" t="str">
            <v>-</v>
          </cell>
        </row>
        <row r="5633">
          <cell r="D5633" t="str">
            <v>AA2J229500</v>
          </cell>
          <cell r="AO5633">
            <v>0.16666666666666666</v>
          </cell>
          <cell r="AY5633">
            <v>14.000000000000002</v>
          </cell>
          <cell r="BO5633" t="str">
            <v>-</v>
          </cell>
          <cell r="BP5633" t="str">
            <v>-</v>
          </cell>
          <cell r="BQ5633" t="str">
            <v>-</v>
          </cell>
          <cell r="BR5633" t="str">
            <v>-</v>
          </cell>
        </row>
        <row r="5634">
          <cell r="D5634" t="str">
            <v>AA2J229600</v>
          </cell>
          <cell r="AO5634">
            <v>0.33333333333333331</v>
          </cell>
          <cell r="AY5634">
            <v>5.0000000000000009</v>
          </cell>
          <cell r="BO5634" t="str">
            <v>-</v>
          </cell>
          <cell r="BP5634" t="str">
            <v>-</v>
          </cell>
          <cell r="BQ5634" t="str">
            <v>-</v>
          </cell>
          <cell r="BR5634" t="str">
            <v>-</v>
          </cell>
        </row>
        <row r="5635">
          <cell r="D5635" t="str">
            <v>AA2J230600</v>
          </cell>
          <cell r="AO5635">
            <v>0.33333333333333331</v>
          </cell>
          <cell r="AY5635">
            <v>14.000000000000002</v>
          </cell>
          <cell r="BO5635" t="str">
            <v>-</v>
          </cell>
          <cell r="BP5635" t="str">
            <v>-</v>
          </cell>
          <cell r="BQ5635" t="str">
            <v>-</v>
          </cell>
          <cell r="BR5635" t="str">
            <v>-</v>
          </cell>
        </row>
        <row r="5636">
          <cell r="D5636" t="str">
            <v>AA2J258500</v>
          </cell>
          <cell r="AO5636">
            <v>0.33333333333333331</v>
          </cell>
          <cell r="AY5636">
            <v>-0.99999999999999978</v>
          </cell>
          <cell r="BO5636" t="str">
            <v>-</v>
          </cell>
          <cell r="BP5636" t="str">
            <v>-</v>
          </cell>
          <cell r="BQ5636" t="str">
            <v>-</v>
          </cell>
          <cell r="BR5636" t="str">
            <v>-</v>
          </cell>
        </row>
        <row r="5637">
          <cell r="D5637" t="str">
            <v>AA2J363000</v>
          </cell>
          <cell r="AO5637">
            <v>0</v>
          </cell>
          <cell r="AY5637" t="str">
            <v>-</v>
          </cell>
          <cell r="BO5637" t="str">
            <v>A0ED363001</v>
          </cell>
          <cell r="BP5637" t="str">
            <v>A0ED363000</v>
          </cell>
          <cell r="BQ5637" t="str">
            <v>-</v>
          </cell>
          <cell r="BR5637" t="str">
            <v>-</v>
          </cell>
        </row>
        <row r="5638">
          <cell r="D5638" t="str">
            <v>AA2J401302</v>
          </cell>
          <cell r="AO5638">
            <v>0.33333333333333331</v>
          </cell>
          <cell r="AY5638">
            <v>347.00000000000006</v>
          </cell>
          <cell r="BO5638" t="str">
            <v>AA2J401301</v>
          </cell>
          <cell r="BP5638" t="str">
            <v>-</v>
          </cell>
          <cell r="BQ5638" t="str">
            <v>-</v>
          </cell>
          <cell r="BR5638" t="str">
            <v>-</v>
          </cell>
        </row>
        <row r="5639">
          <cell r="D5639" t="str">
            <v>AA2J404503</v>
          </cell>
          <cell r="AO5639">
            <v>2.6666666666666665</v>
          </cell>
          <cell r="AY5639">
            <v>3.8750000000000004</v>
          </cell>
          <cell r="BO5639" t="str">
            <v>-</v>
          </cell>
          <cell r="BP5639" t="str">
            <v>-</v>
          </cell>
          <cell r="BQ5639" t="str">
            <v>-</v>
          </cell>
          <cell r="BR5639" t="str">
            <v>-</v>
          </cell>
        </row>
        <row r="5640">
          <cell r="D5640" t="str">
            <v>AA2J405100</v>
          </cell>
          <cell r="AO5640">
            <v>0.66666666666666663</v>
          </cell>
          <cell r="AY5640">
            <v>5.0000000000000009</v>
          </cell>
          <cell r="BO5640" t="str">
            <v>-</v>
          </cell>
          <cell r="BP5640" t="str">
            <v>-</v>
          </cell>
          <cell r="BQ5640" t="str">
            <v>-</v>
          </cell>
          <cell r="BR5640" t="str">
            <v>-</v>
          </cell>
        </row>
        <row r="5641">
          <cell r="D5641" t="str">
            <v>AA2J405301</v>
          </cell>
          <cell r="AO5641">
            <v>2.6666666666666665</v>
          </cell>
          <cell r="AY5641">
            <v>3.8750000000000004</v>
          </cell>
          <cell r="BO5641" t="str">
            <v>-</v>
          </cell>
          <cell r="BP5641" t="str">
            <v>-</v>
          </cell>
          <cell r="BQ5641" t="str">
            <v>-</v>
          </cell>
          <cell r="BR5641" t="str">
            <v>-</v>
          </cell>
        </row>
        <row r="5642">
          <cell r="D5642" t="str">
            <v>AA2J550701</v>
          </cell>
          <cell r="AO5642">
            <v>0</v>
          </cell>
          <cell r="AY5642" t="str">
            <v>-</v>
          </cell>
          <cell r="BO5642" t="str">
            <v>-</v>
          </cell>
          <cell r="BP5642" t="str">
            <v>-</v>
          </cell>
          <cell r="BQ5642" t="str">
            <v>-</v>
          </cell>
          <cell r="BR5642" t="str">
            <v>-</v>
          </cell>
        </row>
        <row r="5643">
          <cell r="D5643" t="str">
            <v>AA2J551000</v>
          </cell>
          <cell r="AO5643">
            <v>0</v>
          </cell>
          <cell r="AY5643" t="str">
            <v>-</v>
          </cell>
          <cell r="BO5643" t="str">
            <v>-</v>
          </cell>
          <cell r="BP5643" t="str">
            <v>-</v>
          </cell>
          <cell r="BQ5643" t="str">
            <v>-</v>
          </cell>
          <cell r="BR5643" t="str">
            <v>-</v>
          </cell>
        </row>
        <row r="5644">
          <cell r="D5644" t="str">
            <v>AA2J551500</v>
          </cell>
          <cell r="AO5644">
            <v>0</v>
          </cell>
          <cell r="AY5644" t="str">
            <v>-</v>
          </cell>
          <cell r="BO5644" t="str">
            <v>-</v>
          </cell>
          <cell r="BP5644" t="str">
            <v>-</v>
          </cell>
          <cell r="BQ5644" t="str">
            <v>-</v>
          </cell>
          <cell r="BR5644" t="str">
            <v>-</v>
          </cell>
        </row>
        <row r="5645">
          <cell r="D5645" t="str">
            <v>AA2J560000</v>
          </cell>
          <cell r="AO5645">
            <v>66.333333333333329</v>
          </cell>
          <cell r="AY5645">
            <v>4.8190954773869352</v>
          </cell>
          <cell r="BO5645" t="str">
            <v>-</v>
          </cell>
          <cell r="BP5645" t="str">
            <v>-</v>
          </cell>
          <cell r="BQ5645" t="str">
            <v>-</v>
          </cell>
          <cell r="BR5645" t="str">
            <v>-</v>
          </cell>
        </row>
        <row r="5646">
          <cell r="D5646" t="str">
            <v>AA2J561301</v>
          </cell>
          <cell r="AO5646">
            <v>0</v>
          </cell>
          <cell r="AY5646" t="str">
            <v>-</v>
          </cell>
          <cell r="BO5646" t="str">
            <v>AA2J561300</v>
          </cell>
          <cell r="BP5646" t="str">
            <v>-</v>
          </cell>
          <cell r="BQ5646" t="str">
            <v>-</v>
          </cell>
          <cell r="BR5646" t="str">
            <v>-</v>
          </cell>
        </row>
        <row r="5647">
          <cell r="D5647" t="str">
            <v>AA2J565400</v>
          </cell>
          <cell r="AO5647">
            <v>0.33333333333333331</v>
          </cell>
          <cell r="AY5647">
            <v>5.0000000000000009</v>
          </cell>
          <cell r="BO5647" t="str">
            <v>-</v>
          </cell>
          <cell r="BP5647" t="str">
            <v>-</v>
          </cell>
          <cell r="BQ5647" t="str">
            <v>-</v>
          </cell>
          <cell r="BR5647" t="str">
            <v>-</v>
          </cell>
        </row>
        <row r="5648">
          <cell r="D5648" t="str">
            <v>AA2J565700</v>
          </cell>
          <cell r="AO5648">
            <v>0.33333333333333331</v>
          </cell>
          <cell r="AY5648">
            <v>32</v>
          </cell>
          <cell r="BO5648" t="str">
            <v>-</v>
          </cell>
          <cell r="BP5648" t="str">
            <v>-</v>
          </cell>
          <cell r="BQ5648" t="str">
            <v>-</v>
          </cell>
          <cell r="BR5648" t="str">
            <v>-</v>
          </cell>
        </row>
        <row r="5649">
          <cell r="D5649" t="str">
            <v>AA2J568401</v>
          </cell>
          <cell r="AO5649">
            <v>0</v>
          </cell>
          <cell r="AY5649" t="str">
            <v>-</v>
          </cell>
          <cell r="BO5649" t="str">
            <v>-</v>
          </cell>
          <cell r="BP5649" t="str">
            <v>-</v>
          </cell>
          <cell r="BQ5649" t="str">
            <v>-</v>
          </cell>
          <cell r="BR5649" t="str">
            <v>-</v>
          </cell>
        </row>
        <row r="5650">
          <cell r="D5650" t="str">
            <v>AA2J569000</v>
          </cell>
          <cell r="AO5650">
            <v>0</v>
          </cell>
          <cell r="AY5650" t="str">
            <v>-</v>
          </cell>
          <cell r="BO5650" t="str">
            <v>-</v>
          </cell>
          <cell r="BP5650" t="str">
            <v>-</v>
          </cell>
          <cell r="BQ5650" t="str">
            <v>-</v>
          </cell>
          <cell r="BR5650" t="str">
            <v>-</v>
          </cell>
        </row>
        <row r="5651">
          <cell r="D5651" t="str">
            <v>AA2J577500</v>
          </cell>
          <cell r="AO5651">
            <v>0</v>
          </cell>
          <cell r="AY5651" t="str">
            <v>-</v>
          </cell>
          <cell r="BO5651" t="str">
            <v>-</v>
          </cell>
          <cell r="BP5651" t="str">
            <v>-</v>
          </cell>
          <cell r="BQ5651" t="str">
            <v>-</v>
          </cell>
          <cell r="BR5651" t="str">
            <v>-</v>
          </cell>
        </row>
        <row r="5652">
          <cell r="D5652" t="str">
            <v>AA2J578100</v>
          </cell>
          <cell r="AO5652">
            <v>5</v>
          </cell>
          <cell r="AY5652">
            <v>4</v>
          </cell>
          <cell r="BO5652" t="str">
            <v>-</v>
          </cell>
          <cell r="BP5652" t="str">
            <v>-</v>
          </cell>
          <cell r="BQ5652" t="str">
            <v>-</v>
          </cell>
          <cell r="BR5652" t="str">
            <v>-</v>
          </cell>
        </row>
        <row r="5653">
          <cell r="D5653" t="str">
            <v>AA2J578401</v>
          </cell>
          <cell r="AO5653">
            <v>0</v>
          </cell>
          <cell r="AY5653" t="str">
            <v>-</v>
          </cell>
          <cell r="BO5653" t="str">
            <v>-</v>
          </cell>
          <cell r="BP5653" t="str">
            <v>-</v>
          </cell>
          <cell r="BQ5653" t="str">
            <v>-</v>
          </cell>
          <cell r="BR5653" t="str">
            <v>-</v>
          </cell>
        </row>
        <row r="5654">
          <cell r="D5654" t="str">
            <v>AA2J592100</v>
          </cell>
          <cell r="AO5654">
            <v>0</v>
          </cell>
          <cell r="AY5654" t="str">
            <v>-</v>
          </cell>
          <cell r="BO5654" t="str">
            <v>-</v>
          </cell>
          <cell r="BP5654" t="str">
            <v>-</v>
          </cell>
          <cell r="BQ5654" t="str">
            <v>-</v>
          </cell>
          <cell r="BR5654" t="str">
            <v>-</v>
          </cell>
        </row>
        <row r="5655">
          <cell r="D5655" t="str">
            <v>AA2J592200</v>
          </cell>
          <cell r="AO5655">
            <v>0</v>
          </cell>
          <cell r="AY5655" t="str">
            <v>-</v>
          </cell>
          <cell r="BO5655" t="str">
            <v>-</v>
          </cell>
          <cell r="BP5655" t="str">
            <v>-</v>
          </cell>
          <cell r="BQ5655" t="str">
            <v>-</v>
          </cell>
          <cell r="BR5655" t="str">
            <v>-</v>
          </cell>
        </row>
        <row r="5656">
          <cell r="D5656" t="str">
            <v>AA2J592600</v>
          </cell>
          <cell r="AO5656">
            <v>0</v>
          </cell>
          <cell r="AY5656" t="str">
            <v>-</v>
          </cell>
          <cell r="BO5656" t="str">
            <v>-</v>
          </cell>
          <cell r="BP5656" t="str">
            <v>-</v>
          </cell>
          <cell r="BQ5656" t="str">
            <v>-</v>
          </cell>
          <cell r="BR5656" t="str">
            <v>-</v>
          </cell>
        </row>
        <row r="5657">
          <cell r="D5657" t="str">
            <v>AA2J593301</v>
          </cell>
          <cell r="AO5657">
            <v>0.33333333333333331</v>
          </cell>
          <cell r="AY5657">
            <v>20.000000000000004</v>
          </cell>
          <cell r="BO5657" t="str">
            <v>-</v>
          </cell>
          <cell r="BP5657" t="str">
            <v>-</v>
          </cell>
          <cell r="BQ5657" t="str">
            <v>-</v>
          </cell>
          <cell r="BR5657" t="str">
            <v>-</v>
          </cell>
        </row>
        <row r="5658">
          <cell r="D5658" t="str">
            <v>AA2J593500</v>
          </cell>
          <cell r="AO5658">
            <v>0</v>
          </cell>
          <cell r="AY5658" t="str">
            <v>-</v>
          </cell>
          <cell r="BO5658" t="str">
            <v>-</v>
          </cell>
          <cell r="BP5658" t="str">
            <v>-</v>
          </cell>
          <cell r="BQ5658" t="str">
            <v>-</v>
          </cell>
          <cell r="BR5658" t="str">
            <v>-</v>
          </cell>
        </row>
        <row r="5659">
          <cell r="D5659" t="str">
            <v>AA2J593601</v>
          </cell>
          <cell r="AO5659">
            <v>0</v>
          </cell>
          <cell r="AY5659" t="str">
            <v>-</v>
          </cell>
          <cell r="BO5659" t="str">
            <v>AA2J593600</v>
          </cell>
          <cell r="BP5659" t="str">
            <v>-</v>
          </cell>
          <cell r="BQ5659" t="str">
            <v>-</v>
          </cell>
          <cell r="BR5659" t="str">
            <v>-</v>
          </cell>
        </row>
        <row r="5660">
          <cell r="D5660" t="str">
            <v>AA2J620901</v>
          </cell>
          <cell r="AO5660">
            <v>0.33333333333333331</v>
          </cell>
          <cell r="AY5660">
            <v>2.0000000000000004</v>
          </cell>
          <cell r="BO5660" t="str">
            <v>-</v>
          </cell>
          <cell r="BP5660" t="str">
            <v>-</v>
          </cell>
          <cell r="BQ5660" t="str">
            <v>-</v>
          </cell>
          <cell r="BR5660" t="str">
            <v>-</v>
          </cell>
        </row>
        <row r="5661">
          <cell r="D5661" t="str">
            <v>AA2J628601</v>
          </cell>
          <cell r="AO5661">
            <v>0</v>
          </cell>
          <cell r="AY5661" t="str">
            <v>-</v>
          </cell>
          <cell r="BO5661" t="str">
            <v>-</v>
          </cell>
          <cell r="BP5661" t="str">
            <v>-</v>
          </cell>
          <cell r="BQ5661" t="str">
            <v>-</v>
          </cell>
          <cell r="BR5661" t="str">
            <v>-</v>
          </cell>
        </row>
        <row r="5662">
          <cell r="D5662" t="str">
            <v>AA2J628700</v>
          </cell>
          <cell r="AO5662">
            <v>0</v>
          </cell>
          <cell r="AY5662" t="str">
            <v>-</v>
          </cell>
          <cell r="BO5662" t="str">
            <v>-</v>
          </cell>
          <cell r="BP5662" t="str">
            <v>-</v>
          </cell>
          <cell r="BQ5662" t="str">
            <v>-</v>
          </cell>
          <cell r="BR5662" t="str">
            <v>-</v>
          </cell>
        </row>
        <row r="5663">
          <cell r="D5663" t="str">
            <v>AA2J628901</v>
          </cell>
          <cell r="AO5663">
            <v>0</v>
          </cell>
          <cell r="AY5663" t="str">
            <v>-</v>
          </cell>
          <cell r="BO5663" t="str">
            <v>-</v>
          </cell>
          <cell r="BP5663" t="str">
            <v>-</v>
          </cell>
          <cell r="BQ5663" t="str">
            <v>-</v>
          </cell>
          <cell r="BR5663" t="str">
            <v>-</v>
          </cell>
        </row>
        <row r="5664">
          <cell r="D5664" t="str">
            <v>AA2J629000</v>
          </cell>
          <cell r="AO5664">
            <v>0</v>
          </cell>
          <cell r="AY5664" t="str">
            <v>-</v>
          </cell>
          <cell r="BO5664" t="str">
            <v>-</v>
          </cell>
          <cell r="BP5664" t="str">
            <v>-</v>
          </cell>
          <cell r="BQ5664" t="str">
            <v>-</v>
          </cell>
          <cell r="BR5664" t="str">
            <v>-</v>
          </cell>
        </row>
        <row r="5665">
          <cell r="D5665" t="str">
            <v>AA2J629200</v>
          </cell>
          <cell r="AO5665">
            <v>0</v>
          </cell>
          <cell r="AY5665" t="str">
            <v>-</v>
          </cell>
          <cell r="BO5665" t="str">
            <v>-</v>
          </cell>
          <cell r="BP5665" t="str">
            <v>-</v>
          </cell>
          <cell r="BQ5665" t="str">
            <v>-</v>
          </cell>
          <cell r="BR5665" t="str">
            <v>-</v>
          </cell>
        </row>
        <row r="5666">
          <cell r="D5666" t="str">
            <v>AA2J710101</v>
          </cell>
          <cell r="AO5666">
            <v>0</v>
          </cell>
          <cell r="AY5666" t="str">
            <v>-</v>
          </cell>
          <cell r="BO5666" t="str">
            <v>AA2J710100</v>
          </cell>
          <cell r="BP5666" t="str">
            <v>-</v>
          </cell>
          <cell r="BQ5666" t="str">
            <v>-</v>
          </cell>
          <cell r="BR5666" t="str">
            <v>-</v>
          </cell>
        </row>
        <row r="5667">
          <cell r="D5667" t="str">
            <v>AA2J712100</v>
          </cell>
          <cell r="AO5667">
            <v>0</v>
          </cell>
          <cell r="AY5667" t="str">
            <v>-</v>
          </cell>
          <cell r="BO5667" t="str">
            <v>-</v>
          </cell>
          <cell r="BP5667" t="str">
            <v>-</v>
          </cell>
          <cell r="BQ5667" t="str">
            <v>-</v>
          </cell>
          <cell r="BR5667" t="str">
            <v>-</v>
          </cell>
        </row>
        <row r="5668">
          <cell r="D5668" t="str">
            <v>AA2J810104</v>
          </cell>
          <cell r="AO5668">
            <v>0</v>
          </cell>
          <cell r="AY5668" t="str">
            <v>-</v>
          </cell>
          <cell r="BO5668" t="str">
            <v>AA2J810102</v>
          </cell>
          <cell r="BP5668" t="str">
            <v>-</v>
          </cell>
          <cell r="BQ5668" t="str">
            <v>-</v>
          </cell>
          <cell r="BR5668" t="str">
            <v>-</v>
          </cell>
        </row>
        <row r="5669">
          <cell r="D5669" t="str">
            <v>AA2J810511</v>
          </cell>
          <cell r="AO5669">
            <v>0.16666666666666666</v>
          </cell>
          <cell r="AY5669">
            <v>14.000000000000002</v>
          </cell>
          <cell r="BO5669" t="str">
            <v>AA2J810500</v>
          </cell>
          <cell r="BP5669" t="str">
            <v>-</v>
          </cell>
          <cell r="BQ5669" t="str">
            <v>-</v>
          </cell>
          <cell r="BR5669" t="str">
            <v>-</v>
          </cell>
        </row>
        <row r="5670">
          <cell r="D5670" t="str">
            <v>AA2J810611</v>
          </cell>
          <cell r="AO5670">
            <v>0.5</v>
          </cell>
          <cell r="AY5670">
            <v>4</v>
          </cell>
          <cell r="BO5670" t="str">
            <v>AA2J810600</v>
          </cell>
          <cell r="BP5670" t="str">
            <v>-</v>
          </cell>
          <cell r="BQ5670" t="str">
            <v>-</v>
          </cell>
          <cell r="BR5670" t="str">
            <v>-</v>
          </cell>
        </row>
        <row r="5671">
          <cell r="D5671" t="str">
            <v>AA2J890103</v>
          </cell>
          <cell r="AO5671">
            <v>0.33333333333333331</v>
          </cell>
          <cell r="AY5671">
            <v>8.0000000000000018</v>
          </cell>
          <cell r="BO5671" t="str">
            <v>AA2J890101</v>
          </cell>
          <cell r="BP5671" t="str">
            <v>-</v>
          </cell>
          <cell r="BQ5671" t="str">
            <v>-</v>
          </cell>
          <cell r="BR5671" t="str">
            <v>-</v>
          </cell>
        </row>
        <row r="5672">
          <cell r="D5672" t="str">
            <v>AA2J890201</v>
          </cell>
          <cell r="AO5672">
            <v>0.33333333333333331</v>
          </cell>
          <cell r="AY5672">
            <v>29</v>
          </cell>
          <cell r="BO5672" t="str">
            <v>-</v>
          </cell>
          <cell r="BP5672" t="str">
            <v>-</v>
          </cell>
          <cell r="BQ5672" t="str">
            <v>-</v>
          </cell>
          <cell r="BR5672" t="str">
            <v>-</v>
          </cell>
        </row>
        <row r="5673">
          <cell r="D5673" t="str">
            <v>AA2J900300</v>
          </cell>
          <cell r="AO5673">
            <v>0</v>
          </cell>
          <cell r="AY5673" t="str">
            <v>-</v>
          </cell>
          <cell r="BO5673" t="str">
            <v>-</v>
          </cell>
          <cell r="BP5673" t="str">
            <v>-</v>
          </cell>
          <cell r="BQ5673" t="str">
            <v>-</v>
          </cell>
          <cell r="BR5673" t="str">
            <v>-</v>
          </cell>
        </row>
        <row r="5674">
          <cell r="D5674" t="str">
            <v>AA2J901101</v>
          </cell>
          <cell r="AO5674">
            <v>1</v>
          </cell>
          <cell r="AY5674">
            <v>5</v>
          </cell>
          <cell r="BO5674" t="str">
            <v>AA2J901100</v>
          </cell>
          <cell r="BP5674" t="str">
            <v>-</v>
          </cell>
          <cell r="BQ5674" t="str">
            <v>-</v>
          </cell>
          <cell r="BR5674" t="str">
            <v>-</v>
          </cell>
        </row>
        <row r="5675">
          <cell r="D5675" t="str">
            <v>AA2J944500</v>
          </cell>
          <cell r="AO5675">
            <v>0</v>
          </cell>
          <cell r="AY5675" t="str">
            <v>-</v>
          </cell>
          <cell r="BO5675" t="str">
            <v>-</v>
          </cell>
          <cell r="BP5675" t="str">
            <v>-</v>
          </cell>
          <cell r="BQ5675" t="str">
            <v>-</v>
          </cell>
          <cell r="BR5675" t="str">
            <v>-</v>
          </cell>
        </row>
        <row r="5676">
          <cell r="D5676" t="str">
            <v>AA2JH00500</v>
          </cell>
          <cell r="AO5676">
            <v>0</v>
          </cell>
          <cell r="AY5676" t="str">
            <v>-</v>
          </cell>
          <cell r="BO5676" t="str">
            <v>-</v>
          </cell>
          <cell r="BP5676" t="str">
            <v>-</v>
          </cell>
          <cell r="BQ5676" t="str">
            <v>-</v>
          </cell>
          <cell r="BR5676" t="str">
            <v>-</v>
          </cell>
        </row>
        <row r="5677">
          <cell r="D5677" t="str">
            <v>AA2JH00C00</v>
          </cell>
          <cell r="AO5677">
            <v>0.16666666666666666</v>
          </cell>
          <cell r="AY5677">
            <v>8.0000000000000018</v>
          </cell>
          <cell r="BO5677" t="str">
            <v>-</v>
          </cell>
          <cell r="BP5677" t="str">
            <v>-</v>
          </cell>
          <cell r="BQ5677" t="str">
            <v>-</v>
          </cell>
          <cell r="BR5677" t="str">
            <v>-</v>
          </cell>
        </row>
        <row r="5678">
          <cell r="D5678" t="str">
            <v>AA2JH01A00</v>
          </cell>
          <cell r="AO5678">
            <v>0</v>
          </cell>
          <cell r="AY5678" t="str">
            <v>-</v>
          </cell>
          <cell r="BO5678" t="str">
            <v>-</v>
          </cell>
          <cell r="BP5678" t="str">
            <v>-</v>
          </cell>
          <cell r="BQ5678" t="str">
            <v>-</v>
          </cell>
          <cell r="BR5678" t="str">
            <v>-</v>
          </cell>
        </row>
        <row r="5679">
          <cell r="D5679" t="str">
            <v>AA2JH02200</v>
          </cell>
          <cell r="AO5679">
            <v>0.16666666666666666</v>
          </cell>
          <cell r="AY5679">
            <v>8.0000000000000018</v>
          </cell>
          <cell r="BO5679" t="str">
            <v>-</v>
          </cell>
          <cell r="BP5679" t="str">
            <v>-</v>
          </cell>
          <cell r="BQ5679" t="str">
            <v>-</v>
          </cell>
          <cell r="BR5679" t="str">
            <v>-</v>
          </cell>
        </row>
        <row r="5680">
          <cell r="D5680" t="str">
            <v>AA2JH02N0L</v>
          </cell>
          <cell r="AO5680">
            <v>0.33333333333333331</v>
          </cell>
          <cell r="AY5680">
            <v>2.0000000000000004</v>
          </cell>
          <cell r="BO5680" t="str">
            <v>AA2JH02N0I</v>
          </cell>
          <cell r="BP5680" t="str">
            <v>AA2JH02N0H</v>
          </cell>
          <cell r="BQ5680" t="str">
            <v>AA2JH02N06</v>
          </cell>
          <cell r="BR5680" t="str">
            <v>-</v>
          </cell>
        </row>
        <row r="5681">
          <cell r="D5681" t="str">
            <v>AA2JH02T00</v>
          </cell>
          <cell r="AO5681">
            <v>0.16666666666666666</v>
          </cell>
          <cell r="AY5681">
            <v>44</v>
          </cell>
          <cell r="BO5681" t="str">
            <v>-</v>
          </cell>
          <cell r="BP5681" t="str">
            <v>-</v>
          </cell>
          <cell r="BQ5681" t="str">
            <v>-</v>
          </cell>
          <cell r="BR5681" t="str">
            <v>-</v>
          </cell>
        </row>
        <row r="5682">
          <cell r="D5682" t="str">
            <v>AA2JM10500</v>
          </cell>
          <cell r="AO5682">
            <v>0</v>
          </cell>
          <cell r="AY5682" t="str">
            <v>-</v>
          </cell>
          <cell r="BO5682" t="str">
            <v>-</v>
          </cell>
          <cell r="BP5682" t="str">
            <v>-</v>
          </cell>
          <cell r="BQ5682" t="str">
            <v>-</v>
          </cell>
          <cell r="BR5682" t="str">
            <v>-</v>
          </cell>
        </row>
        <row r="5683">
          <cell r="D5683" t="str">
            <v>AA2JM11000</v>
          </cell>
          <cell r="AO5683">
            <v>0</v>
          </cell>
          <cell r="AY5683" t="str">
            <v>-</v>
          </cell>
          <cell r="BO5683" t="str">
            <v>-</v>
          </cell>
          <cell r="BP5683" t="str">
            <v>-</v>
          </cell>
          <cell r="BQ5683" t="str">
            <v>-</v>
          </cell>
          <cell r="BR5683" t="str">
            <v>-</v>
          </cell>
        </row>
        <row r="5684">
          <cell r="D5684" t="str">
            <v>AA2JM20100</v>
          </cell>
          <cell r="AO5684">
            <v>0</v>
          </cell>
          <cell r="AY5684" t="str">
            <v>-</v>
          </cell>
          <cell r="BO5684" t="str">
            <v>-</v>
          </cell>
          <cell r="BP5684" t="str">
            <v>-</v>
          </cell>
          <cell r="BQ5684" t="str">
            <v>-</v>
          </cell>
          <cell r="BR5684" t="str">
            <v>-</v>
          </cell>
        </row>
        <row r="5685">
          <cell r="D5685" t="str">
            <v>AA2JM40600</v>
          </cell>
          <cell r="AO5685">
            <v>1.1666666666666667</v>
          </cell>
          <cell r="AY5685">
            <v>4.5714285714285712</v>
          </cell>
          <cell r="BO5685" t="str">
            <v>-</v>
          </cell>
          <cell r="BP5685" t="str">
            <v>-</v>
          </cell>
          <cell r="BQ5685" t="str">
            <v>-</v>
          </cell>
          <cell r="BR5685" t="str">
            <v>-</v>
          </cell>
        </row>
        <row r="5686">
          <cell r="D5686" t="str">
            <v>AA2JM70300</v>
          </cell>
          <cell r="AO5686">
            <v>0</v>
          </cell>
          <cell r="AY5686" t="str">
            <v>-</v>
          </cell>
          <cell r="BO5686" t="str">
            <v>-</v>
          </cell>
          <cell r="BP5686" t="str">
            <v>-</v>
          </cell>
          <cell r="BQ5686" t="str">
            <v>-</v>
          </cell>
          <cell r="BR5686" t="str">
            <v>-</v>
          </cell>
        </row>
        <row r="5687">
          <cell r="D5687" t="str">
            <v>AA2JM72Q00</v>
          </cell>
          <cell r="AO5687">
            <v>0.16666666666666666</v>
          </cell>
          <cell r="AY5687">
            <v>44</v>
          </cell>
          <cell r="BO5687" t="str">
            <v>AA2JM72M00</v>
          </cell>
          <cell r="BP5687" t="str">
            <v>AA2JM72702</v>
          </cell>
          <cell r="BQ5687" t="str">
            <v>AA2JM72700</v>
          </cell>
          <cell r="BR5687" t="str">
            <v>-</v>
          </cell>
        </row>
        <row r="5688">
          <cell r="D5688" t="str">
            <v>AA2JN10T00</v>
          </cell>
          <cell r="AO5688">
            <v>0.16666666666666666</v>
          </cell>
          <cell r="AY5688">
            <v>2.0000000000000004</v>
          </cell>
          <cell r="BO5688" t="str">
            <v>-</v>
          </cell>
          <cell r="BP5688" t="str">
            <v>-</v>
          </cell>
          <cell r="BQ5688" t="str">
            <v>-</v>
          </cell>
          <cell r="BR5688" t="str">
            <v>-</v>
          </cell>
        </row>
        <row r="5689">
          <cell r="D5689" t="str">
            <v>AA2JN12A00</v>
          </cell>
          <cell r="AO5689">
            <v>0</v>
          </cell>
          <cell r="AY5689" t="str">
            <v>-</v>
          </cell>
          <cell r="BO5689" t="str">
            <v>-</v>
          </cell>
          <cell r="BP5689" t="str">
            <v>-</v>
          </cell>
          <cell r="BQ5689" t="str">
            <v>-</v>
          </cell>
          <cell r="BR5689" t="str">
            <v>-</v>
          </cell>
        </row>
        <row r="5690">
          <cell r="D5690" t="str">
            <v>AA2JN15612</v>
          </cell>
          <cell r="AO5690">
            <v>0.16666666666666666</v>
          </cell>
          <cell r="AY5690">
            <v>26</v>
          </cell>
          <cell r="BO5690" t="str">
            <v>AA2JN15600</v>
          </cell>
          <cell r="BP5690" t="str">
            <v>-</v>
          </cell>
          <cell r="BQ5690" t="str">
            <v>-</v>
          </cell>
          <cell r="BR5690" t="str">
            <v>-</v>
          </cell>
        </row>
        <row r="5691">
          <cell r="D5691" t="str">
            <v>AA2JR70122</v>
          </cell>
          <cell r="AO5691">
            <v>0.16666666666666666</v>
          </cell>
          <cell r="AY5691">
            <v>8.0000000000000018</v>
          </cell>
          <cell r="BO5691" t="str">
            <v>-</v>
          </cell>
          <cell r="BP5691" t="str">
            <v>-</v>
          </cell>
          <cell r="BQ5691" t="str">
            <v>-</v>
          </cell>
          <cell r="BR5691" t="str">
            <v>-</v>
          </cell>
        </row>
        <row r="5692">
          <cell r="D5692" t="str">
            <v>AA2JR70800</v>
          </cell>
          <cell r="AO5692">
            <v>2.875</v>
          </cell>
          <cell r="AY5692">
            <v>4</v>
          </cell>
          <cell r="BO5692" t="str">
            <v>-</v>
          </cell>
          <cell r="BP5692" t="str">
            <v>-</v>
          </cell>
          <cell r="BQ5692" t="str">
            <v>-</v>
          </cell>
          <cell r="BR5692" t="str">
            <v>-</v>
          </cell>
        </row>
        <row r="5693">
          <cell r="D5693" t="str">
            <v>AA2JR70922</v>
          </cell>
          <cell r="AO5693">
            <v>0</v>
          </cell>
          <cell r="AY5693" t="str">
            <v>-</v>
          </cell>
          <cell r="BO5693" t="str">
            <v>AA2JR70911</v>
          </cell>
          <cell r="BP5693" t="str">
            <v>AA2JR70900</v>
          </cell>
          <cell r="BQ5693" t="str">
            <v>-</v>
          </cell>
          <cell r="BR5693" t="str">
            <v>-</v>
          </cell>
        </row>
        <row r="5694">
          <cell r="D5694" t="str">
            <v>AA2JR71100</v>
          </cell>
          <cell r="AO5694">
            <v>0</v>
          </cell>
          <cell r="AY5694" t="str">
            <v>-</v>
          </cell>
          <cell r="BO5694" t="str">
            <v>-</v>
          </cell>
          <cell r="BP5694" t="str">
            <v>-</v>
          </cell>
          <cell r="BQ5694" t="str">
            <v>-</v>
          </cell>
          <cell r="BR5694" t="str">
            <v>-</v>
          </cell>
        </row>
        <row r="5695">
          <cell r="D5695" t="str">
            <v>AA2JR71333</v>
          </cell>
          <cell r="AO5695">
            <v>3</v>
          </cell>
          <cell r="AY5695">
            <v>4</v>
          </cell>
          <cell r="BO5695" t="str">
            <v>AA2JR71322</v>
          </cell>
          <cell r="BP5695" t="str">
            <v>AA2JR71311</v>
          </cell>
          <cell r="BQ5695" t="str">
            <v>AA2JR71300</v>
          </cell>
          <cell r="BR5695" t="str">
            <v>-</v>
          </cell>
        </row>
        <row r="5696">
          <cell r="D5696" t="str">
            <v>AA2JR71411</v>
          </cell>
          <cell r="AO5696">
            <v>0.33333333333333331</v>
          </cell>
          <cell r="AY5696">
            <v>5.0000000000000009</v>
          </cell>
          <cell r="BO5696" t="str">
            <v>AA2JR71400</v>
          </cell>
          <cell r="BP5696" t="str">
            <v>-</v>
          </cell>
          <cell r="BQ5696" t="str">
            <v>-</v>
          </cell>
          <cell r="BR5696" t="str">
            <v>-</v>
          </cell>
        </row>
        <row r="5697">
          <cell r="D5697" t="str">
            <v>AA2JR71500</v>
          </cell>
          <cell r="AO5697">
            <v>0.16666666666666666</v>
          </cell>
          <cell r="AY5697">
            <v>8.0000000000000018</v>
          </cell>
          <cell r="BO5697" t="str">
            <v>-</v>
          </cell>
          <cell r="BP5697" t="str">
            <v>-</v>
          </cell>
          <cell r="BQ5697" t="str">
            <v>-</v>
          </cell>
          <cell r="BR5697" t="str">
            <v>-</v>
          </cell>
        </row>
        <row r="5698">
          <cell r="D5698" t="str">
            <v>AA2JR71811</v>
          </cell>
          <cell r="AO5698">
            <v>0.16666666666666666</v>
          </cell>
          <cell r="AY5698">
            <v>80.000000000000014</v>
          </cell>
          <cell r="BO5698" t="str">
            <v>AA2JR71800</v>
          </cell>
          <cell r="BP5698" t="str">
            <v>-</v>
          </cell>
          <cell r="BQ5698" t="str">
            <v>-</v>
          </cell>
          <cell r="BR5698" t="str">
            <v>-</v>
          </cell>
        </row>
        <row r="5699">
          <cell r="D5699" t="str">
            <v>AA2JR72011</v>
          </cell>
          <cell r="AO5699">
            <v>4.333333333333333</v>
          </cell>
          <cell r="AY5699">
            <v>7.3076923076923084</v>
          </cell>
          <cell r="BO5699" t="str">
            <v>AA2JR72000</v>
          </cell>
          <cell r="BP5699" t="str">
            <v>-</v>
          </cell>
          <cell r="BQ5699" t="str">
            <v>-</v>
          </cell>
          <cell r="BR5699" t="str">
            <v>-</v>
          </cell>
        </row>
        <row r="5700">
          <cell r="D5700" t="str">
            <v>AA2JR72111</v>
          </cell>
          <cell r="AO5700">
            <v>0</v>
          </cell>
          <cell r="AY5700" t="str">
            <v>-</v>
          </cell>
          <cell r="BO5700" t="str">
            <v>AA2JR72100</v>
          </cell>
          <cell r="BP5700" t="str">
            <v>-</v>
          </cell>
          <cell r="BQ5700" t="str">
            <v>-</v>
          </cell>
          <cell r="BR5700" t="str">
            <v>-</v>
          </cell>
        </row>
        <row r="5701">
          <cell r="D5701" t="str">
            <v>AA2JR72444</v>
          </cell>
          <cell r="AO5701">
            <v>0.16666666666666666</v>
          </cell>
          <cell r="AY5701">
            <v>8.0000000000000018</v>
          </cell>
          <cell r="BO5701" t="str">
            <v>AA2JR72422</v>
          </cell>
          <cell r="BP5701" t="str">
            <v>AA2JR72400</v>
          </cell>
          <cell r="BQ5701" t="str">
            <v>-</v>
          </cell>
          <cell r="BR5701" t="str">
            <v>-</v>
          </cell>
        </row>
        <row r="5702">
          <cell r="D5702" t="str">
            <v>AA2JR72533</v>
          </cell>
          <cell r="AO5702">
            <v>0</v>
          </cell>
          <cell r="AY5702" t="str">
            <v>-</v>
          </cell>
          <cell r="BO5702" t="str">
            <v>AA2JR72511</v>
          </cell>
          <cell r="BP5702" t="str">
            <v>AA2JR72500</v>
          </cell>
          <cell r="BQ5702" t="str">
            <v>-</v>
          </cell>
          <cell r="BR5702" t="str">
            <v>-</v>
          </cell>
        </row>
        <row r="5703">
          <cell r="D5703" t="str">
            <v>AA2JR72711</v>
          </cell>
          <cell r="AO5703">
            <v>0</v>
          </cell>
          <cell r="AY5703" t="str">
            <v>-</v>
          </cell>
          <cell r="BO5703" t="str">
            <v>AA2JR72700</v>
          </cell>
          <cell r="BP5703" t="str">
            <v>-</v>
          </cell>
          <cell r="BQ5703" t="str">
            <v>-</v>
          </cell>
          <cell r="BR5703" t="str">
            <v>-</v>
          </cell>
        </row>
        <row r="5704">
          <cell r="D5704" t="str">
            <v>AA2JR72911</v>
          </cell>
          <cell r="AO5704">
            <v>0.16666666666666666</v>
          </cell>
          <cell r="AY5704">
            <v>8.0000000000000018</v>
          </cell>
          <cell r="BO5704" t="str">
            <v>AA2JR72900</v>
          </cell>
          <cell r="BP5704" t="str">
            <v>-</v>
          </cell>
          <cell r="BQ5704" t="str">
            <v>-</v>
          </cell>
          <cell r="BR5704" t="str">
            <v>-</v>
          </cell>
        </row>
        <row r="5705">
          <cell r="D5705" t="str">
            <v>AA2JR73200</v>
          </cell>
          <cell r="AO5705">
            <v>0</v>
          </cell>
          <cell r="AY5705" t="str">
            <v>-</v>
          </cell>
          <cell r="BO5705" t="str">
            <v>-</v>
          </cell>
          <cell r="BP5705" t="str">
            <v>-</v>
          </cell>
          <cell r="BQ5705" t="str">
            <v>-</v>
          </cell>
          <cell r="BR5705" t="str">
            <v>-</v>
          </cell>
        </row>
        <row r="5706">
          <cell r="D5706" t="str">
            <v>AA2JR73300</v>
          </cell>
          <cell r="AO5706">
            <v>0</v>
          </cell>
          <cell r="AY5706" t="str">
            <v>-</v>
          </cell>
          <cell r="BO5706" t="str">
            <v>-</v>
          </cell>
          <cell r="BP5706" t="str">
            <v>-</v>
          </cell>
          <cell r="BQ5706" t="str">
            <v>-</v>
          </cell>
          <cell r="BR5706" t="str">
            <v>-</v>
          </cell>
        </row>
        <row r="5707">
          <cell r="D5707" t="str">
            <v>AA2JR73400</v>
          </cell>
          <cell r="AO5707">
            <v>0</v>
          </cell>
          <cell r="AY5707" t="str">
            <v>-</v>
          </cell>
          <cell r="BO5707" t="str">
            <v>-</v>
          </cell>
          <cell r="BP5707" t="str">
            <v>-</v>
          </cell>
          <cell r="BQ5707" t="str">
            <v>-</v>
          </cell>
          <cell r="BR5707" t="str">
            <v>-</v>
          </cell>
        </row>
        <row r="5708">
          <cell r="D5708" t="str">
            <v>AA2JR73511</v>
          </cell>
          <cell r="AO5708">
            <v>0</v>
          </cell>
          <cell r="AY5708" t="str">
            <v>-</v>
          </cell>
          <cell r="BO5708" t="str">
            <v>AA2JR73500</v>
          </cell>
          <cell r="BP5708" t="str">
            <v>-</v>
          </cell>
          <cell r="BQ5708" t="str">
            <v>-</v>
          </cell>
          <cell r="BR5708" t="str">
            <v>-</v>
          </cell>
        </row>
        <row r="5709">
          <cell r="D5709" t="str">
            <v>AA2JR73700</v>
          </cell>
          <cell r="AO5709">
            <v>25.333333333333332</v>
          </cell>
          <cell r="AY5709">
            <v>4.6842105263157903</v>
          </cell>
          <cell r="BO5709" t="str">
            <v>AA2JR73100</v>
          </cell>
          <cell r="BP5709" t="str">
            <v>-</v>
          </cell>
          <cell r="BQ5709" t="str">
            <v>-</v>
          </cell>
          <cell r="BR5709" t="str">
            <v>-</v>
          </cell>
        </row>
        <row r="5710">
          <cell r="D5710" t="str">
            <v>AA2JR74011</v>
          </cell>
          <cell r="AO5710">
            <v>0.16666666666666666</v>
          </cell>
          <cell r="AY5710">
            <v>2.0000000000000004</v>
          </cell>
          <cell r="BO5710" t="str">
            <v>AA2JR74000</v>
          </cell>
          <cell r="BP5710" t="str">
            <v>-</v>
          </cell>
          <cell r="BQ5710" t="str">
            <v>-</v>
          </cell>
          <cell r="BR5710" t="str">
            <v>-</v>
          </cell>
        </row>
        <row r="5711">
          <cell r="D5711" t="str">
            <v>AA2JR75200</v>
          </cell>
          <cell r="AO5711">
            <v>27</v>
          </cell>
          <cell r="AY5711">
            <v>4.6296296296296298</v>
          </cell>
          <cell r="BO5711" t="str">
            <v>AA2JR70333</v>
          </cell>
          <cell r="BP5711" t="str">
            <v>AA2JR70322</v>
          </cell>
          <cell r="BQ5711" t="str">
            <v>AA2JR70311</v>
          </cell>
          <cell r="BR5711" t="str">
            <v>AA2JR70300</v>
          </cell>
        </row>
        <row r="5712">
          <cell r="D5712" t="str">
            <v>AA2K940100</v>
          </cell>
          <cell r="AO5712">
            <v>0.33333333333333331</v>
          </cell>
          <cell r="AY5712">
            <v>2.0000000000000004</v>
          </cell>
          <cell r="BO5712" t="str">
            <v>-</v>
          </cell>
          <cell r="BP5712" t="str">
            <v>-</v>
          </cell>
          <cell r="BQ5712" t="str">
            <v>-</v>
          </cell>
          <cell r="BR5712" t="str">
            <v>-</v>
          </cell>
        </row>
        <row r="5713">
          <cell r="D5713" t="str">
            <v>AA6RN10600</v>
          </cell>
          <cell r="AO5713">
            <v>1.6666666666666667</v>
          </cell>
          <cell r="AY5713">
            <v>0.79999999999999982</v>
          </cell>
          <cell r="BO5713" t="str">
            <v>A7PUN10600</v>
          </cell>
          <cell r="BP5713" t="str">
            <v>-</v>
          </cell>
          <cell r="BQ5713" t="str">
            <v>-</v>
          </cell>
          <cell r="BR5713" t="str">
            <v>-</v>
          </cell>
        </row>
        <row r="5714">
          <cell r="D5714" t="str">
            <v>AA7N591100</v>
          </cell>
          <cell r="AO5714">
            <v>3.3333333333333335</v>
          </cell>
          <cell r="AY5714">
            <v>11.6</v>
          </cell>
          <cell r="BO5714" t="str">
            <v>AA2J591100</v>
          </cell>
          <cell r="BP5714" t="str">
            <v>-</v>
          </cell>
          <cell r="BQ5714" t="str">
            <v>-</v>
          </cell>
          <cell r="BR5714" t="str">
            <v>-</v>
          </cell>
        </row>
        <row r="5715">
          <cell r="D5715" t="str">
            <v>AA7N898601</v>
          </cell>
          <cell r="AO5715">
            <v>0.5</v>
          </cell>
          <cell r="AY5715">
            <v>4</v>
          </cell>
          <cell r="BO5715" t="str">
            <v>AA2J901200</v>
          </cell>
          <cell r="BP5715" t="str">
            <v>-</v>
          </cell>
          <cell r="BQ5715" t="str">
            <v>-</v>
          </cell>
          <cell r="BR5715" t="str">
            <v>-</v>
          </cell>
        </row>
        <row r="5716">
          <cell r="D5716" t="str">
            <v>AA7NR72811</v>
          </cell>
          <cell r="AO5716">
            <v>0.33333333333333331</v>
          </cell>
          <cell r="AY5716">
            <v>8.0000000000000018</v>
          </cell>
          <cell r="BO5716" t="str">
            <v>AA7NR72800</v>
          </cell>
          <cell r="BP5716" t="str">
            <v>AA2JR71600</v>
          </cell>
          <cell r="BQ5716" t="str">
            <v>-</v>
          </cell>
          <cell r="BR5716" t="str">
            <v>-</v>
          </cell>
        </row>
        <row r="5717">
          <cell r="D5717" t="str">
            <v>AAFHPP1300</v>
          </cell>
          <cell r="AO5717">
            <v>0</v>
          </cell>
          <cell r="AY5717" t="str">
            <v>-</v>
          </cell>
          <cell r="BO5717" t="str">
            <v>-</v>
          </cell>
          <cell r="BP5717" t="str">
            <v>-</v>
          </cell>
          <cell r="BQ5717" t="str">
            <v>-</v>
          </cell>
          <cell r="BR5717" t="str">
            <v>-</v>
          </cell>
        </row>
        <row r="5718">
          <cell r="D5718" t="str">
            <v>AAFHPP1B00</v>
          </cell>
          <cell r="AO5718">
            <v>0</v>
          </cell>
          <cell r="AY5718" t="str">
            <v>-</v>
          </cell>
          <cell r="BO5718" t="str">
            <v>-</v>
          </cell>
          <cell r="BP5718" t="str">
            <v>-</v>
          </cell>
          <cell r="BQ5718" t="str">
            <v>-</v>
          </cell>
          <cell r="BR5718" t="str">
            <v>-</v>
          </cell>
        </row>
        <row r="5719">
          <cell r="D5719" t="str">
            <v>AAFHPP1C01</v>
          </cell>
          <cell r="AO5719">
            <v>0</v>
          </cell>
          <cell r="AY5719" t="str">
            <v>-</v>
          </cell>
          <cell r="BO5719" t="str">
            <v>-</v>
          </cell>
          <cell r="BP5719" t="str">
            <v>-</v>
          </cell>
          <cell r="BQ5719" t="str">
            <v>-</v>
          </cell>
          <cell r="BR5719" t="str">
            <v>-</v>
          </cell>
        </row>
        <row r="5720">
          <cell r="D5720" t="str">
            <v>AAFHPP1F00</v>
          </cell>
          <cell r="AO5720">
            <v>0</v>
          </cell>
          <cell r="AY5720" t="str">
            <v>-</v>
          </cell>
          <cell r="BO5720" t="str">
            <v>-</v>
          </cell>
          <cell r="BP5720" t="str">
            <v>-</v>
          </cell>
          <cell r="BQ5720" t="str">
            <v>-</v>
          </cell>
          <cell r="BR5720" t="str">
            <v>-</v>
          </cell>
        </row>
        <row r="5721">
          <cell r="D5721" t="str">
            <v>AAFHPP2P00</v>
          </cell>
          <cell r="AO5721">
            <v>0</v>
          </cell>
          <cell r="AY5721" t="str">
            <v>-</v>
          </cell>
          <cell r="BO5721" t="str">
            <v>-</v>
          </cell>
          <cell r="BP5721" t="str">
            <v>-</v>
          </cell>
          <cell r="BQ5721" t="str">
            <v>-</v>
          </cell>
          <cell r="BR5721" t="str">
            <v>-</v>
          </cell>
        </row>
        <row r="5722">
          <cell r="D5722" t="str">
            <v>AAFJPP1101</v>
          </cell>
          <cell r="AO5722">
            <v>0</v>
          </cell>
          <cell r="AY5722" t="str">
            <v>-</v>
          </cell>
          <cell r="BO5722" t="str">
            <v>-</v>
          </cell>
          <cell r="BP5722" t="str">
            <v>-</v>
          </cell>
          <cell r="BQ5722" t="str">
            <v>-</v>
          </cell>
          <cell r="BR5722" t="str">
            <v>-</v>
          </cell>
        </row>
        <row r="5723">
          <cell r="D5723" t="str">
            <v>AAFJPP1200</v>
          </cell>
          <cell r="AO5723">
            <v>0</v>
          </cell>
          <cell r="AY5723" t="str">
            <v>-</v>
          </cell>
          <cell r="BO5723" t="str">
            <v>-</v>
          </cell>
          <cell r="BP5723" t="str">
            <v>-</v>
          </cell>
          <cell r="BQ5723" t="str">
            <v>-</v>
          </cell>
          <cell r="BR5723" t="str">
            <v>-</v>
          </cell>
        </row>
        <row r="5724">
          <cell r="D5724" t="str">
            <v>AAFKPP1101</v>
          </cell>
          <cell r="AO5724">
            <v>0</v>
          </cell>
          <cell r="AY5724" t="str">
            <v>-</v>
          </cell>
          <cell r="BO5724" t="str">
            <v>-</v>
          </cell>
          <cell r="BP5724" t="str">
            <v>-</v>
          </cell>
          <cell r="BQ5724" t="str">
            <v>-</v>
          </cell>
          <cell r="BR5724" t="str">
            <v>-</v>
          </cell>
        </row>
        <row r="5725">
          <cell r="D5725" t="str">
            <v>AAJ4590000</v>
          </cell>
          <cell r="AO5725">
            <v>8.3333333333333329E-2</v>
          </cell>
          <cell r="AY5725">
            <v>116</v>
          </cell>
          <cell r="BO5725" t="str">
            <v>-</v>
          </cell>
          <cell r="BP5725" t="str">
            <v>-</v>
          </cell>
          <cell r="BQ5725" t="str">
            <v>-</v>
          </cell>
          <cell r="BR5725" t="str">
            <v>-</v>
          </cell>
        </row>
        <row r="5726">
          <cell r="D5726" t="str">
            <v>AAJ4590201</v>
          </cell>
          <cell r="AO5726">
            <v>8.3333333333333329E-2</v>
          </cell>
          <cell r="AY5726">
            <v>116</v>
          </cell>
          <cell r="BO5726" t="str">
            <v>-</v>
          </cell>
          <cell r="BP5726" t="str">
            <v>-</v>
          </cell>
          <cell r="BQ5726" t="str">
            <v>-</v>
          </cell>
          <cell r="BR5726" t="str">
            <v>-</v>
          </cell>
        </row>
        <row r="5727">
          <cell r="D5727" t="str">
            <v>AAJ4R70302</v>
          </cell>
          <cell r="AO5727">
            <v>0</v>
          </cell>
          <cell r="AY5727" t="str">
            <v>-</v>
          </cell>
          <cell r="BO5727" t="str">
            <v>-</v>
          </cell>
          <cell r="BP5727" t="str">
            <v>-</v>
          </cell>
          <cell r="BQ5727" t="str">
            <v>-</v>
          </cell>
          <cell r="BR5727" t="str">
            <v>-</v>
          </cell>
        </row>
        <row r="5728">
          <cell r="D5728" t="str">
            <v>AAJNR702BB</v>
          </cell>
          <cell r="AO5728">
            <v>0.16666666666666666</v>
          </cell>
          <cell r="AY5728">
            <v>-4</v>
          </cell>
          <cell r="BO5728" t="str">
            <v>AAJNR702AA</v>
          </cell>
          <cell r="BP5728" t="str">
            <v>AAJNR70299</v>
          </cell>
          <cell r="BQ5728" t="str">
            <v>AAJNR70288</v>
          </cell>
          <cell r="BR5728" t="str">
            <v>AAJNR70255</v>
          </cell>
        </row>
        <row r="5729">
          <cell r="D5729" t="str">
            <v>AAJNR71200</v>
          </cell>
          <cell r="AO5729">
            <v>0.16666666666666666</v>
          </cell>
          <cell r="AY5729">
            <v>8.0000000000000018</v>
          </cell>
          <cell r="BO5729" t="str">
            <v>-</v>
          </cell>
          <cell r="BP5729" t="str">
            <v>-</v>
          </cell>
          <cell r="BQ5729" t="str">
            <v>-</v>
          </cell>
          <cell r="BR5729" t="str">
            <v>-</v>
          </cell>
        </row>
        <row r="5730">
          <cell r="D5730" t="str">
            <v>AAJRH02104</v>
          </cell>
          <cell r="AO5730">
            <v>0.16666666666666666</v>
          </cell>
          <cell r="AY5730">
            <v>2.0000000000000004</v>
          </cell>
          <cell r="BO5730" t="str">
            <v>AAJRH02100</v>
          </cell>
          <cell r="BP5730" t="str">
            <v>AAJRH0201B</v>
          </cell>
          <cell r="BQ5730" t="str">
            <v>AAJRH02009</v>
          </cell>
          <cell r="BR5730" t="str">
            <v>AAJRH02005</v>
          </cell>
        </row>
        <row r="5731">
          <cell r="D5731" t="str">
            <v>AAJRM71000</v>
          </cell>
          <cell r="AO5731">
            <v>1</v>
          </cell>
          <cell r="AY5731">
            <v>5</v>
          </cell>
          <cell r="BO5731" t="str">
            <v>-</v>
          </cell>
          <cell r="BP5731" t="str">
            <v>-</v>
          </cell>
          <cell r="BQ5731" t="str">
            <v>-</v>
          </cell>
          <cell r="BR5731" t="str">
            <v>-</v>
          </cell>
        </row>
        <row r="5732">
          <cell r="D5732" t="str">
            <v>AAJRR70111</v>
          </cell>
          <cell r="AO5732">
            <v>25.333333333333332</v>
          </cell>
          <cell r="AY5732">
            <v>4.4473684210526319</v>
          </cell>
          <cell r="BO5732" t="str">
            <v>AAJRR70100</v>
          </cell>
          <cell r="BP5732" t="str">
            <v>-</v>
          </cell>
          <cell r="BQ5732" t="str">
            <v>-</v>
          </cell>
          <cell r="BR5732" t="str">
            <v>-</v>
          </cell>
        </row>
        <row r="5733">
          <cell r="D5733" t="str">
            <v>AAJRR70500</v>
          </cell>
          <cell r="AO5733">
            <v>1.8333333333333333</v>
          </cell>
          <cell r="AY5733">
            <v>7.4545454545454559</v>
          </cell>
          <cell r="BO5733" t="str">
            <v>-</v>
          </cell>
          <cell r="BP5733" t="str">
            <v>-</v>
          </cell>
          <cell r="BQ5733" t="str">
            <v>-</v>
          </cell>
          <cell r="BR5733" t="str">
            <v>-</v>
          </cell>
        </row>
        <row r="5734">
          <cell r="D5734" t="str">
            <v>AAJRR70622</v>
          </cell>
          <cell r="AO5734">
            <v>1.25</v>
          </cell>
          <cell r="AY5734">
            <v>4</v>
          </cell>
          <cell r="BO5734" t="str">
            <v>AAJRR70600</v>
          </cell>
          <cell r="BP5734" t="str">
            <v>-</v>
          </cell>
          <cell r="BQ5734" t="str">
            <v>-</v>
          </cell>
          <cell r="BR5734" t="str">
            <v>-</v>
          </cell>
        </row>
        <row r="5735">
          <cell r="D5735" t="str">
            <v>AAJRR70900</v>
          </cell>
          <cell r="AO5735">
            <v>0</v>
          </cell>
          <cell r="AY5735" t="str">
            <v>-</v>
          </cell>
          <cell r="BO5735" t="str">
            <v>-</v>
          </cell>
          <cell r="BP5735" t="str">
            <v>-</v>
          </cell>
          <cell r="BQ5735" t="str">
            <v>-</v>
          </cell>
          <cell r="BR5735" t="str">
            <v>-</v>
          </cell>
        </row>
        <row r="5736">
          <cell r="D5736" t="str">
            <v>AAJRR71900</v>
          </cell>
          <cell r="AO5736">
            <v>0</v>
          </cell>
          <cell r="AY5736" t="str">
            <v>-</v>
          </cell>
          <cell r="BO5736" t="str">
            <v>-</v>
          </cell>
          <cell r="BP5736" t="str">
            <v>-</v>
          </cell>
          <cell r="BQ5736" t="str">
            <v>-</v>
          </cell>
          <cell r="BR5736" t="str">
            <v>-</v>
          </cell>
        </row>
        <row r="5737">
          <cell r="D5737" t="str">
            <v>AAJRR72200</v>
          </cell>
          <cell r="AO5737">
            <v>0.5</v>
          </cell>
          <cell r="AY5737">
            <v>28</v>
          </cell>
          <cell r="BO5737" t="str">
            <v>-</v>
          </cell>
          <cell r="BP5737" t="str">
            <v>-</v>
          </cell>
          <cell r="BQ5737" t="str">
            <v>-</v>
          </cell>
          <cell r="BR5737" t="str">
            <v>-</v>
          </cell>
        </row>
        <row r="5738">
          <cell r="D5738" t="str">
            <v>AAJTH0100I</v>
          </cell>
          <cell r="AO5738">
            <v>0.5</v>
          </cell>
          <cell r="AY5738">
            <v>-2</v>
          </cell>
          <cell r="BO5738" t="str">
            <v>AAJTH0100D</v>
          </cell>
          <cell r="BP5738" t="str">
            <v>AAJTH01007</v>
          </cell>
          <cell r="BQ5738" t="str">
            <v>AAJTH01005</v>
          </cell>
          <cell r="BR5738" t="str">
            <v>-</v>
          </cell>
        </row>
        <row r="5739">
          <cell r="D5739" t="str">
            <v>AAJTM70101</v>
          </cell>
          <cell r="AO5739">
            <v>0</v>
          </cell>
          <cell r="AY5739" t="str">
            <v>-</v>
          </cell>
          <cell r="BO5739" t="str">
            <v>-</v>
          </cell>
          <cell r="BP5739" t="str">
            <v>-</v>
          </cell>
          <cell r="BQ5739" t="str">
            <v>-</v>
          </cell>
          <cell r="BR5739" t="str">
            <v>-</v>
          </cell>
        </row>
        <row r="5740">
          <cell r="D5740" t="str">
            <v>AAJTR70100</v>
          </cell>
          <cell r="AO5740">
            <v>0.5</v>
          </cell>
          <cell r="AY5740">
            <v>4</v>
          </cell>
          <cell r="BO5740" t="str">
            <v>-</v>
          </cell>
          <cell r="BP5740" t="str">
            <v>-</v>
          </cell>
          <cell r="BQ5740" t="str">
            <v>-</v>
          </cell>
          <cell r="BR5740" t="str">
            <v>-</v>
          </cell>
        </row>
        <row r="5741">
          <cell r="D5741" t="str">
            <v>AAK7101200</v>
          </cell>
          <cell r="AO5741">
            <v>0</v>
          </cell>
          <cell r="AY5741" t="str">
            <v>-</v>
          </cell>
          <cell r="BO5741" t="str">
            <v>AAK7101200PM</v>
          </cell>
          <cell r="BP5741" t="str">
            <v>-</v>
          </cell>
          <cell r="BQ5741" t="str">
            <v>-</v>
          </cell>
          <cell r="BR5741" t="str">
            <v>-</v>
          </cell>
        </row>
        <row r="5742">
          <cell r="D5742" t="str">
            <v>AAK7101401</v>
          </cell>
          <cell r="AO5742">
            <v>0</v>
          </cell>
          <cell r="AY5742" t="str">
            <v>-</v>
          </cell>
          <cell r="BO5742" t="str">
            <v>AAK7101401PM</v>
          </cell>
          <cell r="BP5742" t="str">
            <v>-</v>
          </cell>
          <cell r="BQ5742" t="str">
            <v>-</v>
          </cell>
          <cell r="BR5742" t="str">
            <v>-</v>
          </cell>
        </row>
        <row r="5743">
          <cell r="D5743" t="str">
            <v>AAK7220500</v>
          </cell>
          <cell r="AO5743">
            <v>0.16666666666666666</v>
          </cell>
          <cell r="AY5743">
            <v>2.0000000000000004</v>
          </cell>
          <cell r="BO5743" t="str">
            <v>-</v>
          </cell>
          <cell r="BP5743" t="str">
            <v>-</v>
          </cell>
          <cell r="BQ5743" t="str">
            <v>-</v>
          </cell>
          <cell r="BR5743" t="str">
            <v>-</v>
          </cell>
        </row>
        <row r="5744">
          <cell r="D5744" t="str">
            <v>AAK7765511</v>
          </cell>
          <cell r="AO5744">
            <v>0.66666666666666663</v>
          </cell>
          <cell r="AY5744">
            <v>24.5</v>
          </cell>
          <cell r="BO5744" t="str">
            <v>AAK7765500</v>
          </cell>
          <cell r="BP5744" t="str">
            <v>-</v>
          </cell>
          <cell r="BQ5744" t="str">
            <v>-</v>
          </cell>
          <cell r="BR5744" t="str">
            <v>-</v>
          </cell>
        </row>
        <row r="5745">
          <cell r="D5745" t="str">
            <v>AAK7895400</v>
          </cell>
          <cell r="AO5745">
            <v>0.66666666666666663</v>
          </cell>
          <cell r="AY5745">
            <v>39.5</v>
          </cell>
          <cell r="BO5745" t="str">
            <v>-</v>
          </cell>
          <cell r="BP5745" t="str">
            <v>-</v>
          </cell>
          <cell r="BQ5745" t="str">
            <v>-</v>
          </cell>
          <cell r="BR5745" t="str">
            <v>-</v>
          </cell>
        </row>
        <row r="5746">
          <cell r="D5746" t="str">
            <v>AAK7N11400</v>
          </cell>
          <cell r="AO5746">
            <v>0</v>
          </cell>
          <cell r="AY5746" t="str">
            <v>-</v>
          </cell>
          <cell r="BO5746" t="str">
            <v>AAK7N11400PM</v>
          </cell>
          <cell r="BP5746" t="str">
            <v>-</v>
          </cell>
          <cell r="BQ5746" t="str">
            <v>-</v>
          </cell>
          <cell r="BR5746" t="str">
            <v>-</v>
          </cell>
        </row>
        <row r="5747">
          <cell r="D5747" t="str">
            <v>AAK7R70444</v>
          </cell>
          <cell r="AO5747">
            <v>5.666666666666667</v>
          </cell>
          <cell r="AY5747">
            <v>3.9411764705882351</v>
          </cell>
          <cell r="BO5747" t="str">
            <v>AAK7R70433</v>
          </cell>
          <cell r="BP5747" t="str">
            <v>AAK7R70422</v>
          </cell>
          <cell r="BQ5747" t="str">
            <v>AAK7R70411</v>
          </cell>
          <cell r="BR5747" t="str">
            <v>-</v>
          </cell>
        </row>
        <row r="5748">
          <cell r="D5748" t="str">
            <v>AAK7R70544</v>
          </cell>
          <cell r="AO5748">
            <v>0.33333333333333331</v>
          </cell>
          <cell r="AY5748">
            <v>44</v>
          </cell>
          <cell r="BO5748" t="str">
            <v>AAK7R70533</v>
          </cell>
          <cell r="BP5748" t="str">
            <v>AAK7R70522</v>
          </cell>
          <cell r="BQ5748" t="str">
            <v>-</v>
          </cell>
          <cell r="BR5748" t="str">
            <v>-</v>
          </cell>
        </row>
        <row r="5749">
          <cell r="D5749" t="str">
            <v>AAK7R70611</v>
          </cell>
          <cell r="AO5749">
            <v>0.16666666666666666</v>
          </cell>
          <cell r="AY5749">
            <v>-4</v>
          </cell>
          <cell r="BO5749" t="str">
            <v>AAK7R70600</v>
          </cell>
          <cell r="BP5749" t="str">
            <v>-</v>
          </cell>
          <cell r="BQ5749" t="str">
            <v>-</v>
          </cell>
          <cell r="BR5749" t="str">
            <v>-</v>
          </cell>
        </row>
        <row r="5750">
          <cell r="D5750" t="str">
            <v>AAK7R70711</v>
          </cell>
          <cell r="AO5750">
            <v>1</v>
          </cell>
          <cell r="AY5750">
            <v>12</v>
          </cell>
          <cell r="BO5750" t="str">
            <v>AAK7R70700</v>
          </cell>
          <cell r="BP5750" t="str">
            <v>-</v>
          </cell>
          <cell r="BQ5750" t="str">
            <v>-</v>
          </cell>
          <cell r="BR5750" t="str">
            <v>-</v>
          </cell>
        </row>
        <row r="5751">
          <cell r="D5751" t="str">
            <v>AAK7R71200</v>
          </cell>
          <cell r="AO5751">
            <v>0.33333333333333331</v>
          </cell>
          <cell r="AY5751">
            <v>2.0000000000000004</v>
          </cell>
          <cell r="BO5751" t="str">
            <v>-</v>
          </cell>
          <cell r="BP5751" t="str">
            <v>-</v>
          </cell>
          <cell r="BQ5751" t="str">
            <v>-</v>
          </cell>
          <cell r="BR5751" t="str">
            <v>-</v>
          </cell>
        </row>
        <row r="5752">
          <cell r="D5752" t="str">
            <v>AAK7R71400</v>
          </cell>
          <cell r="AO5752">
            <v>0</v>
          </cell>
          <cell r="AY5752" t="str">
            <v>-</v>
          </cell>
          <cell r="BO5752" t="str">
            <v>AAK7R71400PM</v>
          </cell>
          <cell r="BP5752" t="str">
            <v>-</v>
          </cell>
          <cell r="BQ5752" t="str">
            <v>-</v>
          </cell>
          <cell r="BR5752" t="str">
            <v>-</v>
          </cell>
        </row>
        <row r="5753">
          <cell r="D5753" t="str">
            <v>AAK7R71500</v>
          </cell>
          <cell r="AO5753">
            <v>0.16666666666666666</v>
          </cell>
          <cell r="AY5753">
            <v>2.0000000000000004</v>
          </cell>
          <cell r="BO5753" t="str">
            <v>-</v>
          </cell>
          <cell r="BP5753" t="str">
            <v>-</v>
          </cell>
          <cell r="BQ5753" t="str">
            <v>-</v>
          </cell>
          <cell r="BR5753" t="str">
            <v>-</v>
          </cell>
        </row>
        <row r="5754">
          <cell r="D5754" t="str">
            <v>AAK7R71600</v>
          </cell>
          <cell r="AO5754">
            <v>0.16666666666666666</v>
          </cell>
          <cell r="AY5754">
            <v>2.0000000000000004</v>
          </cell>
          <cell r="BO5754" t="str">
            <v>-</v>
          </cell>
          <cell r="BP5754" t="str">
            <v>-</v>
          </cell>
          <cell r="BQ5754" t="str">
            <v>-</v>
          </cell>
          <cell r="BR5754" t="str">
            <v>-</v>
          </cell>
        </row>
        <row r="5755">
          <cell r="D5755" t="str">
            <v>AAK7R71711</v>
          </cell>
          <cell r="AO5755">
            <v>41.583333333333336</v>
          </cell>
          <cell r="AY5755">
            <v>4.513026052104208</v>
          </cell>
          <cell r="BO5755" t="str">
            <v>AAK7R71700</v>
          </cell>
          <cell r="BP5755" t="str">
            <v>A50UR70K22</v>
          </cell>
          <cell r="BQ5755" t="str">
            <v>A50UR70K11</v>
          </cell>
          <cell r="BR5755" t="str">
            <v>A50UR70K00</v>
          </cell>
        </row>
        <row r="5756">
          <cell r="D5756" t="str">
            <v>AAK7R90211</v>
          </cell>
          <cell r="AO5756">
            <v>0.16666666666666666</v>
          </cell>
          <cell r="AY5756">
            <v>8.0000000000000018</v>
          </cell>
          <cell r="BO5756" t="str">
            <v>AAK7R90200</v>
          </cell>
          <cell r="BP5756" t="str">
            <v>-</v>
          </cell>
          <cell r="BQ5756" t="str">
            <v>-</v>
          </cell>
          <cell r="BR5756" t="str">
            <v>-</v>
          </cell>
        </row>
        <row r="5757">
          <cell r="D5757" t="str">
            <v>AAPKM10100</v>
          </cell>
          <cell r="AO5757">
            <v>0</v>
          </cell>
          <cell r="AY5757" t="str">
            <v>-</v>
          </cell>
          <cell r="BO5757" t="str">
            <v>-</v>
          </cell>
          <cell r="BP5757" t="str">
            <v>-</v>
          </cell>
          <cell r="BQ5757" t="str">
            <v>-</v>
          </cell>
          <cell r="BR5757" t="str">
            <v>-</v>
          </cell>
        </row>
        <row r="5758">
          <cell r="D5758" t="str">
            <v>AAPKM45202</v>
          </cell>
          <cell r="AO5758">
            <v>0</v>
          </cell>
          <cell r="AY5758" t="str">
            <v>-</v>
          </cell>
          <cell r="BO5758" t="str">
            <v>AAPKM45201</v>
          </cell>
          <cell r="BP5758" t="str">
            <v>-</v>
          </cell>
          <cell r="BQ5758" t="str">
            <v>-</v>
          </cell>
          <cell r="BR5758" t="str">
            <v>-</v>
          </cell>
        </row>
        <row r="5759">
          <cell r="D5759" t="str">
            <v>AAVA0Y1</v>
          </cell>
          <cell r="AO5759">
            <v>312.33333333333331</v>
          </cell>
          <cell r="AY5759">
            <v>3.9978655282817508</v>
          </cell>
          <cell r="BO5759" t="str">
            <v>-</v>
          </cell>
          <cell r="BP5759" t="str">
            <v>-</v>
          </cell>
          <cell r="BQ5759" t="str">
            <v>-</v>
          </cell>
          <cell r="BR5759" t="str">
            <v>-</v>
          </cell>
        </row>
        <row r="5760">
          <cell r="D5760" t="str">
            <v>AAYHPP0301</v>
          </cell>
          <cell r="AO5760">
            <v>0</v>
          </cell>
          <cell r="AY5760" t="str">
            <v>-</v>
          </cell>
          <cell r="BO5760" t="str">
            <v>-</v>
          </cell>
          <cell r="BP5760" t="str">
            <v>-</v>
          </cell>
          <cell r="BQ5760" t="str">
            <v>-</v>
          </cell>
          <cell r="BR5760" t="str">
            <v>-</v>
          </cell>
        </row>
        <row r="5761">
          <cell r="D5761" t="str">
            <v>AC0C114401</v>
          </cell>
          <cell r="AO5761">
            <v>1</v>
          </cell>
          <cell r="AY5761">
            <v>30</v>
          </cell>
          <cell r="BO5761" t="str">
            <v>-</v>
          </cell>
          <cell r="BP5761" t="str">
            <v>-</v>
          </cell>
          <cell r="BQ5761" t="str">
            <v>-</v>
          </cell>
          <cell r="BR5761" t="str">
            <v>-</v>
          </cell>
        </row>
        <row r="5762">
          <cell r="D5762" t="str">
            <v>AC0C114501</v>
          </cell>
          <cell r="AO5762">
            <v>1</v>
          </cell>
          <cell r="AY5762">
            <v>31</v>
          </cell>
          <cell r="BO5762" t="str">
            <v>-</v>
          </cell>
          <cell r="BP5762" t="str">
            <v>-</v>
          </cell>
          <cell r="BQ5762" t="str">
            <v>-</v>
          </cell>
          <cell r="BR5762" t="str">
            <v>-</v>
          </cell>
        </row>
        <row r="5763">
          <cell r="D5763" t="str">
            <v>AC0C120600</v>
          </cell>
          <cell r="AO5763">
            <v>0</v>
          </cell>
          <cell r="AY5763" t="str">
            <v>-</v>
          </cell>
          <cell r="BO5763" t="str">
            <v>-</v>
          </cell>
          <cell r="BP5763" t="str">
            <v>-</v>
          </cell>
          <cell r="BQ5763" t="str">
            <v>-</v>
          </cell>
          <cell r="BR5763" t="str">
            <v>-</v>
          </cell>
        </row>
        <row r="5764">
          <cell r="D5764" t="str">
            <v>AC0C120900</v>
          </cell>
          <cell r="AO5764">
            <v>0</v>
          </cell>
          <cell r="AY5764" t="str">
            <v>-</v>
          </cell>
          <cell r="BO5764" t="str">
            <v>-</v>
          </cell>
          <cell r="BP5764" t="str">
            <v>-</v>
          </cell>
          <cell r="BQ5764" t="str">
            <v>-</v>
          </cell>
          <cell r="BR5764" t="str">
            <v>-</v>
          </cell>
        </row>
        <row r="5765">
          <cell r="D5765" t="str">
            <v>AC0C123700</v>
          </cell>
          <cell r="AO5765">
            <v>0</v>
          </cell>
          <cell r="AY5765" t="str">
            <v>-</v>
          </cell>
          <cell r="BO5765" t="str">
            <v>-</v>
          </cell>
          <cell r="BP5765" t="str">
            <v>-</v>
          </cell>
          <cell r="BQ5765" t="str">
            <v>-</v>
          </cell>
          <cell r="BR5765" t="str">
            <v>-</v>
          </cell>
        </row>
        <row r="5766">
          <cell r="D5766" t="str">
            <v>AC0C127600</v>
          </cell>
          <cell r="AO5766">
            <v>5</v>
          </cell>
          <cell r="AY5766">
            <v>4</v>
          </cell>
          <cell r="BO5766" t="str">
            <v>-</v>
          </cell>
          <cell r="BP5766" t="str">
            <v>-</v>
          </cell>
          <cell r="BQ5766" t="str">
            <v>-</v>
          </cell>
          <cell r="BR5766" t="str">
            <v>-</v>
          </cell>
        </row>
        <row r="5767">
          <cell r="D5767" t="str">
            <v>AC0C211300</v>
          </cell>
          <cell r="AO5767">
            <v>1.4</v>
          </cell>
          <cell r="AY5767">
            <v>8.1428571428571441</v>
          </cell>
          <cell r="BO5767" t="str">
            <v>-</v>
          </cell>
          <cell r="BP5767" t="str">
            <v>-</v>
          </cell>
          <cell r="BQ5767" t="str">
            <v>-</v>
          </cell>
          <cell r="BR5767" t="str">
            <v>-</v>
          </cell>
        </row>
        <row r="5768">
          <cell r="D5768" t="str">
            <v>AC0C211500</v>
          </cell>
          <cell r="AO5768">
            <v>2</v>
          </cell>
          <cell r="AY5768">
            <v>5</v>
          </cell>
          <cell r="BO5768" t="str">
            <v>-</v>
          </cell>
          <cell r="BP5768" t="str">
            <v>-</v>
          </cell>
          <cell r="BQ5768" t="str">
            <v>-</v>
          </cell>
          <cell r="BR5768" t="str">
            <v>-</v>
          </cell>
        </row>
        <row r="5769">
          <cell r="D5769" t="str">
            <v>AC0C211600</v>
          </cell>
          <cell r="AO5769">
            <v>0</v>
          </cell>
          <cell r="AY5769" t="str">
            <v>-</v>
          </cell>
          <cell r="BO5769" t="str">
            <v>-</v>
          </cell>
          <cell r="BP5769" t="str">
            <v>-</v>
          </cell>
          <cell r="BQ5769" t="str">
            <v>-</v>
          </cell>
          <cell r="BR5769" t="str">
            <v>-</v>
          </cell>
        </row>
        <row r="5770">
          <cell r="D5770" t="str">
            <v>AC0C211700</v>
          </cell>
          <cell r="AO5770">
            <v>0</v>
          </cell>
          <cell r="AY5770" t="str">
            <v>-</v>
          </cell>
          <cell r="BO5770" t="str">
            <v>-</v>
          </cell>
          <cell r="BP5770" t="str">
            <v>-</v>
          </cell>
          <cell r="BQ5770" t="str">
            <v>-</v>
          </cell>
          <cell r="BR5770" t="str">
            <v>-</v>
          </cell>
        </row>
        <row r="5771">
          <cell r="D5771" t="str">
            <v>AC0C239900</v>
          </cell>
          <cell r="AO5771">
            <v>0.16666666666666666</v>
          </cell>
          <cell r="AY5771">
            <v>44</v>
          </cell>
          <cell r="BO5771" t="str">
            <v>-</v>
          </cell>
          <cell r="BP5771" t="str">
            <v>-</v>
          </cell>
          <cell r="BQ5771" t="str">
            <v>-</v>
          </cell>
          <cell r="BR5771" t="str">
            <v>-</v>
          </cell>
        </row>
        <row r="5772">
          <cell r="D5772" t="str">
            <v>AC0C342501</v>
          </cell>
          <cell r="AO5772">
            <v>0.66666666666666663</v>
          </cell>
          <cell r="AY5772">
            <v>8.0000000000000018</v>
          </cell>
          <cell r="BO5772" t="str">
            <v>-</v>
          </cell>
          <cell r="BP5772" t="str">
            <v>-</v>
          </cell>
          <cell r="BQ5772" t="str">
            <v>-</v>
          </cell>
          <cell r="BR5772" t="str">
            <v>-</v>
          </cell>
        </row>
        <row r="5773">
          <cell r="D5773" t="str">
            <v>AC0C345800</v>
          </cell>
          <cell r="AO5773">
            <v>0.66666666666666663</v>
          </cell>
          <cell r="AY5773">
            <v>20.000000000000004</v>
          </cell>
          <cell r="BO5773" t="str">
            <v>-</v>
          </cell>
          <cell r="BP5773" t="str">
            <v>-</v>
          </cell>
          <cell r="BQ5773" t="str">
            <v>-</v>
          </cell>
          <cell r="BR5773" t="str">
            <v>-</v>
          </cell>
        </row>
        <row r="5774">
          <cell r="D5774" t="str">
            <v>AC0C346901</v>
          </cell>
          <cell r="AO5774">
            <v>0</v>
          </cell>
          <cell r="AY5774" t="str">
            <v>-</v>
          </cell>
          <cell r="BO5774" t="str">
            <v>AC0C346900</v>
          </cell>
          <cell r="BP5774" t="str">
            <v>-</v>
          </cell>
          <cell r="BQ5774" t="str">
            <v>-</v>
          </cell>
          <cell r="BR5774" t="str">
            <v>-</v>
          </cell>
        </row>
        <row r="5775">
          <cell r="D5775" t="str">
            <v>AC0C378300</v>
          </cell>
          <cell r="AO5775">
            <v>0</v>
          </cell>
          <cell r="AY5775" t="str">
            <v>-</v>
          </cell>
          <cell r="BO5775" t="str">
            <v>-</v>
          </cell>
          <cell r="BP5775" t="str">
            <v>-</v>
          </cell>
          <cell r="BQ5775" t="str">
            <v>-</v>
          </cell>
          <cell r="BR5775" t="str">
            <v>-</v>
          </cell>
        </row>
        <row r="5776">
          <cell r="D5776" t="str">
            <v>AC0C500400</v>
          </cell>
          <cell r="AO5776">
            <v>0.5</v>
          </cell>
          <cell r="AY5776">
            <v>36</v>
          </cell>
          <cell r="BO5776" t="str">
            <v>-</v>
          </cell>
          <cell r="BP5776" t="str">
            <v>-</v>
          </cell>
          <cell r="BQ5776" t="str">
            <v>-</v>
          </cell>
          <cell r="BR5776" t="str">
            <v>-</v>
          </cell>
        </row>
        <row r="5777">
          <cell r="D5777" t="str">
            <v>AC0C500600</v>
          </cell>
          <cell r="AO5777">
            <v>1.8333333333333333</v>
          </cell>
          <cell r="AY5777">
            <v>4.7272727272727284</v>
          </cell>
          <cell r="BO5777" t="str">
            <v>-</v>
          </cell>
          <cell r="BP5777" t="str">
            <v>-</v>
          </cell>
          <cell r="BQ5777" t="str">
            <v>-</v>
          </cell>
          <cell r="BR5777" t="str">
            <v>-</v>
          </cell>
        </row>
        <row r="5778">
          <cell r="D5778" t="str">
            <v>AC0C501200</v>
          </cell>
          <cell r="AO5778">
            <v>11.333333333333334</v>
          </cell>
          <cell r="AY5778">
            <v>4.2058823529411757</v>
          </cell>
          <cell r="BO5778" t="str">
            <v>-</v>
          </cell>
          <cell r="BP5778" t="str">
            <v>-</v>
          </cell>
          <cell r="BQ5778" t="str">
            <v>-</v>
          </cell>
          <cell r="BR5778" t="str">
            <v>-</v>
          </cell>
        </row>
        <row r="5779">
          <cell r="D5779" t="str">
            <v>AC0C502000</v>
          </cell>
          <cell r="AO5779">
            <v>0</v>
          </cell>
          <cell r="AY5779" t="str">
            <v>-</v>
          </cell>
          <cell r="BO5779" t="str">
            <v>-</v>
          </cell>
          <cell r="BP5779" t="str">
            <v>-</v>
          </cell>
          <cell r="BQ5779" t="str">
            <v>-</v>
          </cell>
          <cell r="BR5779" t="str">
            <v>-</v>
          </cell>
        </row>
        <row r="5780">
          <cell r="D5780" t="str">
            <v>AC0C502300</v>
          </cell>
          <cell r="AO5780">
            <v>1</v>
          </cell>
          <cell r="AY5780">
            <v>22</v>
          </cell>
          <cell r="BO5780" t="str">
            <v>-</v>
          </cell>
          <cell r="BP5780" t="str">
            <v>-</v>
          </cell>
          <cell r="BQ5780" t="str">
            <v>-</v>
          </cell>
          <cell r="BR5780" t="str">
            <v>-</v>
          </cell>
        </row>
        <row r="5781">
          <cell r="D5781" t="str">
            <v>AC0C502400</v>
          </cell>
          <cell r="AO5781">
            <v>4</v>
          </cell>
          <cell r="AY5781">
            <v>6</v>
          </cell>
          <cell r="BO5781" t="str">
            <v>-</v>
          </cell>
          <cell r="BP5781" t="str">
            <v>-</v>
          </cell>
          <cell r="BQ5781" t="str">
            <v>-</v>
          </cell>
          <cell r="BR5781" t="str">
            <v>-</v>
          </cell>
        </row>
        <row r="5782">
          <cell r="D5782" t="str">
            <v>AC0C502600</v>
          </cell>
          <cell r="AO5782">
            <v>1.3333333333333333</v>
          </cell>
          <cell r="AY5782">
            <v>5.7500000000000009</v>
          </cell>
          <cell r="BO5782" t="str">
            <v>-</v>
          </cell>
          <cell r="BP5782" t="str">
            <v>-</v>
          </cell>
          <cell r="BQ5782" t="str">
            <v>-</v>
          </cell>
          <cell r="BR5782" t="str">
            <v>-</v>
          </cell>
        </row>
        <row r="5783">
          <cell r="D5783" t="str">
            <v>AC0C502700</v>
          </cell>
          <cell r="AO5783">
            <v>1.3333333333333333</v>
          </cell>
          <cell r="AY5783">
            <v>5.0000000000000009</v>
          </cell>
          <cell r="BO5783" t="str">
            <v>-</v>
          </cell>
          <cell r="BP5783" t="str">
            <v>-</v>
          </cell>
          <cell r="BQ5783" t="str">
            <v>-</v>
          </cell>
          <cell r="BR5783" t="str">
            <v>-</v>
          </cell>
        </row>
        <row r="5784">
          <cell r="D5784" t="str">
            <v>AC0C502800</v>
          </cell>
          <cell r="AO5784">
            <v>4</v>
          </cell>
          <cell r="AY5784">
            <v>6</v>
          </cell>
          <cell r="BO5784" t="str">
            <v>-</v>
          </cell>
          <cell r="BP5784" t="str">
            <v>-</v>
          </cell>
          <cell r="BQ5784" t="str">
            <v>-</v>
          </cell>
          <cell r="BR5784" t="str">
            <v>-</v>
          </cell>
        </row>
        <row r="5785">
          <cell r="D5785" t="str">
            <v>AC0C504100</v>
          </cell>
          <cell r="AO5785">
            <v>0</v>
          </cell>
          <cell r="AY5785" t="str">
            <v>-</v>
          </cell>
          <cell r="BO5785" t="str">
            <v>-</v>
          </cell>
          <cell r="BP5785" t="str">
            <v>-</v>
          </cell>
          <cell r="BQ5785" t="str">
            <v>-</v>
          </cell>
          <cell r="BR5785" t="str">
            <v>-</v>
          </cell>
        </row>
        <row r="5786">
          <cell r="D5786" t="str">
            <v>AC0C505200</v>
          </cell>
          <cell r="AO5786">
            <v>1.5</v>
          </cell>
          <cell r="AY5786">
            <v>4.666666666666667</v>
          </cell>
          <cell r="BO5786" t="str">
            <v>-</v>
          </cell>
          <cell r="BP5786" t="str">
            <v>-</v>
          </cell>
          <cell r="BQ5786" t="str">
            <v>-</v>
          </cell>
          <cell r="BR5786" t="str">
            <v>-</v>
          </cell>
        </row>
        <row r="5787">
          <cell r="D5787" t="str">
            <v>AC0C506000</v>
          </cell>
          <cell r="AO5787">
            <v>3.8333333333333335</v>
          </cell>
          <cell r="AY5787">
            <v>4.0869565217391299</v>
          </cell>
          <cell r="BO5787" t="str">
            <v>-</v>
          </cell>
          <cell r="BP5787" t="str">
            <v>-</v>
          </cell>
          <cell r="BQ5787" t="str">
            <v>-</v>
          </cell>
          <cell r="BR5787" t="str">
            <v>-</v>
          </cell>
        </row>
        <row r="5788">
          <cell r="D5788" t="str">
            <v>AC0C506901</v>
          </cell>
          <cell r="AO5788">
            <v>1.6666666666666667</v>
          </cell>
          <cell r="AY5788">
            <v>15.799999999999999</v>
          </cell>
          <cell r="BO5788" t="str">
            <v>-</v>
          </cell>
          <cell r="BP5788" t="str">
            <v>-</v>
          </cell>
          <cell r="BQ5788" t="str">
            <v>-</v>
          </cell>
          <cell r="BR5788" t="str">
            <v>-</v>
          </cell>
        </row>
        <row r="5789">
          <cell r="D5789" t="str">
            <v>AC0C510600</v>
          </cell>
          <cell r="AO5789">
            <v>0.5</v>
          </cell>
          <cell r="AY5789">
            <v>-2</v>
          </cell>
          <cell r="BO5789" t="str">
            <v>A5AW510500</v>
          </cell>
          <cell r="BP5789" t="str">
            <v>-</v>
          </cell>
          <cell r="BQ5789" t="str">
            <v>-</v>
          </cell>
          <cell r="BR5789" t="str">
            <v>-</v>
          </cell>
        </row>
        <row r="5790">
          <cell r="D5790" t="str">
            <v>AC0C515900</v>
          </cell>
          <cell r="AO5790">
            <v>3.6666666666666665</v>
          </cell>
          <cell r="AY5790">
            <v>10.454545454545455</v>
          </cell>
          <cell r="BO5790" t="str">
            <v>-</v>
          </cell>
          <cell r="BP5790" t="str">
            <v>-</v>
          </cell>
          <cell r="BQ5790" t="str">
            <v>-</v>
          </cell>
          <cell r="BR5790" t="str">
            <v>-</v>
          </cell>
        </row>
        <row r="5791">
          <cell r="D5791" t="str">
            <v>AC0C518901</v>
          </cell>
          <cell r="AO5791">
            <v>1.3333333333333333</v>
          </cell>
          <cell r="AY5791">
            <v>5.0000000000000009</v>
          </cell>
          <cell r="BO5791" t="str">
            <v>-</v>
          </cell>
          <cell r="BP5791" t="str">
            <v>-</v>
          </cell>
          <cell r="BQ5791" t="str">
            <v>-</v>
          </cell>
          <cell r="BR5791" t="str">
            <v>-</v>
          </cell>
        </row>
        <row r="5792">
          <cell r="D5792" t="str">
            <v>AC0C520201</v>
          </cell>
          <cell r="AO5792">
            <v>0.16666666666666666</v>
          </cell>
          <cell r="AY5792">
            <v>8.0000000000000018</v>
          </cell>
          <cell r="BO5792" t="str">
            <v>-</v>
          </cell>
          <cell r="BP5792" t="str">
            <v>-</v>
          </cell>
          <cell r="BQ5792" t="str">
            <v>-</v>
          </cell>
          <cell r="BR5792" t="str">
            <v>-</v>
          </cell>
        </row>
        <row r="5793">
          <cell r="D5793" t="str">
            <v>AC0C528501</v>
          </cell>
          <cell r="AO5793">
            <v>0</v>
          </cell>
          <cell r="AY5793" t="str">
            <v>-</v>
          </cell>
          <cell r="BO5793" t="str">
            <v>-</v>
          </cell>
          <cell r="BP5793" t="str">
            <v>-</v>
          </cell>
          <cell r="BQ5793" t="str">
            <v>-</v>
          </cell>
          <cell r="BR5793" t="str">
            <v>-</v>
          </cell>
        </row>
        <row r="5794">
          <cell r="D5794" t="str">
            <v>AC0C529500</v>
          </cell>
          <cell r="AO5794">
            <v>0.16666666666666666</v>
          </cell>
          <cell r="AY5794">
            <v>8.0000000000000018</v>
          </cell>
          <cell r="BO5794" t="str">
            <v>-</v>
          </cell>
          <cell r="BP5794" t="str">
            <v>-</v>
          </cell>
          <cell r="BQ5794" t="str">
            <v>-</v>
          </cell>
          <cell r="BR5794" t="str">
            <v>-</v>
          </cell>
        </row>
        <row r="5795">
          <cell r="D5795" t="str">
            <v>AC0C529900</v>
          </cell>
          <cell r="AO5795">
            <v>0.16666666666666666</v>
          </cell>
          <cell r="AY5795">
            <v>20.000000000000004</v>
          </cell>
          <cell r="BO5795" t="str">
            <v>-</v>
          </cell>
          <cell r="BP5795" t="str">
            <v>-</v>
          </cell>
          <cell r="BQ5795" t="str">
            <v>-</v>
          </cell>
          <cell r="BR5795" t="str">
            <v>-</v>
          </cell>
        </row>
        <row r="5796">
          <cell r="D5796" t="str">
            <v>AC0C531800</v>
          </cell>
          <cell r="AO5796">
            <v>0.33333333333333331</v>
          </cell>
          <cell r="AY5796">
            <v>2.0000000000000004</v>
          </cell>
          <cell r="BO5796" t="str">
            <v>-</v>
          </cell>
          <cell r="BP5796" t="str">
            <v>-</v>
          </cell>
          <cell r="BQ5796" t="str">
            <v>-</v>
          </cell>
          <cell r="BR5796" t="str">
            <v>-</v>
          </cell>
        </row>
        <row r="5797">
          <cell r="D5797" t="str">
            <v>AC0C534000</v>
          </cell>
          <cell r="AO5797">
            <v>0.33333333333333331</v>
          </cell>
          <cell r="AY5797">
            <v>5.0000000000000009</v>
          </cell>
          <cell r="BO5797" t="str">
            <v>-</v>
          </cell>
          <cell r="BP5797" t="str">
            <v>-</v>
          </cell>
          <cell r="BQ5797" t="str">
            <v>-</v>
          </cell>
          <cell r="BR5797" t="str">
            <v>-</v>
          </cell>
        </row>
        <row r="5798">
          <cell r="D5798" t="str">
            <v>AC0C539200</v>
          </cell>
          <cell r="AO5798">
            <v>0.16666666666666666</v>
          </cell>
          <cell r="AY5798">
            <v>8.0000000000000018</v>
          </cell>
          <cell r="BO5798" t="str">
            <v>-</v>
          </cell>
          <cell r="BP5798" t="str">
            <v>-</v>
          </cell>
          <cell r="BQ5798" t="str">
            <v>-</v>
          </cell>
          <cell r="BR5798" t="str">
            <v>-</v>
          </cell>
        </row>
        <row r="5799">
          <cell r="D5799" t="str">
            <v>AC0C539311</v>
          </cell>
          <cell r="AO5799">
            <v>0</v>
          </cell>
          <cell r="AY5799" t="str">
            <v>-</v>
          </cell>
          <cell r="BO5799" t="str">
            <v>AC0C539300</v>
          </cell>
          <cell r="BP5799" t="str">
            <v>-</v>
          </cell>
          <cell r="BQ5799" t="str">
            <v>-</v>
          </cell>
          <cell r="BR5799" t="str">
            <v>-</v>
          </cell>
        </row>
        <row r="5800">
          <cell r="D5800" t="str">
            <v>AC0C710800</v>
          </cell>
          <cell r="AO5800">
            <v>0.16666666666666666</v>
          </cell>
          <cell r="AY5800">
            <v>44</v>
          </cell>
          <cell r="BO5800" t="str">
            <v>-</v>
          </cell>
          <cell r="BP5800" t="str">
            <v>-</v>
          </cell>
          <cell r="BQ5800" t="str">
            <v>-</v>
          </cell>
          <cell r="BR5800" t="str">
            <v>-</v>
          </cell>
        </row>
        <row r="5801">
          <cell r="D5801" t="str">
            <v>AC0C710900</v>
          </cell>
          <cell r="AO5801">
            <v>0.16666666666666666</v>
          </cell>
          <cell r="AY5801">
            <v>44</v>
          </cell>
          <cell r="BO5801" t="str">
            <v>-</v>
          </cell>
          <cell r="BP5801" t="str">
            <v>-</v>
          </cell>
          <cell r="BQ5801" t="str">
            <v>-</v>
          </cell>
          <cell r="BR5801" t="str">
            <v>-</v>
          </cell>
        </row>
        <row r="5802">
          <cell r="D5802" t="str">
            <v>AC0C711400</v>
          </cell>
          <cell r="AO5802">
            <v>0.16666666666666666</v>
          </cell>
          <cell r="AY5802">
            <v>56.000000000000007</v>
          </cell>
          <cell r="BO5802" t="str">
            <v>-</v>
          </cell>
          <cell r="BP5802" t="str">
            <v>-</v>
          </cell>
          <cell r="BQ5802" t="str">
            <v>-</v>
          </cell>
          <cell r="BR5802" t="str">
            <v>-</v>
          </cell>
        </row>
        <row r="5803">
          <cell r="D5803" t="str">
            <v>AC0C712301</v>
          </cell>
          <cell r="AO5803">
            <v>0.33333333333333331</v>
          </cell>
          <cell r="AY5803">
            <v>5.0000000000000009</v>
          </cell>
          <cell r="BO5803" t="str">
            <v>-</v>
          </cell>
          <cell r="BP5803" t="str">
            <v>-</v>
          </cell>
          <cell r="BQ5803" t="str">
            <v>-</v>
          </cell>
          <cell r="BR5803" t="str">
            <v>-</v>
          </cell>
        </row>
        <row r="5804">
          <cell r="D5804" t="str">
            <v>AC0C718600</v>
          </cell>
          <cell r="AO5804">
            <v>0</v>
          </cell>
          <cell r="AY5804" t="str">
            <v>-</v>
          </cell>
          <cell r="BO5804" t="str">
            <v>-</v>
          </cell>
          <cell r="BP5804" t="str">
            <v>-</v>
          </cell>
          <cell r="BQ5804" t="str">
            <v>-</v>
          </cell>
          <cell r="BR5804" t="str">
            <v>-</v>
          </cell>
        </row>
        <row r="5805">
          <cell r="D5805" t="str">
            <v>AC0C720100</v>
          </cell>
          <cell r="AO5805">
            <v>2</v>
          </cell>
          <cell r="AY5805">
            <v>5</v>
          </cell>
          <cell r="BO5805" t="str">
            <v>-</v>
          </cell>
          <cell r="BP5805" t="str">
            <v>-</v>
          </cell>
          <cell r="BQ5805" t="str">
            <v>-</v>
          </cell>
          <cell r="BR5805" t="str">
            <v>-</v>
          </cell>
        </row>
        <row r="5806">
          <cell r="D5806" t="str">
            <v>AC0C720200</v>
          </cell>
          <cell r="AO5806">
            <v>1.6666666666666667</v>
          </cell>
          <cell r="AY5806">
            <v>7.9999999999999991</v>
          </cell>
          <cell r="BO5806" t="str">
            <v>-</v>
          </cell>
          <cell r="BP5806" t="str">
            <v>-</v>
          </cell>
          <cell r="BQ5806" t="str">
            <v>-</v>
          </cell>
          <cell r="BR5806" t="str">
            <v>-</v>
          </cell>
        </row>
        <row r="5807">
          <cell r="D5807" t="str">
            <v>AC0C720300</v>
          </cell>
          <cell r="AO5807">
            <v>8</v>
          </cell>
          <cell r="AY5807">
            <v>4.5</v>
          </cell>
          <cell r="BO5807" t="str">
            <v>-</v>
          </cell>
          <cell r="BP5807" t="str">
            <v>-</v>
          </cell>
          <cell r="BQ5807" t="str">
            <v>-</v>
          </cell>
          <cell r="BR5807" t="str">
            <v>-</v>
          </cell>
        </row>
        <row r="5808">
          <cell r="D5808" t="str">
            <v>AC0C720401</v>
          </cell>
          <cell r="AO5808">
            <v>3.1666666666666665</v>
          </cell>
          <cell r="AY5808">
            <v>5.4736842105263168</v>
          </cell>
          <cell r="BO5808" t="str">
            <v>AC0C720400</v>
          </cell>
          <cell r="BP5808" t="str">
            <v>-</v>
          </cell>
          <cell r="BQ5808" t="str">
            <v>-</v>
          </cell>
          <cell r="BR5808" t="str">
            <v>-</v>
          </cell>
        </row>
        <row r="5809">
          <cell r="D5809" t="str">
            <v>AC0C720900</v>
          </cell>
          <cell r="AO5809">
            <v>2.75</v>
          </cell>
          <cell r="AY5809">
            <v>12.363636363636363</v>
          </cell>
          <cell r="BO5809" t="str">
            <v>-</v>
          </cell>
          <cell r="BP5809" t="str">
            <v>-</v>
          </cell>
          <cell r="BQ5809" t="str">
            <v>-</v>
          </cell>
          <cell r="BR5809" t="str">
            <v>-</v>
          </cell>
        </row>
        <row r="5810">
          <cell r="D5810" t="str">
            <v>AC0C721011</v>
          </cell>
          <cell r="AO5810">
            <v>1.5</v>
          </cell>
          <cell r="AY5810">
            <v>16</v>
          </cell>
          <cell r="BO5810" t="str">
            <v>AC0C721000</v>
          </cell>
          <cell r="BP5810" t="str">
            <v>-</v>
          </cell>
          <cell r="BQ5810" t="str">
            <v>-</v>
          </cell>
          <cell r="BR5810" t="str">
            <v>-</v>
          </cell>
        </row>
        <row r="5811">
          <cell r="D5811" t="str">
            <v>AC0C728501</v>
          </cell>
          <cell r="AO5811">
            <v>0</v>
          </cell>
          <cell r="AY5811" t="str">
            <v>-</v>
          </cell>
          <cell r="BO5811" t="str">
            <v>-</v>
          </cell>
          <cell r="BP5811" t="str">
            <v>-</v>
          </cell>
          <cell r="BQ5811" t="str">
            <v>-</v>
          </cell>
          <cell r="BR5811" t="str">
            <v>-</v>
          </cell>
        </row>
        <row r="5812">
          <cell r="D5812" t="str">
            <v>AC0C729502</v>
          </cell>
          <cell r="AO5812">
            <v>0.16666666666666666</v>
          </cell>
          <cell r="AY5812">
            <v>20.000000000000004</v>
          </cell>
          <cell r="BO5812" t="str">
            <v>AC0C729501</v>
          </cell>
          <cell r="BP5812" t="str">
            <v>-</v>
          </cell>
          <cell r="BQ5812" t="str">
            <v>-</v>
          </cell>
          <cell r="BR5812" t="str">
            <v>-</v>
          </cell>
        </row>
        <row r="5813">
          <cell r="D5813" t="str">
            <v>AC0C730500</v>
          </cell>
          <cell r="AO5813">
            <v>1.6666666666666667</v>
          </cell>
          <cell r="AY5813">
            <v>7.9999999999999991</v>
          </cell>
          <cell r="BO5813" t="str">
            <v>-</v>
          </cell>
          <cell r="BP5813" t="str">
            <v>-</v>
          </cell>
          <cell r="BQ5813" t="str">
            <v>-</v>
          </cell>
          <cell r="BR5813" t="str">
            <v>-</v>
          </cell>
        </row>
        <row r="5814">
          <cell r="D5814" t="str">
            <v>AC0C739000</v>
          </cell>
          <cell r="AO5814">
            <v>0.33333333333333331</v>
          </cell>
          <cell r="AY5814">
            <v>2.0000000000000004</v>
          </cell>
          <cell r="BO5814" t="str">
            <v>-</v>
          </cell>
          <cell r="BP5814" t="str">
            <v>-</v>
          </cell>
          <cell r="BQ5814" t="str">
            <v>-</v>
          </cell>
          <cell r="BR5814" t="str">
            <v>-</v>
          </cell>
        </row>
        <row r="5815">
          <cell r="D5815" t="str">
            <v>AC0C744900</v>
          </cell>
          <cell r="AO5815">
            <v>3.9166666666666665</v>
          </cell>
          <cell r="AY5815">
            <v>6.212765957446809</v>
          </cell>
          <cell r="BO5815" t="str">
            <v>-</v>
          </cell>
          <cell r="BP5815" t="str">
            <v>-</v>
          </cell>
          <cell r="BQ5815" t="str">
            <v>-</v>
          </cell>
          <cell r="BR5815" t="str">
            <v>-</v>
          </cell>
        </row>
        <row r="5816">
          <cell r="D5816" t="str">
            <v>AC0C745000</v>
          </cell>
          <cell r="AO5816">
            <v>3.5</v>
          </cell>
          <cell r="AY5816">
            <v>6</v>
          </cell>
          <cell r="BO5816" t="str">
            <v>-</v>
          </cell>
          <cell r="BP5816" t="str">
            <v>-</v>
          </cell>
          <cell r="BQ5816" t="str">
            <v>-</v>
          </cell>
          <cell r="BR5816" t="str">
            <v>-</v>
          </cell>
        </row>
        <row r="5817">
          <cell r="D5817" t="str">
            <v>AC0C750300</v>
          </cell>
          <cell r="AO5817">
            <v>0.66666666666666663</v>
          </cell>
          <cell r="AY5817">
            <v>15.500000000000002</v>
          </cell>
          <cell r="BO5817" t="str">
            <v>-</v>
          </cell>
          <cell r="BP5817" t="str">
            <v>-</v>
          </cell>
          <cell r="BQ5817" t="str">
            <v>-</v>
          </cell>
          <cell r="BR5817" t="str">
            <v>-</v>
          </cell>
        </row>
        <row r="5818">
          <cell r="D5818" t="str">
            <v>AC0C760100</v>
          </cell>
          <cell r="AO5818">
            <v>2</v>
          </cell>
          <cell r="AY5818">
            <v>5.5</v>
          </cell>
          <cell r="BO5818" t="str">
            <v>-</v>
          </cell>
          <cell r="BP5818" t="str">
            <v>-</v>
          </cell>
          <cell r="BQ5818" t="str">
            <v>-</v>
          </cell>
          <cell r="BR5818" t="str">
            <v>-</v>
          </cell>
        </row>
        <row r="5819">
          <cell r="D5819" t="str">
            <v>AC0C764900</v>
          </cell>
          <cell r="AO5819">
            <v>0.16666666666666666</v>
          </cell>
          <cell r="AY5819">
            <v>26</v>
          </cell>
          <cell r="BO5819" t="str">
            <v>-</v>
          </cell>
          <cell r="BP5819" t="str">
            <v>-</v>
          </cell>
          <cell r="BQ5819" t="str">
            <v>-</v>
          </cell>
          <cell r="BR5819" t="str">
            <v>-</v>
          </cell>
        </row>
        <row r="5820">
          <cell r="D5820" t="str">
            <v>AC0C800100</v>
          </cell>
          <cell r="AO5820">
            <v>0.33333333333333331</v>
          </cell>
          <cell r="AY5820">
            <v>5.0000000000000009</v>
          </cell>
          <cell r="BO5820" t="str">
            <v>-</v>
          </cell>
          <cell r="BP5820" t="str">
            <v>-</v>
          </cell>
          <cell r="BQ5820" t="str">
            <v>-</v>
          </cell>
          <cell r="BR5820" t="str">
            <v>-</v>
          </cell>
        </row>
        <row r="5821">
          <cell r="D5821" t="str">
            <v>AC0C822700</v>
          </cell>
          <cell r="AO5821">
            <v>0</v>
          </cell>
          <cell r="AY5821" t="str">
            <v>-</v>
          </cell>
          <cell r="BO5821" t="str">
            <v>-</v>
          </cell>
          <cell r="BP5821" t="str">
            <v>-</v>
          </cell>
          <cell r="BQ5821" t="str">
            <v>-</v>
          </cell>
          <cell r="BR5821" t="str">
            <v>-</v>
          </cell>
        </row>
        <row r="5822">
          <cell r="D5822" t="str">
            <v>AC0C835500</v>
          </cell>
          <cell r="AO5822">
            <v>0</v>
          </cell>
          <cell r="AY5822" t="str">
            <v>-</v>
          </cell>
          <cell r="BO5822" t="str">
            <v>-</v>
          </cell>
          <cell r="BP5822" t="str">
            <v>-</v>
          </cell>
          <cell r="BQ5822" t="str">
            <v>-</v>
          </cell>
          <cell r="BR5822" t="str">
            <v>-</v>
          </cell>
        </row>
        <row r="5823">
          <cell r="D5823" t="str">
            <v>AC0C837900</v>
          </cell>
          <cell r="AO5823">
            <v>0</v>
          </cell>
          <cell r="AY5823" t="str">
            <v>-</v>
          </cell>
          <cell r="BO5823" t="str">
            <v>AC0C837800</v>
          </cell>
          <cell r="BP5823" t="str">
            <v>-</v>
          </cell>
          <cell r="BQ5823" t="str">
            <v>-</v>
          </cell>
          <cell r="BR5823" t="str">
            <v>-</v>
          </cell>
        </row>
        <row r="5824">
          <cell r="D5824" t="str">
            <v>AC0C841900</v>
          </cell>
          <cell r="AO5824">
            <v>0</v>
          </cell>
          <cell r="AY5824" t="str">
            <v>-</v>
          </cell>
          <cell r="BO5824" t="str">
            <v>A1RF841900</v>
          </cell>
          <cell r="BP5824" t="str">
            <v>-</v>
          </cell>
          <cell r="BQ5824" t="str">
            <v>-</v>
          </cell>
          <cell r="BR5824" t="str">
            <v>-</v>
          </cell>
        </row>
        <row r="5825">
          <cell r="D5825" t="str">
            <v>AC0C846600</v>
          </cell>
          <cell r="AO5825">
            <v>0.16666666666666666</v>
          </cell>
          <cell r="AY5825">
            <v>2.0000000000000004</v>
          </cell>
          <cell r="BO5825" t="str">
            <v>-</v>
          </cell>
          <cell r="BP5825" t="str">
            <v>-</v>
          </cell>
          <cell r="BQ5825" t="str">
            <v>-</v>
          </cell>
          <cell r="BR5825" t="str">
            <v>-</v>
          </cell>
        </row>
        <row r="5826">
          <cell r="D5826" t="str">
            <v>AC0C860500</v>
          </cell>
          <cell r="AO5826">
            <v>1.3333333333333333</v>
          </cell>
          <cell r="AY5826">
            <v>17.000000000000004</v>
          </cell>
          <cell r="BO5826" t="str">
            <v>-</v>
          </cell>
          <cell r="BP5826" t="str">
            <v>-</v>
          </cell>
          <cell r="BQ5826" t="str">
            <v>-</v>
          </cell>
          <cell r="BR5826" t="str">
            <v>-</v>
          </cell>
        </row>
        <row r="5827">
          <cell r="D5827" t="str">
            <v>AC0C860700</v>
          </cell>
          <cell r="AO5827">
            <v>2.4</v>
          </cell>
          <cell r="AY5827">
            <v>4.75</v>
          </cell>
          <cell r="BO5827" t="str">
            <v>-</v>
          </cell>
          <cell r="BP5827" t="str">
            <v>-</v>
          </cell>
          <cell r="BQ5827" t="str">
            <v>-</v>
          </cell>
          <cell r="BR5827" t="str">
            <v>-</v>
          </cell>
        </row>
        <row r="5828">
          <cell r="D5828" t="str">
            <v>AC0C861000</v>
          </cell>
          <cell r="AO5828">
            <v>1</v>
          </cell>
          <cell r="AY5828">
            <v>27</v>
          </cell>
          <cell r="BO5828" t="str">
            <v>-</v>
          </cell>
          <cell r="BP5828" t="str">
            <v>-</v>
          </cell>
          <cell r="BQ5828" t="str">
            <v>-</v>
          </cell>
          <cell r="BR5828" t="str">
            <v>-</v>
          </cell>
        </row>
        <row r="5829">
          <cell r="D5829" t="str">
            <v>AC0C861100</v>
          </cell>
          <cell r="AO5829">
            <v>0</v>
          </cell>
          <cell r="AY5829" t="str">
            <v>-</v>
          </cell>
          <cell r="BO5829" t="str">
            <v>-</v>
          </cell>
          <cell r="BP5829" t="str">
            <v>-</v>
          </cell>
          <cell r="BQ5829" t="str">
            <v>-</v>
          </cell>
          <cell r="BR5829" t="str">
            <v>-</v>
          </cell>
        </row>
        <row r="5830">
          <cell r="D5830" t="str">
            <v>AC0C864000</v>
          </cell>
          <cell r="AO5830">
            <v>0</v>
          </cell>
          <cell r="AY5830" t="str">
            <v>-</v>
          </cell>
          <cell r="BO5830" t="str">
            <v>-</v>
          </cell>
          <cell r="BP5830" t="str">
            <v>-</v>
          </cell>
          <cell r="BQ5830" t="str">
            <v>-</v>
          </cell>
          <cell r="BR5830" t="str">
            <v>-</v>
          </cell>
        </row>
        <row r="5831">
          <cell r="D5831" t="str">
            <v>AC0C864800</v>
          </cell>
          <cell r="AO5831">
            <v>0</v>
          </cell>
          <cell r="AY5831" t="str">
            <v>-</v>
          </cell>
          <cell r="BO5831" t="str">
            <v>-</v>
          </cell>
          <cell r="BP5831" t="str">
            <v>-</v>
          </cell>
          <cell r="BQ5831" t="str">
            <v>-</v>
          </cell>
          <cell r="BR5831" t="str">
            <v>-</v>
          </cell>
        </row>
        <row r="5832">
          <cell r="D5832" t="str">
            <v>AC0C868400</v>
          </cell>
          <cell r="AO5832">
            <v>0</v>
          </cell>
          <cell r="AY5832" t="str">
            <v>-</v>
          </cell>
          <cell r="BO5832" t="str">
            <v>-</v>
          </cell>
          <cell r="BP5832" t="str">
            <v>-</v>
          </cell>
          <cell r="BQ5832" t="str">
            <v>-</v>
          </cell>
          <cell r="BR5832" t="str">
            <v>-</v>
          </cell>
        </row>
        <row r="5833">
          <cell r="D5833" t="str">
            <v>AC0C868500</v>
          </cell>
          <cell r="AO5833">
            <v>0</v>
          </cell>
          <cell r="AY5833" t="str">
            <v>-</v>
          </cell>
          <cell r="BO5833" t="str">
            <v>-</v>
          </cell>
          <cell r="BP5833" t="str">
            <v>-</v>
          </cell>
          <cell r="BQ5833" t="str">
            <v>-</v>
          </cell>
          <cell r="BR5833" t="str">
            <v>-</v>
          </cell>
        </row>
        <row r="5834">
          <cell r="D5834" t="str">
            <v>AC0C870400</v>
          </cell>
          <cell r="AO5834">
            <v>0</v>
          </cell>
          <cell r="AY5834" t="str">
            <v>-</v>
          </cell>
          <cell r="BO5834" t="str">
            <v>-</v>
          </cell>
          <cell r="BP5834" t="str">
            <v>-</v>
          </cell>
          <cell r="BQ5834" t="str">
            <v>-</v>
          </cell>
          <cell r="BR5834" t="str">
            <v>-</v>
          </cell>
        </row>
        <row r="5835">
          <cell r="D5835" t="str">
            <v>AC0C870701</v>
          </cell>
          <cell r="AO5835">
            <v>0</v>
          </cell>
          <cell r="AY5835" t="str">
            <v>-</v>
          </cell>
          <cell r="BO5835" t="str">
            <v>-</v>
          </cell>
          <cell r="BP5835" t="str">
            <v>-</v>
          </cell>
          <cell r="BQ5835" t="str">
            <v>-</v>
          </cell>
          <cell r="BR5835" t="str">
            <v>-</v>
          </cell>
        </row>
        <row r="5836">
          <cell r="D5836" t="str">
            <v>AC0C878400</v>
          </cell>
          <cell r="AO5836">
            <v>0</v>
          </cell>
          <cell r="AY5836" t="str">
            <v>-</v>
          </cell>
          <cell r="BO5836" t="str">
            <v>-</v>
          </cell>
          <cell r="BP5836" t="str">
            <v>-</v>
          </cell>
          <cell r="BQ5836" t="str">
            <v>-</v>
          </cell>
          <cell r="BR5836" t="str">
            <v>-</v>
          </cell>
        </row>
        <row r="5837">
          <cell r="D5837" t="str">
            <v>AC0C893100</v>
          </cell>
          <cell r="AO5837">
            <v>0.83333333333333337</v>
          </cell>
          <cell r="AY5837">
            <v>27.2</v>
          </cell>
          <cell r="BO5837" t="str">
            <v>-</v>
          </cell>
          <cell r="BP5837" t="str">
            <v>-</v>
          </cell>
          <cell r="BQ5837" t="str">
            <v>-</v>
          </cell>
          <cell r="BR5837" t="str">
            <v>-</v>
          </cell>
        </row>
        <row r="5838">
          <cell r="D5838" t="str">
            <v>AC0CH0100L</v>
          </cell>
          <cell r="AO5838">
            <v>0</v>
          </cell>
          <cell r="AY5838" t="str">
            <v>-</v>
          </cell>
          <cell r="BO5838" t="str">
            <v>AC0CR90100</v>
          </cell>
          <cell r="BP5838" t="str">
            <v>AC0CH01109</v>
          </cell>
          <cell r="BQ5838" t="str">
            <v>AC0CH01103</v>
          </cell>
          <cell r="BR5838" t="str">
            <v>AC0CH0100G</v>
          </cell>
        </row>
        <row r="5839">
          <cell r="D5839" t="str">
            <v>AC0CH05003</v>
          </cell>
          <cell r="AO5839">
            <v>0</v>
          </cell>
          <cell r="AY5839" t="str">
            <v>-</v>
          </cell>
          <cell r="BO5839" t="str">
            <v>AC0CH05002</v>
          </cell>
          <cell r="BP5839" t="str">
            <v>AC0CH05000</v>
          </cell>
          <cell r="BQ5839" t="str">
            <v>-</v>
          </cell>
          <cell r="BR5839" t="str">
            <v>-</v>
          </cell>
        </row>
        <row r="5840">
          <cell r="D5840" t="str">
            <v>AC0CH08000</v>
          </cell>
          <cell r="AO5840">
            <v>0</v>
          </cell>
          <cell r="AY5840" t="str">
            <v>-</v>
          </cell>
          <cell r="BO5840" t="str">
            <v>-</v>
          </cell>
          <cell r="BP5840" t="str">
            <v>-</v>
          </cell>
          <cell r="BQ5840" t="str">
            <v>-</v>
          </cell>
          <cell r="BR5840" t="str">
            <v>-</v>
          </cell>
        </row>
        <row r="5841">
          <cell r="D5841" t="str">
            <v>AC0CH09011</v>
          </cell>
          <cell r="AO5841">
            <v>0.5</v>
          </cell>
          <cell r="AY5841">
            <v>0</v>
          </cell>
          <cell r="BO5841" t="str">
            <v>AC0CH09000</v>
          </cell>
          <cell r="BP5841" t="str">
            <v>-</v>
          </cell>
          <cell r="BQ5841" t="str">
            <v>-</v>
          </cell>
          <cell r="BR5841" t="str">
            <v>-</v>
          </cell>
        </row>
        <row r="5842">
          <cell r="D5842" t="str">
            <v>AC0CM10400</v>
          </cell>
          <cell r="AO5842">
            <v>0.16666666666666666</v>
          </cell>
          <cell r="AY5842">
            <v>2.0000000000000004</v>
          </cell>
          <cell r="BO5842" t="str">
            <v>-</v>
          </cell>
          <cell r="BP5842" t="str">
            <v>-</v>
          </cell>
          <cell r="BQ5842" t="str">
            <v>-</v>
          </cell>
          <cell r="BR5842" t="str">
            <v>-</v>
          </cell>
        </row>
        <row r="5843">
          <cell r="D5843" t="str">
            <v>AC0CM10600</v>
          </cell>
          <cell r="AO5843">
            <v>0.16666666666666666</v>
          </cell>
          <cell r="AY5843">
            <v>32</v>
          </cell>
          <cell r="BO5843" t="str">
            <v>AC0CM10700</v>
          </cell>
          <cell r="BP5843" t="str">
            <v>-</v>
          </cell>
          <cell r="BQ5843" t="str">
            <v>-</v>
          </cell>
          <cell r="BR5843" t="str">
            <v>-</v>
          </cell>
        </row>
        <row r="5844">
          <cell r="D5844" t="str">
            <v>AC0CM36E01</v>
          </cell>
          <cell r="AO5844">
            <v>1.6666666666666667</v>
          </cell>
          <cell r="AY5844">
            <v>6.1999999999999993</v>
          </cell>
          <cell r="BO5844" t="str">
            <v>-</v>
          </cell>
          <cell r="BP5844" t="str">
            <v>-</v>
          </cell>
          <cell r="BQ5844" t="str">
            <v>-</v>
          </cell>
          <cell r="BR5844" t="str">
            <v>-</v>
          </cell>
        </row>
        <row r="5845">
          <cell r="D5845" t="str">
            <v>AC0CM37E01</v>
          </cell>
          <cell r="AO5845">
            <v>1.6666666666666667</v>
          </cell>
          <cell r="AY5845">
            <v>6.1999999999999993</v>
          </cell>
          <cell r="BO5845" t="str">
            <v>-</v>
          </cell>
          <cell r="BP5845" t="str">
            <v>-</v>
          </cell>
          <cell r="BQ5845" t="str">
            <v>-</v>
          </cell>
          <cell r="BR5845" t="str">
            <v>-</v>
          </cell>
        </row>
        <row r="5846">
          <cell r="D5846" t="str">
            <v>AC0CM40401</v>
          </cell>
          <cell r="AO5846">
            <v>0.16666666666666666</v>
          </cell>
          <cell r="AY5846">
            <v>8.0000000000000018</v>
          </cell>
          <cell r="BO5846" t="str">
            <v>-</v>
          </cell>
          <cell r="BP5846" t="str">
            <v>-</v>
          </cell>
          <cell r="BQ5846" t="str">
            <v>-</v>
          </cell>
          <cell r="BR5846" t="str">
            <v>-</v>
          </cell>
        </row>
        <row r="5847">
          <cell r="D5847" t="str">
            <v>AC0CM40E01</v>
          </cell>
          <cell r="AO5847">
            <v>1.6666666666666667</v>
          </cell>
          <cell r="AY5847">
            <v>6.1999999999999993</v>
          </cell>
          <cell r="BO5847" t="str">
            <v>-</v>
          </cell>
          <cell r="BP5847" t="str">
            <v>-</v>
          </cell>
          <cell r="BQ5847" t="str">
            <v>-</v>
          </cell>
          <cell r="BR5847" t="str">
            <v>-</v>
          </cell>
        </row>
        <row r="5848">
          <cell r="D5848" t="str">
            <v>AC0CM41E01</v>
          </cell>
          <cell r="AO5848">
            <v>0.66666666666666663</v>
          </cell>
          <cell r="AY5848">
            <v>14.000000000000002</v>
          </cell>
          <cell r="BO5848" t="str">
            <v>-</v>
          </cell>
          <cell r="BP5848" t="str">
            <v>-</v>
          </cell>
          <cell r="BQ5848" t="str">
            <v>-</v>
          </cell>
          <cell r="BR5848" t="str">
            <v>-</v>
          </cell>
        </row>
        <row r="5849">
          <cell r="D5849" t="str">
            <v>AC0CM50600</v>
          </cell>
          <cell r="AO5849">
            <v>2</v>
          </cell>
          <cell r="AY5849">
            <v>19.5</v>
          </cell>
          <cell r="BO5849" t="str">
            <v>-</v>
          </cell>
          <cell r="BP5849" t="str">
            <v>-</v>
          </cell>
          <cell r="BQ5849" t="str">
            <v>-</v>
          </cell>
          <cell r="BR5849" t="str">
            <v>-</v>
          </cell>
        </row>
        <row r="5850">
          <cell r="D5850" t="str">
            <v>AC0CN11800</v>
          </cell>
          <cell r="AO5850">
            <v>0.33333333333333331</v>
          </cell>
          <cell r="AY5850">
            <v>2.0000000000000004</v>
          </cell>
          <cell r="BO5850" t="str">
            <v>-</v>
          </cell>
          <cell r="BP5850" t="str">
            <v>-</v>
          </cell>
          <cell r="BQ5850" t="str">
            <v>-</v>
          </cell>
          <cell r="BR5850" t="str">
            <v>-</v>
          </cell>
        </row>
        <row r="5851">
          <cell r="D5851" t="str">
            <v>AC0CN26201</v>
          </cell>
          <cell r="AO5851">
            <v>0</v>
          </cell>
          <cell r="AY5851" t="str">
            <v>-</v>
          </cell>
          <cell r="BO5851" t="str">
            <v>-</v>
          </cell>
          <cell r="BP5851" t="str">
            <v>-</v>
          </cell>
          <cell r="BQ5851" t="str">
            <v>-</v>
          </cell>
          <cell r="BR5851" t="str">
            <v>-</v>
          </cell>
        </row>
        <row r="5852">
          <cell r="D5852" t="str">
            <v>AC0CN27200</v>
          </cell>
          <cell r="AO5852">
            <v>0.16666666666666666</v>
          </cell>
          <cell r="AY5852">
            <v>44</v>
          </cell>
          <cell r="BO5852" t="str">
            <v>-</v>
          </cell>
          <cell r="BP5852" t="str">
            <v>-</v>
          </cell>
          <cell r="BQ5852" t="str">
            <v>-</v>
          </cell>
          <cell r="BR5852" t="str">
            <v>-</v>
          </cell>
        </row>
        <row r="5853">
          <cell r="D5853" t="str">
            <v>AC0CR70122</v>
          </cell>
          <cell r="AO5853">
            <v>1.7142857142857142</v>
          </cell>
          <cell r="AY5853">
            <v>5.333333333333333</v>
          </cell>
          <cell r="BO5853" t="str">
            <v>AC0CR70111</v>
          </cell>
          <cell r="BP5853" t="str">
            <v>AC0CR70100</v>
          </cell>
          <cell r="BQ5853" t="str">
            <v>-</v>
          </cell>
          <cell r="BR5853" t="str">
            <v>-</v>
          </cell>
        </row>
        <row r="5854">
          <cell r="D5854" t="str">
            <v>AC0CR70222</v>
          </cell>
          <cell r="AO5854">
            <v>2</v>
          </cell>
          <cell r="AY5854">
            <v>2.5</v>
          </cell>
          <cell r="BO5854" t="str">
            <v>AC0CR70211</v>
          </cell>
          <cell r="BP5854" t="str">
            <v>AC0CR70200</v>
          </cell>
          <cell r="BQ5854" t="str">
            <v>-</v>
          </cell>
          <cell r="BR5854" t="str">
            <v>-</v>
          </cell>
        </row>
        <row r="5855">
          <cell r="D5855" t="str">
            <v>AC0CR70622</v>
          </cell>
          <cell r="AO5855">
            <v>0.5</v>
          </cell>
          <cell r="AY5855">
            <v>2</v>
          </cell>
          <cell r="BO5855" t="str">
            <v>AC0CR70611</v>
          </cell>
          <cell r="BP5855" t="str">
            <v>AC0CR70600</v>
          </cell>
          <cell r="BQ5855" t="str">
            <v>-</v>
          </cell>
          <cell r="BR5855" t="str">
            <v>-</v>
          </cell>
        </row>
        <row r="5856">
          <cell r="D5856" t="str">
            <v>AC0CR70700</v>
          </cell>
          <cell r="AO5856">
            <v>0.33333333333333331</v>
          </cell>
          <cell r="AY5856">
            <v>2.0000000000000004</v>
          </cell>
          <cell r="BO5856" t="str">
            <v>-</v>
          </cell>
          <cell r="BP5856" t="str">
            <v>-</v>
          </cell>
          <cell r="BQ5856" t="str">
            <v>-</v>
          </cell>
          <cell r="BR5856" t="str">
            <v>-</v>
          </cell>
        </row>
        <row r="5857">
          <cell r="D5857" t="str">
            <v>AC0CR70811</v>
          </cell>
          <cell r="AO5857">
            <v>0.5</v>
          </cell>
          <cell r="AY5857">
            <v>16</v>
          </cell>
          <cell r="BO5857" t="str">
            <v>AC0CR70800</v>
          </cell>
          <cell r="BP5857" t="str">
            <v>-</v>
          </cell>
          <cell r="BQ5857" t="str">
            <v>-</v>
          </cell>
          <cell r="BR5857" t="str">
            <v>-</v>
          </cell>
        </row>
        <row r="5858">
          <cell r="D5858" t="str">
            <v>AC0CR71111</v>
          </cell>
          <cell r="AO5858">
            <v>1</v>
          </cell>
          <cell r="AY5858">
            <v>4</v>
          </cell>
          <cell r="BO5858" t="str">
            <v>-</v>
          </cell>
          <cell r="BP5858" t="str">
            <v>-</v>
          </cell>
          <cell r="BQ5858" t="str">
            <v>-</v>
          </cell>
          <cell r="BR5858" t="str">
            <v>-</v>
          </cell>
        </row>
        <row r="5859">
          <cell r="D5859" t="str">
            <v>AC0CR71600</v>
          </cell>
          <cell r="AO5859">
            <v>1.6666666666666667</v>
          </cell>
          <cell r="AY5859">
            <v>3.8</v>
          </cell>
          <cell r="BO5859" t="str">
            <v>-</v>
          </cell>
          <cell r="BP5859" t="str">
            <v>-</v>
          </cell>
          <cell r="BQ5859" t="str">
            <v>-</v>
          </cell>
          <cell r="BR5859" t="str">
            <v>-</v>
          </cell>
        </row>
        <row r="5860">
          <cell r="D5860" t="str">
            <v>AC0CR71722</v>
          </cell>
          <cell r="AO5860">
            <v>0.33333333333333331</v>
          </cell>
          <cell r="AY5860">
            <v>-4</v>
          </cell>
          <cell r="BO5860" t="str">
            <v>AC0CR71711</v>
          </cell>
          <cell r="BP5860" t="str">
            <v>AC0CR71700</v>
          </cell>
          <cell r="BQ5860" t="str">
            <v>-</v>
          </cell>
          <cell r="BR5860" t="str">
            <v>-</v>
          </cell>
        </row>
        <row r="5861">
          <cell r="D5861" t="str">
            <v>AC0CR71811</v>
          </cell>
          <cell r="AO5861">
            <v>1</v>
          </cell>
          <cell r="AY5861">
            <v>4</v>
          </cell>
          <cell r="BO5861" t="str">
            <v>AC0CR71800</v>
          </cell>
          <cell r="BP5861" t="str">
            <v>-</v>
          </cell>
          <cell r="BQ5861" t="str">
            <v>-</v>
          </cell>
          <cell r="BR5861" t="str">
            <v>-</v>
          </cell>
        </row>
        <row r="5862">
          <cell r="D5862" t="str">
            <v>AC0CR72400</v>
          </cell>
          <cell r="AO5862">
            <v>2.6666666666666665</v>
          </cell>
          <cell r="AY5862">
            <v>18.875000000000004</v>
          </cell>
          <cell r="BO5862" t="str">
            <v>-</v>
          </cell>
          <cell r="BP5862" t="str">
            <v>-</v>
          </cell>
          <cell r="BQ5862" t="str">
            <v>-</v>
          </cell>
          <cell r="BR5862" t="str">
            <v>-</v>
          </cell>
        </row>
        <row r="5863">
          <cell r="D5863" t="str">
            <v>AC0CR72766</v>
          </cell>
          <cell r="AO5863">
            <v>1.5</v>
          </cell>
          <cell r="AY5863">
            <v>2.6666666666666665</v>
          </cell>
          <cell r="BO5863" t="str">
            <v>AC0CR72755</v>
          </cell>
          <cell r="BP5863" t="str">
            <v>AC0CR72744</v>
          </cell>
          <cell r="BQ5863" t="str">
            <v>AC0CR72733</v>
          </cell>
          <cell r="BR5863" t="str">
            <v>AC0CR72722</v>
          </cell>
        </row>
        <row r="5864">
          <cell r="D5864" t="str">
            <v>AC0CR72900</v>
          </cell>
          <cell r="AO5864">
            <v>2.3333333333333335</v>
          </cell>
          <cell r="AY5864">
            <v>5.4285714285714279</v>
          </cell>
          <cell r="BO5864" t="str">
            <v>-</v>
          </cell>
          <cell r="BP5864" t="str">
            <v>-</v>
          </cell>
          <cell r="BQ5864" t="str">
            <v>-</v>
          </cell>
          <cell r="BR5864" t="str">
            <v>-</v>
          </cell>
        </row>
        <row r="5865">
          <cell r="D5865" t="str">
            <v>AC0CR73100</v>
          </cell>
          <cell r="AO5865">
            <v>7.333333333333333</v>
          </cell>
          <cell r="AY5865">
            <v>5.8181818181818192</v>
          </cell>
          <cell r="BO5865" t="str">
            <v>-</v>
          </cell>
          <cell r="BP5865" t="str">
            <v>-</v>
          </cell>
          <cell r="BQ5865" t="str">
            <v>-</v>
          </cell>
          <cell r="BR5865" t="str">
            <v>-</v>
          </cell>
        </row>
        <row r="5866">
          <cell r="D5866" t="str">
            <v>AC0CR732AA</v>
          </cell>
          <cell r="AO5866">
            <v>6.166666666666667</v>
          </cell>
          <cell r="AY5866">
            <v>7.0270270270270263</v>
          </cell>
          <cell r="BO5866" t="str">
            <v>AC0CR73299</v>
          </cell>
          <cell r="BP5866" t="str">
            <v>AC0CR73288</v>
          </cell>
          <cell r="BQ5866" t="str">
            <v>AC0CR73277</v>
          </cell>
          <cell r="BR5866" t="str">
            <v>AC0CR73255</v>
          </cell>
        </row>
        <row r="5867">
          <cell r="D5867" t="str">
            <v>AC0CR73333</v>
          </cell>
          <cell r="AO5867">
            <v>5.166666666666667</v>
          </cell>
          <cell r="AY5867">
            <v>4.7096774193548381</v>
          </cell>
          <cell r="BO5867" t="str">
            <v>AD7ER74011</v>
          </cell>
          <cell r="BP5867" t="str">
            <v>AC0CR73322</v>
          </cell>
          <cell r="BQ5867" t="str">
            <v>AC0CR73300</v>
          </cell>
          <cell r="BR5867" t="str">
            <v>-</v>
          </cell>
        </row>
        <row r="5868">
          <cell r="D5868" t="str">
            <v>AC0CR73444</v>
          </cell>
          <cell r="AO5868">
            <v>2.3333333333333335</v>
          </cell>
          <cell r="AY5868">
            <v>8.8571428571428559</v>
          </cell>
          <cell r="BO5868" t="str">
            <v>AC0CR73433</v>
          </cell>
          <cell r="BP5868" t="str">
            <v>AC0CR73422</v>
          </cell>
          <cell r="BQ5868" t="str">
            <v>AC0CR73411</v>
          </cell>
          <cell r="BR5868" t="str">
            <v>AC0CR73400</v>
          </cell>
        </row>
        <row r="5869">
          <cell r="D5869" t="str">
            <v>AC0CR73500</v>
          </cell>
          <cell r="AO5869">
            <v>2.8333333333333335</v>
          </cell>
          <cell r="AY5869">
            <v>14.352941176470587</v>
          </cell>
          <cell r="BO5869" t="str">
            <v>-</v>
          </cell>
          <cell r="BP5869" t="str">
            <v>-</v>
          </cell>
          <cell r="BQ5869" t="str">
            <v>-</v>
          </cell>
          <cell r="BR5869" t="str">
            <v>-</v>
          </cell>
        </row>
        <row r="5870">
          <cell r="D5870" t="str">
            <v>AC0CR73600</v>
          </cell>
          <cell r="AO5870">
            <v>3</v>
          </cell>
          <cell r="AY5870">
            <v>16.333333333333332</v>
          </cell>
          <cell r="BO5870" t="str">
            <v>-</v>
          </cell>
          <cell r="BP5870" t="str">
            <v>-</v>
          </cell>
          <cell r="BQ5870" t="str">
            <v>-</v>
          </cell>
          <cell r="BR5870" t="str">
            <v>-</v>
          </cell>
        </row>
        <row r="5871">
          <cell r="D5871" t="str">
            <v>AC0CR73700</v>
          </cell>
          <cell r="AO5871">
            <v>3.6666666666666665</v>
          </cell>
          <cell r="AY5871">
            <v>12.90909090909091</v>
          </cell>
          <cell r="BO5871" t="str">
            <v>-</v>
          </cell>
          <cell r="BP5871" t="str">
            <v>-</v>
          </cell>
          <cell r="BQ5871" t="str">
            <v>-</v>
          </cell>
          <cell r="BR5871" t="str">
            <v>-</v>
          </cell>
        </row>
        <row r="5872">
          <cell r="D5872" t="str">
            <v>AC0CR73800</v>
          </cell>
          <cell r="AO5872">
            <v>4</v>
          </cell>
          <cell r="AY5872">
            <v>11.25</v>
          </cell>
          <cell r="BO5872" t="str">
            <v>-</v>
          </cell>
          <cell r="BP5872" t="str">
            <v>-</v>
          </cell>
          <cell r="BQ5872" t="str">
            <v>-</v>
          </cell>
          <cell r="BR5872" t="str">
            <v>-</v>
          </cell>
        </row>
        <row r="5873">
          <cell r="D5873" t="str">
            <v>AC0CR73900</v>
          </cell>
          <cell r="AO5873">
            <v>3.3333333333333335</v>
          </cell>
          <cell r="AY5873">
            <v>9.1999999999999993</v>
          </cell>
          <cell r="BO5873" t="str">
            <v>-</v>
          </cell>
          <cell r="BP5873" t="str">
            <v>-</v>
          </cell>
          <cell r="BQ5873" t="str">
            <v>-</v>
          </cell>
          <cell r="BR5873" t="str">
            <v>-</v>
          </cell>
        </row>
        <row r="5874">
          <cell r="D5874" t="str">
            <v>AC0CR74000</v>
          </cell>
          <cell r="AO5874">
            <v>5.666666666666667</v>
          </cell>
          <cell r="AY5874">
            <v>7.6470588235294104</v>
          </cell>
          <cell r="BO5874" t="str">
            <v>-</v>
          </cell>
          <cell r="BP5874" t="str">
            <v>-</v>
          </cell>
          <cell r="BQ5874" t="str">
            <v>-</v>
          </cell>
          <cell r="BR5874" t="str">
            <v>-</v>
          </cell>
        </row>
        <row r="5875">
          <cell r="D5875" t="str">
            <v>AC0CR74100</v>
          </cell>
          <cell r="AO5875">
            <v>2.4166666666666665</v>
          </cell>
          <cell r="AY5875">
            <v>21.655172413793107</v>
          </cell>
          <cell r="BO5875" t="str">
            <v>-</v>
          </cell>
          <cell r="BP5875" t="str">
            <v>-</v>
          </cell>
          <cell r="BQ5875" t="str">
            <v>-</v>
          </cell>
          <cell r="BR5875" t="str">
            <v>-</v>
          </cell>
        </row>
        <row r="5876">
          <cell r="D5876" t="str">
            <v>AC0CR74211</v>
          </cell>
          <cell r="AO5876">
            <v>3</v>
          </cell>
          <cell r="AY5876">
            <v>4.333333333333333</v>
          </cell>
          <cell r="BO5876" t="str">
            <v>-</v>
          </cell>
          <cell r="BP5876" t="str">
            <v>-</v>
          </cell>
          <cell r="BQ5876" t="str">
            <v>-</v>
          </cell>
          <cell r="BR5876" t="str">
            <v>-</v>
          </cell>
        </row>
        <row r="5877">
          <cell r="D5877" t="str">
            <v>AC0CR74322</v>
          </cell>
          <cell r="AO5877">
            <v>2.6666666666666665</v>
          </cell>
          <cell r="AY5877">
            <v>4.6250000000000009</v>
          </cell>
          <cell r="BO5877" t="str">
            <v>AC0CR74311</v>
          </cell>
          <cell r="BP5877" t="str">
            <v>-</v>
          </cell>
          <cell r="BQ5877" t="str">
            <v>-</v>
          </cell>
          <cell r="BR5877" t="str">
            <v>-</v>
          </cell>
        </row>
        <row r="5878">
          <cell r="D5878" t="str">
            <v>AC0CR74411</v>
          </cell>
          <cell r="AO5878">
            <v>21.666666666666668</v>
          </cell>
          <cell r="AY5878">
            <v>4.4923076923076914</v>
          </cell>
          <cell r="BO5878" t="str">
            <v>AC0CR74400</v>
          </cell>
          <cell r="BP5878" t="str">
            <v>-</v>
          </cell>
          <cell r="BQ5878" t="str">
            <v>-</v>
          </cell>
          <cell r="BR5878" t="str">
            <v>-</v>
          </cell>
        </row>
        <row r="5879">
          <cell r="D5879" t="str">
            <v>AC0CR74500</v>
          </cell>
          <cell r="AO5879">
            <v>1.1666666666666667</v>
          </cell>
          <cell r="AY5879">
            <v>1.1428571428571426</v>
          </cell>
          <cell r="BO5879" t="str">
            <v>-</v>
          </cell>
          <cell r="BP5879" t="str">
            <v>-</v>
          </cell>
          <cell r="BQ5879" t="str">
            <v>-</v>
          </cell>
          <cell r="BR5879" t="str">
            <v>-</v>
          </cell>
        </row>
        <row r="5880">
          <cell r="D5880" t="str">
            <v>AC0CR74600</v>
          </cell>
          <cell r="AO5880">
            <v>1.5</v>
          </cell>
          <cell r="AY5880">
            <v>5.333333333333333</v>
          </cell>
          <cell r="BO5880" t="str">
            <v>-</v>
          </cell>
          <cell r="BP5880" t="str">
            <v>-</v>
          </cell>
          <cell r="BQ5880" t="str">
            <v>-</v>
          </cell>
          <cell r="BR5880" t="str">
            <v>-</v>
          </cell>
        </row>
        <row r="5881">
          <cell r="D5881" t="str">
            <v>AC0CR74700</v>
          </cell>
          <cell r="AO5881">
            <v>1.3333333333333333</v>
          </cell>
          <cell r="AY5881">
            <v>17.000000000000004</v>
          </cell>
          <cell r="BO5881" t="str">
            <v>-</v>
          </cell>
          <cell r="BP5881" t="str">
            <v>-</v>
          </cell>
          <cell r="BQ5881" t="str">
            <v>-</v>
          </cell>
          <cell r="BR5881" t="str">
            <v>-</v>
          </cell>
        </row>
        <row r="5882">
          <cell r="D5882" t="str">
            <v>AC0CR75511</v>
          </cell>
          <cell r="AO5882">
            <v>0.16666666666666666</v>
          </cell>
          <cell r="AY5882">
            <v>302.00000000000006</v>
          </cell>
          <cell r="BO5882" t="str">
            <v>AC0CR75500</v>
          </cell>
          <cell r="BP5882" t="str">
            <v>-</v>
          </cell>
          <cell r="BQ5882" t="str">
            <v>-</v>
          </cell>
          <cell r="BR5882" t="str">
            <v>-</v>
          </cell>
        </row>
        <row r="5883">
          <cell r="D5883" t="str">
            <v>AC0CR75800</v>
          </cell>
          <cell r="AO5883">
            <v>0.16666666666666666</v>
          </cell>
          <cell r="AY5883">
            <v>92.000000000000014</v>
          </cell>
          <cell r="BO5883" t="str">
            <v>-</v>
          </cell>
          <cell r="BP5883" t="str">
            <v>-</v>
          </cell>
          <cell r="BQ5883" t="str">
            <v>-</v>
          </cell>
          <cell r="BR5883" t="str">
            <v>-</v>
          </cell>
        </row>
        <row r="5884">
          <cell r="D5884" t="str">
            <v>AC0CR76100</v>
          </cell>
          <cell r="AO5884">
            <v>15</v>
          </cell>
          <cell r="AY5884">
            <v>5.0666666666666664</v>
          </cell>
          <cell r="BO5884" t="str">
            <v>-</v>
          </cell>
          <cell r="BP5884" t="str">
            <v>-</v>
          </cell>
          <cell r="BQ5884" t="str">
            <v>-</v>
          </cell>
          <cell r="BR5884" t="str">
            <v>-</v>
          </cell>
        </row>
        <row r="5885">
          <cell r="D5885" t="str">
            <v>AC0CR76200</v>
          </cell>
          <cell r="AO5885">
            <v>24.666666666666668</v>
          </cell>
          <cell r="AY5885">
            <v>4.4729729729729728</v>
          </cell>
          <cell r="BO5885" t="str">
            <v>-</v>
          </cell>
          <cell r="BP5885" t="str">
            <v>-</v>
          </cell>
          <cell r="BQ5885" t="str">
            <v>-</v>
          </cell>
          <cell r="BR5885" t="str">
            <v>-</v>
          </cell>
        </row>
        <row r="5886">
          <cell r="D5886" t="str">
            <v>AC0CR76600</v>
          </cell>
          <cell r="AO5886">
            <v>0</v>
          </cell>
          <cell r="AY5886" t="str">
            <v>-</v>
          </cell>
          <cell r="BO5886" t="str">
            <v>-</v>
          </cell>
          <cell r="BP5886" t="str">
            <v>-</v>
          </cell>
          <cell r="BQ5886" t="str">
            <v>-</v>
          </cell>
          <cell r="BR5886" t="str">
            <v>-</v>
          </cell>
        </row>
        <row r="5887">
          <cell r="D5887" t="str">
            <v>AC0CR76800</v>
          </cell>
          <cell r="AO5887">
            <v>0.16666666666666666</v>
          </cell>
          <cell r="AY5887">
            <v>2.0000000000000004</v>
          </cell>
          <cell r="BO5887" t="str">
            <v>-</v>
          </cell>
          <cell r="BP5887" t="str">
            <v>-</v>
          </cell>
          <cell r="BQ5887" t="str">
            <v>-</v>
          </cell>
          <cell r="BR5887" t="str">
            <v>-</v>
          </cell>
        </row>
        <row r="5888">
          <cell r="D5888" t="str">
            <v>AC0CR77300</v>
          </cell>
          <cell r="AO5888">
            <v>0</v>
          </cell>
          <cell r="AY5888" t="str">
            <v>-</v>
          </cell>
          <cell r="BO5888" t="str">
            <v>-</v>
          </cell>
          <cell r="BP5888" t="str">
            <v>-</v>
          </cell>
          <cell r="BQ5888" t="str">
            <v>-</v>
          </cell>
          <cell r="BR5888" t="str">
            <v>-</v>
          </cell>
        </row>
        <row r="5889">
          <cell r="D5889" t="str">
            <v>AC0CR77900</v>
          </cell>
          <cell r="AO5889">
            <v>0.16666666666666666</v>
          </cell>
          <cell r="AY5889">
            <v>8.0000000000000018</v>
          </cell>
          <cell r="BO5889" t="str">
            <v>-</v>
          </cell>
          <cell r="BP5889" t="str">
            <v>-</v>
          </cell>
          <cell r="BQ5889" t="str">
            <v>-</v>
          </cell>
          <cell r="BR5889" t="str">
            <v>-</v>
          </cell>
        </row>
        <row r="5890">
          <cell r="D5890" t="str">
            <v>AC0CR79511</v>
          </cell>
          <cell r="AO5890">
            <v>0</v>
          </cell>
          <cell r="AY5890" t="str">
            <v>-</v>
          </cell>
          <cell r="BO5890" t="str">
            <v>AC0CR79500</v>
          </cell>
          <cell r="BP5890" t="str">
            <v>-</v>
          </cell>
          <cell r="BQ5890" t="str">
            <v>-</v>
          </cell>
          <cell r="BR5890" t="str">
            <v>-</v>
          </cell>
        </row>
        <row r="5891">
          <cell r="D5891" t="str">
            <v>AC0CR79800</v>
          </cell>
          <cell r="AO5891">
            <v>2</v>
          </cell>
          <cell r="AY5891">
            <v>6</v>
          </cell>
          <cell r="BO5891" t="str">
            <v>-</v>
          </cell>
          <cell r="BP5891" t="str">
            <v>-</v>
          </cell>
          <cell r="BQ5891" t="str">
            <v>-</v>
          </cell>
          <cell r="BR5891" t="str">
            <v>-</v>
          </cell>
        </row>
        <row r="5892">
          <cell r="D5892" t="str">
            <v>AC0CR7A000</v>
          </cell>
          <cell r="AO5892">
            <v>0</v>
          </cell>
          <cell r="AY5892" t="str">
            <v>-</v>
          </cell>
          <cell r="BO5892" t="str">
            <v>-</v>
          </cell>
          <cell r="BP5892" t="str">
            <v>-</v>
          </cell>
          <cell r="BQ5892" t="str">
            <v>-</v>
          </cell>
          <cell r="BR5892" t="str">
            <v>-</v>
          </cell>
        </row>
        <row r="5893">
          <cell r="D5893" t="str">
            <v>AC0CR7A300</v>
          </cell>
          <cell r="AO5893">
            <v>0.33333333333333331</v>
          </cell>
          <cell r="AY5893">
            <v>8.0000000000000018</v>
          </cell>
          <cell r="BO5893" t="str">
            <v>-</v>
          </cell>
          <cell r="BP5893" t="str">
            <v>-</v>
          </cell>
          <cell r="BQ5893" t="str">
            <v>-</v>
          </cell>
          <cell r="BR5893" t="str">
            <v>-</v>
          </cell>
        </row>
        <row r="5894">
          <cell r="D5894" t="str">
            <v>AC0CR7A400</v>
          </cell>
          <cell r="AO5894">
            <v>0</v>
          </cell>
          <cell r="AY5894" t="str">
            <v>-</v>
          </cell>
          <cell r="BO5894" t="str">
            <v>-</v>
          </cell>
          <cell r="BP5894" t="str">
            <v>-</v>
          </cell>
          <cell r="BQ5894" t="str">
            <v>-</v>
          </cell>
          <cell r="BR5894" t="str">
            <v>-</v>
          </cell>
        </row>
        <row r="5895">
          <cell r="D5895" t="str">
            <v>AC4G211700</v>
          </cell>
          <cell r="AO5895">
            <v>0.33333333333333331</v>
          </cell>
          <cell r="AY5895">
            <v>38</v>
          </cell>
          <cell r="BO5895" t="str">
            <v>-</v>
          </cell>
          <cell r="BP5895" t="str">
            <v>-</v>
          </cell>
          <cell r="BQ5895" t="str">
            <v>-</v>
          </cell>
          <cell r="BR5895" t="str">
            <v>-</v>
          </cell>
        </row>
        <row r="5896">
          <cell r="D5896" t="str">
            <v>AC4G702000</v>
          </cell>
          <cell r="AO5896">
            <v>0</v>
          </cell>
          <cell r="AY5896" t="str">
            <v>-</v>
          </cell>
          <cell r="BO5896" t="str">
            <v>-</v>
          </cell>
          <cell r="BP5896" t="str">
            <v>-</v>
          </cell>
          <cell r="BQ5896" t="str">
            <v>-</v>
          </cell>
          <cell r="BR5896" t="str">
            <v>-</v>
          </cell>
        </row>
        <row r="5897">
          <cell r="D5897" t="str">
            <v>AC4G702100</v>
          </cell>
          <cell r="AO5897">
            <v>0</v>
          </cell>
          <cell r="AY5897" t="str">
            <v>-</v>
          </cell>
          <cell r="BO5897" t="str">
            <v>-</v>
          </cell>
          <cell r="BP5897" t="str">
            <v>-</v>
          </cell>
          <cell r="BQ5897" t="str">
            <v>-</v>
          </cell>
          <cell r="BR5897" t="str">
            <v>-</v>
          </cell>
        </row>
        <row r="5898">
          <cell r="D5898" t="str">
            <v>AC4G716000</v>
          </cell>
          <cell r="AO5898">
            <v>0</v>
          </cell>
          <cell r="AY5898" t="str">
            <v>-</v>
          </cell>
          <cell r="BO5898" t="str">
            <v>-</v>
          </cell>
          <cell r="BP5898" t="str">
            <v>-</v>
          </cell>
          <cell r="BQ5898" t="str">
            <v>-</v>
          </cell>
          <cell r="BR5898" t="str">
            <v>-</v>
          </cell>
        </row>
        <row r="5899">
          <cell r="D5899" t="str">
            <v>AC4G716100</v>
          </cell>
          <cell r="AO5899">
            <v>0</v>
          </cell>
          <cell r="AY5899" t="str">
            <v>-</v>
          </cell>
          <cell r="BO5899" t="str">
            <v>-</v>
          </cell>
          <cell r="BP5899" t="str">
            <v>-</v>
          </cell>
          <cell r="BQ5899" t="str">
            <v>-</v>
          </cell>
          <cell r="BR5899" t="str">
            <v>-</v>
          </cell>
        </row>
        <row r="5900">
          <cell r="D5900" t="str">
            <v>AC4G716200</v>
          </cell>
          <cell r="AO5900">
            <v>0</v>
          </cell>
          <cell r="AY5900" t="str">
            <v>-</v>
          </cell>
          <cell r="BO5900" t="str">
            <v>-</v>
          </cell>
          <cell r="BP5900" t="str">
            <v>-</v>
          </cell>
          <cell r="BQ5900" t="str">
            <v>-</v>
          </cell>
          <cell r="BR5900" t="str">
            <v>-</v>
          </cell>
        </row>
        <row r="5901">
          <cell r="D5901" t="str">
            <v>AC4G716300</v>
          </cell>
          <cell r="AO5901">
            <v>0</v>
          </cell>
          <cell r="AY5901" t="str">
            <v>-</v>
          </cell>
          <cell r="BO5901" t="str">
            <v>-</v>
          </cell>
          <cell r="BP5901" t="str">
            <v>-</v>
          </cell>
          <cell r="BQ5901" t="str">
            <v>-</v>
          </cell>
          <cell r="BR5901" t="str">
            <v>-</v>
          </cell>
        </row>
        <row r="5902">
          <cell r="D5902" t="str">
            <v>AC4G716400</v>
          </cell>
          <cell r="AO5902">
            <v>0</v>
          </cell>
          <cell r="AY5902" t="str">
            <v>-</v>
          </cell>
          <cell r="BO5902" t="str">
            <v>-</v>
          </cell>
          <cell r="BP5902" t="str">
            <v>-</v>
          </cell>
          <cell r="BQ5902" t="str">
            <v>-</v>
          </cell>
          <cell r="BR5902" t="str">
            <v>-</v>
          </cell>
        </row>
        <row r="5903">
          <cell r="D5903" t="str">
            <v>AC4G716500</v>
          </cell>
          <cell r="AO5903">
            <v>0</v>
          </cell>
          <cell r="AY5903" t="str">
            <v>-</v>
          </cell>
          <cell r="BO5903" t="str">
            <v>-</v>
          </cell>
          <cell r="BP5903" t="str">
            <v>-</v>
          </cell>
          <cell r="BQ5903" t="str">
            <v>-</v>
          </cell>
          <cell r="BR5903" t="str">
            <v>-</v>
          </cell>
        </row>
        <row r="5904">
          <cell r="D5904" t="str">
            <v>AC4G716600</v>
          </cell>
          <cell r="AO5904">
            <v>0</v>
          </cell>
          <cell r="AY5904" t="str">
            <v>-</v>
          </cell>
          <cell r="BO5904" t="str">
            <v>-</v>
          </cell>
          <cell r="BP5904" t="str">
            <v>-</v>
          </cell>
          <cell r="BQ5904" t="str">
            <v>-</v>
          </cell>
          <cell r="BR5904" t="str">
            <v>-</v>
          </cell>
        </row>
        <row r="5905">
          <cell r="D5905" t="str">
            <v>AC4GH01000</v>
          </cell>
          <cell r="AO5905">
            <v>0.16666666666666666</v>
          </cell>
          <cell r="AY5905">
            <v>14.000000000000002</v>
          </cell>
          <cell r="BO5905" t="str">
            <v>-</v>
          </cell>
          <cell r="BP5905" t="str">
            <v>-</v>
          </cell>
          <cell r="BQ5905" t="str">
            <v>-</v>
          </cell>
          <cell r="BR5905" t="str">
            <v>-</v>
          </cell>
        </row>
        <row r="5906">
          <cell r="D5906" t="str">
            <v>AC4GM10200</v>
          </cell>
          <cell r="AO5906">
            <v>0</v>
          </cell>
          <cell r="AY5906" t="str">
            <v>-</v>
          </cell>
          <cell r="BO5906">
            <v>9314140031</v>
          </cell>
          <cell r="BP5906" t="str">
            <v>-</v>
          </cell>
          <cell r="BQ5906" t="str">
            <v>-</v>
          </cell>
          <cell r="BR5906" t="str">
            <v>-</v>
          </cell>
        </row>
        <row r="5907">
          <cell r="D5907" t="str">
            <v>AC4GN11101</v>
          </cell>
          <cell r="AO5907">
            <v>0.33333333333333331</v>
          </cell>
          <cell r="AY5907">
            <v>2.0000000000000004</v>
          </cell>
          <cell r="BO5907" t="str">
            <v>-</v>
          </cell>
          <cell r="BP5907" t="str">
            <v>-</v>
          </cell>
          <cell r="BQ5907" t="str">
            <v>-</v>
          </cell>
          <cell r="BR5907" t="str">
            <v>-</v>
          </cell>
        </row>
        <row r="5908">
          <cell r="D5908" t="str">
            <v>AC4GN11301</v>
          </cell>
          <cell r="AO5908">
            <v>0.16666666666666666</v>
          </cell>
          <cell r="AY5908">
            <v>14.000000000000002</v>
          </cell>
          <cell r="BO5908" t="str">
            <v>-</v>
          </cell>
          <cell r="BP5908" t="str">
            <v>-</v>
          </cell>
          <cell r="BQ5908" t="str">
            <v>-</v>
          </cell>
          <cell r="BR5908" t="str">
            <v>-</v>
          </cell>
        </row>
        <row r="5909">
          <cell r="D5909" t="str">
            <v>AC4GN13100</v>
          </cell>
          <cell r="AO5909">
            <v>0.16666666666666666</v>
          </cell>
          <cell r="AY5909">
            <v>8.0000000000000018</v>
          </cell>
          <cell r="BO5909" t="str">
            <v>-</v>
          </cell>
          <cell r="BP5909" t="str">
            <v>-</v>
          </cell>
          <cell r="BQ5909" t="str">
            <v>-</v>
          </cell>
          <cell r="BR5909" t="str">
            <v>-</v>
          </cell>
        </row>
        <row r="5910">
          <cell r="D5910" t="str">
            <v>AC4GN14400</v>
          </cell>
          <cell r="AO5910">
            <v>0.16666666666666666</v>
          </cell>
          <cell r="AY5910">
            <v>2.0000000000000004</v>
          </cell>
          <cell r="BO5910" t="str">
            <v>-</v>
          </cell>
          <cell r="BP5910" t="str">
            <v>-</v>
          </cell>
          <cell r="BQ5910" t="str">
            <v>-</v>
          </cell>
          <cell r="BR5910" t="str">
            <v>-</v>
          </cell>
        </row>
        <row r="5911">
          <cell r="D5911" t="str">
            <v>AC4H701500</v>
          </cell>
          <cell r="AO5911">
            <v>0</v>
          </cell>
          <cell r="AY5911" t="str">
            <v>-</v>
          </cell>
          <cell r="BO5911" t="str">
            <v>AC4H701300</v>
          </cell>
          <cell r="BP5911" t="str">
            <v>-</v>
          </cell>
          <cell r="BQ5911" t="str">
            <v>-</v>
          </cell>
          <cell r="BR5911" t="str">
            <v>-</v>
          </cell>
        </row>
        <row r="5912">
          <cell r="D5912" t="str">
            <v>AC4JH88000</v>
          </cell>
          <cell r="AO5912">
            <v>0</v>
          </cell>
          <cell r="AY5912" t="str">
            <v>-</v>
          </cell>
          <cell r="BO5912" t="str">
            <v>-</v>
          </cell>
          <cell r="BP5912" t="str">
            <v>-</v>
          </cell>
          <cell r="BQ5912" t="str">
            <v>-</v>
          </cell>
          <cell r="BR5912" t="str">
            <v>-</v>
          </cell>
        </row>
        <row r="5913">
          <cell r="D5913" t="str">
            <v>AC4JH89000</v>
          </cell>
          <cell r="AO5913">
            <v>0</v>
          </cell>
          <cell r="AY5913" t="str">
            <v>-</v>
          </cell>
          <cell r="BO5913" t="str">
            <v>-</v>
          </cell>
          <cell r="BP5913" t="str">
            <v>-</v>
          </cell>
          <cell r="BQ5913" t="str">
            <v>-</v>
          </cell>
          <cell r="BR5913" t="str">
            <v>-</v>
          </cell>
        </row>
        <row r="5914">
          <cell r="D5914" t="str">
            <v>AC4K700200</v>
          </cell>
          <cell r="AO5914">
            <v>0</v>
          </cell>
          <cell r="AY5914" t="str">
            <v>-</v>
          </cell>
          <cell r="BO5914" t="str">
            <v>-</v>
          </cell>
          <cell r="BP5914" t="str">
            <v>-</v>
          </cell>
          <cell r="BQ5914" t="str">
            <v>-</v>
          </cell>
          <cell r="BR5914" t="str">
            <v>-</v>
          </cell>
        </row>
        <row r="5915">
          <cell r="D5915" t="str">
            <v>AC4K700300</v>
          </cell>
          <cell r="AO5915">
            <v>0</v>
          </cell>
          <cell r="AY5915" t="str">
            <v>-</v>
          </cell>
          <cell r="BO5915" t="str">
            <v>-</v>
          </cell>
          <cell r="BP5915" t="str">
            <v>-</v>
          </cell>
          <cell r="BQ5915" t="str">
            <v>-</v>
          </cell>
          <cell r="BR5915" t="str">
            <v>-</v>
          </cell>
        </row>
        <row r="5916">
          <cell r="D5916" t="str">
            <v>AC4K701900</v>
          </cell>
          <cell r="AO5916">
            <v>0</v>
          </cell>
          <cell r="AY5916" t="str">
            <v>-</v>
          </cell>
          <cell r="BO5916" t="str">
            <v>-</v>
          </cell>
          <cell r="BP5916" t="str">
            <v>-</v>
          </cell>
          <cell r="BQ5916" t="str">
            <v>-</v>
          </cell>
          <cell r="BR5916" t="str">
            <v>-</v>
          </cell>
        </row>
        <row r="5917">
          <cell r="D5917" t="str">
            <v>AC4P561500</v>
          </cell>
          <cell r="AO5917">
            <v>0</v>
          </cell>
          <cell r="AY5917" t="str">
            <v>-</v>
          </cell>
          <cell r="BO5917" t="str">
            <v>-</v>
          </cell>
          <cell r="BP5917" t="str">
            <v>-</v>
          </cell>
          <cell r="BQ5917" t="str">
            <v>-</v>
          </cell>
          <cell r="BR5917" t="str">
            <v>-</v>
          </cell>
        </row>
        <row r="5918">
          <cell r="D5918" t="str">
            <v>AC57121000</v>
          </cell>
          <cell r="AO5918">
            <v>0</v>
          </cell>
          <cell r="AY5918" t="str">
            <v>-</v>
          </cell>
          <cell r="BO5918" t="str">
            <v>-</v>
          </cell>
          <cell r="BP5918" t="str">
            <v>-</v>
          </cell>
          <cell r="BQ5918" t="str">
            <v>-</v>
          </cell>
          <cell r="BR5918" t="str">
            <v>-</v>
          </cell>
        </row>
        <row r="5919">
          <cell r="D5919" t="str">
            <v>AC57121100</v>
          </cell>
          <cell r="AO5919">
            <v>1.6666666666666667</v>
          </cell>
          <cell r="AY5919">
            <v>8.6</v>
          </cell>
          <cell r="BO5919" t="str">
            <v>-</v>
          </cell>
          <cell r="BP5919" t="str">
            <v>-</v>
          </cell>
          <cell r="BQ5919" t="str">
            <v>-</v>
          </cell>
          <cell r="BR5919" t="str">
            <v>-</v>
          </cell>
        </row>
        <row r="5920">
          <cell r="D5920" t="str">
            <v>AC57160100</v>
          </cell>
          <cell r="AO5920">
            <v>0</v>
          </cell>
          <cell r="AY5920" t="str">
            <v>-</v>
          </cell>
          <cell r="BO5920" t="str">
            <v>-</v>
          </cell>
          <cell r="BP5920" t="str">
            <v>-</v>
          </cell>
          <cell r="BQ5920" t="str">
            <v>-</v>
          </cell>
          <cell r="BR5920" t="str">
            <v>-</v>
          </cell>
        </row>
        <row r="5921">
          <cell r="D5921" t="str">
            <v>AC57161001</v>
          </cell>
          <cell r="AO5921">
            <v>0</v>
          </cell>
          <cell r="AY5921" t="str">
            <v>-</v>
          </cell>
          <cell r="BO5921" t="str">
            <v>AC57161000</v>
          </cell>
          <cell r="BP5921" t="str">
            <v>-</v>
          </cell>
          <cell r="BQ5921" t="str">
            <v>-</v>
          </cell>
          <cell r="BR5921" t="str">
            <v>-</v>
          </cell>
        </row>
        <row r="5922">
          <cell r="D5922" t="str">
            <v>AC57710100</v>
          </cell>
          <cell r="AO5922">
            <v>0.16666666666666666</v>
          </cell>
          <cell r="AY5922">
            <v>86.000000000000014</v>
          </cell>
          <cell r="BO5922" t="str">
            <v>-</v>
          </cell>
          <cell r="BP5922" t="str">
            <v>-</v>
          </cell>
          <cell r="BQ5922" t="str">
            <v>-</v>
          </cell>
          <cell r="BR5922" t="str">
            <v>-</v>
          </cell>
        </row>
        <row r="5923">
          <cell r="D5923" t="str">
            <v>AC57719200</v>
          </cell>
          <cell r="AO5923">
            <v>0.5</v>
          </cell>
          <cell r="AY5923">
            <v>18</v>
          </cell>
          <cell r="BO5923" t="str">
            <v>A50U719200</v>
          </cell>
          <cell r="BP5923" t="str">
            <v>-</v>
          </cell>
          <cell r="BQ5923" t="str">
            <v>-</v>
          </cell>
          <cell r="BR5923" t="str">
            <v>-</v>
          </cell>
        </row>
        <row r="5924">
          <cell r="D5924" t="str">
            <v>AC57745000</v>
          </cell>
          <cell r="AO5924">
            <v>1.5</v>
          </cell>
          <cell r="AY5924">
            <v>19.333333333333332</v>
          </cell>
          <cell r="BO5924" t="str">
            <v>-</v>
          </cell>
          <cell r="BP5924" t="str">
            <v>-</v>
          </cell>
          <cell r="BQ5924" t="str">
            <v>-</v>
          </cell>
          <cell r="BR5924" t="str">
            <v>-</v>
          </cell>
        </row>
        <row r="5925">
          <cell r="D5925" t="str">
            <v>AC57761000</v>
          </cell>
          <cell r="AO5925">
            <v>0.33333333333333331</v>
          </cell>
          <cell r="AY5925">
            <v>29</v>
          </cell>
          <cell r="BO5925" t="str">
            <v>A50U761000</v>
          </cell>
          <cell r="BP5925" t="str">
            <v>-</v>
          </cell>
          <cell r="BQ5925" t="str">
            <v>-</v>
          </cell>
          <cell r="BR5925" t="str">
            <v>-</v>
          </cell>
        </row>
        <row r="5926">
          <cell r="D5926" t="str">
            <v>AC57812200</v>
          </cell>
          <cell r="AO5926">
            <v>0.33333333333333331</v>
          </cell>
          <cell r="AY5926">
            <v>17.000000000000004</v>
          </cell>
          <cell r="BO5926" t="str">
            <v>-</v>
          </cell>
          <cell r="BP5926" t="str">
            <v>-</v>
          </cell>
          <cell r="BQ5926" t="str">
            <v>-</v>
          </cell>
          <cell r="BR5926" t="str">
            <v>-</v>
          </cell>
        </row>
        <row r="5927">
          <cell r="D5927" t="str">
            <v>AC57849100</v>
          </cell>
          <cell r="AO5927">
            <v>0</v>
          </cell>
          <cell r="AY5927" t="str">
            <v>-</v>
          </cell>
          <cell r="BO5927" t="str">
            <v>A50U849100</v>
          </cell>
          <cell r="BP5927" t="str">
            <v>-</v>
          </cell>
          <cell r="BQ5927" t="str">
            <v>-</v>
          </cell>
          <cell r="BR5927" t="str">
            <v>-</v>
          </cell>
        </row>
        <row r="5928">
          <cell r="D5928" t="str">
            <v>AC57849200</v>
          </cell>
          <cell r="AO5928">
            <v>0.16666666666666666</v>
          </cell>
          <cell r="AY5928">
            <v>2.0000000000000004</v>
          </cell>
          <cell r="BO5928" t="str">
            <v>A50U849200</v>
          </cell>
          <cell r="BP5928" t="str">
            <v>-</v>
          </cell>
          <cell r="BQ5928" t="str">
            <v>-</v>
          </cell>
          <cell r="BR5928" t="str">
            <v>-</v>
          </cell>
        </row>
        <row r="5929">
          <cell r="D5929" t="str">
            <v>AC57860500</v>
          </cell>
          <cell r="AO5929">
            <v>0.41666666666666669</v>
          </cell>
          <cell r="AY5929">
            <v>144.80000000000001</v>
          </cell>
          <cell r="BO5929" t="str">
            <v>-</v>
          </cell>
          <cell r="BP5929" t="str">
            <v>-</v>
          </cell>
          <cell r="BQ5929" t="str">
            <v>-</v>
          </cell>
          <cell r="BR5929" t="str">
            <v>-</v>
          </cell>
        </row>
        <row r="5930">
          <cell r="D5930" t="str">
            <v>AC57861800</v>
          </cell>
          <cell r="AO5930">
            <v>0</v>
          </cell>
          <cell r="AY5930" t="str">
            <v>-</v>
          </cell>
          <cell r="BO5930" t="str">
            <v>A50U861800</v>
          </cell>
          <cell r="BP5930" t="str">
            <v>-</v>
          </cell>
          <cell r="BQ5930" t="str">
            <v>-</v>
          </cell>
          <cell r="BR5930" t="str">
            <v>-</v>
          </cell>
        </row>
        <row r="5931">
          <cell r="D5931" t="str">
            <v>AC57890800</v>
          </cell>
          <cell r="AO5931">
            <v>0.66666666666666663</v>
          </cell>
          <cell r="AY5931">
            <v>84.500000000000014</v>
          </cell>
          <cell r="BO5931" t="str">
            <v>-</v>
          </cell>
          <cell r="BP5931" t="str">
            <v>-</v>
          </cell>
          <cell r="BQ5931" t="str">
            <v>-</v>
          </cell>
          <cell r="BR5931" t="str">
            <v>-</v>
          </cell>
        </row>
        <row r="5932">
          <cell r="D5932" t="str">
            <v>AC57897000</v>
          </cell>
          <cell r="AO5932">
            <v>0.33333333333333331</v>
          </cell>
          <cell r="AY5932">
            <v>5.0000000000000009</v>
          </cell>
          <cell r="BO5932" t="str">
            <v>-</v>
          </cell>
          <cell r="BP5932" t="str">
            <v>-</v>
          </cell>
          <cell r="BQ5932" t="str">
            <v>-</v>
          </cell>
          <cell r="BR5932" t="str">
            <v>-</v>
          </cell>
        </row>
        <row r="5933">
          <cell r="D5933" t="str">
            <v>AC57899000</v>
          </cell>
          <cell r="AO5933">
            <v>6.666666666666667</v>
          </cell>
          <cell r="AY5933">
            <v>5.8999999999999995</v>
          </cell>
          <cell r="BO5933" t="str">
            <v>A85C899000</v>
          </cell>
          <cell r="BP5933" t="str">
            <v>-</v>
          </cell>
          <cell r="BQ5933" t="str">
            <v>-</v>
          </cell>
          <cell r="BR5933" t="str">
            <v>-</v>
          </cell>
        </row>
        <row r="5934">
          <cell r="D5934" t="str">
            <v>AC57H0100H</v>
          </cell>
          <cell r="AO5934">
            <v>0</v>
          </cell>
          <cell r="AY5934" t="str">
            <v>-</v>
          </cell>
          <cell r="BO5934" t="str">
            <v>AC57R90100</v>
          </cell>
          <cell r="BP5934" t="str">
            <v>AC57H01109</v>
          </cell>
          <cell r="BQ5934" t="str">
            <v>AC57H01104</v>
          </cell>
          <cell r="BR5934" t="str">
            <v>-</v>
          </cell>
        </row>
        <row r="5935">
          <cell r="D5935" t="str">
            <v>AC57M10300</v>
          </cell>
          <cell r="AO5935">
            <v>0.33333333333333331</v>
          </cell>
          <cell r="AY5935">
            <v>23.000000000000004</v>
          </cell>
          <cell r="BO5935" t="str">
            <v>-</v>
          </cell>
          <cell r="BP5935" t="str">
            <v>-</v>
          </cell>
          <cell r="BQ5935" t="str">
            <v>-</v>
          </cell>
          <cell r="BR5935" t="str">
            <v>-</v>
          </cell>
        </row>
        <row r="5936">
          <cell r="D5936" t="str">
            <v>AC57M20000</v>
          </cell>
          <cell r="AO5936">
            <v>0.16666666666666666</v>
          </cell>
          <cell r="AY5936">
            <v>218.00000000000003</v>
          </cell>
          <cell r="BO5936" t="str">
            <v>-</v>
          </cell>
          <cell r="BP5936" t="str">
            <v>-</v>
          </cell>
          <cell r="BQ5936" t="str">
            <v>-</v>
          </cell>
          <cell r="BR5936" t="str">
            <v>-</v>
          </cell>
        </row>
        <row r="5937">
          <cell r="D5937" t="str">
            <v>AC57M20200</v>
          </cell>
          <cell r="AO5937">
            <v>0.16666666666666666</v>
          </cell>
          <cell r="AY5937">
            <v>110</v>
          </cell>
          <cell r="BO5937" t="str">
            <v>-</v>
          </cell>
          <cell r="BP5937" t="str">
            <v>-</v>
          </cell>
          <cell r="BQ5937" t="str">
            <v>-</v>
          </cell>
          <cell r="BR5937" t="str">
            <v>-</v>
          </cell>
        </row>
        <row r="5938">
          <cell r="D5938" t="str">
            <v>AC57M50001</v>
          </cell>
          <cell r="AO5938">
            <v>0.5</v>
          </cell>
          <cell r="AY5938">
            <v>4</v>
          </cell>
          <cell r="BO5938" t="str">
            <v>-</v>
          </cell>
          <cell r="BP5938" t="str">
            <v>-</v>
          </cell>
          <cell r="BQ5938" t="str">
            <v>-</v>
          </cell>
          <cell r="BR5938" t="str">
            <v>-</v>
          </cell>
        </row>
        <row r="5939">
          <cell r="D5939" t="str">
            <v>AC57M50101</v>
          </cell>
          <cell r="AO5939">
            <v>0.5</v>
          </cell>
          <cell r="AY5939">
            <v>4</v>
          </cell>
          <cell r="BO5939" t="str">
            <v>-</v>
          </cell>
          <cell r="BP5939" t="str">
            <v>-</v>
          </cell>
          <cell r="BQ5939" t="str">
            <v>-</v>
          </cell>
          <cell r="BR5939" t="str">
            <v>-</v>
          </cell>
        </row>
        <row r="5940">
          <cell r="D5940" t="str">
            <v>AC57R70122</v>
          </cell>
          <cell r="AO5940">
            <v>65.666666666666671</v>
          </cell>
          <cell r="AY5940">
            <v>3.9796954314720807</v>
          </cell>
          <cell r="BO5940" t="str">
            <v>AC57R70111</v>
          </cell>
          <cell r="BP5940" t="str">
            <v>AC57R70100</v>
          </cell>
          <cell r="BQ5940" t="str">
            <v>-</v>
          </cell>
          <cell r="BR5940" t="str">
            <v>-</v>
          </cell>
        </row>
        <row r="5941">
          <cell r="D5941" t="str">
            <v>AC57R70233</v>
          </cell>
          <cell r="AO5941">
            <v>3.8</v>
          </cell>
          <cell r="AY5941">
            <v>4.4210526315789478</v>
          </cell>
          <cell r="BO5941" t="str">
            <v>AC57R70222</v>
          </cell>
          <cell r="BP5941" t="str">
            <v>AC57R70200</v>
          </cell>
          <cell r="BQ5941" t="str">
            <v>-</v>
          </cell>
          <cell r="BR5941" t="str">
            <v>-</v>
          </cell>
        </row>
        <row r="5942">
          <cell r="D5942" t="str">
            <v>AC57R71411</v>
          </cell>
          <cell r="AO5942">
            <v>0</v>
          </cell>
          <cell r="AY5942" t="str">
            <v>-</v>
          </cell>
          <cell r="BO5942" t="str">
            <v>AC57R71400</v>
          </cell>
          <cell r="BP5942" t="str">
            <v>-</v>
          </cell>
          <cell r="BQ5942" t="str">
            <v>-</v>
          </cell>
          <cell r="BR5942" t="str">
            <v>-</v>
          </cell>
        </row>
        <row r="5943">
          <cell r="D5943" t="str">
            <v>AC57R72000</v>
          </cell>
          <cell r="AO5943">
            <v>0.33333333333333331</v>
          </cell>
          <cell r="AY5943">
            <v>2.0000000000000004</v>
          </cell>
          <cell r="BO5943" t="str">
            <v>-</v>
          </cell>
          <cell r="BP5943" t="str">
            <v>-</v>
          </cell>
          <cell r="BQ5943" t="str">
            <v>-</v>
          </cell>
          <cell r="BR5943" t="str">
            <v>-</v>
          </cell>
        </row>
        <row r="5944">
          <cell r="D5944" t="str">
            <v>AC57R73200</v>
          </cell>
          <cell r="AO5944">
            <v>0</v>
          </cell>
          <cell r="AY5944" t="str">
            <v>-</v>
          </cell>
          <cell r="BO5944" t="str">
            <v>-</v>
          </cell>
          <cell r="BP5944" t="str">
            <v>-</v>
          </cell>
          <cell r="BQ5944" t="str">
            <v>-</v>
          </cell>
          <cell r="BR5944" t="str">
            <v>-</v>
          </cell>
        </row>
        <row r="5945">
          <cell r="D5945" t="str">
            <v>AC57R73400</v>
          </cell>
          <cell r="AO5945">
            <v>0.5</v>
          </cell>
          <cell r="AY5945">
            <v>48</v>
          </cell>
          <cell r="BO5945" t="str">
            <v>-</v>
          </cell>
          <cell r="BP5945" t="str">
            <v>-</v>
          </cell>
          <cell r="BQ5945" t="str">
            <v>-</v>
          </cell>
          <cell r="BR5945" t="str">
            <v>-</v>
          </cell>
        </row>
        <row r="5946">
          <cell r="D5946" t="str">
            <v>AC57R74900</v>
          </cell>
          <cell r="AO5946">
            <v>0</v>
          </cell>
          <cell r="AY5946" t="str">
            <v>-</v>
          </cell>
          <cell r="BO5946" t="str">
            <v>-</v>
          </cell>
          <cell r="BP5946" t="str">
            <v>-</v>
          </cell>
          <cell r="BQ5946" t="str">
            <v>-</v>
          </cell>
          <cell r="BR5946" t="str">
            <v>-</v>
          </cell>
        </row>
        <row r="5947">
          <cell r="D5947" t="str">
            <v>AC57R74922</v>
          </cell>
          <cell r="AO5947">
            <v>0</v>
          </cell>
          <cell r="AY5947" t="str">
            <v>-</v>
          </cell>
          <cell r="BO5947" t="str">
            <v>AC57R74911</v>
          </cell>
          <cell r="BP5947" t="str">
            <v>-</v>
          </cell>
          <cell r="BQ5947" t="str">
            <v>-</v>
          </cell>
          <cell r="BR5947" t="str">
            <v>-</v>
          </cell>
        </row>
        <row r="5948">
          <cell r="D5948" t="str">
            <v>AC57R75133</v>
          </cell>
          <cell r="AO5948">
            <v>9</v>
          </cell>
          <cell r="AY5948">
            <v>4.666666666666667</v>
          </cell>
          <cell r="BO5948" t="str">
            <v>AC57R75122</v>
          </cell>
          <cell r="BP5948" t="str">
            <v>AC57R75111</v>
          </cell>
          <cell r="BQ5948" t="str">
            <v>-</v>
          </cell>
          <cell r="BR5948" t="str">
            <v>-</v>
          </cell>
        </row>
        <row r="5949">
          <cell r="D5949" t="str">
            <v>AC8W707100</v>
          </cell>
          <cell r="AO5949">
            <v>0.16666666666666666</v>
          </cell>
          <cell r="AY5949">
            <v>14.000000000000002</v>
          </cell>
          <cell r="BO5949" t="str">
            <v>A4F3703900</v>
          </cell>
          <cell r="BP5949" t="str">
            <v>-</v>
          </cell>
          <cell r="BQ5949" t="str">
            <v>-</v>
          </cell>
          <cell r="BR5949" t="str">
            <v>-</v>
          </cell>
        </row>
        <row r="5950">
          <cell r="D5950" t="str">
            <v>AC8W707200</v>
          </cell>
          <cell r="AO5950">
            <v>0.16666666666666666</v>
          </cell>
          <cell r="AY5950">
            <v>-4</v>
          </cell>
          <cell r="BO5950" t="str">
            <v>A4F3704100</v>
          </cell>
          <cell r="BP5950" t="str">
            <v>-</v>
          </cell>
          <cell r="BQ5950" t="str">
            <v>-</v>
          </cell>
          <cell r="BR5950" t="str">
            <v>-</v>
          </cell>
        </row>
        <row r="5951">
          <cell r="D5951" t="str">
            <v>ACDN0Y1</v>
          </cell>
          <cell r="AO5951">
            <v>158.66666666666666</v>
          </cell>
          <cell r="AY5951">
            <v>6.1659663865546221</v>
          </cell>
          <cell r="BO5951" t="str">
            <v>ACDNWY1</v>
          </cell>
          <cell r="BP5951" t="str">
            <v>-</v>
          </cell>
          <cell r="BQ5951" t="str">
            <v>-</v>
          </cell>
          <cell r="BR5951" t="str">
            <v>-</v>
          </cell>
        </row>
        <row r="5952">
          <cell r="D5952" t="str">
            <v>ACETPP2200</v>
          </cell>
          <cell r="AO5952">
            <v>0</v>
          </cell>
          <cell r="AY5952" t="str">
            <v>-</v>
          </cell>
          <cell r="BO5952" t="str">
            <v>-</v>
          </cell>
          <cell r="BP5952" t="str">
            <v>-</v>
          </cell>
          <cell r="BQ5952" t="str">
            <v>-</v>
          </cell>
          <cell r="BR5952" t="str">
            <v>-</v>
          </cell>
        </row>
        <row r="5953">
          <cell r="D5953" t="str">
            <v>ACETPP2300</v>
          </cell>
          <cell r="AO5953">
            <v>0</v>
          </cell>
          <cell r="AY5953" t="str">
            <v>-</v>
          </cell>
          <cell r="BO5953" t="str">
            <v>-</v>
          </cell>
          <cell r="BP5953" t="str">
            <v>-</v>
          </cell>
          <cell r="BQ5953" t="str">
            <v>-</v>
          </cell>
          <cell r="BR5953" t="str">
            <v>-</v>
          </cell>
        </row>
        <row r="5954">
          <cell r="D5954" t="str">
            <v>ACETPP3400</v>
          </cell>
          <cell r="AO5954">
            <v>0</v>
          </cell>
          <cell r="AY5954" t="str">
            <v>-</v>
          </cell>
          <cell r="BO5954" t="str">
            <v>-</v>
          </cell>
          <cell r="BP5954" t="str">
            <v>-</v>
          </cell>
          <cell r="BQ5954" t="str">
            <v>-</v>
          </cell>
          <cell r="BR5954" t="str">
            <v>-</v>
          </cell>
        </row>
        <row r="5955">
          <cell r="D5955" t="str">
            <v>ACETPP4500</v>
          </cell>
          <cell r="AO5955">
            <v>0</v>
          </cell>
          <cell r="AY5955" t="str">
            <v>-</v>
          </cell>
          <cell r="BO5955" t="str">
            <v>-</v>
          </cell>
          <cell r="BP5955" t="str">
            <v>-</v>
          </cell>
          <cell r="BQ5955" t="str">
            <v>-</v>
          </cell>
          <cell r="BR5955" t="str">
            <v>-</v>
          </cell>
        </row>
        <row r="5956">
          <cell r="D5956" t="str">
            <v>ACETPP5500</v>
          </cell>
          <cell r="AO5956">
            <v>0.16666666666666666</v>
          </cell>
          <cell r="AY5956">
            <v>-4</v>
          </cell>
          <cell r="BO5956" t="str">
            <v>-</v>
          </cell>
          <cell r="BP5956" t="str">
            <v>-</v>
          </cell>
          <cell r="BQ5956" t="str">
            <v>-</v>
          </cell>
          <cell r="BR5956" t="str">
            <v>-</v>
          </cell>
        </row>
        <row r="5957">
          <cell r="D5957" t="str">
            <v>ACFVPP4200</v>
          </cell>
          <cell r="AO5957">
            <v>0</v>
          </cell>
          <cell r="AY5957" t="str">
            <v>-</v>
          </cell>
          <cell r="BO5957" t="str">
            <v>-</v>
          </cell>
          <cell r="BP5957" t="str">
            <v>-</v>
          </cell>
          <cell r="BQ5957" t="str">
            <v>-</v>
          </cell>
          <cell r="BR5957" t="str">
            <v>-</v>
          </cell>
        </row>
        <row r="5958">
          <cell r="D5958" t="str">
            <v>ACM1M70100</v>
          </cell>
          <cell r="AO5958">
            <v>0.16666666666666666</v>
          </cell>
          <cell r="AY5958">
            <v>2.0000000000000004</v>
          </cell>
          <cell r="BO5958" t="str">
            <v>-</v>
          </cell>
          <cell r="BP5958" t="str">
            <v>-</v>
          </cell>
          <cell r="BQ5958" t="str">
            <v>-</v>
          </cell>
          <cell r="BR5958" t="str">
            <v>-</v>
          </cell>
        </row>
        <row r="5959">
          <cell r="D5959" t="str">
            <v>ACM1PP6600</v>
          </cell>
          <cell r="AO5959">
            <v>0.33333333333333331</v>
          </cell>
          <cell r="AY5959">
            <v>20.000000000000004</v>
          </cell>
          <cell r="BO5959" t="str">
            <v>-</v>
          </cell>
          <cell r="BP5959" t="str">
            <v>-</v>
          </cell>
          <cell r="BQ5959" t="str">
            <v>-</v>
          </cell>
          <cell r="BR5959" t="str">
            <v>-</v>
          </cell>
        </row>
        <row r="5960">
          <cell r="D5960" t="str">
            <v>ACM1PP6900</v>
          </cell>
          <cell r="AO5960">
            <v>0.16666666666666666</v>
          </cell>
          <cell r="AY5960">
            <v>2.0000000000000004</v>
          </cell>
          <cell r="BO5960" t="str">
            <v>-</v>
          </cell>
          <cell r="BP5960" t="str">
            <v>-</v>
          </cell>
          <cell r="BQ5960" t="str">
            <v>-</v>
          </cell>
          <cell r="BR5960" t="str">
            <v>-</v>
          </cell>
        </row>
        <row r="5961">
          <cell r="D5961" t="str">
            <v>ACM1PP8400</v>
          </cell>
          <cell r="AO5961">
            <v>0.33333333333333331</v>
          </cell>
          <cell r="AY5961">
            <v>20.000000000000004</v>
          </cell>
          <cell r="BO5961" t="str">
            <v>-</v>
          </cell>
          <cell r="BP5961" t="str">
            <v>-</v>
          </cell>
          <cell r="BQ5961" t="str">
            <v>-</v>
          </cell>
          <cell r="BR5961" t="str">
            <v>-</v>
          </cell>
        </row>
        <row r="5962">
          <cell r="D5962" t="str">
            <v>ACT9R70100</v>
          </cell>
          <cell r="AO5962">
            <v>3.5</v>
          </cell>
          <cell r="AY5962">
            <v>4.8571428571428568</v>
          </cell>
          <cell r="BO5962" t="str">
            <v>AAJRR70322</v>
          </cell>
          <cell r="BP5962" t="str">
            <v>AAJRR70311</v>
          </cell>
          <cell r="BQ5962" t="str">
            <v>AAJRR70300</v>
          </cell>
          <cell r="BR5962" t="str">
            <v>-</v>
          </cell>
        </row>
        <row r="5963">
          <cell r="D5963" t="str">
            <v>ACT9R70300</v>
          </cell>
          <cell r="AO5963">
            <v>0</v>
          </cell>
          <cell r="AY5963" t="str">
            <v>-</v>
          </cell>
          <cell r="BO5963" t="str">
            <v>-</v>
          </cell>
          <cell r="BP5963" t="str">
            <v>-</v>
          </cell>
          <cell r="BQ5963" t="str">
            <v>-</v>
          </cell>
          <cell r="BR5963" t="str">
            <v>-</v>
          </cell>
        </row>
        <row r="5964">
          <cell r="D5964" t="str">
            <v>ACTE011</v>
          </cell>
          <cell r="AO5964">
            <v>0</v>
          </cell>
          <cell r="AY5964" t="str">
            <v>-</v>
          </cell>
          <cell r="BO5964" t="str">
            <v>-</v>
          </cell>
          <cell r="BP5964" t="str">
            <v>-</v>
          </cell>
          <cell r="BQ5964" t="str">
            <v>-</v>
          </cell>
          <cell r="BR5964" t="str">
            <v>-</v>
          </cell>
        </row>
        <row r="5965">
          <cell r="D5965" t="str">
            <v>AD7E127300</v>
          </cell>
          <cell r="AO5965">
            <v>0</v>
          </cell>
          <cell r="AY5965" t="str">
            <v>-</v>
          </cell>
          <cell r="BO5965" t="str">
            <v>-</v>
          </cell>
          <cell r="BP5965" t="str">
            <v>-</v>
          </cell>
          <cell r="BQ5965" t="str">
            <v>-</v>
          </cell>
          <cell r="BR5965" t="str">
            <v>-</v>
          </cell>
        </row>
        <row r="5966">
          <cell r="D5966" t="str">
            <v>AD7E521600</v>
          </cell>
          <cell r="AO5966">
            <v>0</v>
          </cell>
          <cell r="AY5966" t="str">
            <v>-</v>
          </cell>
          <cell r="BO5966" t="str">
            <v>-</v>
          </cell>
          <cell r="BP5966" t="str">
            <v>-</v>
          </cell>
          <cell r="BQ5966" t="str">
            <v>-</v>
          </cell>
          <cell r="BR5966" t="str">
            <v>-</v>
          </cell>
        </row>
        <row r="5967">
          <cell r="D5967" t="str">
            <v>AD7E720300</v>
          </cell>
          <cell r="AO5967">
            <v>0</v>
          </cell>
          <cell r="AY5967" t="str">
            <v>-</v>
          </cell>
          <cell r="BO5967" t="str">
            <v>-</v>
          </cell>
          <cell r="BP5967" t="str">
            <v>-</v>
          </cell>
          <cell r="BQ5967" t="str">
            <v>-</v>
          </cell>
          <cell r="BR5967" t="str">
            <v>-</v>
          </cell>
        </row>
        <row r="5968">
          <cell r="D5968" t="str">
            <v>AD7E720400</v>
          </cell>
          <cell r="AO5968">
            <v>0</v>
          </cell>
          <cell r="AY5968" t="str">
            <v>-</v>
          </cell>
          <cell r="BO5968" t="str">
            <v>-</v>
          </cell>
          <cell r="BP5968" t="str">
            <v>-</v>
          </cell>
          <cell r="BQ5968" t="str">
            <v>-</v>
          </cell>
          <cell r="BR5968" t="str">
            <v>-</v>
          </cell>
        </row>
        <row r="5969">
          <cell r="D5969" t="str">
            <v>AD7E806600</v>
          </cell>
          <cell r="AO5969">
            <v>0</v>
          </cell>
          <cell r="AY5969" t="str">
            <v>-</v>
          </cell>
          <cell r="BO5969" t="str">
            <v>-</v>
          </cell>
          <cell r="BP5969" t="str">
            <v>-</v>
          </cell>
          <cell r="BQ5969" t="str">
            <v>-</v>
          </cell>
          <cell r="BR5969" t="str">
            <v>-</v>
          </cell>
        </row>
        <row r="5970">
          <cell r="D5970" t="str">
            <v>AD7ER72000</v>
          </cell>
          <cell r="AO5970">
            <v>0</v>
          </cell>
          <cell r="AY5970" t="str">
            <v>-</v>
          </cell>
          <cell r="BO5970" t="str">
            <v>-</v>
          </cell>
          <cell r="BP5970" t="str">
            <v>-</v>
          </cell>
          <cell r="BQ5970" t="str">
            <v>-</v>
          </cell>
          <cell r="BR5970" t="str">
            <v>-</v>
          </cell>
        </row>
        <row r="5971">
          <cell r="D5971" t="str">
            <v>AD7ER72911</v>
          </cell>
          <cell r="AO5971">
            <v>0</v>
          </cell>
          <cell r="AY5971" t="str">
            <v>-</v>
          </cell>
          <cell r="BO5971" t="str">
            <v>-</v>
          </cell>
          <cell r="BP5971" t="str">
            <v>-</v>
          </cell>
          <cell r="BQ5971" t="str">
            <v>-</v>
          </cell>
          <cell r="BR5971" t="str">
            <v>-</v>
          </cell>
        </row>
        <row r="5972">
          <cell r="D5972" t="str">
            <v>AD7ER73100</v>
          </cell>
          <cell r="AO5972">
            <v>0</v>
          </cell>
          <cell r="AY5972" t="str">
            <v>-</v>
          </cell>
          <cell r="BO5972" t="str">
            <v>-</v>
          </cell>
          <cell r="BP5972" t="str">
            <v>-</v>
          </cell>
          <cell r="BQ5972" t="str">
            <v>-</v>
          </cell>
          <cell r="BR5972" t="str">
            <v>-</v>
          </cell>
        </row>
        <row r="5973">
          <cell r="D5973" t="str">
            <v>AD7ER73300</v>
          </cell>
          <cell r="AO5973">
            <v>0</v>
          </cell>
          <cell r="AY5973" t="str">
            <v>-</v>
          </cell>
          <cell r="BO5973" t="str">
            <v>-</v>
          </cell>
          <cell r="BP5973" t="str">
            <v>-</v>
          </cell>
          <cell r="BQ5973" t="str">
            <v>-</v>
          </cell>
          <cell r="BR5973" t="str">
            <v>-</v>
          </cell>
        </row>
        <row r="5974">
          <cell r="D5974" t="str">
            <v>AD7ER73400</v>
          </cell>
          <cell r="AO5974">
            <v>0</v>
          </cell>
          <cell r="AY5974" t="str">
            <v>-</v>
          </cell>
          <cell r="BO5974" t="str">
            <v>-</v>
          </cell>
          <cell r="BP5974" t="str">
            <v>-</v>
          </cell>
          <cell r="BQ5974" t="str">
            <v>-</v>
          </cell>
          <cell r="BR5974" t="str">
            <v>-</v>
          </cell>
        </row>
        <row r="5975">
          <cell r="D5975" t="str">
            <v>AD7ER73500</v>
          </cell>
          <cell r="AO5975">
            <v>0</v>
          </cell>
          <cell r="AY5975" t="str">
            <v>-</v>
          </cell>
          <cell r="BO5975" t="str">
            <v>-</v>
          </cell>
          <cell r="BP5975" t="str">
            <v>-</v>
          </cell>
          <cell r="BQ5975" t="str">
            <v>-</v>
          </cell>
          <cell r="BR5975" t="str">
            <v>-</v>
          </cell>
        </row>
        <row r="5976">
          <cell r="D5976" t="str">
            <v>AD7ER73900</v>
          </cell>
          <cell r="AO5976">
            <v>0.16666666666666666</v>
          </cell>
          <cell r="AY5976">
            <v>2.0000000000000004</v>
          </cell>
          <cell r="BO5976" t="str">
            <v>-</v>
          </cell>
          <cell r="BP5976" t="str">
            <v>-</v>
          </cell>
          <cell r="BQ5976" t="str">
            <v>-</v>
          </cell>
          <cell r="BR5976" t="str">
            <v>-</v>
          </cell>
        </row>
        <row r="5977">
          <cell r="D5977" t="str">
            <v>ADF2390800</v>
          </cell>
          <cell r="AO5977">
            <v>0</v>
          </cell>
          <cell r="AY5977" t="str">
            <v>-</v>
          </cell>
          <cell r="BO5977" t="str">
            <v>-</v>
          </cell>
          <cell r="BP5977" t="str">
            <v>-</v>
          </cell>
          <cell r="BQ5977" t="str">
            <v>-</v>
          </cell>
          <cell r="BR5977" t="str">
            <v>-</v>
          </cell>
        </row>
        <row r="5978">
          <cell r="D5978" t="str">
            <v>ADF2730400</v>
          </cell>
          <cell r="AO5978">
            <v>0</v>
          </cell>
          <cell r="AY5978" t="str">
            <v>-</v>
          </cell>
          <cell r="BO5978" t="str">
            <v>-</v>
          </cell>
          <cell r="BP5978" t="str">
            <v>-</v>
          </cell>
          <cell r="BQ5978" t="str">
            <v>-</v>
          </cell>
          <cell r="BR5978" t="str">
            <v>-</v>
          </cell>
        </row>
        <row r="5979">
          <cell r="D5979" t="str">
            <v>ADF2M33000</v>
          </cell>
          <cell r="AO5979">
            <v>0</v>
          </cell>
          <cell r="AY5979" t="str">
            <v>-</v>
          </cell>
          <cell r="BO5979" t="str">
            <v>-</v>
          </cell>
          <cell r="BP5979" t="str">
            <v>-</v>
          </cell>
          <cell r="BQ5979" t="str">
            <v>-</v>
          </cell>
          <cell r="BR5979" t="str">
            <v>-</v>
          </cell>
        </row>
        <row r="5980">
          <cell r="D5980" t="str">
            <v>ADF2R70600</v>
          </cell>
          <cell r="AO5980">
            <v>0</v>
          </cell>
          <cell r="AY5980" t="str">
            <v>-</v>
          </cell>
          <cell r="BO5980" t="str">
            <v>-</v>
          </cell>
          <cell r="BP5980" t="str">
            <v>-</v>
          </cell>
          <cell r="BQ5980" t="str">
            <v>-</v>
          </cell>
          <cell r="BR5980" t="str">
            <v>-</v>
          </cell>
        </row>
        <row r="5981">
          <cell r="D5981" t="str">
            <v>ADF3212000</v>
          </cell>
          <cell r="AO5981">
            <v>0</v>
          </cell>
          <cell r="AY5981" t="str">
            <v>-</v>
          </cell>
          <cell r="BO5981" t="str">
            <v>-</v>
          </cell>
          <cell r="BP5981" t="str">
            <v>-</v>
          </cell>
          <cell r="BQ5981" t="str">
            <v>-</v>
          </cell>
          <cell r="BR5981" t="str">
            <v>-</v>
          </cell>
        </row>
        <row r="5982">
          <cell r="D5982" t="str">
            <v>ADF3560300</v>
          </cell>
          <cell r="AO5982">
            <v>0</v>
          </cell>
          <cell r="AY5982" t="str">
            <v>-</v>
          </cell>
          <cell r="BO5982" t="str">
            <v>-</v>
          </cell>
          <cell r="BP5982" t="str">
            <v>-</v>
          </cell>
          <cell r="BQ5982" t="str">
            <v>-</v>
          </cell>
          <cell r="BR5982" t="str">
            <v>-</v>
          </cell>
        </row>
        <row r="5983">
          <cell r="D5983" t="str">
            <v>ADY8R70100</v>
          </cell>
          <cell r="AO5983">
            <v>0</v>
          </cell>
          <cell r="AY5983" t="str">
            <v>-</v>
          </cell>
          <cell r="BO5983" t="str">
            <v>-</v>
          </cell>
          <cell r="BP5983" t="str">
            <v>-</v>
          </cell>
          <cell r="BQ5983" t="str">
            <v>-</v>
          </cell>
          <cell r="BR5983" t="str">
            <v>-</v>
          </cell>
        </row>
        <row r="5984">
          <cell r="D5984" t="str">
            <v>ADY9R70300</v>
          </cell>
          <cell r="AO5984">
            <v>0</v>
          </cell>
          <cell r="AY5984" t="str">
            <v>-</v>
          </cell>
          <cell r="BO5984" t="str">
            <v>-</v>
          </cell>
          <cell r="BP5984" t="str">
            <v>-</v>
          </cell>
          <cell r="BQ5984" t="str">
            <v>-</v>
          </cell>
          <cell r="BR5984" t="str">
            <v>-</v>
          </cell>
        </row>
        <row r="5985">
          <cell r="D5985" t="str">
            <v>AE1K670800</v>
          </cell>
          <cell r="AO5985">
            <v>0</v>
          </cell>
          <cell r="AY5985" t="str">
            <v>-</v>
          </cell>
          <cell r="BO5985" t="str">
            <v>-</v>
          </cell>
          <cell r="BP5985" t="str">
            <v>-</v>
          </cell>
          <cell r="BQ5985" t="str">
            <v>-</v>
          </cell>
          <cell r="BR5985" t="str">
            <v>-</v>
          </cell>
        </row>
        <row r="5986">
          <cell r="D5986" t="str">
            <v>AE1KM72100</v>
          </cell>
          <cell r="AO5986">
            <v>0.33333333333333331</v>
          </cell>
          <cell r="AY5986">
            <v>38</v>
          </cell>
          <cell r="BO5986" t="str">
            <v>A799M72100</v>
          </cell>
          <cell r="BP5986" t="str">
            <v>A799M72000</v>
          </cell>
          <cell r="BQ5986" t="str">
            <v>-</v>
          </cell>
          <cell r="BR5986" t="str">
            <v>-</v>
          </cell>
        </row>
        <row r="5987">
          <cell r="D5987" t="str">
            <v>AE1KR70100</v>
          </cell>
          <cell r="AO5987">
            <v>0</v>
          </cell>
          <cell r="AY5987" t="str">
            <v>-</v>
          </cell>
          <cell r="BO5987" t="str">
            <v>-</v>
          </cell>
          <cell r="BP5987" t="str">
            <v>-</v>
          </cell>
          <cell r="BQ5987" t="str">
            <v>-</v>
          </cell>
          <cell r="BR5987" t="str">
            <v>-</v>
          </cell>
        </row>
        <row r="5988">
          <cell r="D5988" t="str">
            <v>AE1KR70200</v>
          </cell>
          <cell r="AO5988">
            <v>0</v>
          </cell>
          <cell r="AY5988" t="str">
            <v>-</v>
          </cell>
          <cell r="BO5988" t="str">
            <v>-</v>
          </cell>
          <cell r="BP5988" t="str">
            <v>-</v>
          </cell>
          <cell r="BQ5988" t="str">
            <v>-</v>
          </cell>
          <cell r="BR5988" t="str">
            <v>-</v>
          </cell>
        </row>
        <row r="5989">
          <cell r="D5989" t="str">
            <v>AE1KR70300</v>
          </cell>
          <cell r="AO5989">
            <v>3.3333333333333335</v>
          </cell>
          <cell r="AY5989">
            <v>2.2999999999999998</v>
          </cell>
          <cell r="BO5989" t="str">
            <v>A9JTR71622</v>
          </cell>
          <cell r="BP5989" t="str">
            <v>A9JTR71611</v>
          </cell>
          <cell r="BQ5989" t="str">
            <v>A4EUR70E00</v>
          </cell>
          <cell r="BR5989" t="str">
            <v>-</v>
          </cell>
        </row>
        <row r="5990">
          <cell r="D5990" t="str">
            <v>AE1KR70600</v>
          </cell>
          <cell r="AO5990">
            <v>0</v>
          </cell>
          <cell r="AY5990" t="str">
            <v>-</v>
          </cell>
          <cell r="BO5990" t="str">
            <v>-</v>
          </cell>
          <cell r="BP5990" t="str">
            <v>-</v>
          </cell>
          <cell r="BQ5990" t="str">
            <v>-</v>
          </cell>
          <cell r="BR5990" t="str">
            <v>-</v>
          </cell>
        </row>
        <row r="5991">
          <cell r="D5991" t="str">
            <v>B1.00088</v>
          </cell>
          <cell r="AO5991">
            <v>0</v>
          </cell>
          <cell r="AY5991" t="str">
            <v>-</v>
          </cell>
          <cell r="BO5991" t="str">
            <v>-</v>
          </cell>
          <cell r="BP5991" t="str">
            <v>-</v>
          </cell>
          <cell r="BQ5991" t="str">
            <v>-</v>
          </cell>
          <cell r="BR5991" t="str">
            <v>-</v>
          </cell>
        </row>
        <row r="5992">
          <cell r="D5992" t="str">
            <v>B14.00039</v>
          </cell>
          <cell r="AO5992">
            <v>0</v>
          </cell>
          <cell r="AY5992" t="str">
            <v>-</v>
          </cell>
          <cell r="BO5992" t="str">
            <v>-</v>
          </cell>
          <cell r="BP5992" t="str">
            <v>-</v>
          </cell>
          <cell r="BQ5992" t="str">
            <v>-</v>
          </cell>
          <cell r="BR5992" t="str">
            <v>-</v>
          </cell>
        </row>
        <row r="5993">
          <cell r="D5993" t="str">
            <v>B5.00103</v>
          </cell>
          <cell r="AO5993">
            <v>0</v>
          </cell>
          <cell r="AY5993" t="str">
            <v>-</v>
          </cell>
          <cell r="BO5993" t="str">
            <v>-</v>
          </cell>
          <cell r="BP5993" t="str">
            <v>-</v>
          </cell>
          <cell r="BQ5993" t="str">
            <v>-</v>
          </cell>
          <cell r="BR5993" t="str">
            <v>-</v>
          </cell>
        </row>
        <row r="5994">
          <cell r="D5994" t="str">
            <v>BR-CF20A-001</v>
          </cell>
          <cell r="AO5994">
            <v>5.5</v>
          </cell>
          <cell r="AY5994">
            <v>-0.90909090909090906</v>
          </cell>
          <cell r="BO5994" t="str">
            <v>-</v>
          </cell>
          <cell r="BP5994" t="str">
            <v>-</v>
          </cell>
          <cell r="BQ5994" t="str">
            <v>-</v>
          </cell>
          <cell r="BR5994" t="str">
            <v>-</v>
          </cell>
        </row>
        <row r="5995">
          <cell r="D5995" t="str">
            <v>D42GEPM25</v>
          </cell>
          <cell r="AO5995">
            <v>0</v>
          </cell>
          <cell r="AY5995" t="str">
            <v>-</v>
          </cell>
          <cell r="BO5995" t="str">
            <v>-</v>
          </cell>
          <cell r="BP5995" t="str">
            <v>-</v>
          </cell>
          <cell r="BQ5995" t="str">
            <v>-</v>
          </cell>
          <cell r="BR5995" t="str">
            <v>-</v>
          </cell>
        </row>
        <row r="5996">
          <cell r="D5996" t="str">
            <v>D534226060</v>
          </cell>
          <cell r="AO5996">
            <v>0</v>
          </cell>
          <cell r="AY5996" t="str">
            <v>-</v>
          </cell>
          <cell r="BO5996" t="str">
            <v>D53422606X</v>
          </cell>
          <cell r="BP5996" t="str">
            <v>-</v>
          </cell>
          <cell r="BQ5996" t="str">
            <v>-</v>
          </cell>
          <cell r="BR5996" t="str">
            <v>-</v>
          </cell>
        </row>
        <row r="5997">
          <cell r="D5997" t="str">
            <v>D56UEPM750</v>
          </cell>
          <cell r="AO5997">
            <v>0</v>
          </cell>
          <cell r="AY5997" t="str">
            <v>-</v>
          </cell>
          <cell r="BO5997" t="str">
            <v>-</v>
          </cell>
          <cell r="BP5997" t="str">
            <v>-</v>
          </cell>
          <cell r="BQ5997" t="str">
            <v>-</v>
          </cell>
          <cell r="BR5997" t="str">
            <v>-</v>
          </cell>
        </row>
        <row r="5998">
          <cell r="D5998" t="str">
            <v>D57AEPM250</v>
          </cell>
          <cell r="AO5998">
            <v>0</v>
          </cell>
          <cell r="AY5998" t="str">
            <v>-</v>
          </cell>
          <cell r="BO5998" t="str">
            <v>-</v>
          </cell>
          <cell r="BP5998" t="str">
            <v>-</v>
          </cell>
          <cell r="BQ5998" t="str">
            <v>-</v>
          </cell>
          <cell r="BR5998" t="str">
            <v>-</v>
          </cell>
        </row>
        <row r="5999">
          <cell r="D5999" t="str">
            <v>D610122060</v>
          </cell>
          <cell r="AO5999">
            <v>0</v>
          </cell>
          <cell r="AY5999" t="str">
            <v>-</v>
          </cell>
          <cell r="BO5999" t="str">
            <v>D61012206X</v>
          </cell>
          <cell r="BP5999" t="str">
            <v>D610122061</v>
          </cell>
          <cell r="BQ5999" t="str">
            <v>-</v>
          </cell>
          <cell r="BR5999" t="str">
            <v>-</v>
          </cell>
        </row>
        <row r="6000">
          <cell r="D6000" t="str">
            <v>D990146060</v>
          </cell>
          <cell r="AO6000">
            <v>0</v>
          </cell>
          <cell r="AY6000" t="str">
            <v>-</v>
          </cell>
          <cell r="BO6000" t="str">
            <v>D99014606X</v>
          </cell>
          <cell r="BP6000" t="str">
            <v>-</v>
          </cell>
          <cell r="BQ6000" t="str">
            <v>-</v>
          </cell>
          <cell r="BR6000" t="str">
            <v>-</v>
          </cell>
        </row>
        <row r="6001">
          <cell r="D6001" t="str">
            <v>D990148060</v>
          </cell>
          <cell r="AO6001">
            <v>0</v>
          </cell>
          <cell r="AY6001" t="str">
            <v>-</v>
          </cell>
          <cell r="BO6001" t="str">
            <v>D99014806X</v>
          </cell>
          <cell r="BP6001" t="str">
            <v>-</v>
          </cell>
          <cell r="BQ6001" t="str">
            <v>-</v>
          </cell>
          <cell r="BR6001" t="str">
            <v>-</v>
          </cell>
        </row>
        <row r="6002">
          <cell r="D6002" t="str">
            <v>D996653060</v>
          </cell>
          <cell r="AO6002">
            <v>0</v>
          </cell>
          <cell r="AY6002" t="str">
            <v>-</v>
          </cell>
          <cell r="BO6002" t="str">
            <v>-</v>
          </cell>
          <cell r="BP6002" t="str">
            <v>-</v>
          </cell>
          <cell r="BQ6002" t="str">
            <v>-</v>
          </cell>
          <cell r="BR6002" t="str">
            <v>-</v>
          </cell>
        </row>
        <row r="6003">
          <cell r="D6003" t="str">
            <v>DA0G6PM750</v>
          </cell>
          <cell r="AO6003">
            <v>0.16666666666666666</v>
          </cell>
          <cell r="AY6003">
            <v>92.000000000000014</v>
          </cell>
          <cell r="BO6003" t="str">
            <v>-</v>
          </cell>
          <cell r="BP6003" t="str">
            <v>-</v>
          </cell>
          <cell r="BQ6003" t="str">
            <v>-</v>
          </cell>
          <cell r="BR6003" t="str">
            <v>-</v>
          </cell>
        </row>
        <row r="6004">
          <cell r="D6004" t="str">
            <v>DA4EPM1MM</v>
          </cell>
          <cell r="AO6004">
            <v>1.3333333333333333</v>
          </cell>
          <cell r="AY6004">
            <v>2.0000000000000004</v>
          </cell>
          <cell r="BO6004" t="str">
            <v>-</v>
          </cell>
          <cell r="BP6004" t="str">
            <v>-</v>
          </cell>
          <cell r="BQ6004" t="str">
            <v>-</v>
          </cell>
          <cell r="BR6004" t="str">
            <v>-</v>
          </cell>
        </row>
        <row r="6005">
          <cell r="D6005" t="str">
            <v>DA4EPM2MM</v>
          </cell>
          <cell r="AO6005">
            <v>0</v>
          </cell>
          <cell r="AY6005" t="str">
            <v>-</v>
          </cell>
          <cell r="BO6005" t="str">
            <v>-</v>
          </cell>
          <cell r="BP6005" t="str">
            <v>-</v>
          </cell>
          <cell r="BQ6005" t="str">
            <v>-</v>
          </cell>
          <cell r="BR6005" t="str">
            <v>-</v>
          </cell>
        </row>
        <row r="6006">
          <cell r="D6006" t="str">
            <v>DA73501K60</v>
          </cell>
          <cell r="AO6006">
            <v>0</v>
          </cell>
          <cell r="AY6006" t="str">
            <v>-</v>
          </cell>
          <cell r="BO6006" t="str">
            <v>DA73501K6X</v>
          </cell>
          <cell r="BP6006" t="str">
            <v>-</v>
          </cell>
          <cell r="BQ6006" t="str">
            <v>-</v>
          </cell>
          <cell r="BR6006" t="str">
            <v>-</v>
          </cell>
        </row>
        <row r="6007">
          <cell r="D6007" t="str">
            <v>DA73516461</v>
          </cell>
          <cell r="AO6007">
            <v>0.16666666666666666</v>
          </cell>
          <cell r="AY6007">
            <v>8.0000000000000018</v>
          </cell>
          <cell r="BO6007" t="str">
            <v>DA7351646X</v>
          </cell>
          <cell r="BP6007" t="str">
            <v>DA73516460</v>
          </cell>
          <cell r="BQ6007" t="str">
            <v>-</v>
          </cell>
          <cell r="BR6007" t="str">
            <v>-</v>
          </cell>
        </row>
        <row r="6008">
          <cell r="D6008" t="str">
            <v>DA73517460</v>
          </cell>
          <cell r="AO6008">
            <v>0</v>
          </cell>
          <cell r="AY6008" t="str">
            <v>-</v>
          </cell>
          <cell r="BO6008" t="str">
            <v>DA7351746X</v>
          </cell>
          <cell r="BP6008" t="str">
            <v>-</v>
          </cell>
          <cell r="BQ6008" t="str">
            <v>-</v>
          </cell>
          <cell r="BR6008" t="str">
            <v>-</v>
          </cell>
        </row>
        <row r="6009">
          <cell r="D6009" t="str">
            <v>DA73532460</v>
          </cell>
          <cell r="AO6009">
            <v>0</v>
          </cell>
          <cell r="AY6009" t="str">
            <v>-</v>
          </cell>
          <cell r="BO6009" t="str">
            <v>DA7353246X</v>
          </cell>
          <cell r="BP6009" t="str">
            <v>-</v>
          </cell>
          <cell r="BQ6009" t="str">
            <v>-</v>
          </cell>
          <cell r="BR6009" t="str">
            <v>-</v>
          </cell>
        </row>
        <row r="6010">
          <cell r="D6010" t="str">
            <v>DA7A015050</v>
          </cell>
          <cell r="AO6010">
            <v>0.16666666666666666</v>
          </cell>
          <cell r="AY6010">
            <v>2.0000000000000004</v>
          </cell>
          <cell r="BO6010" t="str">
            <v>DA7A01505X</v>
          </cell>
          <cell r="BP6010" t="str">
            <v>DA7A015051</v>
          </cell>
          <cell r="BQ6010" t="str">
            <v>-</v>
          </cell>
          <cell r="BR6010" t="str">
            <v>-</v>
          </cell>
        </row>
        <row r="6011">
          <cell r="D6011" t="str">
            <v>DC23563050</v>
          </cell>
          <cell r="AO6011">
            <v>0</v>
          </cell>
          <cell r="AY6011" t="str">
            <v>-</v>
          </cell>
          <cell r="BO6011" t="str">
            <v>DC2356305X</v>
          </cell>
          <cell r="BP6011" t="str">
            <v>-</v>
          </cell>
          <cell r="BQ6011" t="str">
            <v>-</v>
          </cell>
          <cell r="BR6011" t="str">
            <v>-</v>
          </cell>
        </row>
        <row r="6012">
          <cell r="D6012" t="str">
            <v>DC41061060</v>
          </cell>
          <cell r="AO6012">
            <v>0</v>
          </cell>
          <cell r="AY6012" t="str">
            <v>-</v>
          </cell>
          <cell r="BO6012" t="str">
            <v>DC4106106X</v>
          </cell>
          <cell r="BP6012" t="str">
            <v>-</v>
          </cell>
          <cell r="BQ6012" t="str">
            <v>-</v>
          </cell>
          <cell r="BR6012" t="str">
            <v>-</v>
          </cell>
        </row>
        <row r="6013">
          <cell r="D6013" t="str">
            <v>DC4A010040</v>
          </cell>
          <cell r="AO6013">
            <v>0.16666666666666666</v>
          </cell>
          <cell r="AY6013">
            <v>-4</v>
          </cell>
          <cell r="BO6013" t="str">
            <v>DC4A01004X</v>
          </cell>
          <cell r="BP6013" t="str">
            <v>-</v>
          </cell>
          <cell r="BQ6013" t="str">
            <v>-</v>
          </cell>
          <cell r="BR6013" t="str">
            <v>-</v>
          </cell>
        </row>
        <row r="6014">
          <cell r="D6014" t="str">
            <v>DC4A011050</v>
          </cell>
          <cell r="AO6014">
            <v>0.16666666666666666</v>
          </cell>
          <cell r="AY6014">
            <v>2.0000000000000004</v>
          </cell>
          <cell r="BO6014" t="str">
            <v>DC4A01105X</v>
          </cell>
          <cell r="BP6014" t="str">
            <v>-</v>
          </cell>
          <cell r="BQ6014" t="str">
            <v>-</v>
          </cell>
          <cell r="BR6014" t="str">
            <v>-</v>
          </cell>
        </row>
        <row r="6015">
          <cell r="D6015" t="str">
            <v>DD10507060</v>
          </cell>
          <cell r="AO6015">
            <v>0.16666666666666666</v>
          </cell>
          <cell r="AY6015">
            <v>8.0000000000000018</v>
          </cell>
          <cell r="BO6015" t="str">
            <v>-</v>
          </cell>
          <cell r="BP6015" t="str">
            <v>-</v>
          </cell>
          <cell r="BQ6015" t="str">
            <v>-</v>
          </cell>
          <cell r="BR6015" t="str">
            <v>-</v>
          </cell>
        </row>
        <row r="6016">
          <cell r="D6016" t="str">
            <v>DD10523060</v>
          </cell>
          <cell r="AO6016">
            <v>0</v>
          </cell>
          <cell r="AY6016" t="str">
            <v>-</v>
          </cell>
          <cell r="BO6016" t="str">
            <v>-</v>
          </cell>
          <cell r="BP6016" t="str">
            <v>-</v>
          </cell>
          <cell r="BQ6016" t="str">
            <v>-</v>
          </cell>
          <cell r="BR6016" t="str">
            <v>-</v>
          </cell>
        </row>
        <row r="6017">
          <cell r="D6017" t="str">
            <v>DD10701A60</v>
          </cell>
          <cell r="AO6017">
            <v>0</v>
          </cell>
          <cell r="AY6017" t="str">
            <v>-</v>
          </cell>
          <cell r="BO6017" t="str">
            <v>DD10701A6X</v>
          </cell>
          <cell r="BP6017" t="str">
            <v>-</v>
          </cell>
          <cell r="BQ6017" t="str">
            <v>-</v>
          </cell>
          <cell r="BR6017" t="str">
            <v>-</v>
          </cell>
        </row>
        <row r="6018">
          <cell r="D6018" t="str">
            <v>DD10806050</v>
          </cell>
          <cell r="AO6018">
            <v>0</v>
          </cell>
          <cell r="AY6018" t="str">
            <v>-</v>
          </cell>
          <cell r="BO6018" t="str">
            <v>DD1080605XX</v>
          </cell>
          <cell r="BP6018" t="str">
            <v>-</v>
          </cell>
          <cell r="BQ6018" t="str">
            <v>-</v>
          </cell>
          <cell r="BR6018" t="str">
            <v>-</v>
          </cell>
        </row>
        <row r="6019">
          <cell r="D6019" t="str">
            <v>DD10809050</v>
          </cell>
          <cell r="AO6019">
            <v>0</v>
          </cell>
          <cell r="AY6019" t="str">
            <v>-</v>
          </cell>
          <cell r="BO6019" t="str">
            <v>DD1080905XX</v>
          </cell>
          <cell r="BP6019" t="str">
            <v>-</v>
          </cell>
          <cell r="BQ6019" t="str">
            <v>-</v>
          </cell>
          <cell r="BR6019" t="str">
            <v>-</v>
          </cell>
        </row>
        <row r="6020">
          <cell r="D6020" t="str">
            <v>DD10814050</v>
          </cell>
          <cell r="AO6020">
            <v>0</v>
          </cell>
          <cell r="AY6020" t="str">
            <v>-</v>
          </cell>
          <cell r="BO6020" t="str">
            <v>-</v>
          </cell>
          <cell r="BP6020" t="str">
            <v>-</v>
          </cell>
          <cell r="BQ6020" t="str">
            <v>-</v>
          </cell>
          <cell r="BR6020" t="str">
            <v>-</v>
          </cell>
        </row>
        <row r="6021">
          <cell r="D6021" t="str">
            <v>DD11001160</v>
          </cell>
          <cell r="AO6021">
            <v>0</v>
          </cell>
          <cell r="AY6021" t="str">
            <v>-</v>
          </cell>
          <cell r="BO6021" t="str">
            <v>DD1100116X</v>
          </cell>
          <cell r="BP6021" t="str">
            <v>-</v>
          </cell>
          <cell r="BQ6021" t="str">
            <v>-</v>
          </cell>
          <cell r="BR6021" t="str">
            <v>-</v>
          </cell>
        </row>
        <row r="6022">
          <cell r="D6022" t="str">
            <v>DD11011360</v>
          </cell>
          <cell r="AO6022">
            <v>0</v>
          </cell>
          <cell r="AY6022" t="str">
            <v>-</v>
          </cell>
          <cell r="BO6022" t="str">
            <v>DD1101136X</v>
          </cell>
          <cell r="BP6022" t="str">
            <v>-</v>
          </cell>
          <cell r="BQ6022" t="str">
            <v>-</v>
          </cell>
          <cell r="BR6022" t="str">
            <v>-</v>
          </cell>
        </row>
        <row r="6023">
          <cell r="D6023" t="str">
            <v>DD11026060</v>
          </cell>
          <cell r="AO6023">
            <v>0</v>
          </cell>
          <cell r="AY6023" t="str">
            <v>-</v>
          </cell>
          <cell r="BO6023" t="str">
            <v>DD1102606X</v>
          </cell>
          <cell r="BP6023" t="str">
            <v>-</v>
          </cell>
          <cell r="BQ6023" t="str">
            <v>-</v>
          </cell>
          <cell r="BR6023" t="str">
            <v>-</v>
          </cell>
        </row>
        <row r="6024">
          <cell r="D6024" t="str">
            <v>DD11076060</v>
          </cell>
          <cell r="AO6024">
            <v>0</v>
          </cell>
          <cell r="AY6024" t="str">
            <v>-</v>
          </cell>
          <cell r="BO6024" t="str">
            <v>-</v>
          </cell>
          <cell r="BP6024" t="str">
            <v>-</v>
          </cell>
          <cell r="BQ6024" t="str">
            <v>-</v>
          </cell>
          <cell r="BR6024" t="str">
            <v>-</v>
          </cell>
        </row>
        <row r="6025">
          <cell r="D6025" t="str">
            <v>DD13439060</v>
          </cell>
          <cell r="AO6025">
            <v>0</v>
          </cell>
          <cell r="AY6025" t="str">
            <v>-</v>
          </cell>
          <cell r="BO6025" t="str">
            <v>DD1343906X</v>
          </cell>
          <cell r="BP6025" t="str">
            <v>-</v>
          </cell>
          <cell r="BQ6025" t="str">
            <v>-</v>
          </cell>
          <cell r="BR6025" t="str">
            <v>-</v>
          </cell>
        </row>
        <row r="6026">
          <cell r="D6026" t="str">
            <v>DD13503060</v>
          </cell>
          <cell r="AO6026">
            <v>0</v>
          </cell>
          <cell r="AY6026" t="str">
            <v>-</v>
          </cell>
          <cell r="BO6026" t="str">
            <v>DD1350306X</v>
          </cell>
          <cell r="BP6026" t="str">
            <v>-</v>
          </cell>
          <cell r="BQ6026" t="str">
            <v>-</v>
          </cell>
          <cell r="BR6026" t="str">
            <v>-</v>
          </cell>
        </row>
        <row r="6027">
          <cell r="D6027" t="str">
            <v>DD13505050</v>
          </cell>
          <cell r="AO6027">
            <v>0.33333333333333331</v>
          </cell>
          <cell r="AY6027">
            <v>-0.99999999999999978</v>
          </cell>
          <cell r="BO6027" t="str">
            <v>DD1350505X</v>
          </cell>
          <cell r="BP6027" t="str">
            <v>DD13505051</v>
          </cell>
          <cell r="BQ6027" t="str">
            <v>-</v>
          </cell>
          <cell r="BR6027" t="str">
            <v>-</v>
          </cell>
        </row>
        <row r="6028">
          <cell r="D6028" t="str">
            <v>DD13550160</v>
          </cell>
          <cell r="AO6028">
            <v>0</v>
          </cell>
          <cell r="AY6028" t="str">
            <v>-</v>
          </cell>
          <cell r="BO6028" t="str">
            <v>-</v>
          </cell>
          <cell r="BP6028" t="str">
            <v>-</v>
          </cell>
          <cell r="BQ6028" t="str">
            <v>-</v>
          </cell>
          <cell r="BR6028" t="str">
            <v>-</v>
          </cell>
        </row>
        <row r="6029">
          <cell r="D6029" t="str">
            <v>DD13641060</v>
          </cell>
          <cell r="AO6029">
            <v>0</v>
          </cell>
          <cell r="AY6029" t="str">
            <v>-</v>
          </cell>
          <cell r="BO6029" t="str">
            <v>DD1364106X</v>
          </cell>
          <cell r="BP6029" t="str">
            <v>-</v>
          </cell>
          <cell r="BQ6029" t="str">
            <v>-</v>
          </cell>
          <cell r="BR6029" t="str">
            <v>-</v>
          </cell>
        </row>
        <row r="6030">
          <cell r="D6030" t="str">
            <v>DD13642060</v>
          </cell>
          <cell r="AO6030">
            <v>0</v>
          </cell>
          <cell r="AY6030" t="str">
            <v>-</v>
          </cell>
          <cell r="BO6030" t="str">
            <v>DD1364206X</v>
          </cell>
          <cell r="BP6030" t="str">
            <v>-</v>
          </cell>
          <cell r="BQ6030" t="str">
            <v>-</v>
          </cell>
          <cell r="BR6030" t="str">
            <v>-</v>
          </cell>
        </row>
        <row r="6031">
          <cell r="D6031" t="str">
            <v>DD1A009050</v>
          </cell>
          <cell r="AO6031">
            <v>0</v>
          </cell>
          <cell r="AY6031" t="str">
            <v>-</v>
          </cell>
          <cell r="BO6031" t="str">
            <v>DD1A00905X</v>
          </cell>
          <cell r="BP6031" t="str">
            <v>-</v>
          </cell>
          <cell r="BQ6031" t="str">
            <v>-</v>
          </cell>
          <cell r="BR6031" t="str">
            <v>-</v>
          </cell>
        </row>
        <row r="6032">
          <cell r="D6032" t="str">
            <v>DD1A012A30</v>
          </cell>
          <cell r="AO6032">
            <v>1.6666666666666667</v>
          </cell>
          <cell r="AY6032">
            <v>23.6</v>
          </cell>
          <cell r="BO6032" t="str">
            <v>DD1A012A3X</v>
          </cell>
          <cell r="BP6032" t="str">
            <v>DD1A012A3H</v>
          </cell>
          <cell r="BQ6032" t="str">
            <v>DD1A012A3G</v>
          </cell>
          <cell r="BR6032" t="str">
            <v>DD1A012A37</v>
          </cell>
        </row>
        <row r="6033">
          <cell r="D6033" t="str">
            <v>DD1Y910140</v>
          </cell>
          <cell r="AO6033">
            <v>0</v>
          </cell>
          <cell r="AY6033" t="str">
            <v>-</v>
          </cell>
          <cell r="BO6033" t="str">
            <v>DD1Y91014XX</v>
          </cell>
          <cell r="BP6033" t="str">
            <v>DD1Y91014X</v>
          </cell>
          <cell r="BQ6033" t="str">
            <v>-</v>
          </cell>
          <cell r="BR6033" t="str">
            <v>-</v>
          </cell>
        </row>
        <row r="6034">
          <cell r="D6034" t="str">
            <v>SP00-0022</v>
          </cell>
          <cell r="AO6034">
            <v>0.33333333333333331</v>
          </cell>
          <cell r="AY6034">
            <v>80.000000000000014</v>
          </cell>
          <cell r="BO6034" t="str">
            <v>SP00-0021</v>
          </cell>
          <cell r="BP6034" t="str">
            <v>SP00-0020</v>
          </cell>
          <cell r="BQ6034" t="str">
            <v>25SA88421</v>
          </cell>
          <cell r="BR6034" t="str">
            <v>-</v>
          </cell>
        </row>
        <row r="6035">
          <cell r="D6035" t="str">
            <v>SP00-0032</v>
          </cell>
          <cell r="AO6035">
            <v>1.1666666666666667</v>
          </cell>
          <cell r="AY6035">
            <v>25.142857142857139</v>
          </cell>
          <cell r="BO6035" t="str">
            <v>SP00-0030</v>
          </cell>
          <cell r="BP6035" t="str">
            <v>-</v>
          </cell>
          <cell r="BQ6035" t="str">
            <v>-</v>
          </cell>
          <cell r="BR6035" t="str">
            <v>-</v>
          </cell>
        </row>
        <row r="6036">
          <cell r="D6036" t="str">
            <v>SP00-0043</v>
          </cell>
          <cell r="AO6036">
            <v>1.3333333333333333</v>
          </cell>
          <cell r="AY6036">
            <v>2.0000000000000004</v>
          </cell>
          <cell r="BO6036" t="str">
            <v>SP00-0041</v>
          </cell>
          <cell r="BP6036">
            <v>125</v>
          </cell>
          <cell r="BQ6036" t="str">
            <v>-</v>
          </cell>
          <cell r="BR6036" t="str">
            <v>-</v>
          </cell>
        </row>
        <row r="6037">
          <cell r="D6037" t="str">
            <v>SP00-0181</v>
          </cell>
          <cell r="AO6037">
            <v>0.16666666666666666</v>
          </cell>
          <cell r="AY6037">
            <v>-4</v>
          </cell>
          <cell r="BO6037" t="str">
            <v>SP00-0180</v>
          </cell>
          <cell r="BP6037" t="str">
            <v>-</v>
          </cell>
          <cell r="BQ6037" t="str">
            <v>-</v>
          </cell>
          <cell r="BR6037" t="str">
            <v>-</v>
          </cell>
        </row>
        <row r="6038">
          <cell r="D6038" t="str">
            <v>SP00-0210</v>
          </cell>
          <cell r="AO6038">
            <v>7.333333333333333</v>
          </cell>
          <cell r="AY6038">
            <v>4.3181818181818183</v>
          </cell>
          <cell r="BO6038" t="str">
            <v>-</v>
          </cell>
          <cell r="BP6038" t="str">
            <v>-</v>
          </cell>
          <cell r="BQ6038" t="str">
            <v>-</v>
          </cell>
          <cell r="BR6038" t="str">
            <v>-</v>
          </cell>
        </row>
        <row r="6039">
          <cell r="D6039" t="str">
            <v>SP00-0220</v>
          </cell>
          <cell r="AO6039">
            <v>0.33333333333333331</v>
          </cell>
          <cell r="AY6039">
            <v>17.000000000000004</v>
          </cell>
          <cell r="BO6039" t="str">
            <v>-</v>
          </cell>
          <cell r="BP6039" t="str">
            <v>-</v>
          </cell>
          <cell r="BQ6039" t="str">
            <v>-</v>
          </cell>
          <cell r="BR6039" t="str">
            <v>-</v>
          </cell>
        </row>
        <row r="6040">
          <cell r="D6040" t="str">
            <v>U226-0482</v>
          </cell>
          <cell r="AO6040">
            <v>0</v>
          </cell>
          <cell r="AY6040" t="str">
            <v>-</v>
          </cell>
          <cell r="BO6040" t="str">
            <v>-</v>
          </cell>
          <cell r="BP6040" t="str">
            <v>-</v>
          </cell>
          <cell r="BQ6040" t="str">
            <v>-</v>
          </cell>
          <cell r="BR6040" t="str">
            <v>-</v>
          </cell>
        </row>
        <row r="6041">
          <cell r="D6041" t="str">
            <v>V111020203</v>
          </cell>
          <cell r="AO6041">
            <v>1</v>
          </cell>
          <cell r="AY6041">
            <v>-4</v>
          </cell>
          <cell r="BO6041" t="str">
            <v>-</v>
          </cell>
          <cell r="BP6041" t="str">
            <v>-</v>
          </cell>
          <cell r="BQ6041" t="str">
            <v>-</v>
          </cell>
          <cell r="BR6041" t="str">
            <v>-</v>
          </cell>
        </row>
        <row r="6042">
          <cell r="D6042" t="str">
            <v>V111020403</v>
          </cell>
          <cell r="AO6042">
            <v>0</v>
          </cell>
          <cell r="AY6042" t="str">
            <v>-</v>
          </cell>
          <cell r="BO6042" t="str">
            <v>-</v>
          </cell>
          <cell r="BP6042" t="str">
            <v>-</v>
          </cell>
          <cell r="BQ6042" t="str">
            <v>-</v>
          </cell>
          <cell r="BR6042" t="str">
            <v>-</v>
          </cell>
        </row>
        <row r="6043">
          <cell r="D6043" t="str">
            <v>V111170403</v>
          </cell>
          <cell r="AO6043">
            <v>0</v>
          </cell>
          <cell r="AY6043" t="str">
            <v>-</v>
          </cell>
          <cell r="BO6043" t="str">
            <v>-</v>
          </cell>
          <cell r="BP6043" t="str">
            <v>-</v>
          </cell>
          <cell r="BQ6043" t="str">
            <v>-</v>
          </cell>
          <cell r="BR6043" t="str">
            <v>-</v>
          </cell>
        </row>
        <row r="6044">
          <cell r="D6044" t="str">
            <v>V114040804</v>
          </cell>
          <cell r="AO6044">
            <v>0</v>
          </cell>
          <cell r="AY6044" t="str">
            <v>-</v>
          </cell>
          <cell r="BO6044" t="str">
            <v>V114040803</v>
          </cell>
          <cell r="BP6044" t="str">
            <v>-</v>
          </cell>
          <cell r="BQ6044" t="str">
            <v>-</v>
          </cell>
          <cell r="BR6044" t="str">
            <v>-</v>
          </cell>
        </row>
        <row r="6045">
          <cell r="D6045" t="str">
            <v>V114041004</v>
          </cell>
          <cell r="AO6045">
            <v>0</v>
          </cell>
          <cell r="AY6045" t="str">
            <v>-</v>
          </cell>
          <cell r="BO6045" t="str">
            <v>-</v>
          </cell>
          <cell r="BP6045" t="str">
            <v>-</v>
          </cell>
          <cell r="BQ6045" t="str">
            <v>-</v>
          </cell>
          <cell r="BR6045" t="str">
            <v>-</v>
          </cell>
        </row>
        <row r="6046">
          <cell r="D6046" t="str">
            <v>V116030503</v>
          </cell>
          <cell r="AO6046">
            <v>0</v>
          </cell>
          <cell r="AY6046" t="str">
            <v>-</v>
          </cell>
          <cell r="BO6046" t="str">
            <v>-</v>
          </cell>
          <cell r="BP6046" t="str">
            <v>-</v>
          </cell>
          <cell r="BQ6046" t="str">
            <v>-</v>
          </cell>
          <cell r="BR6046" t="str">
            <v>-</v>
          </cell>
        </row>
        <row r="6047">
          <cell r="D6047" t="str">
            <v>V116040603</v>
          </cell>
          <cell r="AO6047">
            <v>0</v>
          </cell>
          <cell r="AY6047" t="str">
            <v>-</v>
          </cell>
          <cell r="BO6047" t="str">
            <v>-</v>
          </cell>
          <cell r="BP6047" t="str">
            <v>-</v>
          </cell>
          <cell r="BQ6047" t="str">
            <v>-</v>
          </cell>
          <cell r="BR6047" t="str">
            <v>-</v>
          </cell>
        </row>
        <row r="6048">
          <cell r="D6048" t="str">
            <v>V116040803</v>
          </cell>
          <cell r="AO6048">
            <v>0.66666666666666663</v>
          </cell>
          <cell r="AY6048">
            <v>5.0000000000000009</v>
          </cell>
          <cell r="BO6048" t="str">
            <v>-</v>
          </cell>
          <cell r="BP6048" t="str">
            <v>-</v>
          </cell>
          <cell r="BQ6048" t="str">
            <v>-</v>
          </cell>
          <cell r="BR6048" t="str">
            <v>-</v>
          </cell>
        </row>
        <row r="6049">
          <cell r="D6049" t="str">
            <v>V116041803</v>
          </cell>
          <cell r="AO6049">
            <v>0</v>
          </cell>
          <cell r="AY6049" t="str">
            <v>-</v>
          </cell>
          <cell r="BO6049" t="str">
            <v>-</v>
          </cell>
          <cell r="BP6049" t="str">
            <v>-</v>
          </cell>
          <cell r="BQ6049" t="str">
            <v>-</v>
          </cell>
          <cell r="BR6049" t="str">
            <v>-</v>
          </cell>
        </row>
        <row r="6050">
          <cell r="D6050" t="str">
            <v>V118030403</v>
          </cell>
          <cell r="AO6050">
            <v>0</v>
          </cell>
          <cell r="AY6050" t="str">
            <v>-</v>
          </cell>
          <cell r="BO6050" t="str">
            <v>-</v>
          </cell>
          <cell r="BP6050" t="str">
            <v>-</v>
          </cell>
          <cell r="BQ6050" t="str">
            <v>-</v>
          </cell>
          <cell r="BR6050" t="str">
            <v>-</v>
          </cell>
        </row>
        <row r="6051">
          <cell r="D6051" t="str">
            <v>V118030603</v>
          </cell>
          <cell r="AO6051">
            <v>0</v>
          </cell>
          <cell r="AY6051" t="str">
            <v>-</v>
          </cell>
          <cell r="BO6051" t="str">
            <v>-</v>
          </cell>
          <cell r="BP6051" t="str">
            <v>-</v>
          </cell>
          <cell r="BQ6051" t="str">
            <v>-</v>
          </cell>
          <cell r="BR6051" t="str">
            <v>-</v>
          </cell>
        </row>
        <row r="6052">
          <cell r="D6052" t="str">
            <v>V118041003</v>
          </cell>
          <cell r="AO6052">
            <v>0</v>
          </cell>
          <cell r="AY6052" t="str">
            <v>-</v>
          </cell>
          <cell r="BO6052" t="str">
            <v>-</v>
          </cell>
          <cell r="BP6052" t="str">
            <v>-</v>
          </cell>
          <cell r="BQ6052" t="str">
            <v>-</v>
          </cell>
          <cell r="BR6052" t="str">
            <v>-</v>
          </cell>
        </row>
        <row r="6053">
          <cell r="D6053" t="str">
            <v>V121030303</v>
          </cell>
          <cell r="AO6053">
            <v>0</v>
          </cell>
          <cell r="AY6053" t="str">
            <v>-</v>
          </cell>
          <cell r="BO6053" t="str">
            <v>-</v>
          </cell>
          <cell r="BP6053" t="str">
            <v>-</v>
          </cell>
          <cell r="BQ6053" t="str">
            <v>-</v>
          </cell>
          <cell r="BR6053" t="str">
            <v>-</v>
          </cell>
        </row>
        <row r="6054">
          <cell r="D6054" t="str">
            <v>V121030403</v>
          </cell>
          <cell r="AO6054">
            <v>0.16666666666666666</v>
          </cell>
          <cell r="AY6054">
            <v>98</v>
          </cell>
          <cell r="BO6054" t="str">
            <v>-</v>
          </cell>
          <cell r="BP6054" t="str">
            <v>-</v>
          </cell>
          <cell r="BQ6054" t="str">
            <v>-</v>
          </cell>
          <cell r="BR6054" t="str">
            <v>-</v>
          </cell>
        </row>
        <row r="6055">
          <cell r="D6055" t="str">
            <v>V121030603</v>
          </cell>
          <cell r="AO6055">
            <v>0</v>
          </cell>
          <cell r="AY6055" t="str">
            <v>-</v>
          </cell>
          <cell r="BO6055" t="str">
            <v>-</v>
          </cell>
          <cell r="BP6055" t="str">
            <v>-</v>
          </cell>
          <cell r="BQ6055" t="str">
            <v>-</v>
          </cell>
          <cell r="BR6055" t="str">
            <v>-</v>
          </cell>
        </row>
        <row r="6056">
          <cell r="D6056" t="str">
            <v>V121030803</v>
          </cell>
          <cell r="AO6056">
            <v>0.16666666666666666</v>
          </cell>
          <cell r="AY6056">
            <v>56.000000000000007</v>
          </cell>
          <cell r="BO6056" t="str">
            <v>-</v>
          </cell>
          <cell r="BP6056" t="str">
            <v>-</v>
          </cell>
          <cell r="BQ6056" t="str">
            <v>-</v>
          </cell>
          <cell r="BR6056" t="str">
            <v>-</v>
          </cell>
        </row>
        <row r="6057">
          <cell r="D6057" t="str">
            <v>V121031203</v>
          </cell>
          <cell r="AO6057">
            <v>0</v>
          </cell>
          <cell r="AY6057" t="str">
            <v>-</v>
          </cell>
          <cell r="BO6057" t="str">
            <v>-</v>
          </cell>
          <cell r="BP6057" t="str">
            <v>-</v>
          </cell>
          <cell r="BQ6057" t="str">
            <v>-</v>
          </cell>
          <cell r="BR6057" t="str">
            <v>-</v>
          </cell>
        </row>
        <row r="6058">
          <cell r="D6058" t="str">
            <v>V121032003</v>
          </cell>
          <cell r="AO6058">
            <v>0</v>
          </cell>
          <cell r="AY6058" t="str">
            <v>-</v>
          </cell>
          <cell r="BO6058" t="str">
            <v>-</v>
          </cell>
          <cell r="BP6058" t="str">
            <v>-</v>
          </cell>
          <cell r="BQ6058" t="str">
            <v>-</v>
          </cell>
          <cell r="BR6058" t="str">
            <v>-</v>
          </cell>
        </row>
        <row r="6059">
          <cell r="D6059" t="str">
            <v>V121040603</v>
          </cell>
          <cell r="AO6059">
            <v>0</v>
          </cell>
          <cell r="AY6059" t="str">
            <v>-</v>
          </cell>
          <cell r="BO6059" t="str">
            <v>-</v>
          </cell>
          <cell r="BP6059" t="str">
            <v>-</v>
          </cell>
          <cell r="BQ6059" t="str">
            <v>-</v>
          </cell>
          <cell r="BR6059" t="str">
            <v>-</v>
          </cell>
        </row>
        <row r="6060">
          <cell r="D6060" t="str">
            <v>V121040803</v>
          </cell>
          <cell r="AO6060">
            <v>0</v>
          </cell>
          <cell r="AY6060" t="str">
            <v>-</v>
          </cell>
          <cell r="BO6060" t="str">
            <v>-</v>
          </cell>
          <cell r="BP6060" t="str">
            <v>-</v>
          </cell>
          <cell r="BQ6060" t="str">
            <v>-</v>
          </cell>
          <cell r="BR6060" t="str">
            <v>-</v>
          </cell>
        </row>
        <row r="6061">
          <cell r="D6061" t="str">
            <v>V121041203</v>
          </cell>
          <cell r="AO6061">
            <v>0</v>
          </cell>
          <cell r="AY6061" t="str">
            <v>-</v>
          </cell>
          <cell r="BO6061" t="str">
            <v>-</v>
          </cell>
          <cell r="BP6061" t="str">
            <v>-</v>
          </cell>
          <cell r="BQ6061" t="str">
            <v>-</v>
          </cell>
          <cell r="BR6061" t="str">
            <v>-</v>
          </cell>
        </row>
        <row r="6062">
          <cell r="D6062" t="str">
            <v>V121041403</v>
          </cell>
          <cell r="AO6062">
            <v>0.66666666666666663</v>
          </cell>
          <cell r="AY6062">
            <v>68.000000000000014</v>
          </cell>
          <cell r="BO6062" t="str">
            <v>-</v>
          </cell>
          <cell r="BP6062" t="str">
            <v>-</v>
          </cell>
          <cell r="BQ6062" t="str">
            <v>-</v>
          </cell>
          <cell r="BR6062" t="str">
            <v>-</v>
          </cell>
        </row>
        <row r="6063">
          <cell r="D6063" t="str">
            <v>V127030604</v>
          </cell>
          <cell r="AO6063">
            <v>0</v>
          </cell>
          <cell r="AY6063" t="str">
            <v>-</v>
          </cell>
          <cell r="BO6063" t="str">
            <v>-</v>
          </cell>
          <cell r="BP6063" t="str">
            <v>-</v>
          </cell>
          <cell r="BQ6063" t="str">
            <v>-</v>
          </cell>
          <cell r="BR6063" t="str">
            <v>-</v>
          </cell>
        </row>
        <row r="6064">
          <cell r="D6064" t="str">
            <v>V127040603</v>
          </cell>
          <cell r="AO6064">
            <v>0</v>
          </cell>
          <cell r="AY6064" t="str">
            <v>-</v>
          </cell>
          <cell r="BO6064" t="str">
            <v>-</v>
          </cell>
          <cell r="BP6064" t="str">
            <v>-</v>
          </cell>
          <cell r="BQ6064" t="str">
            <v>-</v>
          </cell>
          <cell r="BR6064" t="str">
            <v>-</v>
          </cell>
        </row>
        <row r="6065">
          <cell r="D6065" t="str">
            <v>V127040803</v>
          </cell>
          <cell r="AO6065">
            <v>0</v>
          </cell>
          <cell r="AY6065" t="str">
            <v>-</v>
          </cell>
          <cell r="BO6065" t="str">
            <v>-</v>
          </cell>
          <cell r="BP6065" t="str">
            <v>-</v>
          </cell>
          <cell r="BQ6065" t="str">
            <v>-</v>
          </cell>
          <cell r="BR6065" t="str">
            <v>-</v>
          </cell>
        </row>
        <row r="6066">
          <cell r="D6066" t="str">
            <v>V151020603</v>
          </cell>
          <cell r="AO6066">
            <v>0.5</v>
          </cell>
          <cell r="AY6066">
            <v>10</v>
          </cell>
          <cell r="BO6066" t="str">
            <v>-</v>
          </cell>
          <cell r="BP6066" t="str">
            <v>-</v>
          </cell>
          <cell r="BQ6066" t="str">
            <v>-</v>
          </cell>
          <cell r="BR6066" t="str">
            <v>-</v>
          </cell>
        </row>
        <row r="6067">
          <cell r="D6067" t="str">
            <v>V153030803</v>
          </cell>
          <cell r="AO6067">
            <v>0</v>
          </cell>
          <cell r="AY6067" t="str">
            <v>-</v>
          </cell>
          <cell r="BO6067" t="str">
            <v>-</v>
          </cell>
          <cell r="BP6067" t="str">
            <v>-</v>
          </cell>
          <cell r="BQ6067" t="str">
            <v>-</v>
          </cell>
          <cell r="BR6067" t="str">
            <v>-</v>
          </cell>
        </row>
        <row r="6068">
          <cell r="D6068" t="str">
            <v>V158030803</v>
          </cell>
          <cell r="AO6068">
            <v>0</v>
          </cell>
          <cell r="AY6068" t="str">
            <v>-</v>
          </cell>
          <cell r="BO6068" t="str">
            <v>00Z353081</v>
          </cell>
          <cell r="BP6068" t="str">
            <v>-</v>
          </cell>
          <cell r="BQ6068" t="str">
            <v>-</v>
          </cell>
          <cell r="BR6068" t="str">
            <v>-</v>
          </cell>
        </row>
        <row r="6069">
          <cell r="D6069" t="str">
            <v>V188040609</v>
          </cell>
          <cell r="AO6069">
            <v>0</v>
          </cell>
          <cell r="AY6069" t="str">
            <v>-</v>
          </cell>
          <cell r="BO6069" t="str">
            <v>-</v>
          </cell>
          <cell r="BP6069" t="str">
            <v>-</v>
          </cell>
          <cell r="BQ6069" t="str">
            <v>-</v>
          </cell>
          <cell r="BR6069" t="str">
            <v>-</v>
          </cell>
        </row>
        <row r="6070">
          <cell r="D6070" t="str">
            <v>V188040809</v>
          </cell>
          <cell r="AO6070">
            <v>0</v>
          </cell>
          <cell r="AY6070" t="str">
            <v>-</v>
          </cell>
          <cell r="BO6070" t="str">
            <v>-</v>
          </cell>
          <cell r="BP6070" t="str">
            <v>-</v>
          </cell>
          <cell r="BQ6070" t="str">
            <v>-</v>
          </cell>
          <cell r="BR6070" t="str">
            <v>-</v>
          </cell>
        </row>
        <row r="6071">
          <cell r="D6071" t="str">
            <v>V193030304</v>
          </cell>
          <cell r="AO6071">
            <v>2.1666666666666665</v>
          </cell>
          <cell r="AY6071">
            <v>-0.76923076923076905</v>
          </cell>
          <cell r="BO6071" t="str">
            <v>00Z473033</v>
          </cell>
          <cell r="BP6071" t="str">
            <v>-</v>
          </cell>
          <cell r="BQ6071" t="str">
            <v>-</v>
          </cell>
          <cell r="BR6071" t="str">
            <v>-</v>
          </cell>
        </row>
        <row r="6072">
          <cell r="D6072" t="str">
            <v>V193030404</v>
          </cell>
          <cell r="AO6072">
            <v>0.16666666666666666</v>
          </cell>
          <cell r="AY6072">
            <v>458</v>
          </cell>
          <cell r="BO6072" t="str">
            <v>-</v>
          </cell>
          <cell r="BP6072" t="str">
            <v>-</v>
          </cell>
          <cell r="BQ6072" t="str">
            <v>-</v>
          </cell>
          <cell r="BR6072" t="str">
            <v>-</v>
          </cell>
        </row>
        <row r="6073">
          <cell r="D6073" t="str">
            <v>V195030003</v>
          </cell>
          <cell r="AO6073">
            <v>0</v>
          </cell>
          <cell r="AY6073" t="str">
            <v>-</v>
          </cell>
          <cell r="BO6073" t="str">
            <v>-</v>
          </cell>
          <cell r="BP6073" t="str">
            <v>-</v>
          </cell>
          <cell r="BQ6073" t="str">
            <v>-</v>
          </cell>
          <cell r="BR6073" t="str">
            <v>-</v>
          </cell>
        </row>
        <row r="6074">
          <cell r="D6074" t="str">
            <v>V195060003</v>
          </cell>
          <cell r="AO6074">
            <v>0</v>
          </cell>
          <cell r="AY6074" t="str">
            <v>-</v>
          </cell>
          <cell r="BO6074" t="str">
            <v>-</v>
          </cell>
          <cell r="BP6074" t="str">
            <v>-</v>
          </cell>
          <cell r="BQ6074" t="str">
            <v>-</v>
          </cell>
          <cell r="BR6074" t="str">
            <v>-</v>
          </cell>
        </row>
        <row r="6075">
          <cell r="D6075" t="str">
            <v>V207040003</v>
          </cell>
          <cell r="AO6075">
            <v>0</v>
          </cell>
          <cell r="AY6075" t="str">
            <v>-</v>
          </cell>
          <cell r="BO6075" t="str">
            <v>-</v>
          </cell>
          <cell r="BP6075" t="str">
            <v>-</v>
          </cell>
          <cell r="BQ6075" t="str">
            <v>-</v>
          </cell>
          <cell r="BR6075" t="str">
            <v>-</v>
          </cell>
        </row>
        <row r="6076">
          <cell r="D6076" t="str">
            <v>V207080003</v>
          </cell>
          <cell r="AO6076">
            <v>0</v>
          </cell>
          <cell r="AY6076" t="str">
            <v>-</v>
          </cell>
          <cell r="BO6076" t="str">
            <v>-</v>
          </cell>
          <cell r="BP6076" t="str">
            <v>-</v>
          </cell>
          <cell r="BQ6076" t="str">
            <v>-</v>
          </cell>
          <cell r="BR6076" t="str">
            <v>-</v>
          </cell>
        </row>
        <row r="6077">
          <cell r="D6077" t="str">
            <v>V209040003</v>
          </cell>
          <cell r="AO6077">
            <v>0</v>
          </cell>
          <cell r="AY6077" t="str">
            <v>-</v>
          </cell>
          <cell r="BO6077" t="str">
            <v>-</v>
          </cell>
          <cell r="BP6077" t="str">
            <v>-</v>
          </cell>
          <cell r="BQ6077" t="str">
            <v>-</v>
          </cell>
          <cell r="BR6077" t="str">
            <v>-</v>
          </cell>
        </row>
        <row r="6078">
          <cell r="D6078" t="str">
            <v>V211040080</v>
          </cell>
          <cell r="AO6078">
            <v>0.16666666666666666</v>
          </cell>
          <cell r="AY6078">
            <v>158</v>
          </cell>
          <cell r="BO6078" t="str">
            <v>-</v>
          </cell>
          <cell r="BP6078" t="str">
            <v>-</v>
          </cell>
          <cell r="BQ6078" t="str">
            <v>-</v>
          </cell>
          <cell r="BR6078" t="str">
            <v>-</v>
          </cell>
        </row>
        <row r="6079">
          <cell r="D6079" t="str">
            <v>V217020001</v>
          </cell>
          <cell r="AO6079">
            <v>0.33333333333333331</v>
          </cell>
          <cell r="AY6079">
            <v>116</v>
          </cell>
          <cell r="BO6079" t="str">
            <v>-</v>
          </cell>
          <cell r="BP6079" t="str">
            <v>-</v>
          </cell>
          <cell r="BQ6079" t="str">
            <v>-</v>
          </cell>
          <cell r="BR6079" t="str">
            <v>-</v>
          </cell>
        </row>
        <row r="6080">
          <cell r="D6080" t="str">
            <v>V217025050</v>
          </cell>
          <cell r="AO6080">
            <v>0</v>
          </cell>
          <cell r="AY6080" t="str">
            <v>-</v>
          </cell>
          <cell r="BO6080" t="str">
            <v>-</v>
          </cell>
          <cell r="BP6080" t="str">
            <v>-</v>
          </cell>
          <cell r="BQ6080" t="str">
            <v>-</v>
          </cell>
          <cell r="BR6080" t="str">
            <v>-</v>
          </cell>
        </row>
        <row r="6081">
          <cell r="D6081" t="str">
            <v>V217030001</v>
          </cell>
          <cell r="AO6081">
            <v>0.16666666666666666</v>
          </cell>
          <cell r="AY6081">
            <v>170</v>
          </cell>
          <cell r="BO6081" t="str">
            <v>-</v>
          </cell>
          <cell r="BP6081" t="str">
            <v>-</v>
          </cell>
          <cell r="BQ6081" t="str">
            <v>-</v>
          </cell>
          <cell r="BR6081" t="str">
            <v>-</v>
          </cell>
        </row>
        <row r="6082">
          <cell r="D6082" t="str">
            <v>V217030003</v>
          </cell>
          <cell r="AO6082">
            <v>0</v>
          </cell>
          <cell r="AY6082" t="str">
            <v>-</v>
          </cell>
          <cell r="BO6082" t="str">
            <v>-</v>
          </cell>
          <cell r="BP6082" t="str">
            <v>-</v>
          </cell>
          <cell r="BQ6082" t="str">
            <v>-</v>
          </cell>
          <cell r="BR6082" t="str">
            <v>-</v>
          </cell>
        </row>
        <row r="6083">
          <cell r="D6083" t="str">
            <v>V217030050</v>
          </cell>
          <cell r="AO6083">
            <v>0</v>
          </cell>
          <cell r="AY6083" t="str">
            <v>-</v>
          </cell>
          <cell r="BO6083" t="str">
            <v>-</v>
          </cell>
          <cell r="BP6083" t="str">
            <v>-</v>
          </cell>
          <cell r="BQ6083" t="str">
            <v>-</v>
          </cell>
          <cell r="BR6083" t="str">
            <v>-</v>
          </cell>
        </row>
        <row r="6084">
          <cell r="D6084" t="str">
            <v>V217040050</v>
          </cell>
          <cell r="AO6084">
            <v>5</v>
          </cell>
          <cell r="AY6084">
            <v>142</v>
          </cell>
          <cell r="BO6084" t="str">
            <v>V217040001</v>
          </cell>
          <cell r="BP6084" t="str">
            <v>00Z670406</v>
          </cell>
          <cell r="BQ6084" t="str">
            <v>-</v>
          </cell>
          <cell r="BR6084" t="str">
            <v>-</v>
          </cell>
        </row>
        <row r="6085">
          <cell r="D6085" t="str">
            <v>V217050003</v>
          </cell>
          <cell r="AO6085">
            <v>3.3333333333333335</v>
          </cell>
          <cell r="AY6085">
            <v>4.9999999999999991</v>
          </cell>
          <cell r="BO6085" t="str">
            <v>-</v>
          </cell>
          <cell r="BP6085" t="str">
            <v>-</v>
          </cell>
          <cell r="BQ6085" t="str">
            <v>-</v>
          </cell>
          <cell r="BR6085" t="str">
            <v>-</v>
          </cell>
        </row>
        <row r="6086">
          <cell r="D6086" t="str">
            <v>V217060001</v>
          </cell>
          <cell r="AO6086">
            <v>0.66666666666666663</v>
          </cell>
          <cell r="AY6086">
            <v>57.500000000000007</v>
          </cell>
          <cell r="BO6086">
            <v>9721060001</v>
          </cell>
          <cell r="BP6086" t="str">
            <v>-</v>
          </cell>
          <cell r="BQ6086" t="str">
            <v>-</v>
          </cell>
          <cell r="BR6086" t="str">
            <v>-</v>
          </cell>
        </row>
        <row r="6087">
          <cell r="D6087" t="str">
            <v>V217060050</v>
          </cell>
          <cell r="AO6087">
            <v>0</v>
          </cell>
          <cell r="AY6087" t="str">
            <v>-</v>
          </cell>
          <cell r="BO6087" t="str">
            <v>-</v>
          </cell>
          <cell r="BP6087" t="str">
            <v>-</v>
          </cell>
          <cell r="BQ6087" t="str">
            <v>-</v>
          </cell>
          <cell r="BR6087" t="str">
            <v>-</v>
          </cell>
        </row>
        <row r="6088">
          <cell r="D6088" t="str">
            <v>V217080001</v>
          </cell>
          <cell r="AO6088">
            <v>6.333333333333333</v>
          </cell>
          <cell r="AY6088">
            <v>4.526315789473685</v>
          </cell>
          <cell r="BO6088" t="str">
            <v>-</v>
          </cell>
          <cell r="BP6088" t="str">
            <v>-</v>
          </cell>
          <cell r="BQ6088" t="str">
            <v>-</v>
          </cell>
          <cell r="BR6088" t="str">
            <v>-</v>
          </cell>
        </row>
        <row r="6089">
          <cell r="D6089" t="str">
            <v>V217080050</v>
          </cell>
          <cell r="AO6089">
            <v>0</v>
          </cell>
          <cell r="AY6089" t="str">
            <v>-</v>
          </cell>
          <cell r="BO6089" t="str">
            <v>00Z670806</v>
          </cell>
          <cell r="BP6089" t="str">
            <v>-</v>
          </cell>
          <cell r="BQ6089" t="str">
            <v>-</v>
          </cell>
          <cell r="BR6089" t="str">
            <v>-</v>
          </cell>
        </row>
        <row r="6090">
          <cell r="D6090" t="str">
            <v>V218025086</v>
          </cell>
          <cell r="AO6090">
            <v>0</v>
          </cell>
          <cell r="AY6090" t="str">
            <v>-</v>
          </cell>
          <cell r="BO6090" t="str">
            <v>-</v>
          </cell>
          <cell r="BP6090" t="str">
            <v>-</v>
          </cell>
          <cell r="BQ6090" t="str">
            <v>-</v>
          </cell>
          <cell r="BR6090" t="str">
            <v>-</v>
          </cell>
        </row>
        <row r="6091">
          <cell r="D6091" t="str">
            <v>V218040086</v>
          </cell>
          <cell r="AO6091">
            <v>0.5</v>
          </cell>
          <cell r="AY6091">
            <v>64</v>
          </cell>
          <cell r="BO6091" t="str">
            <v>25TU03720</v>
          </cell>
          <cell r="BP6091" t="str">
            <v>-</v>
          </cell>
          <cell r="BQ6091" t="str">
            <v>-</v>
          </cell>
          <cell r="BR6091" t="str">
            <v>-</v>
          </cell>
        </row>
        <row r="6092">
          <cell r="D6092" t="str">
            <v>V218060086</v>
          </cell>
          <cell r="AO6092">
            <v>4.5</v>
          </cell>
          <cell r="AY6092">
            <v>20</v>
          </cell>
          <cell r="BO6092" t="str">
            <v>-</v>
          </cell>
          <cell r="BP6092" t="str">
            <v>-</v>
          </cell>
          <cell r="BQ6092" t="str">
            <v>-</v>
          </cell>
          <cell r="BR6092" t="str">
            <v>-</v>
          </cell>
        </row>
        <row r="6093">
          <cell r="D6093" t="str">
            <v>V221040050</v>
          </cell>
          <cell r="AO6093">
            <v>0.33333333333333331</v>
          </cell>
          <cell r="AY6093">
            <v>35</v>
          </cell>
          <cell r="BO6093" t="str">
            <v>-</v>
          </cell>
          <cell r="BP6093" t="str">
            <v>-</v>
          </cell>
          <cell r="BQ6093" t="str">
            <v>-</v>
          </cell>
          <cell r="BR6093" t="str">
            <v>-</v>
          </cell>
        </row>
        <row r="6094">
          <cell r="D6094" t="str">
            <v>V223060009</v>
          </cell>
          <cell r="AO6094">
            <v>0.66666666666666663</v>
          </cell>
          <cell r="AY6094">
            <v>-0.99999999999999978</v>
          </cell>
          <cell r="BO6094" t="str">
            <v>-</v>
          </cell>
          <cell r="BP6094" t="str">
            <v>-</v>
          </cell>
          <cell r="BQ6094" t="str">
            <v>-</v>
          </cell>
          <cell r="BR6094" t="str">
            <v>-</v>
          </cell>
        </row>
        <row r="6095">
          <cell r="D6095" t="str">
            <v>V223080050</v>
          </cell>
          <cell r="AO6095">
            <v>0</v>
          </cell>
          <cell r="AY6095" t="str">
            <v>-</v>
          </cell>
          <cell r="BO6095" t="str">
            <v>-</v>
          </cell>
          <cell r="BP6095" t="str">
            <v>-</v>
          </cell>
          <cell r="BQ6095" t="str">
            <v>-</v>
          </cell>
          <cell r="BR6095" t="str">
            <v>-</v>
          </cell>
        </row>
        <row r="6096">
          <cell r="D6096" t="str">
            <v>V223200017</v>
          </cell>
          <cell r="AO6096">
            <v>0.66666666666666663</v>
          </cell>
          <cell r="AY6096">
            <v>20.000000000000004</v>
          </cell>
          <cell r="BO6096" t="str">
            <v>-</v>
          </cell>
          <cell r="BP6096" t="str">
            <v>-</v>
          </cell>
          <cell r="BQ6096" t="str">
            <v>-</v>
          </cell>
          <cell r="BR6096" t="str">
            <v>-</v>
          </cell>
        </row>
        <row r="6097">
          <cell r="D6097" t="str">
            <v>V223260017</v>
          </cell>
          <cell r="AO6097">
            <v>0</v>
          </cell>
          <cell r="AY6097" t="str">
            <v>-</v>
          </cell>
          <cell r="BO6097" t="str">
            <v>-</v>
          </cell>
          <cell r="BP6097" t="str">
            <v>-</v>
          </cell>
          <cell r="BQ6097" t="str">
            <v>-</v>
          </cell>
          <cell r="BR6097" t="str">
            <v>-</v>
          </cell>
        </row>
        <row r="6098">
          <cell r="D6098" t="str">
            <v>V223300004</v>
          </cell>
          <cell r="AO6098">
            <v>0</v>
          </cell>
          <cell r="AY6098" t="str">
            <v>-</v>
          </cell>
          <cell r="BO6098" t="str">
            <v>-</v>
          </cell>
          <cell r="BP6098" t="str">
            <v>-</v>
          </cell>
          <cell r="BQ6098" t="str">
            <v>-</v>
          </cell>
          <cell r="BR6098" t="str">
            <v>-</v>
          </cell>
        </row>
        <row r="6099">
          <cell r="D6099" t="str">
            <v>V226020050</v>
          </cell>
          <cell r="AO6099">
            <v>0.33333333333333331</v>
          </cell>
          <cell r="AY6099">
            <v>47</v>
          </cell>
          <cell r="BO6099" t="str">
            <v>-</v>
          </cell>
          <cell r="BP6099" t="str">
            <v>-</v>
          </cell>
          <cell r="BQ6099" t="str">
            <v>-</v>
          </cell>
          <cell r="BR6099" t="str">
            <v>-</v>
          </cell>
        </row>
        <row r="6100">
          <cell r="D6100" t="str">
            <v>V226030050</v>
          </cell>
          <cell r="AO6100">
            <v>0.33333333333333331</v>
          </cell>
          <cell r="AY6100">
            <v>-0.99999999999999978</v>
          </cell>
          <cell r="BO6100" t="str">
            <v>-</v>
          </cell>
          <cell r="BP6100" t="str">
            <v>-</v>
          </cell>
          <cell r="BQ6100" t="str">
            <v>-</v>
          </cell>
          <cell r="BR6100" t="str">
            <v>-</v>
          </cell>
        </row>
        <row r="6101">
          <cell r="D6101" t="str">
            <v>V234200850</v>
          </cell>
          <cell r="AO6101">
            <v>0.16666666666666666</v>
          </cell>
          <cell r="AY6101">
            <v>26</v>
          </cell>
          <cell r="BO6101" t="str">
            <v>-</v>
          </cell>
          <cell r="BP6101" t="str">
            <v>-</v>
          </cell>
          <cell r="BQ6101" t="str">
            <v>-</v>
          </cell>
          <cell r="BR6101" t="str">
            <v>-</v>
          </cell>
        </row>
        <row r="6102">
          <cell r="D6102" t="str">
            <v>V234201250</v>
          </cell>
          <cell r="AO6102">
            <v>0</v>
          </cell>
          <cell r="AY6102" t="str">
            <v>-</v>
          </cell>
          <cell r="BO6102" t="str">
            <v>-</v>
          </cell>
          <cell r="BP6102" t="str">
            <v>-</v>
          </cell>
          <cell r="BQ6102" t="str">
            <v>-</v>
          </cell>
          <cell r="BR6102" t="str">
            <v>-</v>
          </cell>
        </row>
        <row r="6103">
          <cell r="D6103" t="str">
            <v>V234201450</v>
          </cell>
          <cell r="AO6103">
            <v>0</v>
          </cell>
          <cell r="AY6103" t="str">
            <v>-</v>
          </cell>
          <cell r="BO6103" t="str">
            <v>-</v>
          </cell>
          <cell r="BP6103" t="str">
            <v>-</v>
          </cell>
          <cell r="BQ6103" t="str">
            <v>-</v>
          </cell>
          <cell r="BR6103" t="str">
            <v>-</v>
          </cell>
        </row>
        <row r="6104">
          <cell r="D6104" t="str">
            <v>V234301450</v>
          </cell>
          <cell r="AO6104">
            <v>0.5</v>
          </cell>
          <cell r="AY6104">
            <v>152</v>
          </cell>
          <cell r="BO6104" t="str">
            <v>-</v>
          </cell>
          <cell r="BP6104" t="str">
            <v>-</v>
          </cell>
          <cell r="BQ6104" t="str">
            <v>-</v>
          </cell>
          <cell r="BR6104" t="str">
            <v>-</v>
          </cell>
        </row>
        <row r="6105">
          <cell r="D6105" t="str">
            <v>V234301850</v>
          </cell>
          <cell r="AO6105">
            <v>0</v>
          </cell>
          <cell r="AY6105" t="str">
            <v>-</v>
          </cell>
          <cell r="BO6105" t="str">
            <v>-</v>
          </cell>
          <cell r="BP6105" t="str">
            <v>-</v>
          </cell>
          <cell r="BQ6105" t="str">
            <v>-</v>
          </cell>
          <cell r="BR6105" t="str">
            <v>-</v>
          </cell>
        </row>
        <row r="6106">
          <cell r="D6106" t="str">
            <v>V234302050</v>
          </cell>
          <cell r="AO6106">
            <v>0</v>
          </cell>
          <cell r="AY6106" t="str">
            <v>-</v>
          </cell>
          <cell r="BO6106" t="str">
            <v>-</v>
          </cell>
          <cell r="BP6106" t="str">
            <v>-</v>
          </cell>
          <cell r="BQ6106" t="str">
            <v>-</v>
          </cell>
          <cell r="BR6106" t="str">
            <v>-</v>
          </cell>
        </row>
        <row r="6107">
          <cell r="D6107" t="str">
            <v>V234302250</v>
          </cell>
          <cell r="AO6107">
            <v>0</v>
          </cell>
          <cell r="AY6107" t="str">
            <v>-</v>
          </cell>
          <cell r="BO6107" t="str">
            <v>V237302250</v>
          </cell>
          <cell r="BP6107" t="str">
            <v>-</v>
          </cell>
          <cell r="BQ6107" t="str">
            <v>-</v>
          </cell>
          <cell r="BR6107" t="str">
            <v>-</v>
          </cell>
        </row>
        <row r="6108">
          <cell r="D6108" t="str">
            <v>V237200850</v>
          </cell>
          <cell r="AO6108">
            <v>0</v>
          </cell>
          <cell r="AY6108" t="str">
            <v>-</v>
          </cell>
          <cell r="BO6108" t="str">
            <v>00Z742086</v>
          </cell>
          <cell r="BP6108" t="str">
            <v>-</v>
          </cell>
          <cell r="BQ6108" t="str">
            <v>-</v>
          </cell>
          <cell r="BR6108" t="str">
            <v>-</v>
          </cell>
        </row>
        <row r="6109">
          <cell r="D6109" t="str">
            <v>V500010013</v>
          </cell>
          <cell r="AO6109">
            <v>0</v>
          </cell>
          <cell r="AY6109" t="str">
            <v>-</v>
          </cell>
          <cell r="BO6109" t="str">
            <v>00Z920018</v>
          </cell>
          <cell r="BP6109">
            <v>4014404401</v>
          </cell>
          <cell r="BQ6109" t="str">
            <v>-</v>
          </cell>
          <cell r="BR6109" t="str">
            <v>-</v>
          </cell>
        </row>
        <row r="6110">
          <cell r="D6110" t="str">
            <v>V500010051</v>
          </cell>
          <cell r="AO6110">
            <v>0</v>
          </cell>
          <cell r="AY6110" t="str">
            <v>-</v>
          </cell>
          <cell r="BO6110" t="str">
            <v>-</v>
          </cell>
          <cell r="BP6110" t="str">
            <v>-</v>
          </cell>
          <cell r="BQ6110" t="str">
            <v>-</v>
          </cell>
          <cell r="BR6110" t="str">
            <v>-</v>
          </cell>
        </row>
        <row r="6111">
          <cell r="D6111" t="str">
            <v>V500010061</v>
          </cell>
          <cell r="AO6111">
            <v>0</v>
          </cell>
          <cell r="AY6111" t="str">
            <v>-</v>
          </cell>
          <cell r="BO6111" t="str">
            <v>-</v>
          </cell>
          <cell r="BP6111" t="str">
            <v>-</v>
          </cell>
          <cell r="BQ6111" t="str">
            <v>-</v>
          </cell>
          <cell r="BR6111" t="str">
            <v>-</v>
          </cell>
        </row>
        <row r="6112">
          <cell r="D6112" t="str">
            <v>V500010067</v>
          </cell>
          <cell r="AO6112">
            <v>0</v>
          </cell>
          <cell r="AY6112" t="str">
            <v>-</v>
          </cell>
          <cell r="BO6112" t="str">
            <v>-</v>
          </cell>
          <cell r="BP6112" t="str">
            <v>-</v>
          </cell>
          <cell r="BQ6112" t="str">
            <v>-</v>
          </cell>
          <cell r="BR6112" t="str">
            <v>-</v>
          </cell>
        </row>
        <row r="6113">
          <cell r="D6113" t="str">
            <v>V500010081</v>
          </cell>
          <cell r="AO6113">
            <v>0</v>
          </cell>
          <cell r="AY6113" t="str">
            <v>-</v>
          </cell>
          <cell r="BO6113" t="str">
            <v>V500010003</v>
          </cell>
          <cell r="BP6113" t="str">
            <v>-</v>
          </cell>
          <cell r="BQ6113" t="str">
            <v>-</v>
          </cell>
          <cell r="BR6113" t="str">
            <v>-</v>
          </cell>
        </row>
        <row r="6114">
          <cell r="D6114" t="str">
            <v>V500020005</v>
          </cell>
          <cell r="AO6114">
            <v>0</v>
          </cell>
          <cell r="AY6114" t="str">
            <v>-</v>
          </cell>
          <cell r="BO6114" t="str">
            <v>00Z921106</v>
          </cell>
          <cell r="BP6114" t="str">
            <v>-</v>
          </cell>
          <cell r="BQ6114" t="str">
            <v>-</v>
          </cell>
          <cell r="BR6114" t="str">
            <v>-</v>
          </cell>
        </row>
        <row r="6115">
          <cell r="D6115" t="str">
            <v>V500020031</v>
          </cell>
          <cell r="AO6115">
            <v>8</v>
          </cell>
          <cell r="AY6115">
            <v>4.125</v>
          </cell>
          <cell r="BO6115" t="str">
            <v>-</v>
          </cell>
          <cell r="BP6115" t="str">
            <v>-</v>
          </cell>
          <cell r="BQ6115" t="str">
            <v>-</v>
          </cell>
          <cell r="BR6115" t="str">
            <v>-</v>
          </cell>
        </row>
        <row r="6116">
          <cell r="D6116" t="str">
            <v>V500020100</v>
          </cell>
          <cell r="AO6116">
            <v>0.66666666666666663</v>
          </cell>
          <cell r="AY6116">
            <v>3.5000000000000004</v>
          </cell>
          <cell r="BO6116" t="str">
            <v>A0U7PP0D00</v>
          </cell>
          <cell r="BP6116" t="str">
            <v>-</v>
          </cell>
          <cell r="BQ6116" t="str">
            <v>-</v>
          </cell>
          <cell r="BR6116" t="str">
            <v>-</v>
          </cell>
        </row>
        <row r="6117">
          <cell r="D6117" t="str">
            <v>V500020105</v>
          </cell>
          <cell r="AO6117">
            <v>0</v>
          </cell>
          <cell r="AY6117" t="str">
            <v>-</v>
          </cell>
          <cell r="BO6117" t="str">
            <v>-</v>
          </cell>
          <cell r="BP6117" t="str">
            <v>-</v>
          </cell>
          <cell r="BQ6117" t="str">
            <v>-</v>
          </cell>
          <cell r="BR6117" t="str">
            <v>-</v>
          </cell>
        </row>
        <row r="6118">
          <cell r="D6118" t="str">
            <v>V501010002</v>
          </cell>
          <cell r="AO6118">
            <v>0</v>
          </cell>
          <cell r="AY6118" t="str">
            <v>-</v>
          </cell>
          <cell r="BO6118" t="str">
            <v>-</v>
          </cell>
          <cell r="BP6118" t="str">
            <v>-</v>
          </cell>
          <cell r="BQ6118" t="str">
            <v>-</v>
          </cell>
          <cell r="BR6118" t="str">
            <v>-</v>
          </cell>
        </row>
        <row r="6119">
          <cell r="D6119" t="str">
            <v>V501010014</v>
          </cell>
          <cell r="AO6119">
            <v>0</v>
          </cell>
          <cell r="AY6119" t="str">
            <v>-</v>
          </cell>
          <cell r="BO6119" t="str">
            <v>-</v>
          </cell>
          <cell r="BP6119" t="str">
            <v>-</v>
          </cell>
          <cell r="BQ6119" t="str">
            <v>-</v>
          </cell>
          <cell r="BR6119" t="str">
            <v>-</v>
          </cell>
        </row>
        <row r="6120">
          <cell r="D6120" t="str">
            <v>V570010023</v>
          </cell>
          <cell r="AO6120">
            <v>0</v>
          </cell>
          <cell r="AY6120" t="str">
            <v>-</v>
          </cell>
          <cell r="BO6120" t="str">
            <v>V570010014</v>
          </cell>
          <cell r="BP6120" t="str">
            <v>-</v>
          </cell>
          <cell r="BQ6120" t="str">
            <v>-</v>
          </cell>
          <cell r="BR6120" t="str">
            <v>-</v>
          </cell>
        </row>
        <row r="6121">
          <cell r="D6121" t="str">
            <v>V570010050</v>
          </cell>
          <cell r="AO6121">
            <v>0</v>
          </cell>
          <cell r="AY6121" t="str">
            <v>-</v>
          </cell>
          <cell r="BO6121" t="str">
            <v>-</v>
          </cell>
          <cell r="BP6121" t="str">
            <v>-</v>
          </cell>
          <cell r="BQ6121" t="str">
            <v>-</v>
          </cell>
          <cell r="BR6121" t="str">
            <v>-</v>
          </cell>
        </row>
        <row r="6122">
          <cell r="D6122" t="str">
            <v>V800500300</v>
          </cell>
          <cell r="AO6122">
            <v>0</v>
          </cell>
          <cell r="AY6122" t="str">
            <v>-</v>
          </cell>
          <cell r="BO6122" t="str">
            <v>-</v>
          </cell>
          <cell r="BP6122" t="str">
            <v>-</v>
          </cell>
          <cell r="BQ6122" t="str">
            <v>-</v>
          </cell>
          <cell r="BR6122" t="str">
            <v>-</v>
          </cell>
        </row>
        <row r="6123">
          <cell r="D6123" t="str">
            <v>V801300006</v>
          </cell>
          <cell r="AO6123">
            <v>0</v>
          </cell>
          <cell r="AY6123" t="str">
            <v>-</v>
          </cell>
          <cell r="BO6123" t="str">
            <v>-</v>
          </cell>
          <cell r="BP6123" t="str">
            <v>-</v>
          </cell>
          <cell r="BQ6123" t="str">
            <v>-</v>
          </cell>
          <cell r="BR6123" t="str">
            <v>-</v>
          </cell>
        </row>
        <row r="6124">
          <cell r="D6124" t="str">
            <v>V864800107</v>
          </cell>
          <cell r="AO6124">
            <v>0</v>
          </cell>
          <cell r="AY6124" t="str">
            <v>-</v>
          </cell>
          <cell r="BO6124" t="str">
            <v>-</v>
          </cell>
          <cell r="BP6124" t="str">
            <v>-</v>
          </cell>
          <cell r="BQ6124" t="str">
            <v>-</v>
          </cell>
          <cell r="BR6124" t="str">
            <v>-</v>
          </cell>
        </row>
        <row r="6125">
          <cell r="D6125" t="str">
            <v>V865300014</v>
          </cell>
          <cell r="AO6125">
            <v>0</v>
          </cell>
          <cell r="AY6125" t="str">
            <v>-</v>
          </cell>
          <cell r="BO6125" t="str">
            <v>V865300012</v>
          </cell>
          <cell r="BP6125" t="str">
            <v>9J06M70100</v>
          </cell>
          <cell r="BQ6125" t="str">
            <v>-</v>
          </cell>
          <cell r="BR6125" t="str">
            <v>-</v>
          </cell>
        </row>
        <row r="6126">
          <cell r="D6126" t="str">
            <v>V865300032</v>
          </cell>
          <cell r="AO6126">
            <v>0</v>
          </cell>
          <cell r="AY6126" t="str">
            <v>-</v>
          </cell>
          <cell r="BO6126" t="str">
            <v>V865300065</v>
          </cell>
          <cell r="BP6126" t="str">
            <v>V865300034</v>
          </cell>
          <cell r="BQ6126" t="str">
            <v>-</v>
          </cell>
          <cell r="BR6126" t="str">
            <v>-</v>
          </cell>
        </row>
        <row r="6127">
          <cell r="D6127" t="str">
            <v>V865300066</v>
          </cell>
          <cell r="AO6127">
            <v>0</v>
          </cell>
          <cell r="AY6127" t="str">
            <v>-</v>
          </cell>
          <cell r="BO6127" t="str">
            <v>-</v>
          </cell>
          <cell r="BP6127" t="str">
            <v>-</v>
          </cell>
          <cell r="BQ6127" t="str">
            <v>-</v>
          </cell>
          <cell r="BR6127" t="str">
            <v>-</v>
          </cell>
        </row>
        <row r="6128">
          <cell r="D6128" t="str">
            <v>V865300122</v>
          </cell>
          <cell r="AO6128">
            <v>0</v>
          </cell>
          <cell r="AY6128" t="str">
            <v>-</v>
          </cell>
          <cell r="BO6128" t="str">
            <v>V865300085</v>
          </cell>
          <cell r="BP6128" t="str">
            <v>-</v>
          </cell>
          <cell r="BQ6128" t="str">
            <v>-</v>
          </cell>
          <cell r="BR6128" t="str">
            <v>-</v>
          </cell>
        </row>
        <row r="6129">
          <cell r="D6129" t="str">
            <v>V869900045</v>
          </cell>
          <cell r="AO6129">
            <v>0</v>
          </cell>
          <cell r="AY6129" t="str">
            <v>-</v>
          </cell>
          <cell r="BO6129" t="str">
            <v>-</v>
          </cell>
          <cell r="BP6129" t="str">
            <v>-</v>
          </cell>
          <cell r="BQ6129" t="str">
            <v>-</v>
          </cell>
          <cell r="BR6129" t="str">
            <v>-</v>
          </cell>
        </row>
        <row r="6130">
          <cell r="D6130" t="str">
            <v>Z081335800</v>
          </cell>
          <cell r="AO6130">
            <v>0</v>
          </cell>
          <cell r="AY6130" t="str">
            <v>-</v>
          </cell>
          <cell r="BO6130" t="str">
            <v>Z08133580X</v>
          </cell>
          <cell r="BP6130" t="str">
            <v>-</v>
          </cell>
          <cell r="BQ6130" t="str">
            <v>-</v>
          </cell>
          <cell r="BR6130" t="str">
            <v>-</v>
          </cell>
        </row>
        <row r="6131">
          <cell r="D6131" t="str">
            <v>Z907264900</v>
          </cell>
          <cell r="AO6131">
            <v>0.83333333333333337</v>
          </cell>
          <cell r="AY6131">
            <v>-2.8000000000000003</v>
          </cell>
          <cell r="BO6131" t="str">
            <v>Z90726490X</v>
          </cell>
          <cell r="BP6131" t="str">
            <v>-</v>
          </cell>
          <cell r="BQ6131" t="str">
            <v>-</v>
          </cell>
          <cell r="BR6131" t="str">
            <v>-</v>
          </cell>
        </row>
        <row r="6132">
          <cell r="D6132" t="str">
            <v>Z907283100</v>
          </cell>
          <cell r="AO6132">
            <v>0</v>
          </cell>
          <cell r="AY6132" t="str">
            <v>-</v>
          </cell>
          <cell r="BO6132" t="str">
            <v>Z90728310X</v>
          </cell>
          <cell r="BP6132" t="str">
            <v>-</v>
          </cell>
          <cell r="BQ6132" t="str">
            <v>-</v>
          </cell>
          <cell r="BR6132" t="str">
            <v>-</v>
          </cell>
        </row>
        <row r="6133">
          <cell r="D6133" t="str">
            <v>Z907284300</v>
          </cell>
          <cell r="AO6133">
            <v>0.16666666666666666</v>
          </cell>
          <cell r="AY6133">
            <v>-4</v>
          </cell>
          <cell r="BO6133" t="str">
            <v>Z90728430X</v>
          </cell>
          <cell r="BP6133" t="str">
            <v>-</v>
          </cell>
          <cell r="BQ6133" t="str">
            <v>-</v>
          </cell>
          <cell r="BR6133" t="str">
            <v>-</v>
          </cell>
        </row>
        <row r="6134">
          <cell r="D6134" t="str">
            <v>Z907292000</v>
          </cell>
          <cell r="AO6134">
            <v>0</v>
          </cell>
          <cell r="AY6134" t="str">
            <v>-</v>
          </cell>
          <cell r="BO6134" t="str">
            <v>Z90729200X</v>
          </cell>
          <cell r="BP6134" t="str">
            <v>-</v>
          </cell>
          <cell r="BQ6134" t="str">
            <v>-</v>
          </cell>
          <cell r="BR6134" t="str">
            <v>-</v>
          </cell>
        </row>
        <row r="6135">
          <cell r="D6135" t="str">
            <v>Z907293000</v>
          </cell>
          <cell r="AO6135">
            <v>0</v>
          </cell>
          <cell r="AY6135" t="str">
            <v>-</v>
          </cell>
          <cell r="BO6135" t="str">
            <v>-</v>
          </cell>
          <cell r="BP6135" t="str">
            <v>-</v>
          </cell>
          <cell r="BQ6135" t="str">
            <v>-</v>
          </cell>
          <cell r="BR6135" t="str">
            <v>-</v>
          </cell>
        </row>
        <row r="6136">
          <cell r="D6136" t="str">
            <v>ZA10438370</v>
          </cell>
          <cell r="AO6136">
            <v>0.33333333333333331</v>
          </cell>
          <cell r="AY6136">
            <v>-0.99999999999999978</v>
          </cell>
          <cell r="BO6136" t="str">
            <v>ZA1043837X</v>
          </cell>
          <cell r="BP6136" t="str">
            <v>-</v>
          </cell>
          <cell r="BQ6136" t="str">
            <v>-</v>
          </cell>
          <cell r="BR6136" t="str">
            <v>-</v>
          </cell>
        </row>
        <row r="6137">
          <cell r="D6137" t="str">
            <v>ZA104501A0</v>
          </cell>
          <cell r="AO6137">
            <v>0</v>
          </cell>
          <cell r="AY6137" t="str">
            <v>-</v>
          </cell>
          <cell r="BO6137" t="str">
            <v>-</v>
          </cell>
          <cell r="BP6137" t="str">
            <v>-</v>
          </cell>
          <cell r="BQ6137" t="str">
            <v>-</v>
          </cell>
          <cell r="BR6137" t="str">
            <v>-</v>
          </cell>
        </row>
        <row r="6138">
          <cell r="D6138" t="str">
            <v>ZA10458100</v>
          </cell>
          <cell r="AO6138">
            <v>0</v>
          </cell>
          <cell r="AY6138" t="str">
            <v>-</v>
          </cell>
          <cell r="BO6138" t="str">
            <v>-</v>
          </cell>
          <cell r="BP6138" t="str">
            <v>-</v>
          </cell>
          <cell r="BQ6138" t="str">
            <v>-</v>
          </cell>
          <cell r="BR6138" t="str">
            <v>-</v>
          </cell>
        </row>
        <row r="6139">
          <cell r="D6139">
            <v>1756360</v>
          </cell>
          <cell r="AO6139">
            <v>0</v>
          </cell>
          <cell r="AY6139" t="str">
            <v>-</v>
          </cell>
          <cell r="BO6139" t="str">
            <v>-</v>
          </cell>
          <cell r="BP6139" t="str">
            <v>-</v>
          </cell>
          <cell r="BQ6139" t="str">
            <v>-</v>
          </cell>
          <cell r="BR6139" t="str">
            <v>-</v>
          </cell>
        </row>
        <row r="6140">
          <cell r="D6140">
            <v>8327538</v>
          </cell>
          <cell r="AO6140">
            <v>0</v>
          </cell>
          <cell r="AY6140" t="str">
            <v>-</v>
          </cell>
          <cell r="BO6140" t="str">
            <v>-</v>
          </cell>
          <cell r="BP6140" t="str">
            <v>-</v>
          </cell>
          <cell r="BQ6140" t="str">
            <v>-</v>
          </cell>
          <cell r="BR6140" t="str">
            <v>-</v>
          </cell>
        </row>
        <row r="6141">
          <cell r="D6141">
            <v>4091</v>
          </cell>
          <cell r="AO6141">
            <v>1.75</v>
          </cell>
          <cell r="AY6141">
            <v>5.1428571428571432</v>
          </cell>
          <cell r="BO6141" t="str">
            <v>-</v>
          </cell>
          <cell r="BP6141" t="str">
            <v>-</v>
          </cell>
          <cell r="BQ6141" t="str">
            <v>-</v>
          </cell>
          <cell r="BR6141" t="str">
            <v>-</v>
          </cell>
        </row>
        <row r="6142">
          <cell r="D6142" t="str">
            <v>BR-32725-924</v>
          </cell>
          <cell r="AO6142">
            <v>0</v>
          </cell>
          <cell r="AY6142" t="str">
            <v>-</v>
          </cell>
          <cell r="BO6142" t="str">
            <v>-</v>
          </cell>
          <cell r="BP6142" t="str">
            <v>-</v>
          </cell>
          <cell r="BQ6142" t="str">
            <v>-</v>
          </cell>
          <cell r="BR6142" t="str">
            <v>-</v>
          </cell>
        </row>
        <row r="6143">
          <cell r="D6143">
            <v>253</v>
          </cell>
          <cell r="AO6143">
            <v>0</v>
          </cell>
          <cell r="AY6143" t="str">
            <v>-</v>
          </cell>
          <cell r="BO6143" t="str">
            <v>-</v>
          </cell>
          <cell r="BP6143" t="str">
            <v>-</v>
          </cell>
          <cell r="BQ6143" t="str">
            <v>-</v>
          </cell>
          <cell r="BR6143" t="str">
            <v>-</v>
          </cell>
        </row>
        <row r="6144">
          <cell r="D6144">
            <v>267</v>
          </cell>
          <cell r="AO6144">
            <v>0</v>
          </cell>
          <cell r="AY6144" t="str">
            <v>-</v>
          </cell>
          <cell r="BO6144" t="str">
            <v>-</v>
          </cell>
          <cell r="BP6144" t="str">
            <v>-</v>
          </cell>
          <cell r="BQ6144" t="str">
            <v>-</v>
          </cell>
          <cell r="BR6144" t="str">
            <v>-</v>
          </cell>
        </row>
        <row r="6145">
          <cell r="D6145">
            <v>333</v>
          </cell>
          <cell r="AO6145">
            <v>0</v>
          </cell>
          <cell r="AY6145" t="str">
            <v>-</v>
          </cell>
          <cell r="BO6145" t="str">
            <v>-</v>
          </cell>
          <cell r="BP6145" t="str">
            <v>-</v>
          </cell>
          <cell r="BQ6145" t="str">
            <v>-</v>
          </cell>
          <cell r="BR6145" t="str">
            <v>-</v>
          </cell>
        </row>
        <row r="6146">
          <cell r="D6146">
            <v>493</v>
          </cell>
          <cell r="AO6146">
            <v>0</v>
          </cell>
          <cell r="AY6146" t="str">
            <v>-</v>
          </cell>
          <cell r="BO6146" t="str">
            <v>-</v>
          </cell>
          <cell r="BP6146" t="str">
            <v>-</v>
          </cell>
          <cell r="BQ6146" t="str">
            <v>-</v>
          </cell>
          <cell r="BR6146" t="str">
            <v>-</v>
          </cell>
        </row>
        <row r="6147">
          <cell r="D6147">
            <v>754</v>
          </cell>
          <cell r="AO6147">
            <v>0</v>
          </cell>
          <cell r="AY6147" t="str">
            <v>-</v>
          </cell>
          <cell r="BO6147" t="str">
            <v>-</v>
          </cell>
          <cell r="BP6147" t="str">
            <v>-</v>
          </cell>
          <cell r="BQ6147" t="str">
            <v>-</v>
          </cell>
          <cell r="BR6147" t="str">
            <v>-</v>
          </cell>
        </row>
        <row r="6148">
          <cell r="D6148">
            <v>1143</v>
          </cell>
          <cell r="AO6148">
            <v>0</v>
          </cell>
          <cell r="AY6148" t="str">
            <v>-</v>
          </cell>
          <cell r="BO6148" t="str">
            <v>-</v>
          </cell>
          <cell r="BP6148" t="str">
            <v>-</v>
          </cell>
          <cell r="BQ6148" t="str">
            <v>-</v>
          </cell>
          <cell r="BR6148" t="str">
            <v>-</v>
          </cell>
        </row>
        <row r="6149">
          <cell r="D6149">
            <v>1486</v>
          </cell>
          <cell r="AO6149">
            <v>0</v>
          </cell>
          <cell r="AY6149" t="str">
            <v>-</v>
          </cell>
          <cell r="BO6149" t="str">
            <v>-</v>
          </cell>
          <cell r="BP6149" t="str">
            <v>-</v>
          </cell>
          <cell r="BQ6149" t="str">
            <v>-</v>
          </cell>
          <cell r="BR6149" t="str">
            <v>-</v>
          </cell>
        </row>
        <row r="6150">
          <cell r="D6150">
            <v>2895</v>
          </cell>
          <cell r="AO6150">
            <v>0</v>
          </cell>
          <cell r="AY6150" t="str">
            <v>-</v>
          </cell>
          <cell r="BO6150" t="str">
            <v>-</v>
          </cell>
          <cell r="BP6150" t="str">
            <v>-</v>
          </cell>
          <cell r="BQ6150" t="str">
            <v>-</v>
          </cell>
          <cell r="BR6150" t="str">
            <v>-</v>
          </cell>
        </row>
        <row r="6151">
          <cell r="D6151">
            <v>2938</v>
          </cell>
          <cell r="AO6151">
            <v>0</v>
          </cell>
          <cell r="AY6151" t="str">
            <v>-</v>
          </cell>
          <cell r="BO6151" t="str">
            <v>-</v>
          </cell>
          <cell r="BP6151" t="str">
            <v>-</v>
          </cell>
          <cell r="BQ6151" t="str">
            <v>-</v>
          </cell>
          <cell r="BR6151" t="str">
            <v>-</v>
          </cell>
        </row>
        <row r="6152">
          <cell r="D6152">
            <v>3160</v>
          </cell>
          <cell r="AO6152">
            <v>0</v>
          </cell>
          <cell r="AY6152" t="str">
            <v>-</v>
          </cell>
          <cell r="BO6152" t="str">
            <v>-</v>
          </cell>
          <cell r="BP6152" t="str">
            <v>-</v>
          </cell>
          <cell r="BQ6152" t="str">
            <v>-</v>
          </cell>
          <cell r="BR6152" t="str">
            <v>-</v>
          </cell>
        </row>
        <row r="6153">
          <cell r="D6153">
            <v>4049</v>
          </cell>
          <cell r="AO6153">
            <v>0</v>
          </cell>
          <cell r="AY6153" t="str">
            <v>-</v>
          </cell>
          <cell r="BO6153" t="str">
            <v>-</v>
          </cell>
          <cell r="BP6153" t="str">
            <v>-</v>
          </cell>
          <cell r="BQ6153" t="str">
            <v>-</v>
          </cell>
          <cell r="BR6153" t="str">
            <v>-</v>
          </cell>
        </row>
        <row r="6154">
          <cell r="D6154">
            <v>4472</v>
          </cell>
          <cell r="AO6154">
            <v>0</v>
          </cell>
          <cell r="AY6154" t="str">
            <v>-</v>
          </cell>
          <cell r="BO6154" t="str">
            <v>-</v>
          </cell>
          <cell r="BP6154" t="str">
            <v>-</v>
          </cell>
          <cell r="BQ6154" t="str">
            <v>-</v>
          </cell>
          <cell r="BR6154" t="str">
            <v>-</v>
          </cell>
        </row>
        <row r="6155">
          <cell r="D6155">
            <v>4601</v>
          </cell>
          <cell r="AO6155">
            <v>0</v>
          </cell>
          <cell r="AY6155" t="str">
            <v>-</v>
          </cell>
          <cell r="BO6155" t="str">
            <v>-</v>
          </cell>
          <cell r="BP6155" t="str">
            <v>-</v>
          </cell>
          <cell r="BQ6155" t="str">
            <v>-</v>
          </cell>
          <cell r="BR6155" t="str">
            <v>-</v>
          </cell>
        </row>
        <row r="6156">
          <cell r="D6156">
            <v>6603</v>
          </cell>
          <cell r="AO6156">
            <v>0</v>
          </cell>
          <cell r="AY6156" t="str">
            <v>-</v>
          </cell>
          <cell r="BO6156" t="str">
            <v>-</v>
          </cell>
          <cell r="BP6156" t="str">
            <v>-</v>
          </cell>
          <cell r="BQ6156" t="str">
            <v>-</v>
          </cell>
          <cell r="BR6156" t="str">
            <v>-</v>
          </cell>
        </row>
        <row r="6157">
          <cell r="D6157">
            <v>6607</v>
          </cell>
          <cell r="AO6157">
            <v>0</v>
          </cell>
          <cell r="AY6157" t="str">
            <v>-</v>
          </cell>
          <cell r="BO6157" t="str">
            <v>-</v>
          </cell>
          <cell r="BP6157" t="str">
            <v>-</v>
          </cell>
          <cell r="BQ6157" t="str">
            <v>-</v>
          </cell>
          <cell r="BR6157" t="str">
            <v>-</v>
          </cell>
        </row>
        <row r="6158">
          <cell r="D6158" t="str">
            <v>019-11831-208</v>
          </cell>
          <cell r="AO6158">
            <v>0</v>
          </cell>
          <cell r="AY6158" t="str">
            <v>-</v>
          </cell>
          <cell r="BO6158" t="str">
            <v>019-11831-100</v>
          </cell>
          <cell r="BP6158" t="str">
            <v>-</v>
          </cell>
          <cell r="BQ6158" t="str">
            <v>-</v>
          </cell>
          <cell r="BR6158" t="str">
            <v>-</v>
          </cell>
        </row>
        <row r="6159">
          <cell r="D6159" t="str">
            <v>019-11832-107</v>
          </cell>
          <cell r="AO6159">
            <v>0</v>
          </cell>
          <cell r="AY6159" t="str">
            <v>-</v>
          </cell>
          <cell r="BO6159">
            <v>2285</v>
          </cell>
          <cell r="BP6159" t="str">
            <v>-</v>
          </cell>
          <cell r="BQ6159" t="str">
            <v>-</v>
          </cell>
          <cell r="BR6159" t="str">
            <v>-</v>
          </cell>
        </row>
        <row r="6160">
          <cell r="D6160" t="str">
            <v>020-11260-007</v>
          </cell>
          <cell r="AO6160">
            <v>0</v>
          </cell>
          <cell r="AY6160" t="str">
            <v>-</v>
          </cell>
          <cell r="BO6160">
            <v>1076</v>
          </cell>
          <cell r="BP6160" t="str">
            <v>-</v>
          </cell>
          <cell r="BQ6160" t="str">
            <v>-</v>
          </cell>
          <cell r="BR6160" t="str">
            <v>-</v>
          </cell>
        </row>
        <row r="6161">
          <cell r="D6161" t="str">
            <v>020-11711-106</v>
          </cell>
          <cell r="AO6161">
            <v>0</v>
          </cell>
          <cell r="AY6161" t="str">
            <v>-</v>
          </cell>
          <cell r="BO6161">
            <v>225</v>
          </cell>
          <cell r="BP6161" t="str">
            <v>-</v>
          </cell>
          <cell r="BQ6161" t="str">
            <v>-</v>
          </cell>
          <cell r="BR6161" t="str">
            <v>-</v>
          </cell>
        </row>
        <row r="6162">
          <cell r="D6162" t="str">
            <v>020-12104-505</v>
          </cell>
          <cell r="AO6162">
            <v>0</v>
          </cell>
          <cell r="AY6162" t="str">
            <v>-</v>
          </cell>
          <cell r="BO6162">
            <v>1137</v>
          </cell>
          <cell r="BP6162" t="str">
            <v>-</v>
          </cell>
          <cell r="BQ6162" t="str">
            <v>-</v>
          </cell>
          <cell r="BR6162" t="str">
            <v>-</v>
          </cell>
        </row>
        <row r="6163">
          <cell r="D6163" t="str">
            <v>020-12128-200</v>
          </cell>
          <cell r="AO6163">
            <v>0</v>
          </cell>
          <cell r="AY6163" t="str">
            <v>-</v>
          </cell>
          <cell r="BO6163" t="str">
            <v>-</v>
          </cell>
          <cell r="BP6163" t="str">
            <v>-</v>
          </cell>
          <cell r="BQ6163" t="str">
            <v>-</v>
          </cell>
          <cell r="BR6163" t="str">
            <v>-</v>
          </cell>
        </row>
        <row r="6164">
          <cell r="D6164" t="str">
            <v>020-12201-306</v>
          </cell>
          <cell r="AO6164">
            <v>0</v>
          </cell>
          <cell r="AY6164" t="str">
            <v>-</v>
          </cell>
          <cell r="BO6164" t="str">
            <v>-</v>
          </cell>
          <cell r="BP6164" t="str">
            <v>-</v>
          </cell>
          <cell r="BQ6164" t="str">
            <v>-</v>
          </cell>
          <cell r="BR6164" t="str">
            <v>-</v>
          </cell>
        </row>
        <row r="6165">
          <cell r="D6165" t="str">
            <v>020-12213-207</v>
          </cell>
          <cell r="AO6165">
            <v>0</v>
          </cell>
          <cell r="AY6165" t="str">
            <v>-</v>
          </cell>
          <cell r="BO6165">
            <v>2825</v>
          </cell>
          <cell r="BP6165" t="str">
            <v>-</v>
          </cell>
          <cell r="BQ6165" t="str">
            <v>-</v>
          </cell>
          <cell r="BR6165" t="str">
            <v>-</v>
          </cell>
        </row>
        <row r="6166">
          <cell r="D6166" t="str">
            <v>020-22416-009</v>
          </cell>
          <cell r="AO6166">
            <v>0</v>
          </cell>
          <cell r="AY6166" t="str">
            <v>-</v>
          </cell>
          <cell r="BO6166" t="str">
            <v>-</v>
          </cell>
          <cell r="BP6166" t="str">
            <v>-</v>
          </cell>
          <cell r="BQ6166" t="str">
            <v>-</v>
          </cell>
          <cell r="BR6166" t="str">
            <v>-</v>
          </cell>
        </row>
        <row r="6167">
          <cell r="D6167" t="str">
            <v>020-65009-504</v>
          </cell>
          <cell r="AO6167">
            <v>0</v>
          </cell>
          <cell r="AY6167" t="str">
            <v>-</v>
          </cell>
          <cell r="BO6167">
            <v>584</v>
          </cell>
          <cell r="BP6167" t="str">
            <v>-</v>
          </cell>
          <cell r="BQ6167" t="str">
            <v>-</v>
          </cell>
          <cell r="BR6167" t="str">
            <v>-</v>
          </cell>
        </row>
        <row r="6168">
          <cell r="D6168" t="str">
            <v>023-12601-004</v>
          </cell>
          <cell r="AO6168">
            <v>0</v>
          </cell>
          <cell r="AY6168" t="str">
            <v>-</v>
          </cell>
          <cell r="BO6168">
            <v>3226</v>
          </cell>
          <cell r="BP6168" t="str">
            <v>-</v>
          </cell>
          <cell r="BQ6168" t="str">
            <v>-</v>
          </cell>
          <cell r="BR6168" t="str">
            <v>-</v>
          </cell>
        </row>
        <row r="6169">
          <cell r="D6169" t="str">
            <v>023-17004-306</v>
          </cell>
          <cell r="AO6169">
            <v>0</v>
          </cell>
          <cell r="AY6169" t="str">
            <v>-</v>
          </cell>
          <cell r="BO6169">
            <v>1821</v>
          </cell>
          <cell r="BP6169" t="str">
            <v>-</v>
          </cell>
          <cell r="BQ6169" t="str">
            <v>-</v>
          </cell>
          <cell r="BR6169" t="str">
            <v>-</v>
          </cell>
        </row>
        <row r="6170">
          <cell r="D6170" t="str">
            <v>023-17145-805</v>
          </cell>
          <cell r="AO6170">
            <v>0</v>
          </cell>
          <cell r="AY6170" t="str">
            <v>-</v>
          </cell>
          <cell r="BO6170" t="str">
            <v>-</v>
          </cell>
          <cell r="BP6170" t="str">
            <v>-</v>
          </cell>
          <cell r="BQ6170" t="str">
            <v>-</v>
          </cell>
          <cell r="BR6170" t="str">
            <v>-</v>
          </cell>
        </row>
        <row r="6171">
          <cell r="D6171" t="str">
            <v>023-17256-003</v>
          </cell>
          <cell r="AO6171">
            <v>0</v>
          </cell>
          <cell r="AY6171" t="str">
            <v>-</v>
          </cell>
          <cell r="BO6171">
            <v>1964</v>
          </cell>
          <cell r="BP6171" t="str">
            <v>-</v>
          </cell>
          <cell r="BQ6171" t="str">
            <v>-</v>
          </cell>
          <cell r="BR6171" t="str">
            <v>-</v>
          </cell>
        </row>
        <row r="6172">
          <cell r="D6172" t="str">
            <v>023-17345-006</v>
          </cell>
          <cell r="AO6172">
            <v>0</v>
          </cell>
          <cell r="AY6172" t="str">
            <v>-</v>
          </cell>
          <cell r="BO6172">
            <v>1699</v>
          </cell>
          <cell r="BP6172" t="str">
            <v>-</v>
          </cell>
          <cell r="BQ6172" t="str">
            <v>-</v>
          </cell>
          <cell r="BR6172" t="str">
            <v>-</v>
          </cell>
        </row>
        <row r="6173">
          <cell r="D6173" t="str">
            <v>023-17409-306</v>
          </cell>
          <cell r="AO6173">
            <v>0</v>
          </cell>
          <cell r="AY6173" t="str">
            <v>-</v>
          </cell>
          <cell r="BO6173" t="str">
            <v>-</v>
          </cell>
          <cell r="BP6173" t="str">
            <v>-</v>
          </cell>
          <cell r="BQ6173" t="str">
            <v>-</v>
          </cell>
          <cell r="BR6173" t="str">
            <v>-</v>
          </cell>
        </row>
        <row r="6174">
          <cell r="D6174" t="str">
            <v>023-28422-606</v>
          </cell>
          <cell r="AO6174">
            <v>0</v>
          </cell>
          <cell r="AY6174" t="str">
            <v>-</v>
          </cell>
          <cell r="BO6174">
            <v>1701</v>
          </cell>
          <cell r="BP6174" t="str">
            <v>-</v>
          </cell>
          <cell r="BQ6174" t="str">
            <v>-</v>
          </cell>
          <cell r="BR6174" t="str">
            <v>-</v>
          </cell>
        </row>
        <row r="6175">
          <cell r="D6175" t="str">
            <v>023-75077-100</v>
          </cell>
          <cell r="AO6175">
            <v>0</v>
          </cell>
          <cell r="AY6175" t="str">
            <v>-</v>
          </cell>
          <cell r="BO6175" t="str">
            <v>-</v>
          </cell>
          <cell r="BP6175" t="str">
            <v>-</v>
          </cell>
          <cell r="BQ6175" t="str">
            <v>-</v>
          </cell>
          <cell r="BR6175" t="str">
            <v>-</v>
          </cell>
        </row>
        <row r="6176">
          <cell r="D6176" t="str">
            <v>023-75159-107</v>
          </cell>
          <cell r="AO6176">
            <v>0</v>
          </cell>
          <cell r="AY6176" t="str">
            <v>-</v>
          </cell>
          <cell r="BO6176">
            <v>4401</v>
          </cell>
          <cell r="BP6176" t="str">
            <v>-</v>
          </cell>
          <cell r="BQ6176" t="str">
            <v>-</v>
          </cell>
          <cell r="BR6176" t="str">
            <v>-</v>
          </cell>
        </row>
        <row r="6177">
          <cell r="D6177" t="str">
            <v>023-75169-102</v>
          </cell>
          <cell r="AO6177">
            <v>0</v>
          </cell>
          <cell r="AY6177" t="str">
            <v>-</v>
          </cell>
          <cell r="BO6177" t="str">
            <v>-</v>
          </cell>
          <cell r="BP6177" t="str">
            <v>-</v>
          </cell>
          <cell r="BQ6177" t="str">
            <v>-</v>
          </cell>
          <cell r="BR6177" t="str">
            <v>-</v>
          </cell>
        </row>
        <row r="6178">
          <cell r="D6178" t="str">
            <v>023-75171-107</v>
          </cell>
          <cell r="AO6178">
            <v>0</v>
          </cell>
          <cell r="AY6178" t="str">
            <v>-</v>
          </cell>
          <cell r="BO6178">
            <v>1733</v>
          </cell>
          <cell r="BP6178" t="str">
            <v>-</v>
          </cell>
          <cell r="BQ6178" t="str">
            <v>-</v>
          </cell>
          <cell r="BR6178" t="str">
            <v>-</v>
          </cell>
        </row>
        <row r="6179">
          <cell r="D6179" t="str">
            <v>023-75192-007</v>
          </cell>
          <cell r="AO6179">
            <v>0</v>
          </cell>
          <cell r="AY6179" t="str">
            <v>-</v>
          </cell>
          <cell r="BO6179">
            <v>2925</v>
          </cell>
          <cell r="BP6179" t="str">
            <v>-</v>
          </cell>
          <cell r="BQ6179" t="str">
            <v>-</v>
          </cell>
          <cell r="BR6179" t="str">
            <v>-</v>
          </cell>
        </row>
        <row r="6180">
          <cell r="D6180" t="str">
            <v>024-17011-008</v>
          </cell>
          <cell r="AO6180">
            <v>0</v>
          </cell>
          <cell r="AY6180" t="str">
            <v>-</v>
          </cell>
          <cell r="BO6180" t="str">
            <v>-</v>
          </cell>
          <cell r="BP6180" t="str">
            <v>-</v>
          </cell>
          <cell r="BQ6180" t="str">
            <v>-</v>
          </cell>
          <cell r="BR6180" t="str">
            <v>-</v>
          </cell>
        </row>
        <row r="6181">
          <cell r="D6181" t="str">
            <v>024-17115-105</v>
          </cell>
          <cell r="AO6181">
            <v>0</v>
          </cell>
          <cell r="AY6181" t="str">
            <v>-</v>
          </cell>
          <cell r="BO6181" t="str">
            <v>-</v>
          </cell>
          <cell r="BP6181" t="str">
            <v>-</v>
          </cell>
          <cell r="BQ6181" t="str">
            <v>-</v>
          </cell>
          <cell r="BR6181" t="str">
            <v>-</v>
          </cell>
        </row>
        <row r="6182">
          <cell r="D6182" t="str">
            <v>024-75104-105</v>
          </cell>
          <cell r="AO6182">
            <v>0</v>
          </cell>
          <cell r="AY6182" t="str">
            <v>-</v>
          </cell>
          <cell r="BO6182">
            <v>3460</v>
          </cell>
          <cell r="BP6182" t="str">
            <v>-</v>
          </cell>
          <cell r="BQ6182" t="str">
            <v>-</v>
          </cell>
          <cell r="BR6182" t="str">
            <v>-</v>
          </cell>
        </row>
        <row r="6183">
          <cell r="D6183" t="str">
            <v>033-19273-106</v>
          </cell>
          <cell r="AO6183">
            <v>0</v>
          </cell>
          <cell r="AY6183" t="str">
            <v>-</v>
          </cell>
          <cell r="BO6183">
            <v>1819</v>
          </cell>
          <cell r="BP6183" t="str">
            <v>-</v>
          </cell>
          <cell r="BQ6183" t="str">
            <v>-</v>
          </cell>
          <cell r="BR6183" t="str">
            <v>-</v>
          </cell>
        </row>
        <row r="6184">
          <cell r="D6184" t="str">
            <v>033-19274-102</v>
          </cell>
          <cell r="AO6184">
            <v>0</v>
          </cell>
          <cell r="AY6184" t="str">
            <v>-</v>
          </cell>
          <cell r="BO6184" t="str">
            <v>-</v>
          </cell>
          <cell r="BP6184" t="str">
            <v>-</v>
          </cell>
          <cell r="BQ6184" t="str">
            <v>-</v>
          </cell>
          <cell r="BR6184" t="str">
            <v>-</v>
          </cell>
        </row>
        <row r="6185">
          <cell r="D6185" t="str">
            <v>035-13011-201</v>
          </cell>
          <cell r="AO6185">
            <v>0</v>
          </cell>
          <cell r="AY6185" t="str">
            <v>-</v>
          </cell>
          <cell r="BO6185" t="str">
            <v>-</v>
          </cell>
          <cell r="BP6185" t="str">
            <v>-</v>
          </cell>
          <cell r="BQ6185" t="str">
            <v>-</v>
          </cell>
          <cell r="BR6185" t="str">
            <v>-</v>
          </cell>
        </row>
        <row r="6186">
          <cell r="D6186" t="str">
            <v>035-16304-005</v>
          </cell>
          <cell r="AO6186">
            <v>0</v>
          </cell>
          <cell r="AY6186" t="str">
            <v>-</v>
          </cell>
          <cell r="BO6186">
            <v>3680</v>
          </cell>
          <cell r="BP6186" t="str">
            <v>-</v>
          </cell>
          <cell r="BQ6186" t="str">
            <v>-</v>
          </cell>
          <cell r="BR6186" t="str">
            <v>-</v>
          </cell>
        </row>
        <row r="6187">
          <cell r="D6187" t="str">
            <v>035-18108-203</v>
          </cell>
          <cell r="AO6187">
            <v>0</v>
          </cell>
          <cell r="AY6187" t="str">
            <v>-</v>
          </cell>
          <cell r="BO6187">
            <v>1790</v>
          </cell>
          <cell r="BP6187" t="str">
            <v>-</v>
          </cell>
          <cell r="BQ6187" t="str">
            <v>-</v>
          </cell>
          <cell r="BR6187" t="str">
            <v>-</v>
          </cell>
        </row>
        <row r="6188">
          <cell r="D6188" t="str">
            <v>035-94302-000</v>
          </cell>
          <cell r="AO6188">
            <v>0</v>
          </cell>
          <cell r="AY6188" t="str">
            <v>-</v>
          </cell>
          <cell r="BO6188">
            <v>1788</v>
          </cell>
          <cell r="BP6188" t="str">
            <v>-</v>
          </cell>
          <cell r="BQ6188" t="str">
            <v>-</v>
          </cell>
          <cell r="BR6188" t="str">
            <v>-</v>
          </cell>
        </row>
        <row r="6189">
          <cell r="D6189" t="str">
            <v>035-98004-608</v>
          </cell>
          <cell r="AO6189">
            <v>0</v>
          </cell>
          <cell r="AY6189" t="str">
            <v>-</v>
          </cell>
          <cell r="BO6189" t="str">
            <v>-</v>
          </cell>
          <cell r="BP6189" t="str">
            <v>-</v>
          </cell>
          <cell r="BQ6189" t="str">
            <v>-</v>
          </cell>
          <cell r="BR6189" t="str">
            <v>-</v>
          </cell>
        </row>
        <row r="6190">
          <cell r="D6190" t="str">
            <v>042-17150-103</v>
          </cell>
          <cell r="AO6190">
            <v>0</v>
          </cell>
          <cell r="AY6190" t="str">
            <v>-</v>
          </cell>
          <cell r="BO6190">
            <v>4075</v>
          </cell>
          <cell r="BP6190" t="str">
            <v>-</v>
          </cell>
          <cell r="BQ6190" t="str">
            <v>-</v>
          </cell>
          <cell r="BR6190" t="str">
            <v>-</v>
          </cell>
        </row>
        <row r="6191">
          <cell r="D6191" t="str">
            <v>042-28008-201</v>
          </cell>
          <cell r="AO6191">
            <v>0</v>
          </cell>
          <cell r="AY6191" t="str">
            <v>-</v>
          </cell>
          <cell r="BO6191" t="str">
            <v>-</v>
          </cell>
          <cell r="BP6191" t="str">
            <v>-</v>
          </cell>
          <cell r="BQ6191" t="str">
            <v>-</v>
          </cell>
          <cell r="BR6191" t="str">
            <v>-</v>
          </cell>
        </row>
        <row r="6192">
          <cell r="D6192" t="str">
            <v>042-28012-004</v>
          </cell>
          <cell r="AO6192">
            <v>0</v>
          </cell>
          <cell r="AY6192" t="str">
            <v>-</v>
          </cell>
          <cell r="BO6192" t="str">
            <v>-</v>
          </cell>
          <cell r="BP6192" t="str">
            <v>-</v>
          </cell>
          <cell r="BQ6192" t="str">
            <v>-</v>
          </cell>
          <cell r="BR6192" t="str">
            <v>-</v>
          </cell>
        </row>
        <row r="6193">
          <cell r="D6193" t="str">
            <v>042-28017-006</v>
          </cell>
          <cell r="AO6193">
            <v>0</v>
          </cell>
          <cell r="AY6193" t="str">
            <v>-</v>
          </cell>
          <cell r="BO6193" t="str">
            <v>-</v>
          </cell>
          <cell r="BP6193" t="str">
            <v>-</v>
          </cell>
          <cell r="BQ6193" t="str">
            <v>-</v>
          </cell>
          <cell r="BR6193" t="str">
            <v>-</v>
          </cell>
        </row>
        <row r="6194">
          <cell r="D6194" t="str">
            <v>045-15145-007</v>
          </cell>
          <cell r="AO6194">
            <v>0</v>
          </cell>
          <cell r="AY6194" t="str">
            <v>-</v>
          </cell>
          <cell r="BO6194">
            <v>3968</v>
          </cell>
          <cell r="BP6194" t="str">
            <v>-</v>
          </cell>
          <cell r="BQ6194" t="str">
            <v>-</v>
          </cell>
          <cell r="BR6194" t="str">
            <v>-</v>
          </cell>
        </row>
        <row r="6195">
          <cell r="D6195" t="str">
            <v>045-21018-106</v>
          </cell>
          <cell r="AO6195">
            <v>0</v>
          </cell>
          <cell r="AY6195" t="str">
            <v>-</v>
          </cell>
          <cell r="BO6195" t="str">
            <v>-</v>
          </cell>
          <cell r="BP6195" t="str">
            <v>-</v>
          </cell>
          <cell r="BQ6195" t="str">
            <v>-</v>
          </cell>
          <cell r="BR6195" t="str">
            <v>-</v>
          </cell>
        </row>
        <row r="6196">
          <cell r="D6196" t="str">
            <v>045-21020-003</v>
          </cell>
          <cell r="AO6196">
            <v>0</v>
          </cell>
          <cell r="AY6196" t="str">
            <v>-</v>
          </cell>
          <cell r="BO6196" t="str">
            <v>-</v>
          </cell>
          <cell r="BP6196" t="str">
            <v>-</v>
          </cell>
          <cell r="BQ6196" t="str">
            <v>-</v>
          </cell>
          <cell r="BR6196" t="str">
            <v>-</v>
          </cell>
        </row>
        <row r="6197">
          <cell r="D6197" t="str">
            <v>045-21021-000</v>
          </cell>
          <cell r="AO6197">
            <v>0</v>
          </cell>
          <cell r="AY6197" t="str">
            <v>-</v>
          </cell>
          <cell r="BO6197" t="str">
            <v>-</v>
          </cell>
          <cell r="BP6197" t="str">
            <v>-</v>
          </cell>
          <cell r="BQ6197" t="str">
            <v>-</v>
          </cell>
          <cell r="BR6197" t="str">
            <v>-</v>
          </cell>
        </row>
        <row r="6198">
          <cell r="D6198" t="str">
            <v>045-21026-109</v>
          </cell>
          <cell r="AO6198">
            <v>0</v>
          </cell>
          <cell r="AY6198" t="str">
            <v>-</v>
          </cell>
          <cell r="BO6198" t="str">
            <v>-</v>
          </cell>
          <cell r="BP6198" t="str">
            <v>-</v>
          </cell>
          <cell r="BQ6198" t="str">
            <v>-</v>
          </cell>
          <cell r="BR6198" t="str">
            <v>-</v>
          </cell>
        </row>
        <row r="6199">
          <cell r="D6199" t="str">
            <v>045-75327-104</v>
          </cell>
          <cell r="AO6199">
            <v>0</v>
          </cell>
          <cell r="AY6199" t="str">
            <v>-</v>
          </cell>
          <cell r="BO6199" t="str">
            <v>-</v>
          </cell>
          <cell r="BP6199" t="str">
            <v>-</v>
          </cell>
          <cell r="BQ6199" t="str">
            <v>-</v>
          </cell>
          <cell r="BR6199" t="str">
            <v>-</v>
          </cell>
        </row>
        <row r="6200">
          <cell r="D6200" t="str">
            <v>046-15008-007</v>
          </cell>
          <cell r="AO6200">
            <v>0</v>
          </cell>
          <cell r="AY6200" t="str">
            <v>-</v>
          </cell>
          <cell r="BO6200">
            <v>3994</v>
          </cell>
          <cell r="BP6200" t="str">
            <v>-</v>
          </cell>
          <cell r="BQ6200" t="str">
            <v>-</v>
          </cell>
          <cell r="BR6200" t="str">
            <v>-</v>
          </cell>
        </row>
        <row r="6201">
          <cell r="D6201" t="str">
            <v>046-24151-106</v>
          </cell>
          <cell r="AO6201">
            <v>0</v>
          </cell>
          <cell r="AY6201" t="str">
            <v>-</v>
          </cell>
          <cell r="BO6201" t="str">
            <v>-</v>
          </cell>
          <cell r="BP6201" t="str">
            <v>-</v>
          </cell>
          <cell r="BQ6201" t="str">
            <v>-</v>
          </cell>
          <cell r="BR6201" t="str">
            <v>-</v>
          </cell>
        </row>
        <row r="6202">
          <cell r="D6202" t="str">
            <v>046-24151-203</v>
          </cell>
          <cell r="AO6202">
            <v>0</v>
          </cell>
          <cell r="AY6202" t="str">
            <v>-</v>
          </cell>
          <cell r="BO6202" t="str">
            <v>-</v>
          </cell>
          <cell r="BP6202" t="str">
            <v>-</v>
          </cell>
          <cell r="BQ6202" t="str">
            <v>-</v>
          </cell>
          <cell r="BR6202" t="str">
            <v>-</v>
          </cell>
        </row>
        <row r="6203">
          <cell r="D6203" t="str">
            <v>050-65508-003</v>
          </cell>
          <cell r="AO6203">
            <v>0</v>
          </cell>
          <cell r="AY6203" t="str">
            <v>-</v>
          </cell>
          <cell r="BO6203" t="str">
            <v>-</v>
          </cell>
          <cell r="BP6203" t="str">
            <v>-</v>
          </cell>
          <cell r="BQ6203" t="str">
            <v>-</v>
          </cell>
          <cell r="BR6203" t="str">
            <v>-</v>
          </cell>
        </row>
        <row r="6204">
          <cell r="D6204" t="str">
            <v>050-65532-001</v>
          </cell>
          <cell r="AO6204">
            <v>0</v>
          </cell>
          <cell r="AY6204" t="str">
            <v>-</v>
          </cell>
          <cell r="BO6204">
            <v>4610</v>
          </cell>
          <cell r="BP6204" t="str">
            <v>-</v>
          </cell>
          <cell r="BQ6204" t="str">
            <v>-</v>
          </cell>
          <cell r="BR6204" t="str">
            <v>-</v>
          </cell>
        </row>
        <row r="6205">
          <cell r="D6205" t="str">
            <v>050-75016-001</v>
          </cell>
          <cell r="AO6205">
            <v>0</v>
          </cell>
          <cell r="AY6205" t="str">
            <v>-</v>
          </cell>
          <cell r="BO6205">
            <v>4442</v>
          </cell>
          <cell r="BP6205" t="str">
            <v>-</v>
          </cell>
          <cell r="BQ6205" t="str">
            <v>-</v>
          </cell>
          <cell r="BR6205" t="str">
            <v>-</v>
          </cell>
        </row>
        <row r="6206">
          <cell r="D6206" t="str">
            <v>050-75056-100</v>
          </cell>
          <cell r="AO6206">
            <v>0</v>
          </cell>
          <cell r="AY6206" t="str">
            <v>-</v>
          </cell>
          <cell r="BO6206" t="str">
            <v>-</v>
          </cell>
          <cell r="BP6206" t="str">
            <v>-</v>
          </cell>
          <cell r="BQ6206" t="str">
            <v>-</v>
          </cell>
          <cell r="BR6206" t="str">
            <v>-</v>
          </cell>
        </row>
        <row r="6207">
          <cell r="D6207" t="str">
            <v>050-79003-508</v>
          </cell>
          <cell r="AO6207">
            <v>0</v>
          </cell>
          <cell r="AY6207" t="str">
            <v>-</v>
          </cell>
          <cell r="BO6207" t="str">
            <v>-</v>
          </cell>
          <cell r="BP6207" t="str">
            <v>-</v>
          </cell>
          <cell r="BQ6207" t="str">
            <v>-</v>
          </cell>
          <cell r="BR6207" t="str">
            <v>-</v>
          </cell>
        </row>
        <row r="6208">
          <cell r="D6208" t="str">
            <v>050-79604-005</v>
          </cell>
          <cell r="AO6208">
            <v>0</v>
          </cell>
          <cell r="AY6208" t="str">
            <v>-</v>
          </cell>
          <cell r="BO6208" t="str">
            <v>-</v>
          </cell>
          <cell r="BP6208" t="str">
            <v>-</v>
          </cell>
          <cell r="BQ6208" t="str">
            <v>-</v>
          </cell>
          <cell r="BR6208" t="str">
            <v>-</v>
          </cell>
        </row>
        <row r="6209">
          <cell r="D6209" t="str">
            <v>600-50057-006</v>
          </cell>
          <cell r="AO6209">
            <v>0</v>
          </cell>
          <cell r="AY6209" t="str">
            <v>-</v>
          </cell>
          <cell r="BO6209" t="str">
            <v>-</v>
          </cell>
          <cell r="BP6209" t="str">
            <v>-</v>
          </cell>
          <cell r="BQ6209" t="str">
            <v>-</v>
          </cell>
          <cell r="BR6209" t="str">
            <v>-</v>
          </cell>
        </row>
        <row r="6210">
          <cell r="D6210" t="str">
            <v>610-00024-006</v>
          </cell>
          <cell r="AO6210">
            <v>0</v>
          </cell>
          <cell r="AY6210" t="str">
            <v>-</v>
          </cell>
          <cell r="BO6210">
            <v>1642</v>
          </cell>
          <cell r="BP6210" t="str">
            <v>-</v>
          </cell>
          <cell r="BQ6210" t="str">
            <v>-</v>
          </cell>
          <cell r="BR6210" t="str">
            <v>-</v>
          </cell>
        </row>
        <row r="6211">
          <cell r="D6211" t="str">
            <v>612-02101-207</v>
          </cell>
          <cell r="AO6211">
            <v>0</v>
          </cell>
          <cell r="AY6211" t="str">
            <v>-</v>
          </cell>
          <cell r="BO6211" t="str">
            <v>-</v>
          </cell>
          <cell r="BP6211" t="str">
            <v>-</v>
          </cell>
          <cell r="BQ6211" t="str">
            <v>-</v>
          </cell>
          <cell r="BR6211" t="str">
            <v>-</v>
          </cell>
        </row>
        <row r="6212">
          <cell r="D6212" t="str">
            <v>612-10010-008</v>
          </cell>
          <cell r="AO6212">
            <v>0</v>
          </cell>
          <cell r="AY6212" t="str">
            <v>-</v>
          </cell>
          <cell r="BO6212" t="str">
            <v>-</v>
          </cell>
          <cell r="BP6212" t="str">
            <v>-</v>
          </cell>
          <cell r="BQ6212" t="str">
            <v>-</v>
          </cell>
          <cell r="BR6212" t="str">
            <v>-</v>
          </cell>
        </row>
        <row r="6213">
          <cell r="D6213" t="str">
            <v>612-10024-106</v>
          </cell>
          <cell r="AO6213">
            <v>0</v>
          </cell>
          <cell r="AY6213" t="str">
            <v>-</v>
          </cell>
          <cell r="BO6213">
            <v>1835</v>
          </cell>
          <cell r="BP6213" t="str">
            <v>-</v>
          </cell>
          <cell r="BQ6213" t="str">
            <v>-</v>
          </cell>
          <cell r="BR6213" t="str">
            <v>-</v>
          </cell>
        </row>
        <row r="6214">
          <cell r="D6214" t="str">
            <v>640-60500-000</v>
          </cell>
          <cell r="AO6214">
            <v>0</v>
          </cell>
          <cell r="AY6214" t="str">
            <v>-</v>
          </cell>
          <cell r="BO6214" t="str">
            <v>-</v>
          </cell>
          <cell r="BP6214" t="str">
            <v>-</v>
          </cell>
          <cell r="BQ6214" t="str">
            <v>-</v>
          </cell>
          <cell r="BR6214" t="str">
            <v>-</v>
          </cell>
        </row>
        <row r="6215">
          <cell r="D6215"/>
          <cell r="AO6215"/>
          <cell r="AY6215"/>
          <cell r="BO6215"/>
          <cell r="BP6215"/>
          <cell r="BQ6215"/>
          <cell r="BR6215"/>
        </row>
        <row r="6216">
          <cell r="D6216"/>
          <cell r="AO6216"/>
          <cell r="AY6216"/>
          <cell r="BO6216"/>
          <cell r="BP6216"/>
          <cell r="BQ6216"/>
          <cell r="BR6216"/>
        </row>
        <row r="6217">
          <cell r="D6217"/>
          <cell r="AO6217"/>
          <cell r="AY6217"/>
          <cell r="BO6217"/>
          <cell r="BP6217"/>
          <cell r="BQ6217"/>
          <cell r="BR6217"/>
        </row>
        <row r="6218">
          <cell r="D6218"/>
          <cell r="AO6218"/>
          <cell r="AY6218"/>
          <cell r="BO6218"/>
          <cell r="BP6218"/>
          <cell r="BQ6218"/>
          <cell r="BR6218"/>
        </row>
        <row r="6219">
          <cell r="D6219"/>
          <cell r="AO6219"/>
          <cell r="AY6219"/>
          <cell r="BO6219"/>
          <cell r="BP6219"/>
          <cell r="BQ6219"/>
          <cell r="BR6219"/>
        </row>
        <row r="6220">
          <cell r="D6220"/>
          <cell r="AO6220"/>
          <cell r="AY6220"/>
          <cell r="BO6220"/>
          <cell r="BP6220"/>
          <cell r="BQ6220"/>
          <cell r="BR6220"/>
        </row>
        <row r="6221">
          <cell r="D6221"/>
          <cell r="AO6221"/>
          <cell r="AY6221"/>
          <cell r="BO6221"/>
          <cell r="BP6221"/>
          <cell r="BQ6221"/>
          <cell r="BR6221"/>
        </row>
        <row r="6222">
          <cell r="D6222"/>
          <cell r="AO6222"/>
          <cell r="AY6222"/>
          <cell r="BO6222"/>
          <cell r="BP6222"/>
          <cell r="BQ6222"/>
          <cell r="BR6222"/>
        </row>
        <row r="6223">
          <cell r="D6223"/>
          <cell r="AO6223"/>
          <cell r="AY6223"/>
          <cell r="BO6223"/>
          <cell r="BP6223"/>
          <cell r="BQ6223"/>
          <cell r="BR6223"/>
        </row>
        <row r="6224">
          <cell r="D6224"/>
          <cell r="AO6224"/>
          <cell r="AY6224"/>
          <cell r="BO6224"/>
          <cell r="BP6224"/>
          <cell r="BQ6224"/>
          <cell r="BR6224"/>
        </row>
        <row r="6225">
          <cell r="D6225"/>
          <cell r="AO6225"/>
          <cell r="AY6225"/>
          <cell r="BO6225"/>
          <cell r="BP6225"/>
          <cell r="BQ6225"/>
          <cell r="BR6225"/>
        </row>
        <row r="6226">
          <cell r="D6226"/>
          <cell r="AO6226"/>
          <cell r="AY6226"/>
          <cell r="BO6226"/>
          <cell r="BP6226"/>
          <cell r="BQ6226"/>
          <cell r="BR6226"/>
        </row>
        <row r="6227">
          <cell r="D6227"/>
          <cell r="AO6227"/>
          <cell r="AY6227"/>
          <cell r="BO6227"/>
          <cell r="BP6227"/>
          <cell r="BQ6227"/>
          <cell r="BR6227"/>
        </row>
        <row r="6228">
          <cell r="D6228"/>
          <cell r="AO6228"/>
          <cell r="AY6228"/>
          <cell r="BO6228"/>
          <cell r="BP6228"/>
          <cell r="BQ6228"/>
          <cell r="BR6228"/>
        </row>
        <row r="6229">
          <cell r="D6229"/>
          <cell r="AO6229"/>
          <cell r="AY6229"/>
          <cell r="BO6229"/>
          <cell r="BP6229"/>
          <cell r="BQ6229"/>
          <cell r="BR6229"/>
        </row>
        <row r="6230">
          <cell r="D6230"/>
          <cell r="AO6230"/>
          <cell r="AY6230"/>
          <cell r="BO6230"/>
          <cell r="BP6230"/>
          <cell r="BQ6230"/>
          <cell r="BR6230"/>
        </row>
        <row r="6231">
          <cell r="D6231"/>
          <cell r="AO6231"/>
          <cell r="AY6231"/>
          <cell r="BO6231"/>
          <cell r="BP6231"/>
          <cell r="BQ6231"/>
          <cell r="BR6231"/>
        </row>
        <row r="6232">
          <cell r="D6232"/>
          <cell r="AO6232"/>
          <cell r="AY6232"/>
          <cell r="BO6232"/>
          <cell r="BP6232"/>
          <cell r="BQ6232"/>
          <cell r="BR6232"/>
        </row>
        <row r="6233">
          <cell r="D6233"/>
          <cell r="AO6233"/>
          <cell r="AY6233"/>
          <cell r="BO6233"/>
          <cell r="BP6233"/>
          <cell r="BQ6233"/>
          <cell r="BR6233"/>
        </row>
        <row r="6234">
          <cell r="D6234"/>
          <cell r="AO6234"/>
          <cell r="AY6234"/>
          <cell r="BO6234"/>
          <cell r="BP6234"/>
          <cell r="BQ6234"/>
          <cell r="BR6234"/>
        </row>
        <row r="6235">
          <cell r="D6235"/>
          <cell r="AO6235"/>
          <cell r="AY6235"/>
          <cell r="BO6235"/>
          <cell r="BP6235"/>
          <cell r="BQ6235"/>
          <cell r="BR6235"/>
        </row>
        <row r="6236">
          <cell r="D6236"/>
          <cell r="AO6236"/>
          <cell r="AY6236"/>
          <cell r="BO6236"/>
          <cell r="BP6236"/>
          <cell r="BQ6236"/>
          <cell r="BR6236"/>
        </row>
        <row r="6237">
          <cell r="D6237"/>
          <cell r="AO6237"/>
          <cell r="AY6237"/>
          <cell r="BO6237"/>
          <cell r="BP6237"/>
          <cell r="BQ6237"/>
          <cell r="BR6237"/>
        </row>
        <row r="6238">
          <cell r="D6238"/>
          <cell r="AO6238"/>
          <cell r="AY6238"/>
          <cell r="BO6238"/>
          <cell r="BP6238"/>
          <cell r="BQ6238"/>
          <cell r="BR6238"/>
        </row>
        <row r="6239">
          <cell r="D6239"/>
          <cell r="AO6239"/>
          <cell r="AY6239"/>
          <cell r="BO6239"/>
          <cell r="BP6239"/>
          <cell r="BQ6239"/>
          <cell r="BR6239"/>
        </row>
        <row r="6240">
          <cell r="D6240"/>
          <cell r="AO6240"/>
          <cell r="AY6240"/>
          <cell r="BO6240"/>
          <cell r="BP6240"/>
          <cell r="BQ6240"/>
          <cell r="BR6240"/>
        </row>
        <row r="6241">
          <cell r="D6241"/>
          <cell r="AO6241"/>
          <cell r="AY6241"/>
          <cell r="BO6241"/>
          <cell r="BP6241"/>
          <cell r="BQ6241"/>
          <cell r="BR6241"/>
        </row>
        <row r="6242">
          <cell r="D6242"/>
          <cell r="AO6242"/>
          <cell r="AY6242"/>
          <cell r="BO6242"/>
          <cell r="BP6242"/>
          <cell r="BQ6242"/>
          <cell r="BR6242"/>
        </row>
        <row r="6243">
          <cell r="D6243"/>
          <cell r="AO6243"/>
          <cell r="AY6243"/>
          <cell r="BO6243"/>
          <cell r="BP6243"/>
          <cell r="BQ6243"/>
          <cell r="BR6243"/>
        </row>
        <row r="6244">
          <cell r="D6244"/>
          <cell r="AO6244"/>
          <cell r="AY6244"/>
          <cell r="BO6244"/>
          <cell r="BP6244"/>
          <cell r="BQ6244"/>
          <cell r="BR6244"/>
        </row>
        <row r="6245">
          <cell r="D6245"/>
          <cell r="AO6245"/>
          <cell r="AY6245"/>
          <cell r="BO6245"/>
          <cell r="BP6245"/>
          <cell r="BQ6245"/>
          <cell r="BR6245"/>
        </row>
        <row r="6246">
          <cell r="D6246"/>
          <cell r="AO6246"/>
          <cell r="AY6246"/>
          <cell r="BO6246"/>
          <cell r="BP6246"/>
          <cell r="BQ6246"/>
          <cell r="BR6246"/>
        </row>
        <row r="6247">
          <cell r="D6247"/>
          <cell r="AO6247"/>
          <cell r="AY6247"/>
          <cell r="BO6247"/>
          <cell r="BP6247"/>
          <cell r="BQ6247"/>
          <cell r="BR6247"/>
        </row>
        <row r="6248">
          <cell r="D6248"/>
          <cell r="AO6248"/>
          <cell r="AY6248"/>
          <cell r="BO6248"/>
          <cell r="BP6248"/>
          <cell r="BQ6248"/>
          <cell r="BR6248"/>
        </row>
        <row r="6249">
          <cell r="D6249"/>
          <cell r="AO6249"/>
          <cell r="AY6249"/>
          <cell r="BO6249"/>
          <cell r="BP6249"/>
          <cell r="BQ6249"/>
          <cell r="BR6249"/>
        </row>
        <row r="6250">
          <cell r="D6250"/>
          <cell r="AO6250"/>
          <cell r="AY6250"/>
          <cell r="BO6250"/>
          <cell r="BP6250"/>
          <cell r="BQ6250"/>
          <cell r="BR6250"/>
        </row>
        <row r="6251">
          <cell r="D6251"/>
          <cell r="AO6251"/>
          <cell r="AY6251"/>
          <cell r="BO6251"/>
          <cell r="BP6251"/>
          <cell r="BQ6251"/>
          <cell r="BR6251"/>
        </row>
        <row r="6252">
          <cell r="D6252"/>
          <cell r="AO6252"/>
          <cell r="AY6252"/>
          <cell r="BO6252"/>
          <cell r="BP6252"/>
          <cell r="BQ6252"/>
          <cell r="BR6252"/>
        </row>
        <row r="6253">
          <cell r="D6253"/>
          <cell r="AO6253"/>
          <cell r="AY6253"/>
          <cell r="BO6253"/>
          <cell r="BP6253"/>
          <cell r="BQ6253"/>
          <cell r="BR6253"/>
        </row>
        <row r="6254">
          <cell r="D6254"/>
          <cell r="AO6254"/>
          <cell r="AY6254"/>
          <cell r="BO6254"/>
          <cell r="BP6254"/>
          <cell r="BQ6254"/>
          <cell r="BR6254"/>
        </row>
        <row r="6255">
          <cell r="D6255"/>
          <cell r="AO6255"/>
          <cell r="AY6255"/>
          <cell r="BO6255"/>
          <cell r="BP6255"/>
          <cell r="BQ6255"/>
          <cell r="BR6255"/>
        </row>
        <row r="6256">
          <cell r="D6256"/>
          <cell r="AO6256"/>
          <cell r="AY6256"/>
          <cell r="BO6256"/>
          <cell r="BP6256"/>
          <cell r="BQ6256"/>
          <cell r="BR6256"/>
        </row>
        <row r="6257">
          <cell r="D6257"/>
          <cell r="AO6257"/>
          <cell r="AY6257"/>
          <cell r="BO6257"/>
          <cell r="BP6257"/>
          <cell r="BQ6257"/>
          <cell r="BR6257"/>
        </row>
        <row r="6258">
          <cell r="D6258"/>
          <cell r="AO6258"/>
          <cell r="AY6258"/>
          <cell r="BO6258"/>
          <cell r="BP6258"/>
          <cell r="BQ6258"/>
          <cell r="BR6258"/>
        </row>
        <row r="6259">
          <cell r="D6259"/>
          <cell r="AO6259"/>
          <cell r="AY6259"/>
          <cell r="BO6259"/>
          <cell r="BP6259"/>
          <cell r="BQ6259"/>
          <cell r="BR6259"/>
        </row>
        <row r="6260">
          <cell r="D6260"/>
          <cell r="AO6260"/>
          <cell r="AY6260"/>
          <cell r="BO6260"/>
          <cell r="BP6260"/>
          <cell r="BQ6260"/>
          <cell r="BR6260"/>
        </row>
        <row r="6261">
          <cell r="D6261"/>
          <cell r="AO6261"/>
          <cell r="AY6261"/>
          <cell r="BO6261"/>
          <cell r="BP6261"/>
          <cell r="BQ6261"/>
          <cell r="BR6261"/>
        </row>
        <row r="6262">
          <cell r="D6262"/>
          <cell r="AO6262"/>
          <cell r="AY6262"/>
          <cell r="BO6262"/>
          <cell r="BP6262"/>
          <cell r="BQ6262"/>
          <cell r="BR6262"/>
        </row>
        <row r="6263">
          <cell r="D6263"/>
          <cell r="AO6263"/>
          <cell r="AY6263"/>
          <cell r="BO6263"/>
          <cell r="BP6263"/>
          <cell r="BQ6263"/>
          <cell r="BR6263"/>
        </row>
        <row r="6264">
          <cell r="D6264"/>
          <cell r="AO6264"/>
          <cell r="AY6264"/>
          <cell r="BO6264"/>
          <cell r="BP6264"/>
          <cell r="BQ6264"/>
          <cell r="BR6264"/>
        </row>
        <row r="6265">
          <cell r="D6265"/>
          <cell r="AO6265"/>
          <cell r="AY6265"/>
          <cell r="BO6265"/>
          <cell r="BP6265"/>
          <cell r="BQ6265"/>
          <cell r="BR6265"/>
        </row>
        <row r="6266">
          <cell r="D6266"/>
          <cell r="AO6266"/>
          <cell r="AY6266"/>
          <cell r="BO6266"/>
          <cell r="BP6266"/>
          <cell r="BQ6266"/>
          <cell r="BR6266"/>
        </row>
        <row r="6267">
          <cell r="D6267"/>
          <cell r="AO6267"/>
          <cell r="AY6267"/>
          <cell r="BO6267"/>
          <cell r="BP6267"/>
          <cell r="BQ6267"/>
          <cell r="BR6267"/>
        </row>
        <row r="6268">
          <cell r="D6268"/>
          <cell r="AO6268"/>
          <cell r="AY6268"/>
          <cell r="BO6268"/>
          <cell r="BP6268"/>
          <cell r="BQ6268"/>
          <cell r="BR6268"/>
        </row>
        <row r="6269">
          <cell r="D6269"/>
          <cell r="AO6269"/>
          <cell r="AY6269"/>
          <cell r="BO6269"/>
          <cell r="BP6269"/>
          <cell r="BQ6269"/>
          <cell r="BR6269"/>
        </row>
        <row r="6270">
          <cell r="D6270"/>
          <cell r="AO6270"/>
          <cell r="AY6270"/>
          <cell r="BO6270"/>
          <cell r="BP6270"/>
          <cell r="BQ6270"/>
          <cell r="BR6270"/>
        </row>
        <row r="6271">
          <cell r="D6271"/>
          <cell r="AO6271"/>
          <cell r="AY6271"/>
          <cell r="BO6271"/>
          <cell r="BP6271"/>
          <cell r="BQ6271"/>
          <cell r="BR6271"/>
        </row>
        <row r="6272">
          <cell r="D6272"/>
          <cell r="AO6272"/>
          <cell r="AY6272"/>
          <cell r="BO6272"/>
          <cell r="BP6272"/>
          <cell r="BQ6272"/>
          <cell r="BR6272"/>
        </row>
        <row r="6273">
          <cell r="D6273"/>
          <cell r="AO6273"/>
          <cell r="AY6273"/>
          <cell r="BO6273"/>
          <cell r="BP6273"/>
          <cell r="BQ6273"/>
          <cell r="BR6273"/>
        </row>
        <row r="6274">
          <cell r="D6274"/>
          <cell r="AO6274"/>
          <cell r="AY6274"/>
          <cell r="BO6274"/>
          <cell r="BP6274"/>
          <cell r="BQ6274"/>
          <cell r="BR6274"/>
        </row>
        <row r="6275">
          <cell r="D6275"/>
          <cell r="AO6275"/>
          <cell r="AY6275"/>
          <cell r="BO6275"/>
          <cell r="BP6275"/>
          <cell r="BQ6275"/>
          <cell r="BR6275"/>
        </row>
        <row r="6276">
          <cell r="D6276"/>
          <cell r="AO6276"/>
          <cell r="AY6276"/>
          <cell r="BO6276"/>
          <cell r="BP6276"/>
          <cell r="BQ6276"/>
          <cell r="BR6276"/>
        </row>
        <row r="6277">
          <cell r="D6277"/>
          <cell r="AO6277"/>
          <cell r="AY6277"/>
          <cell r="BO6277"/>
          <cell r="BP6277"/>
          <cell r="BQ6277"/>
          <cell r="BR6277"/>
        </row>
        <row r="6278">
          <cell r="D6278"/>
          <cell r="AO6278"/>
          <cell r="AY6278"/>
          <cell r="BO6278"/>
          <cell r="BP6278"/>
          <cell r="BQ6278"/>
          <cell r="BR6278"/>
        </row>
        <row r="6279">
          <cell r="D6279"/>
          <cell r="AO6279"/>
          <cell r="AY6279"/>
          <cell r="BO6279"/>
          <cell r="BP6279"/>
          <cell r="BQ6279"/>
          <cell r="BR6279"/>
        </row>
        <row r="6280">
          <cell r="D6280"/>
          <cell r="AO6280"/>
          <cell r="AY6280"/>
          <cell r="BO6280"/>
          <cell r="BP6280"/>
          <cell r="BQ6280"/>
          <cell r="BR6280"/>
        </row>
        <row r="6281">
          <cell r="D6281"/>
          <cell r="AO6281"/>
          <cell r="AY6281"/>
          <cell r="BO6281"/>
          <cell r="BP6281"/>
          <cell r="BQ6281"/>
          <cell r="BR6281"/>
        </row>
        <row r="6282">
          <cell r="D6282"/>
          <cell r="AO6282"/>
          <cell r="AY6282"/>
          <cell r="BO6282"/>
          <cell r="BP6282"/>
          <cell r="BQ6282"/>
          <cell r="BR6282"/>
        </row>
        <row r="6283">
          <cell r="D6283"/>
          <cell r="AO6283"/>
          <cell r="AY6283"/>
          <cell r="BO6283"/>
          <cell r="BP6283"/>
          <cell r="BQ6283"/>
          <cell r="BR6283"/>
        </row>
        <row r="6284">
          <cell r="D6284"/>
          <cell r="AO6284"/>
          <cell r="AY6284"/>
          <cell r="BO6284"/>
          <cell r="BP6284"/>
          <cell r="BQ6284"/>
          <cell r="BR6284"/>
        </row>
        <row r="6285">
          <cell r="D6285"/>
          <cell r="AO6285"/>
          <cell r="AY6285"/>
          <cell r="BO6285"/>
          <cell r="BP6285"/>
          <cell r="BQ6285"/>
          <cell r="BR6285"/>
        </row>
        <row r="6286">
          <cell r="D6286"/>
          <cell r="AO6286"/>
          <cell r="AY6286"/>
          <cell r="BO6286"/>
          <cell r="BP6286"/>
          <cell r="BQ6286"/>
          <cell r="BR6286"/>
        </row>
        <row r="6287">
          <cell r="D6287"/>
          <cell r="AO6287"/>
          <cell r="AY6287"/>
          <cell r="BO6287"/>
          <cell r="BP6287"/>
          <cell r="BQ6287"/>
          <cell r="BR6287"/>
        </row>
        <row r="6288">
          <cell r="D6288"/>
          <cell r="AO6288"/>
          <cell r="AY6288"/>
          <cell r="BO6288"/>
          <cell r="BP6288"/>
          <cell r="BQ6288"/>
          <cell r="BR6288"/>
        </row>
        <row r="6289">
          <cell r="D6289"/>
          <cell r="AO6289"/>
          <cell r="AY6289"/>
          <cell r="BO6289"/>
          <cell r="BP6289"/>
          <cell r="BQ6289"/>
          <cell r="BR6289"/>
        </row>
        <row r="6290">
          <cell r="D6290"/>
          <cell r="AO6290"/>
          <cell r="AY6290"/>
          <cell r="BO6290"/>
          <cell r="BP6290"/>
          <cell r="BQ6290"/>
          <cell r="BR6290"/>
        </row>
        <row r="6291">
          <cell r="D6291"/>
          <cell r="AO6291"/>
          <cell r="AY6291"/>
          <cell r="BO6291"/>
          <cell r="BP6291"/>
          <cell r="BQ6291"/>
          <cell r="BR6291"/>
        </row>
        <row r="6292">
          <cell r="D6292"/>
          <cell r="AO6292"/>
          <cell r="AY6292"/>
          <cell r="BO6292"/>
          <cell r="BP6292"/>
          <cell r="BQ6292"/>
          <cell r="BR6292"/>
        </row>
        <row r="6293">
          <cell r="D6293"/>
          <cell r="AO6293"/>
          <cell r="AY6293"/>
          <cell r="BO6293"/>
          <cell r="BP6293"/>
          <cell r="BQ6293"/>
          <cell r="BR6293"/>
        </row>
        <row r="6294">
          <cell r="D6294"/>
          <cell r="AO6294"/>
          <cell r="AY6294"/>
          <cell r="BO6294"/>
          <cell r="BP6294"/>
          <cell r="BQ6294"/>
          <cell r="BR6294"/>
        </row>
        <row r="6295">
          <cell r="D6295"/>
          <cell r="AO6295"/>
          <cell r="AY6295"/>
          <cell r="BO6295"/>
          <cell r="BP6295"/>
          <cell r="BQ6295"/>
          <cell r="BR6295"/>
        </row>
        <row r="6296">
          <cell r="D6296"/>
          <cell r="AO6296"/>
          <cell r="AY6296"/>
          <cell r="BO6296"/>
          <cell r="BP6296"/>
          <cell r="BQ6296"/>
          <cell r="BR6296"/>
        </row>
        <row r="6297">
          <cell r="D6297"/>
          <cell r="AO6297"/>
          <cell r="AY6297"/>
          <cell r="BO6297"/>
          <cell r="BP6297"/>
          <cell r="BQ6297"/>
          <cell r="BR6297"/>
        </row>
        <row r="6298">
          <cell r="D6298"/>
          <cell r="AO6298"/>
          <cell r="AY6298"/>
          <cell r="BO6298"/>
          <cell r="BP6298"/>
          <cell r="BQ6298"/>
          <cell r="BR6298"/>
        </row>
        <row r="6299">
          <cell r="D6299"/>
          <cell r="AO6299"/>
          <cell r="AY6299"/>
          <cell r="BO6299"/>
          <cell r="BP6299"/>
          <cell r="BQ6299"/>
          <cell r="BR6299"/>
        </row>
        <row r="6300">
          <cell r="D6300"/>
          <cell r="AO6300"/>
          <cell r="AY6300"/>
          <cell r="BO6300"/>
          <cell r="BP6300"/>
          <cell r="BQ6300"/>
          <cell r="BR6300"/>
        </row>
        <row r="6301">
          <cell r="D6301"/>
          <cell r="AO6301"/>
          <cell r="AY6301"/>
          <cell r="BO6301"/>
          <cell r="BP6301"/>
          <cell r="BQ6301"/>
          <cell r="BR6301"/>
        </row>
        <row r="6302">
          <cell r="D6302"/>
          <cell r="AO6302"/>
          <cell r="AY6302"/>
          <cell r="BO6302"/>
          <cell r="BP6302"/>
          <cell r="BQ6302"/>
          <cell r="BR6302"/>
        </row>
        <row r="6303">
          <cell r="D6303"/>
          <cell r="AO6303"/>
          <cell r="AY6303"/>
          <cell r="BO6303"/>
          <cell r="BP6303"/>
          <cell r="BQ6303"/>
          <cell r="BR6303"/>
        </row>
        <row r="6304">
          <cell r="D6304"/>
          <cell r="AO6304"/>
          <cell r="AY6304"/>
          <cell r="BO6304"/>
          <cell r="BP6304"/>
          <cell r="BQ6304"/>
          <cell r="BR6304"/>
        </row>
        <row r="6305">
          <cell r="D6305"/>
          <cell r="AO6305"/>
          <cell r="AY6305"/>
          <cell r="BO6305"/>
          <cell r="BP6305"/>
          <cell r="BQ6305"/>
          <cell r="BR6305"/>
        </row>
        <row r="6306">
          <cell r="D6306"/>
          <cell r="AO6306"/>
          <cell r="AY6306"/>
          <cell r="BO6306"/>
          <cell r="BP6306"/>
          <cell r="BQ6306"/>
          <cell r="BR6306"/>
        </row>
        <row r="6307">
          <cell r="D6307"/>
          <cell r="AO6307"/>
          <cell r="AY6307"/>
          <cell r="BO6307"/>
          <cell r="BP6307"/>
          <cell r="BQ6307"/>
          <cell r="BR6307"/>
        </row>
        <row r="6308">
          <cell r="D6308"/>
          <cell r="AO6308"/>
          <cell r="AY6308"/>
          <cell r="BO6308"/>
          <cell r="BP6308"/>
          <cell r="BQ6308"/>
          <cell r="BR6308"/>
        </row>
        <row r="6309">
          <cell r="D6309"/>
          <cell r="AO6309"/>
          <cell r="AY6309"/>
          <cell r="BO6309"/>
          <cell r="BP6309"/>
          <cell r="BQ6309"/>
          <cell r="BR6309"/>
        </row>
        <row r="6310">
          <cell r="D6310"/>
          <cell r="AO6310"/>
          <cell r="AY6310"/>
          <cell r="BO6310"/>
          <cell r="BP6310"/>
          <cell r="BQ6310"/>
          <cell r="BR6310"/>
        </row>
        <row r="6311">
          <cell r="D6311"/>
          <cell r="AO6311"/>
          <cell r="AY6311"/>
          <cell r="BO6311"/>
          <cell r="BP6311"/>
          <cell r="BQ6311"/>
          <cell r="BR6311"/>
        </row>
        <row r="6312">
          <cell r="D6312"/>
          <cell r="AO6312"/>
          <cell r="AY6312"/>
          <cell r="BO6312"/>
          <cell r="BP6312"/>
          <cell r="BQ6312"/>
          <cell r="BR6312"/>
        </row>
        <row r="6313">
          <cell r="D6313"/>
          <cell r="AO6313"/>
          <cell r="AY6313"/>
          <cell r="BO6313"/>
          <cell r="BP6313"/>
          <cell r="BQ6313"/>
          <cell r="BR6313"/>
        </row>
        <row r="6314">
          <cell r="D6314"/>
          <cell r="AO6314"/>
          <cell r="AY6314"/>
          <cell r="BO6314"/>
          <cell r="BP6314"/>
          <cell r="BQ6314"/>
          <cell r="BR6314"/>
        </row>
        <row r="6315">
          <cell r="D6315"/>
          <cell r="AO6315"/>
          <cell r="AY6315"/>
          <cell r="BO6315"/>
          <cell r="BP6315"/>
          <cell r="BQ6315"/>
          <cell r="BR6315"/>
        </row>
        <row r="6316">
          <cell r="D6316"/>
          <cell r="AO6316"/>
          <cell r="AY6316"/>
          <cell r="BO6316"/>
          <cell r="BP6316"/>
          <cell r="BQ6316"/>
          <cell r="BR6316"/>
        </row>
        <row r="6317">
          <cell r="D6317"/>
          <cell r="AO6317"/>
          <cell r="AY6317"/>
          <cell r="BO6317"/>
          <cell r="BP6317"/>
          <cell r="BQ6317"/>
          <cell r="BR6317"/>
        </row>
        <row r="6318">
          <cell r="D6318"/>
          <cell r="AO6318"/>
          <cell r="AY6318"/>
          <cell r="BO6318"/>
          <cell r="BP6318"/>
          <cell r="BQ6318"/>
          <cell r="BR6318"/>
        </row>
        <row r="6319">
          <cell r="D6319"/>
          <cell r="AO6319"/>
          <cell r="AY6319"/>
          <cell r="BO6319"/>
          <cell r="BP6319"/>
          <cell r="BQ6319"/>
          <cell r="BR6319"/>
        </row>
        <row r="6320">
          <cell r="D6320"/>
          <cell r="AO6320"/>
          <cell r="AY6320"/>
          <cell r="BO6320"/>
          <cell r="BP6320"/>
          <cell r="BQ6320"/>
          <cell r="BR6320"/>
        </row>
        <row r="6321">
          <cell r="D6321"/>
          <cell r="AO6321"/>
          <cell r="AY6321"/>
          <cell r="BO6321"/>
          <cell r="BP6321"/>
          <cell r="BQ6321"/>
          <cell r="BR6321"/>
        </row>
        <row r="6322">
          <cell r="D6322"/>
          <cell r="AO6322"/>
          <cell r="AY6322"/>
          <cell r="BO6322"/>
          <cell r="BP6322"/>
          <cell r="BQ6322"/>
          <cell r="BR6322"/>
        </row>
        <row r="6323">
          <cell r="D6323"/>
          <cell r="AO6323"/>
          <cell r="AY6323"/>
          <cell r="BO6323"/>
          <cell r="BP6323"/>
          <cell r="BQ6323"/>
          <cell r="BR6323"/>
        </row>
        <row r="6324">
          <cell r="D6324"/>
          <cell r="AO6324"/>
          <cell r="AY6324"/>
          <cell r="BO6324"/>
          <cell r="BP6324"/>
          <cell r="BQ6324"/>
          <cell r="BR6324"/>
        </row>
        <row r="6325">
          <cell r="D6325"/>
          <cell r="AO6325"/>
          <cell r="AY6325"/>
          <cell r="BO6325"/>
          <cell r="BP6325"/>
          <cell r="BQ6325"/>
          <cell r="BR6325"/>
        </row>
        <row r="6326">
          <cell r="D6326"/>
          <cell r="AO6326"/>
          <cell r="AY6326"/>
          <cell r="BO6326"/>
          <cell r="BP6326"/>
          <cell r="BQ6326"/>
          <cell r="BR6326"/>
        </row>
        <row r="6327">
          <cell r="D6327"/>
          <cell r="AO6327"/>
          <cell r="AY6327"/>
          <cell r="BO6327"/>
          <cell r="BP6327"/>
          <cell r="BQ6327"/>
          <cell r="BR6327"/>
        </row>
        <row r="6328">
          <cell r="D6328"/>
          <cell r="AO6328"/>
          <cell r="AY6328"/>
          <cell r="BO6328"/>
          <cell r="BP6328"/>
          <cell r="BQ6328"/>
          <cell r="BR6328"/>
        </row>
        <row r="6329">
          <cell r="D6329"/>
          <cell r="AO6329"/>
          <cell r="AY6329"/>
          <cell r="BO6329"/>
          <cell r="BP6329"/>
          <cell r="BQ6329"/>
          <cell r="BR6329"/>
        </row>
        <row r="6330">
          <cell r="D6330"/>
          <cell r="AO6330"/>
          <cell r="AY6330"/>
          <cell r="BO6330"/>
          <cell r="BP6330"/>
          <cell r="BQ6330"/>
          <cell r="BR6330"/>
        </row>
        <row r="6331">
          <cell r="D6331"/>
          <cell r="AO6331"/>
          <cell r="AY6331"/>
          <cell r="BO6331"/>
          <cell r="BP6331"/>
          <cell r="BQ6331"/>
          <cell r="BR6331"/>
        </row>
        <row r="6332">
          <cell r="D6332"/>
          <cell r="AO6332"/>
          <cell r="AY6332"/>
          <cell r="BO6332"/>
          <cell r="BP6332"/>
          <cell r="BQ6332"/>
          <cell r="BR6332"/>
        </row>
        <row r="6333">
          <cell r="D6333"/>
          <cell r="AO6333"/>
          <cell r="AY6333"/>
          <cell r="BO6333"/>
          <cell r="BP6333"/>
          <cell r="BQ6333"/>
          <cell r="BR6333"/>
        </row>
        <row r="6334">
          <cell r="D6334"/>
          <cell r="AO6334"/>
          <cell r="AY6334"/>
          <cell r="BO6334"/>
          <cell r="BP6334"/>
          <cell r="BQ6334"/>
          <cell r="BR6334"/>
        </row>
        <row r="6335">
          <cell r="D6335"/>
          <cell r="AO6335"/>
          <cell r="AY6335"/>
          <cell r="BO6335"/>
          <cell r="BP6335"/>
          <cell r="BQ6335"/>
          <cell r="BR6335"/>
        </row>
        <row r="6336">
          <cell r="D6336"/>
          <cell r="AO6336"/>
          <cell r="AY6336"/>
          <cell r="BO6336"/>
          <cell r="BP6336"/>
          <cell r="BQ6336"/>
          <cell r="BR6336"/>
        </row>
        <row r="6337">
          <cell r="D6337"/>
          <cell r="AO6337"/>
          <cell r="AY6337"/>
          <cell r="BO6337"/>
          <cell r="BP6337"/>
          <cell r="BQ6337"/>
          <cell r="BR6337"/>
        </row>
        <row r="6338">
          <cell r="D6338"/>
          <cell r="AO6338"/>
          <cell r="AY6338"/>
          <cell r="BO6338"/>
          <cell r="BP6338"/>
          <cell r="BQ6338"/>
          <cell r="BR6338"/>
        </row>
        <row r="6339">
          <cell r="D6339"/>
          <cell r="AO6339"/>
          <cell r="AY6339"/>
          <cell r="BO6339"/>
          <cell r="BP6339"/>
          <cell r="BQ6339"/>
          <cell r="BR6339"/>
        </row>
        <row r="6340">
          <cell r="D6340"/>
          <cell r="AO6340"/>
          <cell r="AY6340"/>
          <cell r="BO6340"/>
          <cell r="BP6340"/>
          <cell r="BQ6340"/>
          <cell r="BR6340"/>
        </row>
        <row r="6341">
          <cell r="D6341"/>
          <cell r="AO6341"/>
          <cell r="AY6341"/>
          <cell r="BO6341"/>
          <cell r="BP6341"/>
          <cell r="BQ6341"/>
          <cell r="BR6341"/>
        </row>
        <row r="6342">
          <cell r="D6342"/>
          <cell r="AO6342"/>
          <cell r="AY6342"/>
          <cell r="BO6342"/>
          <cell r="BP6342"/>
          <cell r="BQ6342"/>
          <cell r="BR6342"/>
        </row>
        <row r="6343">
          <cell r="D6343"/>
          <cell r="AO6343"/>
          <cell r="AY6343"/>
          <cell r="BO6343"/>
          <cell r="BP6343"/>
          <cell r="BQ6343"/>
          <cell r="BR6343"/>
        </row>
        <row r="6344">
          <cell r="D6344"/>
          <cell r="AO6344"/>
          <cell r="AY6344"/>
          <cell r="BO6344"/>
          <cell r="BP6344"/>
          <cell r="BQ6344"/>
          <cell r="BR6344"/>
        </row>
        <row r="6345">
          <cell r="D6345"/>
          <cell r="AO6345"/>
          <cell r="AY6345"/>
          <cell r="BO6345"/>
          <cell r="BP6345"/>
          <cell r="BQ6345"/>
          <cell r="BR6345"/>
        </row>
        <row r="6346">
          <cell r="D6346"/>
          <cell r="AO6346"/>
          <cell r="AY6346"/>
          <cell r="BO6346"/>
          <cell r="BP6346"/>
          <cell r="BQ6346"/>
          <cell r="BR6346"/>
        </row>
        <row r="6347">
          <cell r="D6347"/>
          <cell r="AO6347"/>
          <cell r="AY6347"/>
          <cell r="BO6347"/>
          <cell r="BP6347"/>
          <cell r="BQ6347"/>
          <cell r="BR6347"/>
        </row>
        <row r="6348">
          <cell r="D6348"/>
          <cell r="AO6348"/>
          <cell r="AY6348"/>
          <cell r="BO6348"/>
          <cell r="BP6348"/>
          <cell r="BQ6348"/>
          <cell r="BR6348"/>
        </row>
        <row r="6349">
          <cell r="D6349"/>
          <cell r="AO6349"/>
          <cell r="AY6349"/>
          <cell r="BO6349"/>
          <cell r="BP6349"/>
          <cell r="BQ6349"/>
          <cell r="BR6349"/>
        </row>
        <row r="6350">
          <cell r="D6350"/>
          <cell r="AO6350"/>
          <cell r="AY6350"/>
          <cell r="BO6350"/>
          <cell r="BP6350"/>
          <cell r="BQ6350"/>
          <cell r="BR6350"/>
        </row>
        <row r="6351">
          <cell r="D6351"/>
          <cell r="AO6351"/>
          <cell r="AY6351"/>
          <cell r="BO6351"/>
          <cell r="BP6351"/>
          <cell r="BQ6351"/>
          <cell r="BR6351"/>
        </row>
        <row r="6352">
          <cell r="D6352"/>
          <cell r="AO6352"/>
          <cell r="AY6352"/>
          <cell r="BO6352"/>
          <cell r="BP6352"/>
          <cell r="BQ6352"/>
          <cell r="BR6352"/>
        </row>
        <row r="6353">
          <cell r="D6353"/>
          <cell r="AO6353"/>
          <cell r="AY6353"/>
          <cell r="BO6353"/>
          <cell r="BP6353"/>
          <cell r="BQ6353"/>
          <cell r="BR6353"/>
        </row>
        <row r="6354">
          <cell r="D6354"/>
          <cell r="AO6354"/>
          <cell r="AY6354"/>
          <cell r="BO6354"/>
          <cell r="BP6354"/>
          <cell r="BQ6354"/>
          <cell r="BR6354"/>
        </row>
        <row r="6355">
          <cell r="D6355"/>
          <cell r="AO6355"/>
          <cell r="AY6355"/>
          <cell r="BO6355"/>
          <cell r="BP6355"/>
          <cell r="BQ6355"/>
          <cell r="BR6355"/>
        </row>
        <row r="6356">
          <cell r="D6356"/>
          <cell r="AO6356"/>
          <cell r="AY6356"/>
          <cell r="BO6356"/>
          <cell r="BP6356"/>
          <cell r="BQ6356"/>
          <cell r="BR6356"/>
        </row>
        <row r="6357">
          <cell r="D6357"/>
          <cell r="AO6357"/>
          <cell r="AY6357"/>
          <cell r="BO6357"/>
          <cell r="BP6357"/>
          <cell r="BQ6357"/>
          <cell r="BR6357"/>
        </row>
        <row r="6358">
          <cell r="D6358"/>
          <cell r="AO6358"/>
          <cell r="AY6358"/>
          <cell r="BO6358"/>
          <cell r="BP6358"/>
          <cell r="BQ6358"/>
          <cell r="BR6358"/>
        </row>
        <row r="6359">
          <cell r="D6359"/>
          <cell r="AO6359"/>
          <cell r="AY6359"/>
          <cell r="BO6359"/>
          <cell r="BP6359"/>
          <cell r="BQ6359"/>
          <cell r="BR6359"/>
        </row>
        <row r="6360">
          <cell r="D6360"/>
          <cell r="AO6360"/>
          <cell r="AY6360"/>
          <cell r="BO6360"/>
          <cell r="BP6360"/>
          <cell r="BQ6360"/>
          <cell r="BR6360"/>
        </row>
        <row r="6361">
          <cell r="D6361"/>
          <cell r="AO6361"/>
          <cell r="AY6361"/>
          <cell r="BO6361"/>
          <cell r="BP6361"/>
          <cell r="BQ6361"/>
          <cell r="BR6361"/>
        </row>
        <row r="6362">
          <cell r="D6362"/>
          <cell r="AO6362"/>
          <cell r="AY6362"/>
          <cell r="BO6362"/>
          <cell r="BP6362"/>
          <cell r="BQ6362"/>
          <cell r="BR6362"/>
        </row>
        <row r="6363">
          <cell r="D6363"/>
          <cell r="AO6363"/>
          <cell r="AY6363"/>
          <cell r="BO6363"/>
          <cell r="BP6363"/>
          <cell r="BQ6363"/>
          <cell r="BR6363"/>
        </row>
        <row r="6364">
          <cell r="D6364"/>
          <cell r="AO6364"/>
          <cell r="AY6364"/>
          <cell r="BO6364"/>
          <cell r="BP6364"/>
          <cell r="BQ6364"/>
          <cell r="BR6364"/>
        </row>
        <row r="6365">
          <cell r="D6365"/>
          <cell r="AO6365"/>
          <cell r="AY6365"/>
          <cell r="BO6365"/>
          <cell r="BP6365"/>
          <cell r="BQ6365"/>
          <cell r="BR6365"/>
        </row>
        <row r="6366">
          <cell r="D6366"/>
          <cell r="AO6366"/>
          <cell r="AY6366"/>
          <cell r="BO6366"/>
          <cell r="BP6366"/>
          <cell r="BQ6366"/>
          <cell r="BR6366"/>
        </row>
        <row r="6367">
          <cell r="D6367"/>
          <cell r="AO6367"/>
          <cell r="AY6367"/>
          <cell r="BO6367"/>
          <cell r="BP6367"/>
          <cell r="BQ6367"/>
          <cell r="BR6367"/>
        </row>
        <row r="6368">
          <cell r="D6368"/>
          <cell r="AO6368"/>
          <cell r="AY6368"/>
          <cell r="BO6368"/>
          <cell r="BP6368"/>
          <cell r="BQ6368"/>
          <cell r="BR6368"/>
        </row>
        <row r="6369">
          <cell r="D6369"/>
          <cell r="AO6369"/>
          <cell r="AY6369"/>
          <cell r="BO6369"/>
          <cell r="BP6369"/>
          <cell r="BQ6369"/>
          <cell r="BR6369"/>
        </row>
        <row r="6370">
          <cell r="D6370"/>
          <cell r="AO6370"/>
          <cell r="AY6370"/>
          <cell r="BO6370"/>
          <cell r="BP6370"/>
          <cell r="BQ6370"/>
          <cell r="BR6370"/>
        </row>
        <row r="6371">
          <cell r="D6371"/>
          <cell r="AO6371"/>
          <cell r="AY6371"/>
          <cell r="BO6371"/>
          <cell r="BP6371"/>
          <cell r="BQ6371"/>
          <cell r="BR6371"/>
        </row>
        <row r="6372">
          <cell r="D6372"/>
          <cell r="AO6372"/>
          <cell r="AY6372"/>
          <cell r="BO6372"/>
          <cell r="BP6372"/>
          <cell r="BQ6372"/>
          <cell r="BR6372"/>
        </row>
        <row r="6373">
          <cell r="D6373"/>
          <cell r="AO6373"/>
          <cell r="AY6373"/>
          <cell r="BO6373"/>
          <cell r="BP6373"/>
          <cell r="BQ6373"/>
          <cell r="BR6373"/>
        </row>
        <row r="6374">
          <cell r="D6374"/>
          <cell r="AO6374"/>
          <cell r="AY6374"/>
          <cell r="BO6374"/>
          <cell r="BP6374"/>
          <cell r="BQ6374"/>
          <cell r="BR6374"/>
        </row>
        <row r="6375">
          <cell r="D6375"/>
          <cell r="AO6375"/>
          <cell r="AY6375"/>
          <cell r="BO6375"/>
          <cell r="BP6375"/>
          <cell r="BQ6375"/>
          <cell r="BR6375"/>
        </row>
        <row r="6376">
          <cell r="D6376"/>
          <cell r="AO6376"/>
          <cell r="AY6376"/>
          <cell r="BO6376"/>
          <cell r="BP6376"/>
          <cell r="BQ6376"/>
          <cell r="BR6376"/>
        </row>
        <row r="6377">
          <cell r="D6377"/>
          <cell r="AO6377"/>
          <cell r="AY6377"/>
          <cell r="BO6377"/>
          <cell r="BP6377"/>
          <cell r="BQ6377"/>
          <cell r="BR6377"/>
        </row>
        <row r="6378">
          <cell r="D6378"/>
          <cell r="AO6378"/>
          <cell r="AY6378"/>
          <cell r="BO6378"/>
          <cell r="BP6378"/>
          <cell r="BQ6378"/>
          <cell r="BR6378"/>
        </row>
        <row r="6379">
          <cell r="D6379"/>
          <cell r="AO6379"/>
          <cell r="AY6379"/>
          <cell r="BO6379"/>
          <cell r="BP6379"/>
          <cell r="BQ6379"/>
          <cell r="BR6379"/>
        </row>
        <row r="6380">
          <cell r="D6380"/>
          <cell r="AO6380"/>
          <cell r="AY6380"/>
          <cell r="BO6380"/>
          <cell r="BP6380"/>
          <cell r="BQ6380"/>
          <cell r="BR6380"/>
        </row>
        <row r="6381">
          <cell r="D6381"/>
          <cell r="AO6381"/>
          <cell r="AY6381"/>
          <cell r="BO6381"/>
          <cell r="BP6381"/>
          <cell r="BQ6381"/>
          <cell r="BR6381"/>
        </row>
        <row r="6382">
          <cell r="D6382"/>
          <cell r="AO6382"/>
          <cell r="AY6382"/>
          <cell r="BO6382"/>
          <cell r="BP6382"/>
          <cell r="BQ6382"/>
          <cell r="BR6382"/>
        </row>
        <row r="6383">
          <cell r="D6383"/>
          <cell r="AO6383"/>
          <cell r="AY6383"/>
          <cell r="BO6383"/>
          <cell r="BP6383"/>
          <cell r="BQ6383"/>
          <cell r="BR6383"/>
        </row>
        <row r="6384">
          <cell r="D6384"/>
          <cell r="AO6384"/>
          <cell r="AY6384"/>
          <cell r="BO6384"/>
          <cell r="BP6384"/>
          <cell r="BQ6384"/>
          <cell r="BR6384"/>
        </row>
        <row r="6385">
          <cell r="D6385"/>
          <cell r="AO6385"/>
          <cell r="AY6385"/>
          <cell r="BO6385"/>
          <cell r="BP6385"/>
          <cell r="BQ6385"/>
          <cell r="BR6385"/>
        </row>
        <row r="6386">
          <cell r="D6386"/>
          <cell r="AO6386"/>
          <cell r="AY6386"/>
          <cell r="BO6386"/>
          <cell r="BP6386"/>
          <cell r="BQ6386"/>
          <cell r="BR6386"/>
        </row>
        <row r="6387">
          <cell r="D6387"/>
          <cell r="AO6387"/>
          <cell r="AY6387"/>
          <cell r="BO6387"/>
          <cell r="BP6387"/>
          <cell r="BQ6387"/>
          <cell r="BR6387"/>
        </row>
        <row r="6388">
          <cell r="D6388"/>
          <cell r="AO6388"/>
          <cell r="AY6388"/>
          <cell r="BO6388"/>
          <cell r="BP6388"/>
          <cell r="BQ6388"/>
          <cell r="BR6388"/>
        </row>
        <row r="6389">
          <cell r="D6389"/>
          <cell r="AO6389"/>
          <cell r="AY6389"/>
          <cell r="BO6389"/>
          <cell r="BP6389"/>
          <cell r="BQ6389"/>
          <cell r="BR6389"/>
        </row>
        <row r="6390">
          <cell r="D6390"/>
          <cell r="AO6390"/>
          <cell r="AY6390"/>
          <cell r="BO6390"/>
          <cell r="BP6390"/>
          <cell r="BQ6390"/>
          <cell r="BR6390"/>
        </row>
        <row r="6391">
          <cell r="D6391"/>
          <cell r="AO6391"/>
          <cell r="AY6391"/>
          <cell r="BO6391"/>
          <cell r="BP6391"/>
          <cell r="BQ6391"/>
          <cell r="BR6391"/>
        </row>
        <row r="6392">
          <cell r="D6392"/>
          <cell r="AO6392"/>
          <cell r="AY6392"/>
          <cell r="BO6392"/>
          <cell r="BP6392"/>
          <cell r="BQ6392"/>
          <cell r="BR6392"/>
        </row>
        <row r="6393">
          <cell r="D6393"/>
          <cell r="AO6393"/>
          <cell r="AY6393"/>
          <cell r="BO6393"/>
          <cell r="BP6393"/>
          <cell r="BQ6393"/>
          <cell r="BR6393"/>
        </row>
        <row r="6394">
          <cell r="D6394"/>
          <cell r="AO6394"/>
          <cell r="AY6394"/>
          <cell r="BO6394"/>
          <cell r="BP6394"/>
          <cell r="BQ6394"/>
          <cell r="BR6394"/>
        </row>
        <row r="6395">
          <cell r="D6395"/>
          <cell r="AO6395"/>
          <cell r="AY6395"/>
          <cell r="BO6395"/>
          <cell r="BP6395"/>
          <cell r="BQ6395"/>
          <cell r="BR6395"/>
        </row>
        <row r="6396">
          <cell r="D6396"/>
          <cell r="AO6396"/>
          <cell r="AY6396"/>
          <cell r="BO6396"/>
          <cell r="BP6396"/>
          <cell r="BQ6396"/>
          <cell r="BR6396"/>
        </row>
        <row r="6397">
          <cell r="D6397"/>
          <cell r="AO6397"/>
          <cell r="AY6397"/>
          <cell r="BO6397"/>
          <cell r="BP6397"/>
          <cell r="BQ6397"/>
          <cell r="BR6397"/>
        </row>
        <row r="6398">
          <cell r="D6398"/>
          <cell r="AO6398"/>
          <cell r="AY6398"/>
          <cell r="BO6398"/>
          <cell r="BP6398"/>
          <cell r="BQ6398"/>
          <cell r="BR6398"/>
        </row>
        <row r="6399">
          <cell r="D6399"/>
          <cell r="AO6399"/>
          <cell r="AY6399"/>
          <cell r="BO6399"/>
          <cell r="BP6399"/>
          <cell r="BQ6399"/>
          <cell r="BR6399"/>
        </row>
        <row r="6400">
          <cell r="D6400"/>
          <cell r="AO6400"/>
          <cell r="AY6400"/>
          <cell r="BO6400"/>
          <cell r="BP6400"/>
          <cell r="BQ6400"/>
          <cell r="BR6400"/>
        </row>
        <row r="6401">
          <cell r="D6401"/>
          <cell r="AO6401"/>
          <cell r="AY6401"/>
          <cell r="BO6401"/>
          <cell r="BP6401"/>
          <cell r="BQ6401"/>
          <cell r="BR6401"/>
        </row>
        <row r="6402">
          <cell r="D6402"/>
          <cell r="AO6402"/>
          <cell r="AY6402"/>
          <cell r="BO6402"/>
          <cell r="BP6402"/>
          <cell r="BQ6402"/>
          <cell r="BR6402"/>
        </row>
        <row r="6403">
          <cell r="D6403"/>
          <cell r="AO6403"/>
          <cell r="AY6403"/>
          <cell r="BO6403"/>
          <cell r="BP6403"/>
          <cell r="BQ6403"/>
          <cell r="BR6403"/>
        </row>
        <row r="6404">
          <cell r="D6404"/>
          <cell r="AO6404"/>
          <cell r="AY6404"/>
          <cell r="BO6404"/>
          <cell r="BP6404"/>
          <cell r="BQ6404"/>
          <cell r="BR6404"/>
        </row>
        <row r="6405">
          <cell r="D6405"/>
          <cell r="AO6405"/>
          <cell r="AY6405"/>
          <cell r="BO6405"/>
          <cell r="BP6405"/>
          <cell r="BQ6405"/>
          <cell r="BR6405"/>
        </row>
        <row r="6406">
          <cell r="D6406"/>
          <cell r="AO6406"/>
          <cell r="AY6406"/>
          <cell r="BO6406"/>
          <cell r="BP6406"/>
          <cell r="BQ6406"/>
          <cell r="BR6406"/>
        </row>
        <row r="6407">
          <cell r="D6407"/>
          <cell r="AO6407"/>
          <cell r="AY6407"/>
          <cell r="BO6407"/>
          <cell r="BP6407"/>
          <cell r="BQ6407"/>
          <cell r="BR6407"/>
        </row>
        <row r="6408">
          <cell r="D6408"/>
          <cell r="AO6408"/>
          <cell r="AY6408"/>
          <cell r="BO6408"/>
          <cell r="BP6408"/>
          <cell r="BQ6408"/>
          <cell r="BR6408"/>
        </row>
        <row r="6409">
          <cell r="D6409"/>
          <cell r="AO6409"/>
          <cell r="AY6409"/>
          <cell r="BO6409"/>
          <cell r="BP6409"/>
          <cell r="BQ6409"/>
          <cell r="BR6409"/>
        </row>
        <row r="6410">
          <cell r="D6410"/>
          <cell r="AO6410"/>
          <cell r="AY6410"/>
          <cell r="BO6410"/>
          <cell r="BP6410"/>
          <cell r="BQ6410"/>
          <cell r="BR6410"/>
        </row>
        <row r="6411">
          <cell r="D6411"/>
          <cell r="AO6411"/>
          <cell r="AY6411"/>
          <cell r="BO6411"/>
          <cell r="BP6411"/>
          <cell r="BQ6411"/>
          <cell r="BR6411"/>
        </row>
        <row r="6412">
          <cell r="D6412"/>
          <cell r="AO6412"/>
          <cell r="AY6412"/>
          <cell r="BO6412"/>
          <cell r="BP6412"/>
          <cell r="BQ6412"/>
          <cell r="BR6412"/>
        </row>
        <row r="6413">
          <cell r="D6413"/>
          <cell r="AO6413"/>
          <cell r="AY6413"/>
          <cell r="BO6413"/>
          <cell r="BP6413"/>
          <cell r="BQ6413"/>
          <cell r="BR6413"/>
        </row>
        <row r="6414">
          <cell r="D6414"/>
          <cell r="AO6414"/>
          <cell r="AY6414"/>
          <cell r="BO6414"/>
          <cell r="BP6414"/>
          <cell r="BQ6414"/>
          <cell r="BR6414"/>
        </row>
        <row r="6415">
          <cell r="D6415"/>
          <cell r="AO6415"/>
          <cell r="AY6415"/>
          <cell r="BO6415"/>
          <cell r="BP6415"/>
          <cell r="BQ6415"/>
          <cell r="BR6415"/>
        </row>
        <row r="6416">
          <cell r="D6416"/>
          <cell r="AO6416"/>
          <cell r="AY6416"/>
          <cell r="BO6416"/>
          <cell r="BP6416"/>
          <cell r="BQ6416"/>
          <cell r="BR6416"/>
        </row>
        <row r="6417">
          <cell r="D6417"/>
          <cell r="AO6417"/>
          <cell r="AY6417"/>
          <cell r="BO6417"/>
          <cell r="BP6417"/>
          <cell r="BQ6417"/>
          <cell r="BR6417"/>
        </row>
        <row r="6418">
          <cell r="D6418"/>
          <cell r="AO6418"/>
          <cell r="AY6418"/>
          <cell r="BO6418"/>
          <cell r="BP6418"/>
          <cell r="BQ6418"/>
          <cell r="BR6418"/>
        </row>
        <row r="6419">
          <cell r="D6419"/>
          <cell r="AO6419"/>
          <cell r="AY6419"/>
          <cell r="BO6419"/>
          <cell r="BP6419"/>
          <cell r="BQ6419"/>
          <cell r="BR6419"/>
        </row>
        <row r="6420">
          <cell r="D6420"/>
          <cell r="AO6420"/>
          <cell r="AY6420"/>
          <cell r="BO6420"/>
          <cell r="BP6420"/>
          <cell r="BQ6420"/>
          <cell r="BR6420"/>
        </row>
        <row r="6421">
          <cell r="D6421"/>
          <cell r="AO6421"/>
          <cell r="AY6421"/>
          <cell r="BO6421"/>
          <cell r="BP6421"/>
          <cell r="BQ6421"/>
          <cell r="BR6421"/>
        </row>
        <row r="6422">
          <cell r="D6422"/>
          <cell r="AO6422"/>
          <cell r="AY6422"/>
          <cell r="BO6422"/>
          <cell r="BP6422"/>
          <cell r="BQ6422"/>
          <cell r="BR6422"/>
        </row>
        <row r="6423">
          <cell r="D6423"/>
          <cell r="AO6423"/>
          <cell r="AY6423"/>
          <cell r="BO6423"/>
          <cell r="BP6423"/>
          <cell r="BQ6423"/>
          <cell r="BR6423"/>
        </row>
        <row r="6424">
          <cell r="D6424"/>
          <cell r="AO6424"/>
          <cell r="AY6424"/>
          <cell r="BO6424"/>
          <cell r="BP6424"/>
          <cell r="BQ6424"/>
          <cell r="BR6424"/>
        </row>
        <row r="6425">
          <cell r="D6425"/>
          <cell r="AO6425"/>
          <cell r="AY6425"/>
          <cell r="BO6425"/>
          <cell r="BP6425"/>
          <cell r="BQ6425"/>
          <cell r="BR6425"/>
        </row>
        <row r="6426">
          <cell r="D6426"/>
          <cell r="AO6426"/>
          <cell r="AY6426"/>
          <cell r="BO6426"/>
          <cell r="BP6426"/>
          <cell r="BQ6426"/>
          <cell r="BR6426"/>
        </row>
        <row r="6427">
          <cell r="D6427"/>
          <cell r="AO6427"/>
          <cell r="AY6427"/>
          <cell r="BO6427"/>
          <cell r="BP6427"/>
          <cell r="BQ6427"/>
          <cell r="BR6427"/>
        </row>
        <row r="6428">
          <cell r="D6428"/>
          <cell r="AO6428"/>
          <cell r="AY6428"/>
          <cell r="BO6428"/>
          <cell r="BP6428"/>
          <cell r="BQ6428"/>
          <cell r="BR6428"/>
        </row>
        <row r="6429">
          <cell r="D6429"/>
          <cell r="AO6429"/>
          <cell r="AY6429"/>
          <cell r="BO6429"/>
          <cell r="BP6429"/>
          <cell r="BQ6429"/>
          <cell r="BR6429"/>
        </row>
        <row r="6430">
          <cell r="D6430"/>
          <cell r="AO6430"/>
          <cell r="AY6430"/>
          <cell r="BO6430"/>
          <cell r="BP6430"/>
          <cell r="BQ6430"/>
          <cell r="BR6430"/>
        </row>
        <row r="6431">
          <cell r="D6431"/>
          <cell r="AO6431"/>
          <cell r="AY6431"/>
          <cell r="BO6431"/>
          <cell r="BP6431"/>
          <cell r="BQ6431"/>
          <cell r="BR6431"/>
        </row>
        <row r="6432">
          <cell r="D6432"/>
          <cell r="AO6432"/>
          <cell r="AY6432"/>
          <cell r="BO6432"/>
          <cell r="BP6432"/>
          <cell r="BQ6432"/>
          <cell r="BR6432"/>
        </row>
        <row r="6433">
          <cell r="D6433"/>
          <cell r="AO6433"/>
          <cell r="AY6433"/>
          <cell r="BO6433"/>
          <cell r="BP6433"/>
          <cell r="BQ6433"/>
          <cell r="BR6433"/>
        </row>
        <row r="6434">
          <cell r="D6434"/>
          <cell r="AO6434"/>
          <cell r="AY6434"/>
          <cell r="BO6434"/>
          <cell r="BP6434"/>
          <cell r="BQ6434"/>
          <cell r="BR6434"/>
        </row>
        <row r="6435">
          <cell r="D6435"/>
          <cell r="AO6435"/>
          <cell r="AY6435"/>
          <cell r="BO6435"/>
          <cell r="BP6435"/>
          <cell r="BQ6435"/>
          <cell r="BR6435"/>
        </row>
        <row r="6436">
          <cell r="D6436"/>
          <cell r="AO6436"/>
          <cell r="AY6436"/>
          <cell r="BO6436"/>
          <cell r="BP6436"/>
          <cell r="BQ6436"/>
          <cell r="BR6436"/>
        </row>
        <row r="6437">
          <cell r="D6437"/>
          <cell r="AO6437"/>
          <cell r="AY6437"/>
          <cell r="BO6437"/>
          <cell r="BP6437"/>
          <cell r="BQ6437"/>
          <cell r="BR6437"/>
        </row>
        <row r="6438">
          <cell r="D6438"/>
          <cell r="AO6438"/>
          <cell r="AY6438"/>
          <cell r="BO6438"/>
          <cell r="BP6438"/>
          <cell r="BQ6438"/>
          <cell r="BR6438"/>
        </row>
        <row r="6439">
          <cell r="D6439"/>
          <cell r="AO6439"/>
          <cell r="AY6439"/>
          <cell r="BO6439"/>
          <cell r="BP6439"/>
          <cell r="BQ6439"/>
          <cell r="BR6439"/>
        </row>
        <row r="6440">
          <cell r="D6440"/>
          <cell r="AO6440"/>
          <cell r="AY6440"/>
          <cell r="BO6440"/>
          <cell r="BP6440"/>
          <cell r="BQ6440"/>
          <cell r="BR6440"/>
        </row>
        <row r="6441">
          <cell r="D6441"/>
          <cell r="AO6441"/>
          <cell r="AY6441"/>
          <cell r="BO6441"/>
          <cell r="BP6441"/>
          <cell r="BQ6441"/>
          <cell r="BR6441"/>
        </row>
        <row r="6442">
          <cell r="D6442"/>
          <cell r="AO6442"/>
          <cell r="AY6442"/>
          <cell r="BO6442"/>
          <cell r="BP6442"/>
          <cell r="BQ6442"/>
          <cell r="BR6442"/>
        </row>
        <row r="6443">
          <cell r="D6443"/>
          <cell r="AO6443"/>
          <cell r="AY6443"/>
          <cell r="BO6443"/>
          <cell r="BP6443"/>
          <cell r="BQ6443"/>
          <cell r="BR6443"/>
        </row>
        <row r="6444">
          <cell r="D6444"/>
          <cell r="AO6444"/>
          <cell r="AY6444"/>
          <cell r="BO6444"/>
          <cell r="BP6444"/>
          <cell r="BQ6444"/>
          <cell r="BR6444"/>
        </row>
        <row r="6445">
          <cell r="D6445"/>
          <cell r="AO6445"/>
          <cell r="AY6445"/>
          <cell r="BO6445"/>
          <cell r="BP6445"/>
          <cell r="BQ6445"/>
          <cell r="BR6445"/>
        </row>
        <row r="6446">
          <cell r="D6446"/>
          <cell r="AO6446"/>
          <cell r="AY6446"/>
          <cell r="BO6446"/>
          <cell r="BP6446"/>
          <cell r="BQ6446"/>
          <cell r="BR6446"/>
        </row>
        <row r="6447">
          <cell r="D6447"/>
          <cell r="AO6447"/>
          <cell r="AY6447"/>
          <cell r="BO6447"/>
          <cell r="BP6447"/>
          <cell r="BQ6447"/>
          <cell r="BR6447"/>
        </row>
        <row r="6448">
          <cell r="D6448"/>
          <cell r="AO6448"/>
          <cell r="AY6448"/>
          <cell r="BO6448"/>
          <cell r="BP6448"/>
          <cell r="BQ6448"/>
          <cell r="BR6448"/>
        </row>
        <row r="6449">
          <cell r="D6449"/>
          <cell r="AO6449"/>
          <cell r="AY6449"/>
          <cell r="BO6449"/>
          <cell r="BP6449"/>
          <cell r="BQ6449"/>
          <cell r="BR6449"/>
        </row>
        <row r="6450">
          <cell r="D6450"/>
          <cell r="AO6450"/>
          <cell r="AY6450"/>
          <cell r="BO6450"/>
          <cell r="BP6450"/>
          <cell r="BQ6450"/>
          <cell r="BR6450"/>
        </row>
        <row r="6451">
          <cell r="D6451"/>
          <cell r="AO6451"/>
          <cell r="AY6451"/>
          <cell r="BO6451"/>
          <cell r="BP6451"/>
          <cell r="BQ6451"/>
          <cell r="BR6451"/>
        </row>
        <row r="6452">
          <cell r="D6452"/>
          <cell r="AO6452"/>
          <cell r="AY6452"/>
          <cell r="BO6452"/>
          <cell r="BP6452"/>
          <cell r="BQ6452"/>
          <cell r="BR6452"/>
        </row>
        <row r="6453">
          <cell r="D6453"/>
          <cell r="AO6453"/>
          <cell r="AY6453"/>
          <cell r="BO6453"/>
          <cell r="BP6453"/>
          <cell r="BQ6453"/>
          <cell r="BR6453"/>
        </row>
        <row r="6454">
          <cell r="D6454"/>
          <cell r="AO6454"/>
          <cell r="AY6454"/>
          <cell r="BO6454"/>
          <cell r="BP6454"/>
          <cell r="BQ6454"/>
          <cell r="BR6454"/>
        </row>
        <row r="6455">
          <cell r="D6455"/>
          <cell r="AO6455"/>
          <cell r="AY6455"/>
          <cell r="BO6455"/>
          <cell r="BP6455"/>
          <cell r="BQ6455"/>
          <cell r="BR6455"/>
        </row>
        <row r="6456">
          <cell r="D6456"/>
          <cell r="AO6456"/>
          <cell r="AY6456"/>
          <cell r="BO6456"/>
          <cell r="BP6456"/>
          <cell r="BQ6456"/>
          <cell r="BR6456"/>
        </row>
        <row r="6457">
          <cell r="D6457"/>
          <cell r="AO6457"/>
          <cell r="AY6457"/>
          <cell r="BO6457"/>
          <cell r="BP6457"/>
          <cell r="BQ6457"/>
          <cell r="BR6457"/>
        </row>
        <row r="6458">
          <cell r="D6458"/>
          <cell r="AO6458"/>
          <cell r="AY6458"/>
          <cell r="BO6458"/>
          <cell r="BP6458"/>
          <cell r="BQ6458"/>
          <cell r="BR6458"/>
        </row>
        <row r="6459">
          <cell r="D6459"/>
          <cell r="AO6459"/>
          <cell r="AY6459"/>
          <cell r="BO6459"/>
          <cell r="BP6459"/>
          <cell r="BQ6459"/>
          <cell r="BR6459"/>
        </row>
        <row r="6460">
          <cell r="D6460"/>
          <cell r="AO6460"/>
          <cell r="AY6460"/>
          <cell r="BO6460"/>
          <cell r="BP6460"/>
          <cell r="BQ6460"/>
          <cell r="BR6460"/>
        </row>
        <row r="6461">
          <cell r="D6461"/>
          <cell r="AO6461"/>
          <cell r="AY6461"/>
          <cell r="BO6461"/>
          <cell r="BP6461"/>
          <cell r="BQ6461"/>
          <cell r="BR6461"/>
        </row>
        <row r="6462">
          <cell r="D6462"/>
          <cell r="AO6462"/>
          <cell r="AY6462"/>
          <cell r="BO6462"/>
          <cell r="BP6462"/>
          <cell r="BQ6462"/>
          <cell r="BR6462"/>
        </row>
        <row r="6463">
          <cell r="D6463"/>
          <cell r="AO6463"/>
          <cell r="AY6463"/>
          <cell r="BO6463"/>
          <cell r="BP6463"/>
          <cell r="BQ6463"/>
          <cell r="BR6463"/>
        </row>
        <row r="6464">
          <cell r="D6464"/>
          <cell r="AO6464"/>
          <cell r="AY6464"/>
          <cell r="BO6464"/>
          <cell r="BP6464"/>
          <cell r="BQ6464"/>
          <cell r="BR6464"/>
        </row>
        <row r="6465">
          <cell r="D6465"/>
          <cell r="AO6465"/>
          <cell r="AY6465"/>
          <cell r="BO6465"/>
          <cell r="BP6465"/>
          <cell r="BQ6465"/>
          <cell r="BR6465"/>
        </row>
        <row r="6466">
          <cell r="D6466"/>
          <cell r="AO6466"/>
          <cell r="AY6466"/>
          <cell r="BO6466"/>
          <cell r="BP6466"/>
          <cell r="BQ6466"/>
          <cell r="BR6466"/>
        </row>
        <row r="6467">
          <cell r="D6467"/>
          <cell r="AO6467"/>
          <cell r="AY6467"/>
          <cell r="BO6467"/>
          <cell r="BP6467"/>
          <cell r="BQ6467"/>
          <cell r="BR6467"/>
        </row>
        <row r="6468">
          <cell r="D6468"/>
          <cell r="AO6468"/>
          <cell r="AY6468"/>
          <cell r="BO6468"/>
          <cell r="BP6468"/>
          <cell r="BQ6468"/>
          <cell r="BR6468"/>
        </row>
        <row r="6469">
          <cell r="D6469"/>
          <cell r="AO6469"/>
          <cell r="AY6469"/>
          <cell r="BO6469"/>
          <cell r="BP6469"/>
          <cell r="BQ6469"/>
          <cell r="BR6469"/>
        </row>
        <row r="6470">
          <cell r="D6470"/>
          <cell r="AO6470"/>
          <cell r="AY6470"/>
          <cell r="BO6470"/>
          <cell r="BP6470"/>
          <cell r="BQ6470"/>
          <cell r="BR6470"/>
        </row>
        <row r="6471">
          <cell r="D6471"/>
          <cell r="AO6471"/>
          <cell r="AY6471"/>
          <cell r="BO6471"/>
          <cell r="BP6471"/>
          <cell r="BQ6471"/>
          <cell r="BR6471"/>
        </row>
        <row r="6472">
          <cell r="D6472"/>
          <cell r="AO6472"/>
          <cell r="AY6472"/>
          <cell r="BO6472"/>
          <cell r="BP6472"/>
          <cell r="BQ6472"/>
          <cell r="BR6472"/>
        </row>
        <row r="6473">
          <cell r="D6473"/>
          <cell r="AO6473"/>
          <cell r="AY6473"/>
          <cell r="BO6473"/>
          <cell r="BP6473"/>
          <cell r="BQ6473"/>
          <cell r="BR6473"/>
        </row>
        <row r="6474">
          <cell r="D6474"/>
          <cell r="AO6474"/>
          <cell r="AY6474"/>
          <cell r="BO6474"/>
          <cell r="BP6474"/>
          <cell r="BQ6474"/>
          <cell r="BR6474"/>
        </row>
        <row r="6475">
          <cell r="D6475"/>
          <cell r="AO6475"/>
          <cell r="AY6475"/>
          <cell r="BO6475"/>
          <cell r="BP6475"/>
          <cell r="BQ6475"/>
          <cell r="BR6475"/>
        </row>
        <row r="6476">
          <cell r="D6476"/>
          <cell r="AO6476"/>
          <cell r="AY6476"/>
          <cell r="BO6476"/>
          <cell r="BP6476"/>
          <cell r="BQ6476"/>
          <cell r="BR6476"/>
        </row>
        <row r="6477">
          <cell r="D6477"/>
          <cell r="AO6477"/>
          <cell r="AY6477"/>
          <cell r="BO6477"/>
          <cell r="BP6477"/>
          <cell r="BQ6477"/>
          <cell r="BR6477"/>
        </row>
        <row r="6478">
          <cell r="D6478"/>
          <cell r="AO6478"/>
          <cell r="AY6478"/>
          <cell r="BO6478"/>
          <cell r="BP6478"/>
          <cell r="BQ6478"/>
          <cell r="BR6478"/>
        </row>
        <row r="6479">
          <cell r="D6479"/>
          <cell r="AO6479"/>
          <cell r="AY6479"/>
          <cell r="BO6479"/>
          <cell r="BP6479"/>
          <cell r="BQ6479"/>
          <cell r="BR6479"/>
        </row>
        <row r="6480">
          <cell r="D6480"/>
          <cell r="AO6480"/>
          <cell r="AY6480"/>
          <cell r="BO6480"/>
          <cell r="BP6480"/>
          <cell r="BQ6480"/>
          <cell r="BR6480"/>
        </row>
        <row r="6481">
          <cell r="D6481"/>
          <cell r="AO6481"/>
          <cell r="AY6481"/>
          <cell r="BO6481"/>
          <cell r="BP6481"/>
          <cell r="BQ6481"/>
          <cell r="BR6481"/>
        </row>
        <row r="6482">
          <cell r="D6482"/>
          <cell r="AO6482"/>
          <cell r="AY6482"/>
          <cell r="BO6482"/>
          <cell r="BP6482"/>
          <cell r="BQ6482"/>
          <cell r="BR6482"/>
        </row>
        <row r="6483">
          <cell r="D6483"/>
          <cell r="AO6483"/>
          <cell r="AY6483"/>
          <cell r="BO6483"/>
          <cell r="BP6483"/>
          <cell r="BQ6483"/>
          <cell r="BR6483"/>
        </row>
        <row r="6484">
          <cell r="D6484"/>
          <cell r="AO6484"/>
          <cell r="AY6484"/>
          <cell r="BO6484"/>
          <cell r="BP6484"/>
          <cell r="BQ6484"/>
          <cell r="BR6484"/>
        </row>
        <row r="6485">
          <cell r="D6485"/>
          <cell r="AO6485"/>
          <cell r="AY6485"/>
          <cell r="BO6485"/>
          <cell r="BP6485"/>
          <cell r="BQ6485"/>
          <cell r="BR6485"/>
        </row>
        <row r="6486">
          <cell r="D6486"/>
          <cell r="AO6486"/>
          <cell r="AY6486"/>
          <cell r="BO6486"/>
          <cell r="BP6486"/>
          <cell r="BQ6486"/>
          <cell r="BR6486"/>
        </row>
        <row r="6487">
          <cell r="D6487"/>
          <cell r="AO6487"/>
          <cell r="AY6487"/>
          <cell r="BO6487"/>
          <cell r="BP6487"/>
          <cell r="BQ6487"/>
          <cell r="BR6487"/>
        </row>
        <row r="6488">
          <cell r="D6488"/>
          <cell r="AO6488"/>
          <cell r="AY6488"/>
          <cell r="BO6488"/>
          <cell r="BP6488"/>
          <cell r="BQ6488"/>
          <cell r="BR6488"/>
        </row>
        <row r="6489">
          <cell r="D6489"/>
          <cell r="AO6489"/>
          <cell r="AY6489"/>
          <cell r="BO6489"/>
          <cell r="BP6489"/>
          <cell r="BQ6489"/>
          <cell r="BR6489"/>
        </row>
        <row r="6490">
          <cell r="D6490"/>
          <cell r="AO6490"/>
          <cell r="AY6490"/>
          <cell r="BO6490"/>
          <cell r="BP6490"/>
          <cell r="BQ6490"/>
          <cell r="BR6490"/>
        </row>
        <row r="6491">
          <cell r="D6491"/>
          <cell r="AO6491"/>
          <cell r="AY6491"/>
          <cell r="BO6491"/>
          <cell r="BP6491"/>
          <cell r="BQ6491"/>
          <cell r="BR6491"/>
        </row>
        <row r="6492">
          <cell r="D6492"/>
          <cell r="AO6492"/>
          <cell r="AY6492"/>
          <cell r="BO6492"/>
          <cell r="BP6492"/>
          <cell r="BQ6492"/>
          <cell r="BR6492"/>
        </row>
        <row r="6493">
          <cell r="D6493"/>
          <cell r="AO6493"/>
          <cell r="AY6493"/>
          <cell r="BO6493"/>
          <cell r="BP6493"/>
          <cell r="BQ6493"/>
          <cell r="BR6493"/>
        </row>
        <row r="6494">
          <cell r="D6494"/>
          <cell r="AO6494"/>
          <cell r="AY6494"/>
          <cell r="BO6494"/>
          <cell r="BP6494"/>
          <cell r="BQ6494"/>
          <cell r="BR6494"/>
        </row>
        <row r="6495">
          <cell r="D6495"/>
          <cell r="AO6495"/>
          <cell r="AY6495"/>
          <cell r="BO6495"/>
          <cell r="BP6495"/>
          <cell r="BQ6495"/>
          <cell r="BR6495"/>
        </row>
        <row r="6496">
          <cell r="D6496"/>
          <cell r="AO6496"/>
          <cell r="AY6496"/>
          <cell r="BO6496"/>
          <cell r="BP6496"/>
          <cell r="BQ6496"/>
          <cell r="BR6496"/>
        </row>
        <row r="6497">
          <cell r="D6497"/>
          <cell r="AO6497"/>
          <cell r="AY6497"/>
          <cell r="BO6497"/>
          <cell r="BP6497"/>
          <cell r="BQ6497"/>
          <cell r="BR6497"/>
        </row>
        <row r="6498">
          <cell r="D6498"/>
          <cell r="AO6498"/>
          <cell r="AY6498"/>
          <cell r="BO6498"/>
          <cell r="BP6498"/>
          <cell r="BQ6498"/>
          <cell r="BR6498"/>
        </row>
        <row r="6499">
          <cell r="D6499"/>
          <cell r="AO6499"/>
          <cell r="AY6499"/>
          <cell r="BO6499"/>
          <cell r="BP6499"/>
          <cell r="BQ6499"/>
          <cell r="BR6499"/>
        </row>
        <row r="6500">
          <cell r="D6500"/>
          <cell r="AO6500"/>
          <cell r="AY6500"/>
          <cell r="BO6500"/>
          <cell r="BP6500"/>
          <cell r="BQ6500"/>
          <cell r="BR6500"/>
        </row>
        <row r="6501">
          <cell r="D6501"/>
          <cell r="AO6501"/>
          <cell r="AY6501"/>
          <cell r="BO6501"/>
          <cell r="BP6501"/>
          <cell r="BQ6501"/>
          <cell r="BR6501"/>
        </row>
        <row r="6502">
          <cell r="D6502"/>
          <cell r="AO6502"/>
          <cell r="AY6502"/>
          <cell r="BO6502"/>
          <cell r="BP6502"/>
          <cell r="BQ6502"/>
          <cell r="BR6502"/>
        </row>
        <row r="6503">
          <cell r="D6503"/>
          <cell r="AO6503"/>
          <cell r="AY6503"/>
          <cell r="BO6503"/>
          <cell r="BP6503"/>
          <cell r="BQ6503"/>
          <cell r="BR6503"/>
        </row>
        <row r="6504">
          <cell r="D6504"/>
          <cell r="AO6504"/>
          <cell r="AY6504"/>
          <cell r="BO6504"/>
          <cell r="BP6504"/>
          <cell r="BQ6504"/>
          <cell r="BR6504"/>
        </row>
        <row r="6505">
          <cell r="D6505"/>
          <cell r="AO6505"/>
          <cell r="AY6505"/>
          <cell r="BO6505"/>
          <cell r="BP6505"/>
          <cell r="BQ6505"/>
          <cell r="BR6505"/>
        </row>
        <row r="6506">
          <cell r="D6506"/>
          <cell r="AO6506"/>
          <cell r="AY6506"/>
          <cell r="BO6506"/>
          <cell r="BP6506"/>
          <cell r="BQ6506"/>
          <cell r="BR6506"/>
        </row>
        <row r="6507">
          <cell r="D6507"/>
          <cell r="AO6507"/>
          <cell r="AY6507"/>
          <cell r="BO6507"/>
          <cell r="BP6507"/>
          <cell r="BQ6507"/>
          <cell r="BR6507"/>
        </row>
        <row r="6508">
          <cell r="D6508"/>
          <cell r="AO6508"/>
          <cell r="AY6508"/>
          <cell r="BO6508"/>
          <cell r="BP6508"/>
          <cell r="BQ6508"/>
          <cell r="BR6508"/>
        </row>
        <row r="6509">
          <cell r="D6509"/>
          <cell r="AO6509"/>
          <cell r="AY6509"/>
          <cell r="BO6509"/>
          <cell r="BP6509"/>
          <cell r="BQ6509"/>
          <cell r="BR6509"/>
        </row>
        <row r="6510">
          <cell r="D6510"/>
          <cell r="AO6510"/>
          <cell r="AY6510"/>
          <cell r="BO6510"/>
          <cell r="BP6510"/>
          <cell r="BQ6510"/>
          <cell r="BR6510"/>
        </row>
        <row r="6511">
          <cell r="D6511"/>
          <cell r="AO6511"/>
          <cell r="AY6511"/>
          <cell r="BO6511"/>
          <cell r="BP6511"/>
          <cell r="BQ6511"/>
          <cell r="BR6511"/>
        </row>
        <row r="6512">
          <cell r="D6512"/>
          <cell r="AO6512"/>
          <cell r="AY6512"/>
          <cell r="BO6512"/>
          <cell r="BP6512"/>
          <cell r="BQ6512"/>
          <cell r="BR6512"/>
        </row>
        <row r="6513">
          <cell r="D6513"/>
          <cell r="AO6513"/>
          <cell r="AY6513"/>
          <cell r="BO6513"/>
          <cell r="BP6513"/>
          <cell r="BQ6513"/>
          <cell r="BR6513"/>
        </row>
        <row r="6514">
          <cell r="D6514"/>
          <cell r="AO6514"/>
          <cell r="AY6514"/>
          <cell r="BO6514"/>
          <cell r="BP6514"/>
          <cell r="BQ6514"/>
          <cell r="BR6514"/>
        </row>
        <row r="6515">
          <cell r="D6515"/>
          <cell r="AO6515"/>
          <cell r="AY6515"/>
          <cell r="BO6515"/>
          <cell r="BP6515"/>
          <cell r="BQ6515"/>
          <cell r="BR6515"/>
        </row>
        <row r="6516">
          <cell r="D6516"/>
          <cell r="AO6516"/>
          <cell r="AY6516"/>
          <cell r="BO6516"/>
          <cell r="BP6516"/>
          <cell r="BQ6516"/>
          <cell r="BR6516"/>
        </row>
        <row r="6517">
          <cell r="D6517"/>
          <cell r="AO6517"/>
          <cell r="AY6517"/>
          <cell r="BO6517"/>
          <cell r="BP6517"/>
          <cell r="BQ6517"/>
          <cell r="BR6517"/>
        </row>
        <row r="6518">
          <cell r="D6518"/>
          <cell r="AO6518"/>
          <cell r="AY6518"/>
          <cell r="BO6518"/>
          <cell r="BP6518"/>
          <cell r="BQ6518"/>
          <cell r="BR6518"/>
        </row>
        <row r="6519">
          <cell r="D6519"/>
          <cell r="AO6519"/>
          <cell r="AY6519"/>
          <cell r="BO6519"/>
          <cell r="BP6519"/>
          <cell r="BQ6519"/>
          <cell r="BR6519"/>
        </row>
        <row r="6520">
          <cell r="D6520"/>
          <cell r="AO6520"/>
          <cell r="AY6520"/>
          <cell r="BO6520"/>
          <cell r="BP6520"/>
          <cell r="BQ6520"/>
          <cell r="BR6520"/>
        </row>
        <row r="6521">
          <cell r="D6521"/>
          <cell r="AO6521"/>
          <cell r="AY6521"/>
          <cell r="BO6521"/>
          <cell r="BP6521"/>
          <cell r="BQ6521"/>
          <cell r="BR6521"/>
        </row>
        <row r="6522">
          <cell r="D6522"/>
          <cell r="AO6522"/>
          <cell r="AY6522"/>
          <cell r="BO6522"/>
          <cell r="BP6522"/>
          <cell r="BQ6522"/>
          <cell r="BR6522"/>
        </row>
        <row r="6523">
          <cell r="D6523"/>
          <cell r="AO6523"/>
          <cell r="AY6523"/>
          <cell r="BO6523"/>
          <cell r="BP6523"/>
          <cell r="BQ6523"/>
          <cell r="BR6523"/>
        </row>
        <row r="6524">
          <cell r="D6524"/>
          <cell r="AO6524"/>
          <cell r="AY6524"/>
          <cell r="BO6524"/>
          <cell r="BP6524"/>
          <cell r="BQ6524"/>
          <cell r="BR6524"/>
        </row>
        <row r="6525">
          <cell r="D6525"/>
          <cell r="AO6525"/>
          <cell r="AY6525"/>
          <cell r="BO6525"/>
          <cell r="BP6525"/>
          <cell r="BQ6525"/>
          <cell r="BR6525"/>
        </row>
        <row r="6526">
          <cell r="D6526"/>
          <cell r="AO6526"/>
          <cell r="AY6526"/>
          <cell r="BO6526"/>
          <cell r="BP6526"/>
          <cell r="BQ6526"/>
          <cell r="BR6526"/>
        </row>
        <row r="6527">
          <cell r="D6527"/>
          <cell r="AO6527"/>
          <cell r="AY6527"/>
          <cell r="BO6527"/>
          <cell r="BP6527"/>
          <cell r="BQ6527"/>
          <cell r="BR6527"/>
        </row>
        <row r="6528">
          <cell r="D6528"/>
          <cell r="AO6528"/>
          <cell r="AY6528"/>
          <cell r="BO6528"/>
          <cell r="BP6528"/>
          <cell r="BQ6528"/>
          <cell r="BR6528"/>
        </row>
        <row r="6529">
          <cell r="D6529"/>
          <cell r="AO6529"/>
          <cell r="AY6529"/>
          <cell r="BO6529"/>
          <cell r="BP6529"/>
          <cell r="BQ6529"/>
          <cell r="BR6529"/>
        </row>
        <row r="6530">
          <cell r="D6530"/>
          <cell r="AO6530"/>
          <cell r="AY6530"/>
          <cell r="BO6530"/>
          <cell r="BP6530"/>
          <cell r="BQ6530"/>
          <cell r="BR6530"/>
        </row>
        <row r="6531">
          <cell r="D6531"/>
          <cell r="AO6531"/>
          <cell r="AY6531"/>
          <cell r="BO6531"/>
          <cell r="BP6531"/>
          <cell r="BQ6531"/>
          <cell r="BR6531"/>
        </row>
        <row r="6532">
          <cell r="D6532"/>
          <cell r="AO6532"/>
          <cell r="AY6532"/>
          <cell r="BO6532"/>
          <cell r="BP6532"/>
          <cell r="BQ6532"/>
          <cell r="BR6532"/>
        </row>
        <row r="6533">
          <cell r="D6533"/>
          <cell r="AO6533"/>
          <cell r="AY6533"/>
          <cell r="BO6533"/>
          <cell r="BP6533"/>
          <cell r="BQ6533"/>
          <cell r="BR6533"/>
        </row>
        <row r="6534">
          <cell r="D6534"/>
          <cell r="AO6534"/>
          <cell r="AY6534"/>
          <cell r="BO6534"/>
          <cell r="BP6534"/>
          <cell r="BQ6534"/>
          <cell r="BR6534"/>
        </row>
        <row r="6535">
          <cell r="D6535"/>
          <cell r="AO6535"/>
          <cell r="AY6535"/>
          <cell r="BO6535"/>
          <cell r="BP6535"/>
          <cell r="BQ6535"/>
          <cell r="BR6535"/>
        </row>
        <row r="6536">
          <cell r="D6536"/>
          <cell r="AO6536"/>
          <cell r="AY6536"/>
          <cell r="BO6536"/>
          <cell r="BP6536"/>
          <cell r="BQ6536"/>
          <cell r="BR6536"/>
        </row>
        <row r="6537">
          <cell r="D6537"/>
          <cell r="AO6537"/>
          <cell r="AY6537"/>
          <cell r="BO6537"/>
          <cell r="BP6537"/>
          <cell r="BQ6537"/>
          <cell r="BR6537"/>
        </row>
        <row r="6538">
          <cell r="D6538"/>
          <cell r="AO6538"/>
          <cell r="AY6538"/>
          <cell r="BO6538"/>
          <cell r="BP6538"/>
          <cell r="BQ6538"/>
          <cell r="BR6538"/>
        </row>
        <row r="6539">
          <cell r="D6539"/>
          <cell r="AO6539"/>
          <cell r="AY6539"/>
          <cell r="BO6539"/>
          <cell r="BP6539"/>
          <cell r="BQ6539"/>
          <cell r="BR6539"/>
        </row>
        <row r="6540">
          <cell r="D6540"/>
          <cell r="AO6540"/>
          <cell r="AY6540"/>
          <cell r="BO6540"/>
          <cell r="BP6540"/>
          <cell r="BQ6540"/>
          <cell r="BR6540"/>
        </row>
        <row r="6541">
          <cell r="D6541"/>
          <cell r="AO6541"/>
          <cell r="AY6541"/>
          <cell r="BO6541"/>
          <cell r="BP6541"/>
          <cell r="BQ6541"/>
          <cell r="BR6541"/>
        </row>
        <row r="6542">
          <cell r="D6542"/>
          <cell r="AO6542"/>
          <cell r="AY6542"/>
          <cell r="BO6542"/>
          <cell r="BP6542"/>
          <cell r="BQ6542"/>
          <cell r="BR6542"/>
        </row>
        <row r="6543">
          <cell r="D6543"/>
          <cell r="AO6543"/>
          <cell r="AY6543"/>
          <cell r="BO6543"/>
          <cell r="BP6543"/>
          <cell r="BQ6543"/>
          <cell r="BR6543"/>
        </row>
        <row r="6544">
          <cell r="D6544"/>
          <cell r="AO6544"/>
          <cell r="AY6544"/>
          <cell r="BO6544"/>
          <cell r="BP6544"/>
          <cell r="BQ6544"/>
          <cell r="BR6544"/>
        </row>
        <row r="6545">
          <cell r="D6545"/>
          <cell r="AO6545"/>
          <cell r="AY6545"/>
          <cell r="BO6545"/>
          <cell r="BP6545"/>
          <cell r="BQ6545"/>
          <cell r="BR6545"/>
        </row>
        <row r="6546">
          <cell r="D6546"/>
          <cell r="AO6546"/>
          <cell r="AY6546"/>
          <cell r="BO6546"/>
          <cell r="BP6546"/>
          <cell r="BQ6546"/>
          <cell r="BR6546"/>
        </row>
        <row r="6547">
          <cell r="D6547"/>
          <cell r="AO6547"/>
          <cell r="AY6547"/>
          <cell r="BO6547"/>
          <cell r="BP6547"/>
          <cell r="BQ6547"/>
          <cell r="BR6547"/>
        </row>
        <row r="6548">
          <cell r="D6548"/>
          <cell r="AO6548"/>
          <cell r="AY6548"/>
          <cell r="BO6548"/>
          <cell r="BP6548"/>
          <cell r="BQ6548"/>
          <cell r="BR6548"/>
        </row>
        <row r="6549">
          <cell r="D6549"/>
          <cell r="AO6549"/>
          <cell r="AY6549"/>
          <cell r="BO6549"/>
          <cell r="BP6549"/>
          <cell r="BQ6549"/>
          <cell r="BR6549"/>
        </row>
        <row r="6550">
          <cell r="D6550"/>
          <cell r="AO6550"/>
          <cell r="AY6550"/>
          <cell r="BO6550"/>
          <cell r="BP6550"/>
          <cell r="BQ6550"/>
          <cell r="BR6550"/>
        </row>
        <row r="6551">
          <cell r="D6551"/>
          <cell r="AO6551"/>
          <cell r="AY6551"/>
          <cell r="BO6551"/>
          <cell r="BP6551"/>
          <cell r="BQ6551"/>
          <cell r="BR6551"/>
        </row>
        <row r="6552">
          <cell r="D6552"/>
          <cell r="AO6552"/>
          <cell r="AY6552"/>
          <cell r="BO6552"/>
          <cell r="BP6552"/>
          <cell r="BQ6552"/>
          <cell r="BR6552"/>
        </row>
        <row r="6553">
          <cell r="D6553"/>
          <cell r="AO6553"/>
          <cell r="AY6553"/>
          <cell r="BO6553"/>
          <cell r="BP6553"/>
          <cell r="BQ6553"/>
          <cell r="BR6553"/>
        </row>
        <row r="6554">
          <cell r="D6554"/>
          <cell r="AO6554"/>
          <cell r="AY6554"/>
          <cell r="BO6554"/>
          <cell r="BP6554"/>
          <cell r="BQ6554"/>
          <cell r="BR6554"/>
        </row>
        <row r="6555">
          <cell r="D6555"/>
          <cell r="AO6555"/>
          <cell r="AY6555"/>
          <cell r="BO6555"/>
          <cell r="BP6555"/>
          <cell r="BQ6555"/>
          <cell r="BR6555"/>
        </row>
        <row r="6556">
          <cell r="D6556"/>
          <cell r="AO6556"/>
          <cell r="AY6556"/>
          <cell r="BO6556"/>
          <cell r="BP6556"/>
          <cell r="BQ6556"/>
          <cell r="BR6556"/>
        </row>
        <row r="6557">
          <cell r="D6557"/>
          <cell r="AO6557"/>
          <cell r="AY6557"/>
          <cell r="BO6557"/>
          <cell r="BP6557"/>
          <cell r="BQ6557"/>
          <cell r="BR6557"/>
        </row>
        <row r="6558">
          <cell r="D6558"/>
          <cell r="AO6558"/>
          <cell r="AY6558"/>
          <cell r="BO6558"/>
          <cell r="BP6558"/>
          <cell r="BQ6558"/>
          <cell r="BR6558"/>
        </row>
        <row r="6559">
          <cell r="D6559"/>
          <cell r="AO6559"/>
          <cell r="AY6559"/>
          <cell r="BO6559"/>
          <cell r="BP6559"/>
          <cell r="BQ6559"/>
          <cell r="BR6559"/>
        </row>
        <row r="6560">
          <cell r="D6560"/>
          <cell r="AO6560"/>
          <cell r="AY6560"/>
          <cell r="BO6560"/>
          <cell r="BP6560"/>
          <cell r="BQ6560"/>
          <cell r="BR6560"/>
        </row>
        <row r="6561">
          <cell r="D6561"/>
          <cell r="AO6561"/>
          <cell r="AY6561"/>
          <cell r="BO6561"/>
          <cell r="BP6561"/>
          <cell r="BQ6561"/>
          <cell r="BR6561"/>
        </row>
        <row r="6562">
          <cell r="D6562"/>
          <cell r="AO6562"/>
          <cell r="AY6562"/>
          <cell r="BO6562"/>
          <cell r="BP6562"/>
          <cell r="BQ6562"/>
          <cell r="BR6562"/>
        </row>
        <row r="6563">
          <cell r="D6563"/>
          <cell r="AO6563"/>
          <cell r="AY6563"/>
          <cell r="BO6563"/>
          <cell r="BP6563"/>
          <cell r="BQ6563"/>
          <cell r="BR6563"/>
        </row>
        <row r="6564">
          <cell r="D6564"/>
          <cell r="AO6564"/>
          <cell r="AY6564"/>
          <cell r="BO6564"/>
          <cell r="BP6564"/>
          <cell r="BQ6564"/>
          <cell r="BR6564"/>
        </row>
        <row r="6565">
          <cell r="D6565"/>
          <cell r="AO6565"/>
          <cell r="AY6565"/>
          <cell r="BO6565"/>
          <cell r="BP6565"/>
          <cell r="BQ6565"/>
          <cell r="BR6565"/>
        </row>
        <row r="6566">
          <cell r="D6566"/>
          <cell r="AO6566"/>
          <cell r="AY6566"/>
          <cell r="BO6566"/>
          <cell r="BP6566"/>
          <cell r="BQ6566"/>
          <cell r="BR6566"/>
        </row>
        <row r="6567">
          <cell r="D6567"/>
          <cell r="AO6567"/>
          <cell r="AY6567"/>
          <cell r="BO6567"/>
          <cell r="BP6567"/>
          <cell r="BQ6567"/>
          <cell r="BR6567"/>
        </row>
        <row r="6568">
          <cell r="D6568"/>
          <cell r="AO6568"/>
          <cell r="AY6568"/>
          <cell r="BO6568"/>
          <cell r="BP6568"/>
          <cell r="BQ6568"/>
          <cell r="BR6568"/>
        </row>
        <row r="6569">
          <cell r="D6569"/>
          <cell r="AO6569"/>
          <cell r="AY6569"/>
          <cell r="BO6569"/>
          <cell r="BP6569"/>
          <cell r="BQ6569"/>
          <cell r="BR6569"/>
        </row>
        <row r="6570">
          <cell r="D6570"/>
          <cell r="AO6570"/>
          <cell r="AY6570"/>
          <cell r="BO6570"/>
          <cell r="BP6570"/>
          <cell r="BQ6570"/>
          <cell r="BR6570"/>
        </row>
        <row r="6571">
          <cell r="D6571"/>
          <cell r="AO6571"/>
          <cell r="AY6571"/>
          <cell r="BO6571"/>
          <cell r="BP6571"/>
          <cell r="BQ6571"/>
          <cell r="BR6571"/>
        </row>
        <row r="6572">
          <cell r="D6572"/>
          <cell r="AO6572"/>
          <cell r="AY6572"/>
          <cell r="BO6572"/>
          <cell r="BP6572"/>
          <cell r="BQ6572"/>
          <cell r="BR6572"/>
        </row>
        <row r="6573">
          <cell r="D6573"/>
          <cell r="AO6573"/>
          <cell r="AY6573"/>
          <cell r="BO6573"/>
          <cell r="BP6573"/>
          <cell r="BQ6573"/>
          <cell r="BR6573"/>
        </row>
        <row r="6574">
          <cell r="D6574"/>
          <cell r="AO6574"/>
          <cell r="AY6574"/>
          <cell r="BO6574"/>
          <cell r="BP6574"/>
          <cell r="BQ6574"/>
          <cell r="BR6574"/>
        </row>
        <row r="6575">
          <cell r="D6575"/>
          <cell r="AO6575"/>
          <cell r="AY6575"/>
          <cell r="BO6575"/>
          <cell r="BP6575"/>
          <cell r="BQ6575"/>
          <cell r="BR6575"/>
        </row>
        <row r="6576">
          <cell r="D6576"/>
          <cell r="AO6576"/>
          <cell r="AY6576"/>
          <cell r="BO6576"/>
          <cell r="BP6576"/>
          <cell r="BQ6576"/>
          <cell r="BR6576"/>
        </row>
        <row r="6577">
          <cell r="D6577"/>
          <cell r="AO6577"/>
          <cell r="AY6577"/>
          <cell r="BO6577"/>
          <cell r="BP6577"/>
          <cell r="BQ6577"/>
          <cell r="BR6577"/>
        </row>
        <row r="6578">
          <cell r="D6578"/>
          <cell r="AO6578"/>
          <cell r="AY6578"/>
          <cell r="BO6578"/>
          <cell r="BP6578"/>
          <cell r="BQ6578"/>
          <cell r="BR6578"/>
        </row>
        <row r="6579">
          <cell r="D6579"/>
          <cell r="AO6579"/>
          <cell r="AY6579"/>
          <cell r="BO6579"/>
          <cell r="BP6579"/>
          <cell r="BQ6579"/>
          <cell r="BR6579"/>
        </row>
        <row r="6580">
          <cell r="D6580"/>
          <cell r="AO6580"/>
          <cell r="AY6580"/>
          <cell r="BO6580"/>
          <cell r="BP6580"/>
          <cell r="BQ6580"/>
          <cell r="BR6580"/>
        </row>
        <row r="6581">
          <cell r="D6581"/>
          <cell r="AO6581"/>
          <cell r="AY6581"/>
          <cell r="BO6581"/>
          <cell r="BP6581"/>
          <cell r="BQ6581"/>
          <cell r="BR6581"/>
        </row>
        <row r="6582">
          <cell r="D6582"/>
          <cell r="AO6582"/>
          <cell r="AY6582"/>
          <cell r="BO6582"/>
          <cell r="BP6582"/>
          <cell r="BQ6582"/>
          <cell r="BR6582"/>
        </row>
        <row r="6583">
          <cell r="D6583"/>
          <cell r="AO6583"/>
          <cell r="AY6583"/>
          <cell r="BO6583"/>
          <cell r="BP6583"/>
          <cell r="BQ6583"/>
          <cell r="BR6583"/>
        </row>
        <row r="6584">
          <cell r="D6584"/>
          <cell r="AO6584"/>
          <cell r="AY6584"/>
          <cell r="BO6584"/>
          <cell r="BP6584"/>
          <cell r="BQ6584"/>
          <cell r="BR6584"/>
        </row>
        <row r="6585">
          <cell r="D6585"/>
          <cell r="AO6585"/>
          <cell r="AY6585"/>
          <cell r="BO6585"/>
          <cell r="BP6585"/>
          <cell r="BQ6585"/>
          <cell r="BR6585"/>
        </row>
        <row r="6586">
          <cell r="D6586"/>
          <cell r="AO6586"/>
          <cell r="AY6586"/>
          <cell r="BO6586"/>
          <cell r="BP6586"/>
          <cell r="BQ6586"/>
          <cell r="BR6586"/>
        </row>
        <row r="6587">
          <cell r="D6587"/>
          <cell r="AO6587"/>
          <cell r="AY6587"/>
          <cell r="BO6587"/>
          <cell r="BP6587"/>
          <cell r="BQ6587"/>
          <cell r="BR6587"/>
        </row>
        <row r="6588">
          <cell r="D6588"/>
          <cell r="AO6588"/>
          <cell r="AY6588"/>
          <cell r="BO6588"/>
          <cell r="BP6588"/>
          <cell r="BQ6588"/>
          <cell r="BR6588"/>
        </row>
        <row r="6589">
          <cell r="D6589"/>
          <cell r="AO6589"/>
          <cell r="AY6589"/>
          <cell r="BO6589"/>
          <cell r="BP6589"/>
          <cell r="BQ6589"/>
          <cell r="BR6589"/>
        </row>
        <row r="6590">
          <cell r="D6590"/>
          <cell r="AO6590"/>
          <cell r="AY6590"/>
          <cell r="BO6590"/>
          <cell r="BP6590"/>
          <cell r="BQ6590"/>
          <cell r="BR6590"/>
        </row>
        <row r="6591">
          <cell r="D6591"/>
          <cell r="AO6591"/>
          <cell r="AY6591"/>
          <cell r="BO6591"/>
          <cell r="BP6591"/>
          <cell r="BQ6591"/>
          <cell r="BR6591"/>
        </row>
        <row r="6592">
          <cell r="D6592"/>
          <cell r="AO6592"/>
          <cell r="AY6592"/>
          <cell r="BO6592"/>
          <cell r="BP6592"/>
          <cell r="BQ6592"/>
          <cell r="BR6592"/>
        </row>
        <row r="6593">
          <cell r="D6593"/>
          <cell r="AO6593"/>
          <cell r="AY6593"/>
          <cell r="BO6593"/>
          <cell r="BP6593"/>
          <cell r="BQ6593"/>
          <cell r="BR6593"/>
        </row>
        <row r="6594">
          <cell r="D6594"/>
          <cell r="AO6594"/>
          <cell r="AY6594"/>
          <cell r="BO6594"/>
          <cell r="BP6594"/>
          <cell r="BQ6594"/>
          <cell r="BR6594"/>
        </row>
        <row r="6595">
          <cell r="D6595"/>
          <cell r="AO6595"/>
          <cell r="AY6595"/>
          <cell r="BO6595"/>
          <cell r="BP6595"/>
          <cell r="BQ6595"/>
          <cell r="BR6595"/>
        </row>
        <row r="6596">
          <cell r="D6596"/>
          <cell r="AO6596"/>
          <cell r="AY6596"/>
          <cell r="BO6596"/>
          <cell r="BP6596"/>
          <cell r="BQ6596"/>
          <cell r="BR6596"/>
        </row>
        <row r="6597">
          <cell r="D6597"/>
          <cell r="AO6597"/>
          <cell r="AY6597"/>
          <cell r="BO6597"/>
          <cell r="BP6597"/>
          <cell r="BQ6597"/>
          <cell r="BR6597"/>
        </row>
        <row r="6598">
          <cell r="D6598"/>
          <cell r="AO6598"/>
          <cell r="AY6598"/>
          <cell r="BO6598"/>
          <cell r="BP6598"/>
          <cell r="BQ6598"/>
          <cell r="BR6598"/>
        </row>
        <row r="6599">
          <cell r="D6599"/>
          <cell r="AO6599"/>
          <cell r="AY6599"/>
          <cell r="BO6599"/>
          <cell r="BP6599"/>
          <cell r="BQ6599"/>
          <cell r="BR6599"/>
        </row>
        <row r="6600">
          <cell r="D6600"/>
          <cell r="AO6600"/>
          <cell r="AY6600"/>
          <cell r="BO6600"/>
          <cell r="BP6600"/>
          <cell r="BQ6600"/>
          <cell r="BR6600"/>
        </row>
        <row r="6601">
          <cell r="D6601"/>
          <cell r="AO6601"/>
          <cell r="AY6601"/>
          <cell r="BO6601"/>
          <cell r="BP6601"/>
          <cell r="BQ6601"/>
          <cell r="BR6601"/>
        </row>
        <row r="6602">
          <cell r="D6602"/>
          <cell r="AO6602"/>
          <cell r="AY6602"/>
          <cell r="BO6602"/>
          <cell r="BP6602"/>
          <cell r="BQ6602"/>
          <cell r="BR6602"/>
        </row>
        <row r="6603">
          <cell r="D6603"/>
          <cell r="AO6603"/>
          <cell r="AY6603"/>
          <cell r="BO6603"/>
          <cell r="BP6603"/>
          <cell r="BQ6603"/>
          <cell r="BR6603"/>
        </row>
        <row r="6604">
          <cell r="D6604"/>
          <cell r="AO6604"/>
          <cell r="AY6604"/>
          <cell r="BO6604"/>
          <cell r="BP6604"/>
          <cell r="BQ6604"/>
          <cell r="BR6604"/>
        </row>
        <row r="6605">
          <cell r="D6605"/>
          <cell r="AO6605"/>
          <cell r="AY6605"/>
          <cell r="BO6605"/>
          <cell r="BP6605"/>
          <cell r="BQ6605"/>
          <cell r="BR6605"/>
        </row>
        <row r="6606">
          <cell r="D6606"/>
          <cell r="AO6606"/>
          <cell r="AY6606"/>
          <cell r="BO6606"/>
          <cell r="BP6606"/>
          <cell r="BQ6606"/>
          <cell r="BR6606"/>
        </row>
        <row r="6607">
          <cell r="D6607"/>
          <cell r="AO6607"/>
          <cell r="AY6607"/>
          <cell r="BO6607"/>
          <cell r="BP6607"/>
          <cell r="BQ6607"/>
          <cell r="BR6607"/>
        </row>
        <row r="6608">
          <cell r="D6608"/>
          <cell r="AO6608"/>
          <cell r="AY6608"/>
          <cell r="BO6608"/>
          <cell r="BP6608"/>
          <cell r="BQ6608"/>
          <cell r="BR6608"/>
        </row>
        <row r="6609">
          <cell r="D6609"/>
          <cell r="AO6609"/>
          <cell r="AY6609"/>
          <cell r="BO6609"/>
          <cell r="BP6609"/>
          <cell r="BQ6609"/>
          <cell r="BR6609"/>
        </row>
        <row r="6610">
          <cell r="D6610"/>
          <cell r="AO6610"/>
          <cell r="AY6610"/>
          <cell r="BO6610"/>
          <cell r="BP6610"/>
          <cell r="BQ6610"/>
          <cell r="BR6610"/>
        </row>
        <row r="6611">
          <cell r="D6611"/>
          <cell r="AO6611"/>
          <cell r="AY6611"/>
          <cell r="BO6611"/>
          <cell r="BP6611"/>
          <cell r="BQ6611"/>
          <cell r="BR6611"/>
        </row>
        <row r="6612">
          <cell r="D6612"/>
          <cell r="AO6612"/>
          <cell r="AY6612"/>
          <cell r="BO6612"/>
          <cell r="BP6612"/>
          <cell r="BQ6612"/>
          <cell r="BR6612"/>
        </row>
        <row r="6613">
          <cell r="D6613"/>
          <cell r="AO6613"/>
          <cell r="AY6613"/>
          <cell r="BO6613"/>
          <cell r="BP6613"/>
          <cell r="BQ6613"/>
          <cell r="BR6613"/>
        </row>
        <row r="6614">
          <cell r="D6614"/>
          <cell r="AO6614"/>
          <cell r="AY6614"/>
          <cell r="BO6614"/>
          <cell r="BP6614"/>
          <cell r="BQ6614"/>
          <cell r="BR6614"/>
        </row>
        <row r="6615">
          <cell r="D6615"/>
          <cell r="AO6615"/>
          <cell r="AY6615"/>
          <cell r="BO6615"/>
          <cell r="BP6615"/>
          <cell r="BQ6615"/>
          <cell r="BR6615"/>
        </row>
        <row r="6616">
          <cell r="D6616"/>
          <cell r="AO6616"/>
          <cell r="AY6616"/>
          <cell r="BO6616"/>
          <cell r="BP6616"/>
          <cell r="BQ6616"/>
          <cell r="BR6616"/>
        </row>
        <row r="6617">
          <cell r="D6617"/>
          <cell r="AO6617"/>
          <cell r="AY6617"/>
          <cell r="BO6617"/>
          <cell r="BP6617"/>
          <cell r="BQ6617"/>
          <cell r="BR6617"/>
        </row>
        <row r="6618">
          <cell r="D6618"/>
          <cell r="AO6618"/>
          <cell r="AY6618"/>
          <cell r="BO6618"/>
          <cell r="BP6618"/>
          <cell r="BQ6618"/>
          <cell r="BR6618"/>
        </row>
        <row r="6619">
          <cell r="D6619"/>
          <cell r="AO6619"/>
          <cell r="AY6619"/>
          <cell r="BO6619"/>
          <cell r="BP6619"/>
          <cell r="BQ6619"/>
          <cell r="BR6619"/>
        </row>
        <row r="6620">
          <cell r="D6620"/>
          <cell r="AO6620"/>
          <cell r="AY6620"/>
          <cell r="BO6620"/>
          <cell r="BP6620"/>
          <cell r="BQ6620"/>
          <cell r="BR6620"/>
        </row>
        <row r="6621">
          <cell r="D6621"/>
          <cell r="AO6621"/>
          <cell r="AY6621"/>
          <cell r="BO6621"/>
          <cell r="BP6621"/>
          <cell r="BQ6621"/>
          <cell r="BR6621"/>
        </row>
        <row r="6622">
          <cell r="D6622"/>
          <cell r="AO6622"/>
          <cell r="AY6622"/>
          <cell r="BO6622"/>
          <cell r="BP6622"/>
          <cell r="BQ6622"/>
          <cell r="BR6622"/>
        </row>
        <row r="6623">
          <cell r="D6623"/>
          <cell r="AO6623"/>
          <cell r="AY6623"/>
          <cell r="BO6623"/>
          <cell r="BP6623"/>
          <cell r="BQ6623"/>
          <cell r="BR6623"/>
        </row>
        <row r="6624">
          <cell r="D6624"/>
          <cell r="AO6624"/>
          <cell r="AY6624"/>
          <cell r="BO6624"/>
          <cell r="BP6624"/>
          <cell r="BQ6624"/>
          <cell r="BR6624"/>
        </row>
        <row r="6625">
          <cell r="D6625"/>
          <cell r="AO6625"/>
          <cell r="AY6625"/>
          <cell r="BO6625"/>
          <cell r="BP6625"/>
          <cell r="BQ6625"/>
          <cell r="BR6625"/>
        </row>
        <row r="6626">
          <cell r="D6626"/>
          <cell r="AO6626"/>
          <cell r="AY6626"/>
          <cell r="BO6626"/>
          <cell r="BP6626"/>
          <cell r="BQ6626"/>
          <cell r="BR6626"/>
        </row>
        <row r="6627">
          <cell r="D6627"/>
          <cell r="AO6627"/>
          <cell r="AY6627"/>
          <cell r="BO6627"/>
          <cell r="BP6627"/>
          <cell r="BQ6627"/>
          <cell r="BR6627"/>
        </row>
        <row r="6628">
          <cell r="D6628"/>
          <cell r="AO6628"/>
          <cell r="AY6628"/>
          <cell r="BO6628"/>
          <cell r="BP6628"/>
          <cell r="BQ6628"/>
          <cell r="BR6628"/>
        </row>
        <row r="6629">
          <cell r="D6629"/>
          <cell r="AO6629"/>
          <cell r="AY6629"/>
          <cell r="BO6629"/>
          <cell r="BP6629"/>
          <cell r="BQ6629"/>
          <cell r="BR6629"/>
        </row>
        <row r="6630">
          <cell r="D6630"/>
          <cell r="AO6630"/>
          <cell r="AY6630"/>
          <cell r="BO6630"/>
          <cell r="BP6630"/>
          <cell r="BQ6630"/>
          <cell r="BR6630"/>
        </row>
        <row r="6631">
          <cell r="D6631"/>
          <cell r="AO6631"/>
          <cell r="AY6631"/>
          <cell r="BO6631"/>
          <cell r="BP6631"/>
          <cell r="BQ6631"/>
          <cell r="BR6631"/>
        </row>
        <row r="6632">
          <cell r="D6632"/>
          <cell r="AO6632"/>
          <cell r="AY6632"/>
          <cell r="BO6632"/>
          <cell r="BP6632"/>
          <cell r="BQ6632"/>
          <cell r="BR6632"/>
        </row>
        <row r="6633">
          <cell r="D6633"/>
          <cell r="AO6633"/>
          <cell r="AY6633"/>
          <cell r="BO6633"/>
          <cell r="BP6633"/>
          <cell r="BQ6633"/>
          <cell r="BR6633"/>
        </row>
        <row r="6634">
          <cell r="D6634"/>
          <cell r="AO6634"/>
          <cell r="AY6634"/>
          <cell r="BO6634"/>
          <cell r="BP6634"/>
          <cell r="BQ6634"/>
          <cell r="BR6634"/>
        </row>
        <row r="6635">
          <cell r="D6635"/>
          <cell r="AO6635"/>
          <cell r="AY6635"/>
          <cell r="BO6635"/>
          <cell r="BP6635"/>
          <cell r="BQ6635"/>
          <cell r="BR6635"/>
        </row>
        <row r="6636">
          <cell r="D6636"/>
          <cell r="AO6636"/>
          <cell r="AY6636"/>
          <cell r="BO6636"/>
          <cell r="BP6636"/>
          <cell r="BQ6636"/>
          <cell r="BR6636"/>
        </row>
        <row r="6637">
          <cell r="D6637"/>
          <cell r="AO6637"/>
          <cell r="AY6637"/>
          <cell r="BO6637"/>
          <cell r="BP6637"/>
          <cell r="BQ6637"/>
          <cell r="BR6637"/>
        </row>
        <row r="6638">
          <cell r="D6638"/>
          <cell r="AO6638"/>
          <cell r="AY6638"/>
          <cell r="BO6638"/>
          <cell r="BP6638"/>
          <cell r="BQ6638"/>
          <cell r="BR6638"/>
        </row>
        <row r="6639">
          <cell r="D6639"/>
          <cell r="AO6639"/>
          <cell r="AY6639"/>
          <cell r="BO6639"/>
          <cell r="BP6639"/>
          <cell r="BQ6639"/>
          <cell r="BR6639"/>
        </row>
        <row r="6640">
          <cell r="D6640"/>
          <cell r="AO6640"/>
          <cell r="AY6640"/>
          <cell r="BO6640"/>
          <cell r="BP6640"/>
          <cell r="BQ6640"/>
          <cell r="BR6640"/>
        </row>
        <row r="6641">
          <cell r="D6641"/>
          <cell r="AO6641"/>
          <cell r="AY6641"/>
          <cell r="BO6641"/>
          <cell r="BP6641"/>
          <cell r="BQ6641"/>
          <cell r="BR6641"/>
        </row>
        <row r="6642">
          <cell r="D6642"/>
          <cell r="AO6642"/>
          <cell r="AY6642"/>
          <cell r="BO6642"/>
          <cell r="BP6642"/>
          <cell r="BQ6642"/>
          <cell r="BR6642"/>
        </row>
        <row r="6643">
          <cell r="D6643"/>
          <cell r="AO6643"/>
          <cell r="AY6643"/>
          <cell r="BO6643"/>
          <cell r="BP6643"/>
          <cell r="BQ6643"/>
          <cell r="BR6643"/>
        </row>
        <row r="6644">
          <cell r="D6644"/>
          <cell r="AO6644"/>
          <cell r="AY6644"/>
          <cell r="BO6644"/>
          <cell r="BP6644"/>
          <cell r="BQ6644"/>
          <cell r="BR6644"/>
        </row>
        <row r="6645">
          <cell r="D6645"/>
          <cell r="AO6645"/>
          <cell r="AY6645"/>
          <cell r="BO6645"/>
          <cell r="BP6645"/>
          <cell r="BQ6645"/>
          <cell r="BR6645"/>
        </row>
        <row r="6646">
          <cell r="D6646"/>
          <cell r="AO6646"/>
          <cell r="AY6646"/>
          <cell r="BO6646"/>
          <cell r="BP6646"/>
          <cell r="BQ6646"/>
          <cell r="BR6646"/>
        </row>
        <row r="6647">
          <cell r="D6647"/>
          <cell r="AO6647"/>
          <cell r="AY6647"/>
          <cell r="BO6647"/>
          <cell r="BP6647"/>
          <cell r="BQ6647"/>
          <cell r="BR6647"/>
        </row>
        <row r="6648">
          <cell r="D6648"/>
          <cell r="AO6648"/>
          <cell r="AY6648"/>
          <cell r="BO6648"/>
          <cell r="BP6648"/>
          <cell r="BQ6648"/>
          <cell r="BR6648"/>
        </row>
        <row r="6649">
          <cell r="D6649"/>
          <cell r="AO6649"/>
          <cell r="AY6649"/>
          <cell r="BO6649"/>
          <cell r="BP6649"/>
          <cell r="BQ6649"/>
          <cell r="BR6649"/>
        </row>
        <row r="6650">
          <cell r="D6650"/>
          <cell r="AO6650"/>
          <cell r="AY6650"/>
          <cell r="BO6650"/>
          <cell r="BP6650"/>
          <cell r="BQ6650"/>
          <cell r="BR6650"/>
        </row>
        <row r="6651">
          <cell r="D6651"/>
          <cell r="AO6651"/>
          <cell r="AY6651"/>
          <cell r="BO6651"/>
          <cell r="BP6651"/>
          <cell r="BQ6651"/>
          <cell r="BR6651"/>
        </row>
        <row r="6652">
          <cell r="D6652"/>
          <cell r="AO6652"/>
          <cell r="AY6652"/>
          <cell r="BO6652"/>
          <cell r="BP6652"/>
          <cell r="BQ6652"/>
          <cell r="BR6652"/>
        </row>
        <row r="6653">
          <cell r="D6653"/>
          <cell r="AO6653"/>
          <cell r="AY6653"/>
          <cell r="BO6653"/>
          <cell r="BP6653"/>
          <cell r="BQ6653"/>
          <cell r="BR6653"/>
        </row>
        <row r="6654">
          <cell r="D6654"/>
          <cell r="AO6654"/>
          <cell r="AY6654"/>
          <cell r="BO6654"/>
          <cell r="BP6654"/>
          <cell r="BQ6654"/>
          <cell r="BR6654"/>
        </row>
        <row r="6655">
          <cell r="D6655"/>
          <cell r="AO6655"/>
          <cell r="AY6655"/>
          <cell r="BO6655"/>
          <cell r="BP6655"/>
          <cell r="BQ6655"/>
          <cell r="BR6655"/>
        </row>
        <row r="6656">
          <cell r="D6656"/>
          <cell r="AO6656"/>
          <cell r="AY6656"/>
          <cell r="BO6656"/>
          <cell r="BP6656"/>
          <cell r="BQ6656"/>
          <cell r="BR6656"/>
        </row>
        <row r="6657">
          <cell r="D6657"/>
          <cell r="AO6657"/>
          <cell r="AY6657"/>
          <cell r="BO6657"/>
          <cell r="BP6657"/>
          <cell r="BQ6657"/>
          <cell r="BR6657"/>
        </row>
        <row r="6658">
          <cell r="D6658"/>
          <cell r="AO6658"/>
          <cell r="AY6658"/>
          <cell r="BO6658"/>
          <cell r="BP6658"/>
          <cell r="BQ6658"/>
          <cell r="BR6658"/>
        </row>
        <row r="6659">
          <cell r="D6659"/>
          <cell r="AO6659"/>
          <cell r="AY6659"/>
          <cell r="BO6659"/>
          <cell r="BP6659"/>
          <cell r="BQ6659"/>
          <cell r="BR6659"/>
        </row>
        <row r="6660">
          <cell r="D6660"/>
          <cell r="AO6660"/>
          <cell r="AY6660"/>
          <cell r="BO6660"/>
          <cell r="BP6660"/>
          <cell r="BQ6660"/>
          <cell r="BR6660"/>
        </row>
        <row r="6661">
          <cell r="D6661"/>
          <cell r="AO6661"/>
          <cell r="AY6661"/>
          <cell r="BO6661"/>
          <cell r="BP6661"/>
          <cell r="BQ6661"/>
          <cell r="BR6661"/>
        </row>
        <row r="6662">
          <cell r="D6662"/>
          <cell r="AO6662"/>
          <cell r="AY6662"/>
          <cell r="BO6662"/>
          <cell r="BP6662"/>
          <cell r="BQ6662"/>
          <cell r="BR6662"/>
        </row>
        <row r="6663">
          <cell r="D6663"/>
          <cell r="AO6663"/>
          <cell r="AY6663"/>
          <cell r="BO6663"/>
          <cell r="BP6663"/>
          <cell r="BQ6663"/>
          <cell r="BR6663"/>
        </row>
        <row r="6664">
          <cell r="D6664"/>
          <cell r="AO6664"/>
          <cell r="AY6664"/>
          <cell r="BO6664"/>
          <cell r="BP6664"/>
          <cell r="BQ6664"/>
          <cell r="BR6664"/>
        </row>
        <row r="6665">
          <cell r="D6665"/>
          <cell r="AO6665"/>
          <cell r="AY6665"/>
          <cell r="BO6665"/>
          <cell r="BP6665"/>
          <cell r="BQ6665"/>
          <cell r="BR6665"/>
        </row>
        <row r="6666">
          <cell r="D6666"/>
          <cell r="AO6666"/>
          <cell r="AY6666"/>
          <cell r="BO6666"/>
          <cell r="BP6666"/>
          <cell r="BQ6666"/>
          <cell r="BR6666"/>
        </row>
        <row r="6667">
          <cell r="D6667"/>
          <cell r="AO6667"/>
          <cell r="AY6667"/>
          <cell r="BO6667"/>
          <cell r="BP6667"/>
          <cell r="BQ6667"/>
          <cell r="BR6667"/>
        </row>
        <row r="6668">
          <cell r="D6668"/>
          <cell r="AO6668"/>
          <cell r="AY6668"/>
          <cell r="BO6668"/>
          <cell r="BP6668"/>
          <cell r="BQ6668"/>
          <cell r="BR6668"/>
        </row>
        <row r="6669">
          <cell r="D6669"/>
          <cell r="AO6669"/>
          <cell r="AY6669"/>
          <cell r="BO6669"/>
          <cell r="BP6669"/>
          <cell r="BQ6669"/>
          <cell r="BR6669"/>
        </row>
        <row r="6670">
          <cell r="D6670"/>
          <cell r="AO6670"/>
          <cell r="AY6670"/>
          <cell r="BO6670"/>
          <cell r="BP6670"/>
          <cell r="BQ6670"/>
          <cell r="BR6670"/>
        </row>
        <row r="6671">
          <cell r="D6671"/>
          <cell r="AO6671"/>
          <cell r="AY6671"/>
          <cell r="BO6671"/>
          <cell r="BP6671"/>
          <cell r="BQ6671"/>
          <cell r="BR6671"/>
        </row>
        <row r="6672">
          <cell r="D6672"/>
          <cell r="AO6672"/>
          <cell r="AY6672"/>
          <cell r="BO6672"/>
          <cell r="BP6672"/>
          <cell r="BQ6672"/>
          <cell r="BR6672"/>
        </row>
        <row r="6673">
          <cell r="D6673"/>
          <cell r="AO6673"/>
          <cell r="AY6673"/>
          <cell r="BO6673"/>
          <cell r="BP6673"/>
          <cell r="BQ6673"/>
          <cell r="BR6673"/>
        </row>
        <row r="6674">
          <cell r="D6674"/>
          <cell r="AO6674"/>
          <cell r="AY6674"/>
          <cell r="BO6674"/>
          <cell r="BP6674"/>
          <cell r="BQ6674"/>
          <cell r="BR6674"/>
        </row>
        <row r="6675">
          <cell r="D6675"/>
          <cell r="AO6675"/>
          <cell r="AY6675"/>
          <cell r="BO6675"/>
          <cell r="BP6675"/>
          <cell r="BQ6675"/>
          <cell r="BR6675"/>
        </row>
        <row r="6676">
          <cell r="D6676"/>
          <cell r="AO6676"/>
          <cell r="AY6676"/>
          <cell r="BO6676"/>
          <cell r="BP6676"/>
          <cell r="BQ6676"/>
          <cell r="BR6676"/>
        </row>
        <row r="6677">
          <cell r="D6677"/>
          <cell r="AO6677"/>
          <cell r="AY6677"/>
          <cell r="BO6677"/>
          <cell r="BP6677"/>
          <cell r="BQ6677"/>
          <cell r="BR6677"/>
        </row>
        <row r="6678">
          <cell r="D6678"/>
          <cell r="AO6678"/>
          <cell r="AY6678"/>
          <cell r="BO6678"/>
          <cell r="BP6678"/>
          <cell r="BQ6678"/>
          <cell r="BR6678"/>
        </row>
        <row r="6679">
          <cell r="D6679"/>
          <cell r="AO6679"/>
          <cell r="AY6679"/>
          <cell r="BO6679"/>
          <cell r="BP6679"/>
          <cell r="BQ6679"/>
          <cell r="BR6679"/>
        </row>
        <row r="6680">
          <cell r="D6680"/>
          <cell r="AO6680"/>
          <cell r="AY6680"/>
          <cell r="BO6680"/>
          <cell r="BP6680"/>
          <cell r="BQ6680"/>
          <cell r="BR6680"/>
        </row>
        <row r="6681">
          <cell r="D6681"/>
          <cell r="AO6681"/>
          <cell r="AY6681"/>
          <cell r="BO6681"/>
          <cell r="BP6681"/>
          <cell r="BQ6681"/>
          <cell r="BR6681"/>
        </row>
        <row r="6682">
          <cell r="D6682"/>
          <cell r="AO6682"/>
          <cell r="AY6682"/>
          <cell r="BO6682"/>
          <cell r="BP6682"/>
          <cell r="BQ6682"/>
          <cell r="BR6682"/>
        </row>
        <row r="6683">
          <cell r="D6683"/>
          <cell r="AO6683"/>
          <cell r="AY6683"/>
          <cell r="BO6683"/>
          <cell r="BP6683"/>
          <cell r="BQ6683"/>
          <cell r="BR6683"/>
        </row>
        <row r="6684">
          <cell r="D6684"/>
          <cell r="AO6684"/>
          <cell r="AY6684"/>
          <cell r="BO6684"/>
          <cell r="BP6684"/>
          <cell r="BQ6684"/>
          <cell r="BR6684"/>
        </row>
        <row r="6685">
          <cell r="D6685"/>
          <cell r="AO6685"/>
          <cell r="AY6685"/>
          <cell r="BO6685"/>
          <cell r="BP6685"/>
          <cell r="BQ6685"/>
          <cell r="BR6685"/>
        </row>
        <row r="6686">
          <cell r="D6686"/>
          <cell r="AO6686"/>
          <cell r="AY6686"/>
          <cell r="BO6686"/>
          <cell r="BP6686"/>
          <cell r="BQ6686"/>
          <cell r="BR6686"/>
        </row>
        <row r="6687">
          <cell r="D6687"/>
          <cell r="AO6687"/>
          <cell r="AY6687"/>
          <cell r="BO6687"/>
          <cell r="BP6687"/>
          <cell r="BQ6687"/>
          <cell r="BR6687"/>
        </row>
        <row r="6688">
          <cell r="D6688"/>
          <cell r="AO6688"/>
          <cell r="AY6688"/>
          <cell r="BO6688"/>
          <cell r="BP6688"/>
          <cell r="BQ6688"/>
          <cell r="BR6688"/>
        </row>
        <row r="6689">
          <cell r="D6689"/>
          <cell r="AO6689"/>
          <cell r="AY6689"/>
          <cell r="BO6689"/>
          <cell r="BP6689"/>
          <cell r="BQ6689"/>
          <cell r="BR6689"/>
        </row>
        <row r="6690">
          <cell r="D6690"/>
          <cell r="AO6690"/>
          <cell r="AY6690"/>
          <cell r="BO6690"/>
          <cell r="BP6690"/>
          <cell r="BQ6690"/>
          <cell r="BR6690"/>
        </row>
        <row r="6691">
          <cell r="D6691"/>
          <cell r="AO6691"/>
          <cell r="AY6691"/>
          <cell r="BO6691"/>
          <cell r="BP6691"/>
          <cell r="BQ6691"/>
          <cell r="BR6691"/>
        </row>
        <row r="6692">
          <cell r="D6692"/>
          <cell r="AO6692"/>
          <cell r="AY6692"/>
          <cell r="BO6692"/>
          <cell r="BP6692"/>
          <cell r="BQ6692"/>
          <cell r="BR6692"/>
        </row>
        <row r="6693">
          <cell r="D6693"/>
          <cell r="AO6693"/>
          <cell r="AY6693"/>
          <cell r="BO6693"/>
          <cell r="BP6693"/>
          <cell r="BQ6693"/>
          <cell r="BR6693"/>
        </row>
        <row r="6694">
          <cell r="D6694"/>
          <cell r="AO6694"/>
          <cell r="AY6694"/>
          <cell r="BO6694"/>
          <cell r="BP6694"/>
          <cell r="BQ6694"/>
          <cell r="BR6694"/>
        </row>
        <row r="6695">
          <cell r="D6695"/>
          <cell r="AO6695"/>
          <cell r="AY6695"/>
          <cell r="BO6695"/>
          <cell r="BP6695"/>
          <cell r="BQ6695"/>
          <cell r="BR6695"/>
        </row>
        <row r="6696">
          <cell r="D6696"/>
          <cell r="AO6696"/>
          <cell r="AY6696"/>
          <cell r="BO6696"/>
          <cell r="BP6696"/>
          <cell r="BQ6696"/>
          <cell r="BR6696"/>
        </row>
        <row r="6697">
          <cell r="D6697"/>
          <cell r="AO6697"/>
          <cell r="AY6697"/>
          <cell r="BO6697"/>
          <cell r="BP6697"/>
          <cell r="BQ6697"/>
          <cell r="BR6697"/>
        </row>
        <row r="6698">
          <cell r="D6698"/>
          <cell r="AO6698"/>
          <cell r="AY6698"/>
          <cell r="BO6698"/>
          <cell r="BP6698"/>
          <cell r="BQ6698"/>
          <cell r="BR6698"/>
        </row>
        <row r="6699">
          <cell r="D6699"/>
          <cell r="AO6699"/>
          <cell r="AY6699"/>
          <cell r="BO6699"/>
          <cell r="BP6699"/>
          <cell r="BQ6699"/>
          <cell r="BR6699"/>
        </row>
        <row r="6700">
          <cell r="D6700"/>
          <cell r="AO6700"/>
          <cell r="AY6700"/>
          <cell r="BO6700"/>
          <cell r="BP6700"/>
          <cell r="BQ6700"/>
          <cell r="BR6700"/>
        </row>
        <row r="6701">
          <cell r="D6701"/>
          <cell r="AO6701"/>
          <cell r="AY6701"/>
          <cell r="BO6701"/>
          <cell r="BP6701"/>
          <cell r="BQ6701"/>
          <cell r="BR6701"/>
        </row>
        <row r="6702">
          <cell r="D6702"/>
          <cell r="AO6702"/>
          <cell r="AY6702"/>
          <cell r="BO6702"/>
          <cell r="BP6702"/>
          <cell r="BQ6702"/>
          <cell r="BR6702"/>
        </row>
        <row r="6703">
          <cell r="D6703"/>
          <cell r="AO6703"/>
          <cell r="AY6703"/>
          <cell r="BO6703"/>
          <cell r="BP6703"/>
          <cell r="BQ6703"/>
          <cell r="BR6703"/>
        </row>
        <row r="6704">
          <cell r="D6704"/>
          <cell r="AO6704"/>
          <cell r="AY6704"/>
          <cell r="BO6704"/>
          <cell r="BP6704"/>
          <cell r="BQ6704"/>
          <cell r="BR6704"/>
        </row>
        <row r="6705">
          <cell r="D6705"/>
          <cell r="AO6705"/>
          <cell r="AY6705"/>
          <cell r="BO6705"/>
          <cell r="BP6705"/>
          <cell r="BQ6705"/>
          <cell r="BR6705"/>
        </row>
        <row r="6706">
          <cell r="D6706"/>
          <cell r="AO6706"/>
          <cell r="AY6706"/>
          <cell r="BO6706"/>
          <cell r="BP6706"/>
          <cell r="BQ6706"/>
          <cell r="BR6706"/>
        </row>
        <row r="6707">
          <cell r="D6707"/>
          <cell r="AO6707"/>
          <cell r="AY6707"/>
          <cell r="BO6707"/>
          <cell r="BP6707"/>
          <cell r="BQ6707"/>
          <cell r="BR6707"/>
        </row>
        <row r="6708">
          <cell r="D6708"/>
          <cell r="AO6708"/>
          <cell r="AY6708"/>
          <cell r="BO6708"/>
          <cell r="BP6708"/>
          <cell r="BQ6708"/>
          <cell r="BR6708"/>
        </row>
        <row r="6709">
          <cell r="D6709"/>
          <cell r="AO6709"/>
          <cell r="AY6709"/>
          <cell r="BO6709"/>
          <cell r="BP6709"/>
          <cell r="BQ6709"/>
          <cell r="BR6709"/>
        </row>
        <row r="6710">
          <cell r="D6710"/>
          <cell r="AO6710"/>
          <cell r="AY6710"/>
          <cell r="BO6710"/>
          <cell r="BP6710"/>
          <cell r="BQ6710"/>
          <cell r="BR6710"/>
        </row>
        <row r="6711">
          <cell r="D6711"/>
          <cell r="AO6711"/>
          <cell r="AY6711"/>
          <cell r="BO6711"/>
          <cell r="BP6711"/>
          <cell r="BQ6711"/>
          <cell r="BR6711"/>
        </row>
        <row r="6712">
          <cell r="D6712"/>
          <cell r="AO6712"/>
          <cell r="AY6712"/>
          <cell r="BO6712"/>
          <cell r="BP6712"/>
          <cell r="BQ6712"/>
          <cell r="BR6712"/>
        </row>
        <row r="6713">
          <cell r="D6713"/>
          <cell r="AO6713"/>
          <cell r="AY6713"/>
          <cell r="BO6713"/>
          <cell r="BP6713"/>
          <cell r="BQ6713"/>
          <cell r="BR6713"/>
        </row>
        <row r="6714">
          <cell r="D6714"/>
          <cell r="AO6714"/>
          <cell r="AY6714"/>
          <cell r="BO6714"/>
          <cell r="BP6714"/>
          <cell r="BQ6714"/>
          <cell r="BR6714"/>
        </row>
        <row r="6715">
          <cell r="D6715"/>
          <cell r="AO6715"/>
          <cell r="AY6715"/>
          <cell r="BO6715"/>
          <cell r="BP6715"/>
          <cell r="BQ6715"/>
          <cell r="BR6715"/>
        </row>
        <row r="6716">
          <cell r="D6716"/>
          <cell r="AO6716"/>
          <cell r="AY6716"/>
          <cell r="BO6716"/>
          <cell r="BP6716"/>
          <cell r="BQ6716"/>
          <cell r="BR6716"/>
        </row>
        <row r="6717">
          <cell r="D6717"/>
          <cell r="AO6717"/>
          <cell r="AY6717"/>
          <cell r="BO6717"/>
          <cell r="BP6717"/>
          <cell r="BQ6717"/>
          <cell r="BR6717"/>
        </row>
        <row r="6718">
          <cell r="D6718"/>
          <cell r="AO6718"/>
          <cell r="AY6718"/>
          <cell r="BO6718"/>
          <cell r="BP6718"/>
          <cell r="BQ6718"/>
          <cell r="BR6718"/>
        </row>
        <row r="6719">
          <cell r="D6719"/>
          <cell r="AO6719"/>
          <cell r="AY6719"/>
          <cell r="BO6719"/>
          <cell r="BP6719"/>
          <cell r="BQ6719"/>
          <cell r="BR6719"/>
        </row>
        <row r="6720">
          <cell r="D6720"/>
          <cell r="AO6720"/>
          <cell r="AY6720"/>
          <cell r="BO6720"/>
          <cell r="BP6720"/>
          <cell r="BQ6720"/>
          <cell r="BR6720"/>
        </row>
        <row r="6721">
          <cell r="D6721"/>
          <cell r="AO6721"/>
          <cell r="AY6721"/>
          <cell r="BO6721"/>
          <cell r="BP6721"/>
          <cell r="BQ6721"/>
          <cell r="BR6721"/>
        </row>
        <row r="6722">
          <cell r="D6722"/>
          <cell r="AO6722"/>
          <cell r="AY6722"/>
          <cell r="BO6722"/>
          <cell r="BP6722"/>
          <cell r="BQ6722"/>
          <cell r="BR6722"/>
        </row>
        <row r="6723">
          <cell r="D6723"/>
          <cell r="AO6723"/>
          <cell r="AY6723"/>
          <cell r="BO6723"/>
          <cell r="BP6723"/>
          <cell r="BQ6723"/>
          <cell r="BR6723"/>
        </row>
        <row r="6724">
          <cell r="D6724"/>
          <cell r="AO6724"/>
          <cell r="AY6724"/>
          <cell r="BO6724"/>
          <cell r="BP6724"/>
          <cell r="BQ6724"/>
          <cell r="BR6724"/>
        </row>
        <row r="6725">
          <cell r="D6725"/>
          <cell r="AO6725"/>
          <cell r="AY6725"/>
          <cell r="BO6725"/>
          <cell r="BP6725"/>
          <cell r="BQ6725"/>
          <cell r="BR6725"/>
        </row>
        <row r="6726">
          <cell r="D6726"/>
          <cell r="AO6726"/>
          <cell r="AY6726"/>
          <cell r="BO6726"/>
          <cell r="BP6726"/>
          <cell r="BQ6726"/>
          <cell r="BR6726"/>
        </row>
        <row r="6727">
          <cell r="D6727"/>
          <cell r="AO6727"/>
          <cell r="AY6727"/>
          <cell r="BO6727"/>
          <cell r="BP6727"/>
          <cell r="BQ6727"/>
          <cell r="BR6727"/>
        </row>
        <row r="6728">
          <cell r="D6728"/>
          <cell r="AO6728"/>
          <cell r="AY6728"/>
          <cell r="BO6728"/>
          <cell r="BP6728"/>
          <cell r="BQ6728"/>
          <cell r="BR6728"/>
        </row>
        <row r="6729">
          <cell r="D6729"/>
          <cell r="AO6729"/>
          <cell r="AY6729"/>
          <cell r="BO6729"/>
          <cell r="BP6729"/>
          <cell r="BQ6729"/>
          <cell r="BR6729"/>
        </row>
        <row r="6730">
          <cell r="D6730"/>
          <cell r="AO6730"/>
          <cell r="AY6730"/>
          <cell r="BO6730"/>
          <cell r="BP6730"/>
          <cell r="BQ6730"/>
          <cell r="BR6730"/>
        </row>
        <row r="6731">
          <cell r="D6731"/>
          <cell r="AO6731"/>
          <cell r="AY6731"/>
          <cell r="BO6731"/>
          <cell r="BP6731"/>
          <cell r="BQ6731"/>
          <cell r="BR6731"/>
        </row>
        <row r="6732">
          <cell r="D6732"/>
          <cell r="AO6732"/>
          <cell r="AY6732"/>
          <cell r="BO6732"/>
          <cell r="BP6732"/>
          <cell r="BQ6732"/>
          <cell r="BR6732"/>
        </row>
        <row r="6733">
          <cell r="D6733"/>
          <cell r="AO6733"/>
          <cell r="AY6733"/>
          <cell r="BO6733"/>
          <cell r="BP6733"/>
          <cell r="BQ6733"/>
          <cell r="BR6733"/>
        </row>
        <row r="6734">
          <cell r="D6734"/>
          <cell r="AO6734"/>
          <cell r="AY6734"/>
          <cell r="BO6734"/>
          <cell r="BP6734"/>
          <cell r="BQ6734"/>
          <cell r="BR6734"/>
        </row>
        <row r="6735">
          <cell r="D6735"/>
          <cell r="AO6735"/>
          <cell r="AY6735"/>
          <cell r="BO6735"/>
          <cell r="BP6735"/>
          <cell r="BQ6735"/>
          <cell r="BR6735"/>
        </row>
        <row r="6736">
          <cell r="D6736"/>
          <cell r="AO6736"/>
          <cell r="AY6736"/>
          <cell r="BO6736"/>
          <cell r="BP6736"/>
          <cell r="BQ6736"/>
          <cell r="BR6736"/>
        </row>
        <row r="6737">
          <cell r="D6737"/>
          <cell r="AO6737"/>
          <cell r="AY6737"/>
          <cell r="BO6737"/>
          <cell r="BP6737"/>
          <cell r="BQ6737"/>
          <cell r="BR6737"/>
        </row>
        <row r="6738">
          <cell r="D6738"/>
          <cell r="AO6738"/>
          <cell r="AY6738"/>
          <cell r="BO6738"/>
          <cell r="BP6738"/>
          <cell r="BQ6738"/>
          <cell r="BR6738"/>
        </row>
        <row r="6739">
          <cell r="D6739"/>
          <cell r="AO6739"/>
          <cell r="AY6739"/>
          <cell r="BO6739"/>
          <cell r="BP6739"/>
          <cell r="BQ6739"/>
          <cell r="BR6739"/>
        </row>
        <row r="6740">
          <cell r="D6740"/>
          <cell r="AO6740"/>
          <cell r="AY6740"/>
          <cell r="BO6740"/>
          <cell r="BP6740"/>
          <cell r="BQ6740"/>
          <cell r="BR6740"/>
        </row>
        <row r="6741">
          <cell r="D6741"/>
          <cell r="AO6741"/>
          <cell r="AY6741"/>
          <cell r="BO6741"/>
          <cell r="BP6741"/>
          <cell r="BQ6741"/>
          <cell r="BR6741"/>
        </row>
        <row r="6742">
          <cell r="D6742"/>
          <cell r="AO6742"/>
          <cell r="AY6742"/>
          <cell r="BO6742"/>
          <cell r="BP6742"/>
          <cell r="BQ6742"/>
          <cell r="BR6742"/>
        </row>
        <row r="6743">
          <cell r="D6743"/>
          <cell r="AO6743"/>
          <cell r="AY6743"/>
          <cell r="BO6743"/>
          <cell r="BP6743"/>
          <cell r="BQ6743"/>
          <cell r="BR6743"/>
        </row>
        <row r="6744">
          <cell r="D6744"/>
          <cell r="AO6744"/>
          <cell r="AY6744"/>
          <cell r="BO6744"/>
          <cell r="BP6744"/>
          <cell r="BQ6744"/>
          <cell r="BR6744"/>
        </row>
        <row r="6745">
          <cell r="D6745"/>
          <cell r="AO6745"/>
          <cell r="AY6745"/>
          <cell r="BO6745"/>
          <cell r="BP6745"/>
          <cell r="BQ6745"/>
          <cell r="BR6745"/>
        </row>
        <row r="6746">
          <cell r="D6746"/>
          <cell r="AO6746"/>
          <cell r="AY6746"/>
          <cell r="BO6746"/>
          <cell r="BP6746"/>
          <cell r="BQ6746"/>
          <cell r="BR6746"/>
        </row>
        <row r="6747">
          <cell r="D6747"/>
          <cell r="AO6747"/>
          <cell r="AY6747"/>
          <cell r="BO6747"/>
          <cell r="BP6747"/>
          <cell r="BQ6747"/>
          <cell r="BR6747"/>
        </row>
        <row r="6748">
          <cell r="D6748"/>
          <cell r="AO6748"/>
          <cell r="AY6748"/>
          <cell r="BO6748"/>
          <cell r="BP6748"/>
          <cell r="BQ6748"/>
          <cell r="BR6748"/>
        </row>
        <row r="6749">
          <cell r="D6749"/>
          <cell r="AO6749"/>
          <cell r="AY6749"/>
          <cell r="BO6749"/>
          <cell r="BP6749"/>
          <cell r="BQ6749"/>
          <cell r="BR6749"/>
        </row>
        <row r="6750">
          <cell r="D6750"/>
          <cell r="AO6750"/>
          <cell r="AY6750"/>
          <cell r="BO6750"/>
          <cell r="BP6750"/>
          <cell r="BQ6750"/>
          <cell r="BR6750"/>
        </row>
        <row r="6751">
          <cell r="D6751"/>
          <cell r="AO6751"/>
          <cell r="AY6751"/>
          <cell r="BO6751"/>
          <cell r="BP6751"/>
          <cell r="BQ6751"/>
          <cell r="BR6751"/>
        </row>
        <row r="6752">
          <cell r="D6752"/>
          <cell r="AO6752"/>
          <cell r="AY6752"/>
          <cell r="BO6752"/>
          <cell r="BP6752"/>
          <cell r="BQ6752"/>
          <cell r="BR6752"/>
        </row>
        <row r="6753">
          <cell r="D6753"/>
          <cell r="AO6753"/>
          <cell r="AY6753"/>
          <cell r="BO6753"/>
          <cell r="BP6753"/>
          <cell r="BQ6753"/>
          <cell r="BR6753"/>
        </row>
        <row r="6754">
          <cell r="D6754"/>
          <cell r="AO6754"/>
          <cell r="AY6754"/>
          <cell r="BO6754"/>
          <cell r="BP6754"/>
          <cell r="BQ6754"/>
          <cell r="BR6754"/>
        </row>
        <row r="6755">
          <cell r="D6755"/>
          <cell r="AO6755"/>
          <cell r="AY6755"/>
          <cell r="BO6755"/>
          <cell r="BP6755"/>
          <cell r="BQ6755"/>
          <cell r="BR6755"/>
        </row>
        <row r="6756">
          <cell r="D6756"/>
          <cell r="AO6756"/>
          <cell r="AY6756"/>
          <cell r="BO6756"/>
          <cell r="BP6756"/>
          <cell r="BQ6756"/>
          <cell r="BR6756"/>
        </row>
        <row r="6757">
          <cell r="D6757"/>
          <cell r="AO6757"/>
          <cell r="AY6757"/>
          <cell r="BO6757"/>
          <cell r="BP6757"/>
          <cell r="BQ6757"/>
          <cell r="BR6757"/>
        </row>
        <row r="6758">
          <cell r="D6758"/>
          <cell r="AO6758"/>
          <cell r="AY6758"/>
          <cell r="BO6758"/>
          <cell r="BP6758"/>
          <cell r="BQ6758"/>
          <cell r="BR6758"/>
        </row>
        <row r="6759">
          <cell r="D6759"/>
          <cell r="AO6759"/>
          <cell r="AY6759"/>
          <cell r="BO6759"/>
          <cell r="BP6759"/>
          <cell r="BQ6759"/>
          <cell r="BR6759"/>
        </row>
        <row r="6760">
          <cell r="D6760"/>
          <cell r="AO6760"/>
          <cell r="AY6760"/>
          <cell r="BO6760"/>
          <cell r="BP6760"/>
          <cell r="BQ6760"/>
          <cell r="BR6760"/>
        </row>
        <row r="6761">
          <cell r="D6761"/>
          <cell r="AO6761"/>
          <cell r="AY6761"/>
          <cell r="BO6761"/>
          <cell r="BP6761"/>
          <cell r="BQ6761"/>
          <cell r="BR6761"/>
        </row>
        <row r="6762">
          <cell r="D6762"/>
          <cell r="AO6762"/>
          <cell r="AY6762"/>
          <cell r="BO6762"/>
          <cell r="BP6762"/>
          <cell r="BQ6762"/>
          <cell r="BR6762"/>
        </row>
        <row r="6763">
          <cell r="D6763"/>
          <cell r="AO6763"/>
          <cell r="AY6763"/>
          <cell r="BO6763"/>
          <cell r="BP6763"/>
          <cell r="BQ6763"/>
          <cell r="BR6763"/>
        </row>
        <row r="6764">
          <cell r="D6764"/>
          <cell r="AO6764"/>
          <cell r="AY6764"/>
          <cell r="BO6764"/>
          <cell r="BP6764"/>
          <cell r="BQ6764"/>
          <cell r="BR6764"/>
        </row>
        <row r="6765">
          <cell r="D6765"/>
          <cell r="AO6765"/>
          <cell r="AY6765"/>
          <cell r="BO6765"/>
          <cell r="BP6765"/>
          <cell r="BQ6765"/>
          <cell r="BR6765"/>
        </row>
        <row r="6766">
          <cell r="D6766"/>
          <cell r="AO6766"/>
          <cell r="AY6766"/>
          <cell r="BO6766"/>
          <cell r="BP6766"/>
          <cell r="BQ6766"/>
          <cell r="BR6766"/>
        </row>
        <row r="6767">
          <cell r="D6767"/>
          <cell r="AO6767"/>
          <cell r="AY6767"/>
          <cell r="BO6767"/>
          <cell r="BP6767"/>
          <cell r="BQ6767"/>
          <cell r="BR6767"/>
        </row>
        <row r="6768">
          <cell r="D6768"/>
          <cell r="AO6768"/>
          <cell r="AY6768"/>
          <cell r="BO6768"/>
          <cell r="BP6768"/>
          <cell r="BQ6768"/>
          <cell r="BR6768"/>
        </row>
        <row r="6769">
          <cell r="D6769"/>
          <cell r="AO6769"/>
          <cell r="AY6769"/>
          <cell r="BO6769"/>
          <cell r="BP6769"/>
          <cell r="BQ6769"/>
          <cell r="BR6769"/>
        </row>
        <row r="6770">
          <cell r="D6770"/>
          <cell r="AO6770"/>
          <cell r="AY6770"/>
          <cell r="BO6770"/>
          <cell r="BP6770"/>
          <cell r="BQ6770"/>
          <cell r="BR6770"/>
        </row>
        <row r="6771">
          <cell r="D6771"/>
          <cell r="AO6771"/>
          <cell r="AY6771"/>
          <cell r="BO6771"/>
          <cell r="BP6771"/>
          <cell r="BQ6771"/>
          <cell r="BR6771"/>
        </row>
        <row r="6772">
          <cell r="D6772"/>
          <cell r="AO6772"/>
          <cell r="AY6772"/>
          <cell r="BO6772"/>
          <cell r="BP6772"/>
          <cell r="BQ6772"/>
          <cell r="BR6772"/>
        </row>
        <row r="6773">
          <cell r="D6773"/>
          <cell r="AO6773"/>
          <cell r="AY6773"/>
          <cell r="BO6773"/>
          <cell r="BP6773"/>
          <cell r="BQ6773"/>
          <cell r="BR6773"/>
        </row>
        <row r="6774">
          <cell r="D6774"/>
          <cell r="AO6774"/>
          <cell r="AY6774"/>
          <cell r="BO6774"/>
          <cell r="BP6774"/>
          <cell r="BQ6774"/>
          <cell r="BR6774"/>
        </row>
        <row r="6775">
          <cell r="D6775"/>
          <cell r="AO6775"/>
          <cell r="AY6775"/>
          <cell r="BO6775"/>
          <cell r="BP6775"/>
          <cell r="BQ6775"/>
          <cell r="BR6775"/>
        </row>
        <row r="6776">
          <cell r="D6776"/>
          <cell r="AO6776"/>
          <cell r="AY6776"/>
          <cell r="BO6776"/>
          <cell r="BP6776"/>
          <cell r="BQ6776"/>
          <cell r="BR6776"/>
        </row>
        <row r="6777">
          <cell r="D6777"/>
          <cell r="AO6777"/>
          <cell r="AY6777"/>
          <cell r="BO6777"/>
          <cell r="BP6777"/>
          <cell r="BQ6777"/>
          <cell r="BR6777"/>
        </row>
        <row r="6778">
          <cell r="D6778"/>
          <cell r="AO6778"/>
          <cell r="AY6778"/>
          <cell r="BO6778"/>
          <cell r="BP6778"/>
          <cell r="BQ6778"/>
          <cell r="BR6778"/>
        </row>
        <row r="6779">
          <cell r="D6779"/>
          <cell r="AO6779"/>
          <cell r="AY6779"/>
          <cell r="BO6779"/>
          <cell r="BP6779"/>
          <cell r="BQ6779"/>
          <cell r="BR6779"/>
        </row>
        <row r="6780">
          <cell r="D6780"/>
          <cell r="AO6780"/>
          <cell r="AY6780"/>
          <cell r="BO6780"/>
          <cell r="BP6780"/>
          <cell r="BQ6780"/>
          <cell r="BR6780"/>
        </row>
        <row r="6781">
          <cell r="D6781"/>
          <cell r="AO6781"/>
          <cell r="AY6781"/>
          <cell r="BO6781"/>
          <cell r="BP6781"/>
          <cell r="BQ6781"/>
          <cell r="BR6781"/>
        </row>
        <row r="6782">
          <cell r="D6782"/>
          <cell r="AO6782"/>
          <cell r="AY6782"/>
          <cell r="BO6782"/>
          <cell r="BP6782"/>
          <cell r="BQ6782"/>
          <cell r="BR6782"/>
        </row>
        <row r="6783">
          <cell r="D6783"/>
          <cell r="AO6783"/>
          <cell r="AY6783"/>
          <cell r="BO6783"/>
          <cell r="BP6783"/>
          <cell r="BQ6783"/>
          <cell r="BR6783"/>
        </row>
        <row r="6784">
          <cell r="D6784"/>
          <cell r="AO6784"/>
          <cell r="AY6784"/>
          <cell r="BO6784"/>
          <cell r="BP6784"/>
          <cell r="BQ6784"/>
          <cell r="BR6784"/>
        </row>
        <row r="6785">
          <cell r="D6785"/>
          <cell r="AO6785"/>
          <cell r="AY6785"/>
          <cell r="BO6785"/>
          <cell r="BP6785"/>
          <cell r="BQ6785"/>
          <cell r="BR6785"/>
        </row>
        <row r="6786">
          <cell r="D6786"/>
          <cell r="AO6786"/>
          <cell r="AY6786"/>
          <cell r="BO6786"/>
          <cell r="BP6786"/>
          <cell r="BQ6786"/>
          <cell r="BR6786"/>
        </row>
        <row r="6787">
          <cell r="D6787"/>
          <cell r="AO6787"/>
          <cell r="AY6787"/>
          <cell r="BO6787"/>
          <cell r="BP6787"/>
          <cell r="BQ6787"/>
          <cell r="BR6787"/>
        </row>
        <row r="6810">
          <cell r="BO6810"/>
          <cell r="BQ6810"/>
          <cell r="BR6810"/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Adolpho Salvador" id="{48050D51-421B-49B3-8D61-D6DD1626805B}" userId="S::83928van@konicaminolta.com::f5caa911-aa55-4e41-93e9-e79afa1cc0c5" providerId="AD"/>
</personList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4" dT="2023-06-16T19:00:06.84" personId="{48050D51-421B-49B3-8D61-D6DD1626805B}" id="{8E120667-A6C7-4177-8569-6A797E76D8E0}">
    <text>Pendencia VI</text>
  </threadedComment>
  <threadedComment ref="F4" dT="2023-06-16T19:00:56.57" personId="{48050D51-421B-49B3-8D61-D6DD1626805B}" id="{7355845F-5118-4E21-8413-4C53F6060E48}" parentId="{8E120667-A6C7-4177-8569-6A797E76D8E0}">
    <text>Estoque no Similar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44F54-E1CA-4635-8818-7B7AC66AF228}">
  <sheetPr codeName="Planilha1" filterMode="1"/>
  <dimension ref="A1:AW1048576"/>
  <sheetViews>
    <sheetView showGridLines="0" tabSelected="1" topLeftCell="P2" zoomScale="70" zoomScaleNormal="70" workbookViewId="0">
      <pane ySplit="1" topLeftCell="A3" activePane="bottomLeft" state="frozen"/>
      <selection activeCell="A2" sqref="A2"/>
      <selection pane="bottomLeft" activeCell="AI60" sqref="AI60"/>
    </sheetView>
  </sheetViews>
  <sheetFormatPr defaultRowHeight="15" outlineLevelCol="1" x14ac:dyDescent="0.25"/>
  <cols>
    <col min="1" max="1" width="17.28515625" bestFit="1" customWidth="1"/>
    <col min="2" max="2" width="54.5703125" customWidth="1"/>
    <col min="3" max="3" width="15.140625" hidden="1" customWidth="1"/>
    <col min="4" max="4" width="15.140625" customWidth="1"/>
    <col min="5" max="5" width="18.5703125" bestFit="1" customWidth="1"/>
    <col min="6" max="10" width="14.28515625" bestFit="1" customWidth="1"/>
    <col min="11" max="11" width="13.85546875" bestFit="1" customWidth="1"/>
    <col min="12" max="12" width="13.42578125" bestFit="1" customWidth="1"/>
    <col min="13" max="13" width="13.85546875" bestFit="1" customWidth="1"/>
    <col min="14" max="14" width="20.7109375" bestFit="1" customWidth="1"/>
    <col min="15" max="15" width="12.85546875" hidden="1" customWidth="1"/>
    <col min="16" max="16" width="43.140625" customWidth="1"/>
    <col min="17" max="17" width="13.85546875" customWidth="1" outlineLevel="1"/>
    <col min="18" max="24" width="14.28515625" customWidth="1" outlineLevel="1"/>
    <col min="25" max="25" width="13.85546875" customWidth="1" outlineLevel="1"/>
    <col min="26" max="26" width="13.42578125" customWidth="1" outlineLevel="1"/>
    <col min="27" max="27" width="13.85546875" customWidth="1" outlineLevel="1"/>
    <col min="28" max="28" width="20.7109375" customWidth="1" outlineLevel="1"/>
    <col min="29" max="29" width="12.42578125" bestFit="1" customWidth="1"/>
    <col min="30" max="30" width="12.5703125" customWidth="1" outlineLevel="1"/>
    <col min="31" max="33" width="12.42578125" customWidth="1" outlineLevel="1"/>
    <col min="34" max="34" width="10.7109375" bestFit="1" customWidth="1"/>
    <col min="35" max="35" width="12.85546875" customWidth="1"/>
    <col min="36" max="36" width="9.28515625" customWidth="1"/>
    <col min="37" max="37" width="20.140625" bestFit="1" customWidth="1"/>
    <col min="38" max="38" width="13.7109375" style="76" bestFit="1" customWidth="1"/>
    <col min="39" max="39" width="35.28515625" style="76" bestFit="1" customWidth="1"/>
    <col min="40" max="40" width="43" customWidth="1"/>
    <col min="41" max="41" width="73.85546875" bestFit="1" customWidth="1"/>
    <col min="42" max="42" width="255.7109375" bestFit="1" customWidth="1"/>
    <col min="43" max="43" width="15.85546875" bestFit="1" customWidth="1"/>
    <col min="44" max="44" width="15.85546875" customWidth="1"/>
    <col min="45" max="46" width="14.5703125" bestFit="1" customWidth="1"/>
    <col min="47" max="47" width="14.85546875" bestFit="1" customWidth="1"/>
    <col min="48" max="48" width="15.28515625" bestFit="1" customWidth="1"/>
    <col min="49" max="49" width="14.5703125" bestFit="1" customWidth="1"/>
    <col min="50" max="50" width="14.28515625" bestFit="1" customWidth="1"/>
    <col min="53" max="53" width="10.28515625" bestFit="1" customWidth="1"/>
  </cols>
  <sheetData>
    <row r="1" spans="1:49" x14ac:dyDescent="0.25">
      <c r="A1" s="4"/>
      <c r="B1" s="4"/>
      <c r="C1" s="39"/>
      <c r="D1" s="39"/>
      <c r="F1" s="44" t="s">
        <v>0</v>
      </c>
      <c r="G1" s="44"/>
      <c r="H1" s="44"/>
      <c r="I1" s="44"/>
      <c r="J1" s="44"/>
      <c r="K1" s="44"/>
      <c r="L1" s="44"/>
      <c r="M1" s="44"/>
      <c r="N1" s="45"/>
      <c r="O1" s="70" t="s">
        <v>1</v>
      </c>
      <c r="P1" s="54" t="s">
        <v>2</v>
      </c>
      <c r="Q1" s="53" t="s">
        <v>3</v>
      </c>
      <c r="R1" s="50"/>
      <c r="S1" s="50"/>
      <c r="T1" s="50"/>
      <c r="U1" s="50"/>
      <c r="V1" s="50"/>
      <c r="W1" s="50"/>
      <c r="X1" s="50"/>
      <c r="Y1" s="50"/>
      <c r="Z1" s="50"/>
      <c r="AA1" s="51"/>
      <c r="AB1" s="52"/>
      <c r="AC1" s="47" t="s">
        <v>4</v>
      </c>
      <c r="AD1" s="48"/>
      <c r="AE1" s="48"/>
      <c r="AF1" s="48"/>
      <c r="AG1" s="48"/>
      <c r="AH1" s="49"/>
      <c r="AI1" s="72" t="s">
        <v>5</v>
      </c>
      <c r="AJ1" s="29"/>
      <c r="AK1" s="9"/>
      <c r="AL1" s="28" t="s">
        <v>6</v>
      </c>
      <c r="AM1" s="10"/>
      <c r="AN1" s="68" t="s">
        <v>7</v>
      </c>
      <c r="AO1" s="64"/>
    </row>
    <row r="2" spans="1:49" s="33" customFormat="1" x14ac:dyDescent="0.25">
      <c r="A2" s="57" t="s">
        <v>8</v>
      </c>
      <c r="B2" s="32" t="s">
        <v>9</v>
      </c>
      <c r="C2" s="40" t="s">
        <v>10</v>
      </c>
      <c r="D2" s="40" t="s">
        <v>11</v>
      </c>
      <c r="E2" s="40" t="s">
        <v>12</v>
      </c>
      <c r="F2" s="34" t="s">
        <v>13</v>
      </c>
      <c r="G2" s="34" t="s">
        <v>14</v>
      </c>
      <c r="H2" s="34" t="s">
        <v>15</v>
      </c>
      <c r="I2" s="34" t="s">
        <v>16</v>
      </c>
      <c r="J2" s="34" t="s">
        <v>17</v>
      </c>
      <c r="K2" s="34" t="s">
        <v>18</v>
      </c>
      <c r="L2" s="34" t="s">
        <v>19</v>
      </c>
      <c r="M2" s="34" t="s">
        <v>20</v>
      </c>
      <c r="N2" s="35" t="s">
        <v>21</v>
      </c>
      <c r="O2" s="71"/>
      <c r="P2" s="30" t="s">
        <v>22</v>
      </c>
      <c r="Q2" s="36" t="s">
        <v>23</v>
      </c>
      <c r="R2" s="37" t="s">
        <v>24</v>
      </c>
      <c r="S2" s="36" t="s">
        <v>13</v>
      </c>
      <c r="T2" s="36" t="s">
        <v>14</v>
      </c>
      <c r="U2" s="36" t="s">
        <v>15</v>
      </c>
      <c r="V2" s="36" t="s">
        <v>25</v>
      </c>
      <c r="W2" s="36" t="s">
        <v>16</v>
      </c>
      <c r="X2" s="36" t="s">
        <v>17</v>
      </c>
      <c r="Y2" s="36" t="s">
        <v>18</v>
      </c>
      <c r="Z2" s="36" t="s">
        <v>19</v>
      </c>
      <c r="AA2" s="36" t="s">
        <v>20</v>
      </c>
      <c r="AB2" s="46" t="s">
        <v>26</v>
      </c>
      <c r="AC2" s="8" t="s">
        <v>27</v>
      </c>
      <c r="AD2" s="8" t="s">
        <v>28</v>
      </c>
      <c r="AE2" s="8" t="s">
        <v>29</v>
      </c>
      <c r="AF2" s="8" t="s">
        <v>125</v>
      </c>
      <c r="AG2" s="65" t="s">
        <v>126</v>
      </c>
      <c r="AH2" s="38" t="s">
        <v>21</v>
      </c>
      <c r="AI2" s="73"/>
      <c r="AJ2" s="41" t="s">
        <v>30</v>
      </c>
      <c r="AK2" s="31" t="s">
        <v>31</v>
      </c>
      <c r="AL2" s="40" t="s">
        <v>32</v>
      </c>
      <c r="AM2" s="40" t="s">
        <v>33</v>
      </c>
      <c r="AN2" s="69"/>
      <c r="AO2" s="43" t="s">
        <v>34</v>
      </c>
      <c r="AP2" s="40" t="s">
        <v>35</v>
      </c>
      <c r="AQ2" s="40" t="s">
        <v>36</v>
      </c>
      <c r="AR2" s="40"/>
      <c r="AS2" s="40"/>
    </row>
    <row r="3" spans="1:49" hidden="1" x14ac:dyDescent="0.25">
      <c r="A3" s="58">
        <v>4030520401</v>
      </c>
      <c r="B3" s="3" t="str">
        <f>_xlfn.XLOOKUP(A3,[2]Sheet1!$A:$A,[2]Sheet1!$F:$F)</f>
        <v>SELO</v>
      </c>
      <c r="C3" s="3"/>
      <c r="D3" s="3">
        <f>_xlfn.XLOOKUP(A3,[2]Sheet1!$A:$A,[2]Sheet1!$AB:$AB)</f>
        <v>0</v>
      </c>
      <c r="E3">
        <f>_xlfn.XLOOKUP(A3,[2]Sheet1!$A:$A,[2]Sheet1!$AI:$AI)</f>
        <v>0</v>
      </c>
      <c r="F3" s="7">
        <f>_xlfn.IFNA(INDEX([2]Sheet1!$A:$AG,MATCH($A3,[2]Sheet1!$A:$A,0),MATCH(_xlfn.CONCAT(F$2,"_zva70"),[2]Sheet1!$1:$1,0)),0)</f>
        <v>0</v>
      </c>
      <c r="G3" s="7">
        <f>_xlfn.IFNA(INDEX([2]Sheet1!$A:$AG,MATCH($A3,[2]Sheet1!$A:$A,0),MATCH(_xlfn.CONCAT(G$2,"_zva70"),[2]Sheet1!$1:$1,0)),0)</f>
        <v>0</v>
      </c>
      <c r="H3" s="7">
        <f>_xlfn.IFNA(INDEX([2]Sheet1!$A:$AG,MATCH($A3,[2]Sheet1!$A:$A,0),MATCH(_xlfn.CONCAT(H$2,"_zva70"),[2]Sheet1!$1:$1,0)),0)</f>
        <v>0</v>
      </c>
      <c r="I3" s="7">
        <f>_xlfn.IFNA(INDEX([2]Sheet1!$A:$AG,MATCH($A3,[2]Sheet1!$A:$A,0),MATCH(_xlfn.CONCAT(I$2,"_zva70"),[2]Sheet1!$1:$1,0)),0)</f>
        <v>0</v>
      </c>
      <c r="J3" s="7">
        <f>_xlfn.IFNA(INDEX([2]Sheet1!$A:$AG,MATCH($A3,[2]Sheet1!$A:$A,0),MATCH(_xlfn.CONCAT(J$2,"_zva70"),[2]Sheet1!$1:$1,0)),0)</f>
        <v>0</v>
      </c>
      <c r="K3" s="7">
        <f>_xlfn.IFNA(INDEX([2]Sheet1!$A:$AG,MATCH($A3,[2]Sheet1!$A:$A,0),MATCH(_xlfn.CONCAT(K$2,"_zva70"),[2]Sheet1!$1:$1,0)),0)</f>
        <v>0</v>
      </c>
      <c r="L3" s="7">
        <f>_xlfn.IFNA(INDEX([2]Sheet1!$A:$AG,MATCH($A3,[2]Sheet1!$A:$A,0),MATCH(_xlfn.CONCAT(L$2,"_zva70"),[2]Sheet1!$1:$1,0)),0)</f>
        <v>200</v>
      </c>
      <c r="M3" s="7">
        <f>_xlfn.IFNA(INDEX([2]Sheet1!$A:$AG,MATCH($A3,[2]Sheet1!$A:$A,0),MATCH(_xlfn.CONCAT(M$2,"_zva70"),[2]Sheet1!$1:$1,0)),0)</f>
        <v>0</v>
      </c>
      <c r="N3" s="7">
        <f>SUM( F3:M3)</f>
        <v>200</v>
      </c>
      <c r="O3" s="5">
        <f>_xlfn.XLOOKUP(A3,[2]Sheet1!$A:$A,[2]Sheet1!$Z:$Z)</f>
        <v>0</v>
      </c>
      <c r="P3" s="5" t="str">
        <f>_xlfn.XLOOKUP(A3,[2]Sheet1!$A:$A,[2]Sheet1!$H:$H)</f>
        <v>VENDA INDIRETA</v>
      </c>
      <c r="Q3" s="6">
        <f>_xlfn.IFNA(INDEX([2]Sheet1!$A:$AG,MATCH($A3,[2]Sheet1!$A:$A,0),MATCH(_xlfn.CONCAT(Q$2,"_zstok"),[2]Sheet1!$1:$1,0)),0)</f>
        <v>0</v>
      </c>
      <c r="R3" s="6">
        <f>_xlfn.IFNA(INDEX([2]Sheet1!$A:$AG,MATCH($A3,[2]Sheet1!$A:$A,0),MATCH(_xlfn.CONCAT(R$2,"_zstok"),[2]Sheet1!$1:$1,0)),0)</f>
        <v>0</v>
      </c>
      <c r="S3" s="6">
        <f>_xlfn.IFNA(INDEX([2]Sheet1!$A:$AG,MATCH($A3,[2]Sheet1!$A:$A,0),MATCH(_xlfn.CONCAT(S$2,"_zstok"),[2]Sheet1!$1:$1,0)),0)</f>
        <v>0</v>
      </c>
      <c r="T3" s="6">
        <f>_xlfn.IFNA(INDEX([2]Sheet1!$A:$AG,MATCH($A3,[2]Sheet1!$A:$A,0),MATCH(_xlfn.CONCAT(T$2,"_zstok"),[2]Sheet1!$1:$1,0)),0)</f>
        <v>0</v>
      </c>
      <c r="U3" s="6">
        <f>_xlfn.IFNA(INDEX([2]Sheet1!$A:$AG,MATCH($A3,[2]Sheet1!$A:$A,0),MATCH(_xlfn.CONCAT(U$2,"_zstok"),[2]Sheet1!$1:$1,0)),0)</f>
        <v>0</v>
      </c>
      <c r="V3" s="6">
        <f>_xlfn.IFNA(INDEX([2]Sheet1!$A:$AG,MATCH($A3,[2]Sheet1!$A:$A,0),MATCH(_xlfn.CONCAT(V$2,"_zstok"),[2]Sheet1!$1:$1,0)),0)</f>
        <v>0</v>
      </c>
      <c r="W3" s="6">
        <f>_xlfn.IFNA(INDEX([2]Sheet1!$A:$AG,MATCH($A3,[2]Sheet1!$A:$A,0),MATCH(_xlfn.CONCAT(W$2,"_zstok"),[2]Sheet1!$1:$1,0)),0)</f>
        <v>0</v>
      </c>
      <c r="X3" s="6">
        <f>_xlfn.IFNA(INDEX([2]Sheet1!$A:$AG,MATCH($A3,[2]Sheet1!$A:$A,0),MATCH(_xlfn.CONCAT(X$2,"_zstok"),[2]Sheet1!$1:$1,0)),0)</f>
        <v>0</v>
      </c>
      <c r="Y3" s="6">
        <f>_xlfn.IFNA(INDEX([2]Sheet1!$A:$AG,MATCH($A3,[2]Sheet1!$A:$A,0),MATCH(_xlfn.CONCAT(Y$2,"_zstok"),[2]Sheet1!$1:$1,0)),0)</f>
        <v>0</v>
      </c>
      <c r="Z3" s="6">
        <f>_xlfn.IFNA(INDEX([2]Sheet1!$A:$AG,MATCH($A3,[2]Sheet1!$A:$A,0),MATCH(_xlfn.CONCAT(Z$2,"_zstok"),[2]Sheet1!$1:$1,0)),0)</f>
        <v>0</v>
      </c>
      <c r="AA3" s="6">
        <f>_xlfn.IFNA(INDEX([2]Sheet1!$A:$AG,MATCH($A3,[2]Sheet1!$A:$A,0),MATCH(_xlfn.CONCAT(AA$2,"_zstok"),[2]Sheet1!$1:$1,0)),0)</f>
        <v>0</v>
      </c>
      <c r="AB3" s="6">
        <f t="shared" ref="AB3:AB5" si="0">SUM(S3:V3,X3:AA3)</f>
        <v>0</v>
      </c>
      <c r="AC3" s="8">
        <f>INDEX([2]Sheet1!$1:$1048576,MATCH($A3,[2]Sheet1!$A:$A,0),MATCH(AC$2,[2]Sheet1!$1:$1,0))</f>
        <v>0</v>
      </c>
      <c r="AD3" s="8">
        <f>INDEX([2]Sheet1!$1:$1048576,MATCH($A3,[2]Sheet1!$A:$A,0),MATCH(AD$2,[2]Sheet1!$1:$1,0))</f>
        <v>0</v>
      </c>
      <c r="AE3" s="8">
        <f>INDEX([2]Sheet1!$1:$1048576,MATCH($A3,[2]Sheet1!$A:$A,0),MATCH(AE$2,[2]Sheet1!$1:$1,0))</f>
        <v>100</v>
      </c>
      <c r="AF3" s="8">
        <f>INDEX([2]Sheet1!$1:$1048576,MATCH($A3,[2]Sheet1!$A:$A,0),MATCH(AF$2,[2]Sheet1!$1:$1,0))</f>
        <v>0</v>
      </c>
      <c r="AG3" s="8">
        <f>INDEX([2]Sheet1!$1:$1048576,MATCH($A3,[2]Sheet1!$A:$A,0),MATCH(AG$2,[2]Sheet1!$1:$1,0))</f>
        <v>100</v>
      </c>
      <c r="AH3" s="8">
        <f>SUM( AC3:AG3)</f>
        <v>200</v>
      </c>
      <c r="AI3" s="28">
        <f>_xlfn.XLOOKUP(A3,[3]PSI!$D:$D,[3]PSI!$AO:$AO,
_xlfn.XLOOKUP(A3,[3]PSI!$BO:$BO,[3]PSI!$AO:$AO,
_xlfn.XLOOKUP(A3,[3]PSI!$BP:$BP,[3]PSI!$AO:$AO,
_xlfn.XLOOKUP(A3,[3]PSI!$BQ:$BQ,[3]PSI!$AO:$AO,
_xlfn.XLOOKUP(A3,[3]PSI!$BR:$BR,[3]PSI!$AO:$AO,
"")))))</f>
        <v>40</v>
      </c>
      <c r="AJ3" s="28">
        <f>_xlfn.XLOOKUP(A3,[3]PSI!$D:$D,[3]PSI!$AY:$AY,
_xlfn.XLOOKUP(A3,[3]PSI!$BO:$BO,[3]PSI!$AY:$AY,
_xlfn.XLOOKUP(A3,[3]PSI!$BP:$BP,[3]PSI!$AY:$AY,
_xlfn.XLOOKUP(A3,[3]PSI!$BQ:$BQ,[3]PSI!$AY:$AY,
_xlfn.XLOOKUP(A3,[3]PSI!$BR:$BR,[3]PSI!$AY:$AY,
""
)))))</f>
        <v>2.1</v>
      </c>
      <c r="AK3" s="14" t="str" cm="1">
        <f t="array" ref="AK3">_xlfn.IFS(N3&lt;AB3,"Estoq. Disponível",N3&gt;=AB3,IF(N3&lt;AH3,"Imp. Em Andamento","Gerar Pedido"))</f>
        <v>Gerar Pedido</v>
      </c>
      <c r="AL3" s="66" t="s">
        <v>37</v>
      </c>
      <c r="AM3" s="75" t="s">
        <v>129</v>
      </c>
      <c r="AN3" s="28"/>
      <c r="AO3" s="55" t="str">
        <f>_xlfn.XLOOKUP(A3,[2]Sheet1!$A:$A,[2]Sheet1!$G:$G)</f>
        <v>CARLA SAKAI</v>
      </c>
      <c r="AP3" t="str">
        <f>SUBSTITUTE(SUBSTITUTE(SUBSTITUTE(SUBSTITUTE(SUBSTITUTE(SUBSTITUTE(
_xlfn.XLOOKUP(A3,[2]Sheet1!$A:$A,[2]Sheet1!$AC:$AC,0),
"ACCURIOPRESS ",""),"BIZHUB","BH"),"ACCURIOPRINT",""),"BH PRESS",""),"KONICA",""),"ACCURIOLABEL","AL")</f>
        <v>0</v>
      </c>
      <c r="AQ3" t="str">
        <f>_xlfn.CONCAT(A3,",",AM3)</f>
        <v>4030520401,Atendido Pelo PSI</v>
      </c>
      <c r="AS3" cm="1">
        <f t="array" ref="AS3">_xlfn._xlws.FILTER([1]Planilha1!$A:$A,A3=[1]Planilha1!$B:$B)</f>
        <v>4030520401</v>
      </c>
      <c r="AT3" t="str" cm="1">
        <f t="array" ref="AT3:AW3">_xlfn._xlws.FILTER([1]Planilha1!$C:$F,A3=[1]Planilha1!$B:$B)</f>
        <v>-</v>
      </c>
      <c r="AU3" t="str">
        <v>-</v>
      </c>
      <c r="AV3" t="str">
        <v>-</v>
      </c>
      <c r="AW3" t="str">
        <v>-</v>
      </c>
    </row>
    <row r="4" spans="1:49" hidden="1" x14ac:dyDescent="0.25">
      <c r="A4" s="58">
        <v>4109553001</v>
      </c>
      <c r="B4" s="3" t="str">
        <f>_xlfn.XLOOKUP(A4,[2]Sheet1!$A:$A,[2]Sheet1!$F:$F)</f>
        <v>LIMITADOR</v>
      </c>
      <c r="C4" s="3"/>
      <c r="D4" s="3">
        <f>_xlfn.XLOOKUP(A4,[2]Sheet1!$A:$A,[2]Sheet1!$AB:$AB)</f>
        <v>0</v>
      </c>
      <c r="E4">
        <f>_xlfn.XLOOKUP(A4,[2]Sheet1!$A:$A,[2]Sheet1!$AI:$AI)</f>
        <v>0</v>
      </c>
      <c r="F4" s="7">
        <f>_xlfn.IFNA(INDEX([2]Sheet1!$A:$AG,MATCH($A4,[2]Sheet1!$A:$A,0),MATCH(_xlfn.CONCAT(F$2,"_zva70"),[2]Sheet1!$1:$1,0)),0)</f>
        <v>0</v>
      </c>
      <c r="G4" s="7">
        <f>_xlfn.IFNA(INDEX([2]Sheet1!$A:$AG,MATCH($A4,[2]Sheet1!$A:$A,0),MATCH(_xlfn.CONCAT(G$2,"_zva70"),[2]Sheet1!$1:$1,0)),0)</f>
        <v>0</v>
      </c>
      <c r="H4" s="7">
        <f>_xlfn.IFNA(INDEX([2]Sheet1!$A:$AG,MATCH($A4,[2]Sheet1!$A:$A,0),MATCH(_xlfn.CONCAT(H$2,"_zva70"),[2]Sheet1!$1:$1,0)),0)</f>
        <v>0</v>
      </c>
      <c r="I4" s="7">
        <f>_xlfn.IFNA(INDEX([2]Sheet1!$A:$AG,MATCH($A4,[2]Sheet1!$A:$A,0),MATCH(_xlfn.CONCAT(I$2,"_zva70"),[2]Sheet1!$1:$1,0)),0)</f>
        <v>0</v>
      </c>
      <c r="J4" s="7">
        <f>_xlfn.IFNA(INDEX([2]Sheet1!$A:$AG,MATCH($A4,[2]Sheet1!$A:$A,0),MATCH(_xlfn.CONCAT(J$2,"_zva70"),[2]Sheet1!$1:$1,0)),0)</f>
        <v>0</v>
      </c>
      <c r="K4" s="7">
        <f>_xlfn.IFNA(INDEX([2]Sheet1!$A:$AG,MATCH($A4,[2]Sheet1!$A:$A,0),MATCH(_xlfn.CONCAT(K$2,"_zva70"),[2]Sheet1!$1:$1,0)),0)</f>
        <v>0</v>
      </c>
      <c r="L4" s="7">
        <f>_xlfn.IFNA(INDEX([2]Sheet1!$A:$AG,MATCH($A4,[2]Sheet1!$A:$A,0),MATCH(_xlfn.CONCAT(L$2,"_zva70"),[2]Sheet1!$1:$1,0)),0)</f>
        <v>0</v>
      </c>
      <c r="M4" s="7">
        <f>_xlfn.IFNA(INDEX([2]Sheet1!$A:$AG,MATCH($A4,[2]Sheet1!$A:$A,0),MATCH(_xlfn.CONCAT(M$2,"_zva70"),[2]Sheet1!$1:$1,0)),0)</f>
        <v>3</v>
      </c>
      <c r="N4" s="7">
        <f>SUM( F4:M4)</f>
        <v>3</v>
      </c>
      <c r="O4" s="5">
        <f>_xlfn.XLOOKUP(A4,[2]Sheet1!$A:$A,[2]Sheet1!$Z:$Z)</f>
        <v>2</v>
      </c>
      <c r="P4" s="5" t="str">
        <f>_xlfn.XLOOKUP(A4,[2]Sheet1!$A:$A,[2]Sheet1!$H:$H)</f>
        <v>VENDA DIRETA</v>
      </c>
      <c r="Q4" s="6">
        <f>_xlfn.IFNA(INDEX([2]Sheet1!$A:$AG,MATCH($A4,[2]Sheet1!$A:$A,0),MATCH(_xlfn.CONCAT(Q$2,"_zstok"),[2]Sheet1!$1:$1,0)),0)</f>
        <v>0</v>
      </c>
      <c r="R4" s="6">
        <f>_xlfn.IFNA(INDEX([2]Sheet1!$A:$AG,MATCH($A4,[2]Sheet1!$A:$A,0),MATCH(_xlfn.CONCAT(R$2,"_zstok"),[2]Sheet1!$1:$1,0)),0)</f>
        <v>0</v>
      </c>
      <c r="S4" s="6">
        <f>_xlfn.IFNA(INDEX([2]Sheet1!$A:$AG,MATCH($A4,[2]Sheet1!$A:$A,0),MATCH(_xlfn.CONCAT(S$2,"_zstok"),[2]Sheet1!$1:$1,0)),0)</f>
        <v>0</v>
      </c>
      <c r="T4" s="6">
        <f>_xlfn.IFNA(INDEX([2]Sheet1!$A:$AG,MATCH($A4,[2]Sheet1!$A:$A,0),MATCH(_xlfn.CONCAT(T$2,"_zstok"),[2]Sheet1!$1:$1,0)),0)</f>
        <v>0</v>
      </c>
      <c r="U4" s="6">
        <f>_xlfn.IFNA(INDEX([2]Sheet1!$A:$AG,MATCH($A4,[2]Sheet1!$A:$A,0),MATCH(_xlfn.CONCAT(U$2,"_zstok"),[2]Sheet1!$1:$1,0)),0)</f>
        <v>0</v>
      </c>
      <c r="V4" s="6">
        <f>_xlfn.IFNA(INDEX([2]Sheet1!$A:$AG,MATCH($A4,[2]Sheet1!$A:$A,0),MATCH(_xlfn.CONCAT(V$2,"_zstok"),[2]Sheet1!$1:$1,0)),0)</f>
        <v>0</v>
      </c>
      <c r="W4" s="6">
        <f>_xlfn.IFNA(INDEX([2]Sheet1!$A:$AG,MATCH($A4,[2]Sheet1!$A:$A,0),MATCH(_xlfn.CONCAT(W$2,"_zstok"),[2]Sheet1!$1:$1,0)),0)</f>
        <v>0</v>
      </c>
      <c r="X4" s="6">
        <f>_xlfn.IFNA(INDEX([2]Sheet1!$A:$AG,MATCH($A4,[2]Sheet1!$A:$A,0),MATCH(_xlfn.CONCAT(X$2,"_zstok"),[2]Sheet1!$1:$1,0)),0)</f>
        <v>0</v>
      </c>
      <c r="Y4" s="6">
        <f>_xlfn.IFNA(INDEX([2]Sheet1!$A:$AG,MATCH($A4,[2]Sheet1!$A:$A,0),MATCH(_xlfn.CONCAT(Y$2,"_zstok"),[2]Sheet1!$1:$1,0)),0)</f>
        <v>0</v>
      </c>
      <c r="Z4" s="6">
        <f>_xlfn.IFNA(INDEX([2]Sheet1!$A:$AG,MATCH($A4,[2]Sheet1!$A:$A,0),MATCH(_xlfn.CONCAT(Z$2,"_zstok"),[2]Sheet1!$1:$1,0)),0)</f>
        <v>0</v>
      </c>
      <c r="AA4" s="6">
        <f>_xlfn.IFNA(INDEX([2]Sheet1!$A:$AG,MATCH($A4,[2]Sheet1!$A:$A,0),MATCH(_xlfn.CONCAT(AA$2,"_zstok"),[2]Sheet1!$1:$1,0)),0)</f>
        <v>0</v>
      </c>
      <c r="AB4" s="6">
        <f t="shared" si="0"/>
        <v>0</v>
      </c>
      <c r="AC4" s="8">
        <f>INDEX([2]Sheet1!$1:$1048576,MATCH($A4,[2]Sheet1!$A:$A,0),MATCH(AC$2,[2]Sheet1!$1:$1,0))</f>
        <v>0</v>
      </c>
      <c r="AD4" s="8">
        <f>INDEX([2]Sheet1!$1:$1048576,MATCH($A4,[2]Sheet1!$A:$A,0),MATCH(AD$2,[2]Sheet1!$1:$1,0))</f>
        <v>3</v>
      </c>
      <c r="AE4" s="8">
        <f>INDEX([2]Sheet1!$1:$1048576,MATCH($A4,[2]Sheet1!$A:$A,0),MATCH(AE$2,[2]Sheet1!$1:$1,0))</f>
        <v>7</v>
      </c>
      <c r="AF4" s="8">
        <f>INDEX([2]Sheet1!$1:$1048576,MATCH($A4,[2]Sheet1!$A:$A,0),MATCH(AF$2,[2]Sheet1!$1:$1,0))</f>
        <v>2</v>
      </c>
      <c r="AG4" s="8">
        <f>INDEX([2]Sheet1!$1:$1048576,MATCH($A4,[2]Sheet1!$A:$A,0),MATCH(AG$2,[2]Sheet1!$1:$1,0))</f>
        <v>2</v>
      </c>
      <c r="AH4" s="8">
        <f>SUM( AC4:AG4)</f>
        <v>14</v>
      </c>
      <c r="AI4" s="28">
        <f>_xlfn.XLOOKUP(A4,[3]PSI!$D:$D,[3]PSI!$AO:$AO,
_xlfn.XLOOKUP(A4,[3]PSI!$BO:$BO,[3]PSI!$AO:$AO,
_xlfn.XLOOKUP(A4,[3]PSI!$BP:$BP,[3]PSI!$AO:$AO,
_xlfn.XLOOKUP(A4,[3]PSI!$BQ:$BQ,[3]PSI!$AO:$AO,
_xlfn.XLOOKUP(A4,[3]PSI!$BR:$BR,[3]PSI!$AO:$AO,
"")))))</f>
        <v>1.3333333333333333</v>
      </c>
      <c r="AJ4" s="28">
        <f>_xlfn.XLOOKUP(A4,[3]PSI!$D:$D,[3]PSI!$AY:$AY,
_xlfn.XLOOKUP(A4,[3]PSI!$BO:$BO,[3]PSI!$AY:$AY,
_xlfn.XLOOKUP(A4,[3]PSI!$BP:$BP,[3]PSI!$AY:$AY,
_xlfn.XLOOKUP(A4,[3]PSI!$BQ:$BQ,[3]PSI!$AY:$AY,
_xlfn.XLOOKUP(A4,[3]PSI!$BR:$BR,[3]PSI!$AY:$AY,
""
)))))</f>
        <v>3.5000000000000004</v>
      </c>
      <c r="AK4" s="14" t="str" cm="1">
        <f t="array" ref="AK4">_xlfn.IFS(N4&lt;AB4,"Estoq. Disponível",N4&gt;=AB4,IF(N4&lt;AH4,"Imp. Em Andamento","Gerar Pedido"))</f>
        <v>Imp. Em Andamento</v>
      </c>
      <c r="AL4" s="66" t="s">
        <v>37</v>
      </c>
      <c r="AM4" s="75" t="s">
        <v>129</v>
      </c>
      <c r="AN4" s="28"/>
      <c r="AO4" s="55" t="str">
        <f>_xlfn.XLOOKUP(A4,[2]Sheet1!$A:$A,[2]Sheet1!$G:$G)</f>
        <v>ITALO LIMA NOVAES</v>
      </c>
      <c r="AP4" t="str">
        <f>SUBSTITUTE(SUBSTITUTE(SUBSTITUTE(SUBSTITUTE(SUBSTITUTE(SUBSTITUTE(
_xlfn.XLOOKUP(A4,[2]Sheet1!$A:$A,[2]Sheet1!$AC:$AC,0),
"ACCURIOPRESS ",""),"BIZHUB","BH"),"ACCURIOPRINT",""),"BH PRESS",""),"KONICA",""),"ACCURIOLABEL","AL")</f>
        <v>0</v>
      </c>
      <c r="AQ4" t="str">
        <f>_xlfn.CONCAT(A4,",",AM4)</f>
        <v>4109553001,Atendido Pelo PSI</v>
      </c>
      <c r="AS4" cm="1">
        <f t="array" ref="AS4">_xlfn._xlws.FILTER([1]Planilha1!$A:$A,A4=[1]Planilha1!$B:$B)</f>
        <v>4109553001</v>
      </c>
      <c r="AT4" t="str" cm="1">
        <f t="array" ref="AT4:AW4">_xlfn._xlws.FILTER([1]Planilha1!$C:$F,A4=[1]Planilha1!$B:$B)</f>
        <v>-</v>
      </c>
      <c r="AU4" t="str">
        <v>-</v>
      </c>
      <c r="AV4" t="str">
        <v>-</v>
      </c>
      <c r="AW4" t="str">
        <v>-</v>
      </c>
    </row>
    <row r="5" spans="1:49" x14ac:dyDescent="0.25">
      <c r="A5" s="58" t="s">
        <v>38</v>
      </c>
      <c r="B5" s="3" t="str">
        <f>_xlfn.XLOOKUP(A5,[2]Sheet1!$A:$A,[2]Sheet1!$F:$F)</f>
        <v>CABO</v>
      </c>
      <c r="C5" s="3"/>
      <c r="D5" s="3">
        <f>_xlfn.XLOOKUP(A5,[2]Sheet1!$A:$A,[2]Sheet1!$AB:$AB)</f>
        <v>2.89</v>
      </c>
      <c r="E5">
        <f>_xlfn.XLOOKUP(A5,[2]Sheet1!$A:$A,[2]Sheet1!$AI:$AI)</f>
        <v>0</v>
      </c>
      <c r="F5" s="7">
        <f>_xlfn.IFNA(INDEX([2]Sheet1!$A:$AG,MATCH($A5,[2]Sheet1!$A:$A,0),MATCH(_xlfn.CONCAT(F$2,"_zva70"),[2]Sheet1!$1:$1,0)),0)</f>
        <v>0</v>
      </c>
      <c r="G5" s="7">
        <f>_xlfn.IFNA(INDEX([2]Sheet1!$A:$AG,MATCH($A5,[2]Sheet1!$A:$A,0),MATCH(_xlfn.CONCAT(G$2,"_zva70"),[2]Sheet1!$1:$1,0)),0)</f>
        <v>0</v>
      </c>
      <c r="H5" s="7">
        <f>_xlfn.IFNA(INDEX([2]Sheet1!$A:$AG,MATCH($A5,[2]Sheet1!$A:$A,0),MATCH(_xlfn.CONCAT(H$2,"_zva70"),[2]Sheet1!$1:$1,0)),0)</f>
        <v>0</v>
      </c>
      <c r="I5" s="7">
        <f>_xlfn.IFNA(INDEX([2]Sheet1!$A:$AG,MATCH($A5,[2]Sheet1!$A:$A,0),MATCH(_xlfn.CONCAT(I$2,"_zva70"),[2]Sheet1!$1:$1,0)),0)</f>
        <v>0</v>
      </c>
      <c r="J5" s="7">
        <f>_xlfn.IFNA(INDEX([2]Sheet1!$A:$AG,MATCH($A5,[2]Sheet1!$A:$A,0),MATCH(_xlfn.CONCAT(J$2,"_zva70"),[2]Sheet1!$1:$1,0)),0)</f>
        <v>0</v>
      </c>
      <c r="K5" s="7">
        <f>_xlfn.IFNA(INDEX([2]Sheet1!$A:$AG,MATCH($A5,[2]Sheet1!$A:$A,0),MATCH(_xlfn.CONCAT(K$2,"_zva70"),[2]Sheet1!$1:$1,0)),0)</f>
        <v>0</v>
      </c>
      <c r="L5" s="7">
        <f>_xlfn.IFNA(INDEX([2]Sheet1!$A:$AG,MATCH($A5,[2]Sheet1!$A:$A,0),MATCH(_xlfn.CONCAT(L$2,"_zva70"),[2]Sheet1!$1:$1,0)),0)</f>
        <v>0</v>
      </c>
      <c r="M5" s="7">
        <f>_xlfn.IFNA(INDEX([2]Sheet1!$A:$AG,MATCH($A5,[2]Sheet1!$A:$A,0),MATCH(_xlfn.CONCAT(M$2,"_zva70"),[2]Sheet1!$1:$1,0)),0)</f>
        <v>4</v>
      </c>
      <c r="N5" s="7">
        <f>SUM( F5:M5)</f>
        <v>4</v>
      </c>
      <c r="O5" s="5">
        <f>_xlfn.XLOOKUP(A5,[2]Sheet1!$A:$A,[2]Sheet1!$Z:$Z)</f>
        <v>0</v>
      </c>
      <c r="P5" s="5" t="str">
        <f>_xlfn.XLOOKUP(A5,[2]Sheet1!$A:$A,[2]Sheet1!$H:$H)</f>
        <v>VENDA INDIRETA</v>
      </c>
      <c r="Q5" s="6">
        <f>_xlfn.IFNA(INDEX([2]Sheet1!$A:$AG,MATCH($A5,[2]Sheet1!$A:$A,0),MATCH(_xlfn.CONCAT(Q$2,"_zstok"),[2]Sheet1!$1:$1,0)),0)</f>
        <v>0</v>
      </c>
      <c r="R5" s="6">
        <f>_xlfn.IFNA(INDEX([2]Sheet1!$A:$AG,MATCH($A5,[2]Sheet1!$A:$A,0),MATCH(_xlfn.CONCAT(R$2,"_zstok"),[2]Sheet1!$1:$1,0)),0)</f>
        <v>0</v>
      </c>
      <c r="S5" s="6">
        <f>_xlfn.IFNA(INDEX([2]Sheet1!$A:$AG,MATCH($A5,[2]Sheet1!$A:$A,0),MATCH(_xlfn.CONCAT(S$2,"_zstok"),[2]Sheet1!$1:$1,0)),0)</f>
        <v>0</v>
      </c>
      <c r="T5" s="6">
        <f>_xlfn.IFNA(INDEX([2]Sheet1!$A:$AG,MATCH($A5,[2]Sheet1!$A:$A,0),MATCH(_xlfn.CONCAT(T$2,"_zstok"),[2]Sheet1!$1:$1,0)),0)</f>
        <v>0</v>
      </c>
      <c r="U5" s="6">
        <f>_xlfn.IFNA(INDEX([2]Sheet1!$A:$AG,MATCH($A5,[2]Sheet1!$A:$A,0),MATCH(_xlfn.CONCAT(U$2,"_zstok"),[2]Sheet1!$1:$1,0)),0)</f>
        <v>0</v>
      </c>
      <c r="V5" s="6">
        <f>_xlfn.IFNA(INDEX([2]Sheet1!$A:$AG,MATCH($A5,[2]Sheet1!$A:$A,0),MATCH(_xlfn.CONCAT(V$2,"_zstok"),[2]Sheet1!$1:$1,0)),0)</f>
        <v>0</v>
      </c>
      <c r="W5" s="6">
        <f>_xlfn.IFNA(INDEX([2]Sheet1!$A:$AG,MATCH($A5,[2]Sheet1!$A:$A,0),MATCH(_xlfn.CONCAT(W$2,"_zstok"),[2]Sheet1!$1:$1,0)),0)</f>
        <v>2</v>
      </c>
      <c r="X5" s="6">
        <f>_xlfn.IFNA(INDEX([2]Sheet1!$A:$AG,MATCH($A5,[2]Sheet1!$A:$A,0),MATCH(_xlfn.CONCAT(X$2,"_zstok"),[2]Sheet1!$1:$1,0)),0)</f>
        <v>4</v>
      </c>
      <c r="Y5" s="6">
        <f>_xlfn.IFNA(INDEX([2]Sheet1!$A:$AG,MATCH($A5,[2]Sheet1!$A:$A,0),MATCH(_xlfn.CONCAT(Y$2,"_zstok"),[2]Sheet1!$1:$1,0)),0)</f>
        <v>0</v>
      </c>
      <c r="Z5" s="6">
        <f>_xlfn.IFNA(INDEX([2]Sheet1!$A:$AG,MATCH($A5,[2]Sheet1!$A:$A,0),MATCH(_xlfn.CONCAT(Z$2,"_zstok"),[2]Sheet1!$1:$1,0)),0)</f>
        <v>1</v>
      </c>
      <c r="AA5" s="6">
        <f>_xlfn.IFNA(INDEX([2]Sheet1!$A:$AG,MATCH($A5,[2]Sheet1!$A:$A,0),MATCH(_xlfn.CONCAT(AA$2,"_zstok"),[2]Sheet1!$1:$1,0)),0)</f>
        <v>0</v>
      </c>
      <c r="AB5" s="6">
        <f t="shared" si="0"/>
        <v>5</v>
      </c>
      <c r="AC5" s="8">
        <f>INDEX([2]Sheet1!$1:$1048576,MATCH($A5,[2]Sheet1!$A:$A,0),MATCH(AC$2,[2]Sheet1!$1:$1,0))</f>
        <v>0</v>
      </c>
      <c r="AD5" s="8">
        <f>INDEX([2]Sheet1!$1:$1048576,MATCH($A5,[2]Sheet1!$A:$A,0),MATCH(AD$2,[2]Sheet1!$1:$1,0))</f>
        <v>45</v>
      </c>
      <c r="AE5" s="8">
        <f>INDEX([2]Sheet1!$1:$1048576,MATCH($A5,[2]Sheet1!$A:$A,0),MATCH(AE$2,[2]Sheet1!$1:$1,0))</f>
        <v>0</v>
      </c>
      <c r="AF5" s="8">
        <f>INDEX([2]Sheet1!$1:$1048576,MATCH($A5,[2]Sheet1!$A:$A,0),MATCH(AF$2,[2]Sheet1!$1:$1,0))</f>
        <v>0</v>
      </c>
      <c r="AG5" s="8">
        <f>INDEX([2]Sheet1!$1:$1048576,MATCH($A5,[2]Sheet1!$A:$A,0),MATCH(AG$2,[2]Sheet1!$1:$1,0))</f>
        <v>15</v>
      </c>
      <c r="AH5" s="8">
        <f>SUM( AC5:AG5)</f>
        <v>60</v>
      </c>
      <c r="AI5" s="28">
        <f>_xlfn.XLOOKUP(A5,[3]PSI!$D:$D,[3]PSI!$AO:$AO,
_xlfn.XLOOKUP(A5,[3]PSI!$BO:$BO,[3]PSI!$AO:$AO,
_xlfn.XLOOKUP(A5,[3]PSI!$BP:$BP,[3]PSI!$AO:$AO,
_xlfn.XLOOKUP(A5,[3]PSI!$BQ:$BQ,[3]PSI!$AO:$AO,
_xlfn.XLOOKUP(A5,[3]PSI!$BR:$BR,[3]PSI!$AO:$AO,
"")))))</f>
        <v>8.3333333333333339</v>
      </c>
      <c r="AJ5" s="28">
        <f>_xlfn.XLOOKUP(A5,[3]PSI!$D:$D,[3]PSI!$AY:$AY,
_xlfn.XLOOKUP(A5,[3]PSI!$BO:$BO,[3]PSI!$AY:$AY,
_xlfn.XLOOKUP(A5,[3]PSI!$BP:$BP,[3]PSI!$AY:$AY,
_xlfn.XLOOKUP(A5,[3]PSI!$BQ:$BQ,[3]PSI!$AY:$AY,
_xlfn.XLOOKUP(A5,[3]PSI!$BR:$BR,[3]PSI!$AY:$AY,
""
)))))</f>
        <v>4.0399999999999991</v>
      </c>
      <c r="AK5" s="14" t="str" cm="1">
        <f t="array" ref="AK5">_xlfn.IFS(N5&lt;AB5,"Estoq. Disponível",N5&gt;=AB5,IF(N5&lt;AH5,"Imp. Em Andamento","Gerar Pedido"))</f>
        <v>Estoq. Disponível</v>
      </c>
      <c r="AL5" s="66" t="s">
        <v>37</v>
      </c>
      <c r="AM5" s="75" t="s">
        <v>127</v>
      </c>
      <c r="AN5" s="28"/>
      <c r="AO5" s="55" t="str">
        <f>_xlfn.XLOOKUP(A5,[2]Sheet1!$A:$A,[2]Sheet1!$G:$G)</f>
        <v>MARIANA PEREIRA DOS ANJOS</v>
      </c>
      <c r="AP5" t="str">
        <f>SUBSTITUTE(SUBSTITUTE(SUBSTITUTE(SUBSTITUTE(SUBSTITUTE(SUBSTITUTE(
_xlfn.XLOOKUP(A5,[2]Sheet1!$A:$A,[2]Sheet1!$AC:$AC,0),
"ACCURIOPRESS ",""),"BIZHUB","BH"),"ACCURIOPRINT",""),"BH PRESS",""),"KONICA",""),"ACCURIOLABEL","AL")</f>
        <v>LT-211/LU-202/LU-202M</v>
      </c>
      <c r="AQ5" t="str">
        <f>_xlfn.CONCAT(A5,",",AM5)</f>
        <v>20AA15120,Aguardar IMP</v>
      </c>
      <c r="AS5" t="str" cm="1">
        <f t="array" ref="AS5">_xlfn._xlws.FILTER([1]Planilha1!$A:$A,A5=[1]Planilha1!$B:$B)</f>
        <v>20AA15120</v>
      </c>
      <c r="AT5" t="str" cm="1">
        <f t="array" ref="AT5:AW5">_xlfn._xlws.FILTER([1]Planilha1!$C:$F,A5=[1]Planilha1!$B:$B)</f>
        <v>-</v>
      </c>
      <c r="AU5" t="str">
        <v>-</v>
      </c>
      <c r="AV5" t="str">
        <v>-</v>
      </c>
      <c r="AW5" t="str">
        <v>-</v>
      </c>
    </row>
    <row r="6" spans="1:49" x14ac:dyDescent="0.25">
      <c r="A6" s="58" t="s">
        <v>92</v>
      </c>
      <c r="B6" s="3" t="str">
        <f>_xlfn.XLOOKUP(A6,[2]Sheet1!$A:$A,[2]Sheet1!$F:$F)</f>
        <v>CABO DE AÇO</v>
      </c>
      <c r="C6" s="3"/>
      <c r="D6" s="3">
        <f>_xlfn.XLOOKUP(A6,[2]Sheet1!$A:$A,[2]Sheet1!$AB:$AB)</f>
        <v>2.72</v>
      </c>
      <c r="E6">
        <f>_xlfn.XLOOKUP(A6,[2]Sheet1!$A:$A,[2]Sheet1!$AI:$AI)</f>
        <v>0</v>
      </c>
      <c r="F6" s="7">
        <f>_xlfn.IFNA(INDEX([2]Sheet1!$A:$AG,MATCH($A6,[2]Sheet1!$A:$A,0),MATCH(_xlfn.CONCAT(F$2,"_zva70"),[2]Sheet1!$1:$1,0)),0)</f>
        <v>0</v>
      </c>
      <c r="G6" s="7">
        <f>_xlfn.IFNA(INDEX([2]Sheet1!$A:$AG,MATCH($A6,[2]Sheet1!$A:$A,0),MATCH(_xlfn.CONCAT(G$2,"_zva70"),[2]Sheet1!$1:$1,0)),0)</f>
        <v>0</v>
      </c>
      <c r="H6" s="7">
        <f>_xlfn.IFNA(INDEX([2]Sheet1!$A:$AG,MATCH($A6,[2]Sheet1!$A:$A,0),MATCH(_xlfn.CONCAT(H$2,"_zva70"),[2]Sheet1!$1:$1,0)),0)</f>
        <v>0</v>
      </c>
      <c r="I6" s="7">
        <f>_xlfn.IFNA(INDEX([2]Sheet1!$A:$AG,MATCH($A6,[2]Sheet1!$A:$A,0),MATCH(_xlfn.CONCAT(I$2,"_zva70"),[2]Sheet1!$1:$1,0)),0)</f>
        <v>0</v>
      </c>
      <c r="J6" s="7">
        <f>_xlfn.IFNA(INDEX([2]Sheet1!$A:$AG,MATCH($A6,[2]Sheet1!$A:$A,0),MATCH(_xlfn.CONCAT(J$2,"_zva70"),[2]Sheet1!$1:$1,0)),0)</f>
        <v>0</v>
      </c>
      <c r="K6" s="7">
        <f>_xlfn.IFNA(INDEX([2]Sheet1!$A:$AG,MATCH($A6,[2]Sheet1!$A:$A,0),MATCH(_xlfn.CONCAT(K$2,"_zva70"),[2]Sheet1!$1:$1,0)),0)</f>
        <v>0</v>
      </c>
      <c r="L6" s="7">
        <f>_xlfn.IFNA(INDEX([2]Sheet1!$A:$AG,MATCH($A6,[2]Sheet1!$A:$A,0),MATCH(_xlfn.CONCAT(L$2,"_zva70"),[2]Sheet1!$1:$1,0)),0)</f>
        <v>0</v>
      </c>
      <c r="M6" s="7">
        <f>_xlfn.IFNA(INDEX([2]Sheet1!$A:$AG,MATCH($A6,[2]Sheet1!$A:$A,0),MATCH(_xlfn.CONCAT(M$2,"_zva70"),[2]Sheet1!$1:$1,0)),0)</f>
        <v>2</v>
      </c>
      <c r="N6" s="7">
        <f>SUM( F6:M6)</f>
        <v>2</v>
      </c>
      <c r="O6" s="5">
        <f>_xlfn.XLOOKUP(A6,[2]Sheet1!$A:$A,[2]Sheet1!$Z:$Z)</f>
        <v>0</v>
      </c>
      <c r="P6" s="5" t="str">
        <f>_xlfn.XLOOKUP(A6,[2]Sheet1!$A:$A,[2]Sheet1!$H:$H)</f>
        <v>VENDA INDIRETA</v>
      </c>
      <c r="Q6" s="6">
        <f>_xlfn.IFNA(INDEX([2]Sheet1!$A:$AG,MATCH($A6,[2]Sheet1!$A:$A,0),MATCH(_xlfn.CONCAT(Q$2,"_zstok"),[2]Sheet1!$1:$1,0)),0)</f>
        <v>0</v>
      </c>
      <c r="R6" s="6">
        <f>_xlfn.IFNA(INDEX([2]Sheet1!$A:$AG,MATCH($A6,[2]Sheet1!$A:$A,0),MATCH(_xlfn.CONCAT(R$2,"_zstok"),[2]Sheet1!$1:$1,0)),0)</f>
        <v>0</v>
      </c>
      <c r="S6" s="6">
        <f>_xlfn.IFNA(INDEX([2]Sheet1!$A:$AG,MATCH($A6,[2]Sheet1!$A:$A,0),MATCH(_xlfn.CONCAT(S$2,"_zstok"),[2]Sheet1!$1:$1,0)),0)</f>
        <v>0</v>
      </c>
      <c r="T6" s="6">
        <f>_xlfn.IFNA(INDEX([2]Sheet1!$A:$AG,MATCH($A6,[2]Sheet1!$A:$A,0),MATCH(_xlfn.CONCAT(T$2,"_zstok"),[2]Sheet1!$1:$1,0)),0)</f>
        <v>0</v>
      </c>
      <c r="U6" s="6">
        <f>_xlfn.IFNA(INDEX([2]Sheet1!$A:$AG,MATCH($A6,[2]Sheet1!$A:$A,0),MATCH(_xlfn.CONCAT(U$2,"_zstok"),[2]Sheet1!$1:$1,0)),0)</f>
        <v>1</v>
      </c>
      <c r="V6" s="6">
        <f>_xlfn.IFNA(INDEX([2]Sheet1!$A:$AG,MATCH($A6,[2]Sheet1!$A:$A,0),MATCH(_xlfn.CONCAT(V$2,"_zstok"),[2]Sheet1!$1:$1,0)),0)</f>
        <v>0</v>
      </c>
      <c r="W6" s="6">
        <f>_xlfn.IFNA(INDEX([2]Sheet1!$A:$AG,MATCH($A6,[2]Sheet1!$A:$A,0),MATCH(_xlfn.CONCAT(W$2,"_zstok"),[2]Sheet1!$1:$1,0)),0)</f>
        <v>1</v>
      </c>
      <c r="X6" s="6">
        <f>_xlfn.IFNA(INDEX([2]Sheet1!$A:$AG,MATCH($A6,[2]Sheet1!$A:$A,0),MATCH(_xlfn.CONCAT(X$2,"_zstok"),[2]Sheet1!$1:$1,0)),0)</f>
        <v>3</v>
      </c>
      <c r="Y6" s="6">
        <f>_xlfn.IFNA(INDEX([2]Sheet1!$A:$AG,MATCH($A6,[2]Sheet1!$A:$A,0),MATCH(_xlfn.CONCAT(Y$2,"_zstok"),[2]Sheet1!$1:$1,0)),0)</f>
        <v>0</v>
      </c>
      <c r="Z6" s="6">
        <f>_xlfn.IFNA(INDEX([2]Sheet1!$A:$AG,MATCH($A6,[2]Sheet1!$A:$A,0),MATCH(_xlfn.CONCAT(Z$2,"_zstok"),[2]Sheet1!$1:$1,0)),0)</f>
        <v>0</v>
      </c>
      <c r="AA6" s="6">
        <f>_xlfn.IFNA(INDEX([2]Sheet1!$A:$AG,MATCH($A6,[2]Sheet1!$A:$A,0),MATCH(_xlfn.CONCAT(AA$2,"_zstok"),[2]Sheet1!$1:$1,0)),0)</f>
        <v>0</v>
      </c>
      <c r="AB6" s="6">
        <f t="shared" ref="AB6" si="1">SUM(S6:V6,X6:AA6)</f>
        <v>4</v>
      </c>
      <c r="AC6" s="8">
        <f>INDEX([2]Sheet1!$1:$1048576,MATCH($A6,[2]Sheet1!$A:$A,0),MATCH(AC$2,[2]Sheet1!$1:$1,0))</f>
        <v>0</v>
      </c>
      <c r="AD6" s="8">
        <f>INDEX([2]Sheet1!$1:$1048576,MATCH($A6,[2]Sheet1!$A:$A,0),MATCH(AD$2,[2]Sheet1!$1:$1,0))</f>
        <v>3</v>
      </c>
      <c r="AE6" s="8">
        <f>INDEX([2]Sheet1!$1:$1048576,MATCH($A6,[2]Sheet1!$A:$A,0),MATCH(AE$2,[2]Sheet1!$1:$1,0))</f>
        <v>10</v>
      </c>
      <c r="AF6" s="8">
        <f>INDEX([2]Sheet1!$1:$1048576,MATCH($A6,[2]Sheet1!$A:$A,0),MATCH(AF$2,[2]Sheet1!$1:$1,0))</f>
        <v>0</v>
      </c>
      <c r="AG6" s="8">
        <f>INDEX([2]Sheet1!$1:$1048576,MATCH($A6,[2]Sheet1!$A:$A,0),MATCH(AG$2,[2]Sheet1!$1:$1,0))</f>
        <v>2</v>
      </c>
      <c r="AH6" s="8">
        <f>SUM( AC6:AG6)</f>
        <v>15</v>
      </c>
      <c r="AI6" s="28">
        <f>_xlfn.XLOOKUP(A6,[3]PSI!$D:$D,[3]PSI!$AO:$AO,
_xlfn.XLOOKUP(A6,[3]PSI!$BO:$BO,[3]PSI!$AO:$AO,
_xlfn.XLOOKUP(A6,[3]PSI!$BP:$BP,[3]PSI!$AO:$AO,
_xlfn.XLOOKUP(A6,[3]PSI!$BQ:$BQ,[3]PSI!$AO:$AO,
_xlfn.XLOOKUP(A6,[3]PSI!$BR:$BR,[3]PSI!$AO:$AO,
"")))))</f>
        <v>2.3333333333333335</v>
      </c>
      <c r="AJ6" s="28">
        <f>_xlfn.XLOOKUP(A6,[3]PSI!$D:$D,[3]PSI!$AY:$AY,
_xlfn.XLOOKUP(A6,[3]PSI!$BO:$BO,[3]PSI!$AY:$AY,
_xlfn.XLOOKUP(A6,[3]PSI!$BP:$BP,[3]PSI!$AY:$AY,
_xlfn.XLOOKUP(A6,[3]PSI!$BQ:$BQ,[3]PSI!$AY:$AY,
_xlfn.XLOOKUP(A6,[3]PSI!$BR:$BR,[3]PSI!$AY:$AY,
""
)))))</f>
        <v>4.1428571428571423</v>
      </c>
      <c r="AK6" s="14" t="str" cm="1">
        <f t="array" ref="AK6">_xlfn.IFS(N6&lt;AB6,"Estoq. Disponível",N6&gt;=AB6,IF(N6&lt;AH6,"Imp. Em Andamento","Gerar Pedido"))</f>
        <v>Estoq. Disponível</v>
      </c>
      <c r="AL6" s="66" t="s">
        <v>37</v>
      </c>
      <c r="AM6" s="75" t="s">
        <v>127</v>
      </c>
      <c r="AN6" s="28"/>
      <c r="AO6" s="55" t="str">
        <f>_xlfn.XLOOKUP(A6,[2]Sheet1!$A:$A,[2]Sheet1!$G:$G)</f>
        <v>MARIANA PEREIRA DOS ANJOS</v>
      </c>
      <c r="AP6" t="str">
        <f>SUBSTITUTE(SUBSTITUTE(SUBSTITUTE(SUBSTITUTE(SUBSTITUTE(SUBSTITUTE(
_xlfn.XLOOKUP(A6,[2]Sheet1!$A:$A,[2]Sheet1!$AC:$AC,0),
"ACCURIOPRESS ",""),"BIZHUB","BH"),"ACCURIOPRINT",""),"BH PRESS",""),"KONICA",""),"ACCURIOLABEL","AL")</f>
        <v>LT-211/LU-202/LU-202M</v>
      </c>
      <c r="AQ6" t="str">
        <f>_xlfn.CONCAT(A6,",",AM6)</f>
        <v>20AA15140,Aguardar IMP</v>
      </c>
      <c r="AS6" t="str" cm="1">
        <f t="array" ref="AS6">_xlfn._xlws.FILTER([1]Planilha1!$A:$A,A6=[1]Planilha1!$B:$B)</f>
        <v>20AA15140</v>
      </c>
      <c r="AT6" t="str" cm="1">
        <f t="array" ref="AT6:AW6">_xlfn._xlws.FILTER([1]Planilha1!$C:$F,A6=[1]Planilha1!$B:$B)</f>
        <v>-</v>
      </c>
      <c r="AU6" t="str">
        <v>-</v>
      </c>
      <c r="AV6" t="str">
        <v>-</v>
      </c>
      <c r="AW6" t="str">
        <v>-</v>
      </c>
    </row>
    <row r="7" spans="1:49" x14ac:dyDescent="0.25">
      <c r="A7" s="58" t="s">
        <v>93</v>
      </c>
      <c r="B7" s="3" t="str">
        <f>_xlfn.XLOOKUP(A7,[2]Sheet1!$A:$A,[2]Sheet1!$F:$F)</f>
        <v>FIO /D</v>
      </c>
      <c r="C7" s="3"/>
      <c r="D7" s="3">
        <f>_xlfn.XLOOKUP(A7,[2]Sheet1!$A:$A,[2]Sheet1!$AB:$AB)</f>
        <v>2.25</v>
      </c>
      <c r="E7">
        <f>_xlfn.XLOOKUP(A7,[2]Sheet1!$A:$A,[2]Sheet1!$AI:$AI)</f>
        <v>0</v>
      </c>
      <c r="F7" s="7">
        <f>_xlfn.IFNA(INDEX([2]Sheet1!$A:$AG,MATCH($A7,[2]Sheet1!$A:$A,0),MATCH(_xlfn.CONCAT(F$2,"_zva70"),[2]Sheet1!$1:$1,0)),0)</f>
        <v>0</v>
      </c>
      <c r="G7" s="7">
        <f>_xlfn.IFNA(INDEX([2]Sheet1!$A:$AG,MATCH($A7,[2]Sheet1!$A:$A,0),MATCH(_xlfn.CONCAT(G$2,"_zva70"),[2]Sheet1!$1:$1,0)),0)</f>
        <v>0</v>
      </c>
      <c r="H7" s="7">
        <f>_xlfn.IFNA(INDEX([2]Sheet1!$A:$AG,MATCH($A7,[2]Sheet1!$A:$A,0),MATCH(_xlfn.CONCAT(H$2,"_zva70"),[2]Sheet1!$1:$1,0)),0)</f>
        <v>0</v>
      </c>
      <c r="I7" s="7">
        <f>_xlfn.IFNA(INDEX([2]Sheet1!$A:$AG,MATCH($A7,[2]Sheet1!$A:$A,0),MATCH(_xlfn.CONCAT(I$2,"_zva70"),[2]Sheet1!$1:$1,0)),0)</f>
        <v>0</v>
      </c>
      <c r="J7" s="7">
        <f>_xlfn.IFNA(INDEX([2]Sheet1!$A:$AG,MATCH($A7,[2]Sheet1!$A:$A,0),MATCH(_xlfn.CONCAT(J$2,"_zva70"),[2]Sheet1!$1:$1,0)),0)</f>
        <v>0</v>
      </c>
      <c r="K7" s="7">
        <f>_xlfn.IFNA(INDEX([2]Sheet1!$A:$AG,MATCH($A7,[2]Sheet1!$A:$A,0),MATCH(_xlfn.CONCAT(K$2,"_zva70"),[2]Sheet1!$1:$1,0)),0)</f>
        <v>0</v>
      </c>
      <c r="L7" s="7">
        <f>_xlfn.IFNA(INDEX([2]Sheet1!$A:$AG,MATCH($A7,[2]Sheet1!$A:$A,0),MATCH(_xlfn.CONCAT(L$2,"_zva70"),[2]Sheet1!$1:$1,0)),0)</f>
        <v>0</v>
      </c>
      <c r="M7" s="7">
        <f>_xlfn.IFNA(INDEX([2]Sheet1!$A:$AG,MATCH($A7,[2]Sheet1!$A:$A,0),MATCH(_xlfn.CONCAT(M$2,"_zva70"),[2]Sheet1!$1:$1,0)),0)</f>
        <v>2</v>
      </c>
      <c r="N7" s="7">
        <f>SUM( F7:M7)</f>
        <v>2</v>
      </c>
      <c r="O7" s="5">
        <f>_xlfn.XLOOKUP(A7,[2]Sheet1!$A:$A,[2]Sheet1!$Z:$Z)</f>
        <v>0</v>
      </c>
      <c r="P7" s="5" t="str">
        <f>_xlfn.XLOOKUP(A7,[2]Sheet1!$A:$A,[2]Sheet1!$H:$H)</f>
        <v>VENDA INDIRETA</v>
      </c>
      <c r="Q7" s="6">
        <f>_xlfn.IFNA(INDEX([2]Sheet1!$A:$AG,MATCH($A7,[2]Sheet1!$A:$A,0),MATCH(_xlfn.CONCAT(Q$2,"_zstok"),[2]Sheet1!$1:$1,0)),0)</f>
        <v>0</v>
      </c>
      <c r="R7" s="6">
        <f>_xlfn.IFNA(INDEX([2]Sheet1!$A:$AG,MATCH($A7,[2]Sheet1!$A:$A,0),MATCH(_xlfn.CONCAT(R$2,"_zstok"),[2]Sheet1!$1:$1,0)),0)</f>
        <v>0</v>
      </c>
      <c r="S7" s="6">
        <f>_xlfn.IFNA(INDEX([2]Sheet1!$A:$AG,MATCH($A7,[2]Sheet1!$A:$A,0),MATCH(_xlfn.CONCAT(S$2,"_zstok"),[2]Sheet1!$1:$1,0)),0)</f>
        <v>0</v>
      </c>
      <c r="T7" s="6">
        <f>_xlfn.IFNA(INDEX([2]Sheet1!$A:$AG,MATCH($A7,[2]Sheet1!$A:$A,0),MATCH(_xlfn.CONCAT(T$2,"_zstok"),[2]Sheet1!$1:$1,0)),0)</f>
        <v>0</v>
      </c>
      <c r="U7" s="6">
        <f>_xlfn.IFNA(INDEX([2]Sheet1!$A:$AG,MATCH($A7,[2]Sheet1!$A:$A,0),MATCH(_xlfn.CONCAT(U$2,"_zstok"),[2]Sheet1!$1:$1,0)),0)</f>
        <v>7</v>
      </c>
      <c r="V7" s="6">
        <f>_xlfn.IFNA(INDEX([2]Sheet1!$A:$AG,MATCH($A7,[2]Sheet1!$A:$A,0),MATCH(_xlfn.CONCAT(V$2,"_zstok"),[2]Sheet1!$1:$1,0)),0)</f>
        <v>0</v>
      </c>
      <c r="W7" s="6">
        <f>_xlfn.IFNA(INDEX([2]Sheet1!$A:$AG,MATCH($A7,[2]Sheet1!$A:$A,0),MATCH(_xlfn.CONCAT(W$2,"_zstok"),[2]Sheet1!$1:$1,0)),0)</f>
        <v>4</v>
      </c>
      <c r="X7" s="6">
        <f>_xlfn.IFNA(INDEX([2]Sheet1!$A:$AG,MATCH($A7,[2]Sheet1!$A:$A,0),MATCH(_xlfn.CONCAT(X$2,"_zstok"),[2]Sheet1!$1:$1,0)),0)</f>
        <v>1</v>
      </c>
      <c r="Y7" s="6">
        <f>_xlfn.IFNA(INDEX([2]Sheet1!$A:$AG,MATCH($A7,[2]Sheet1!$A:$A,0),MATCH(_xlfn.CONCAT(Y$2,"_zstok"),[2]Sheet1!$1:$1,0)),0)</f>
        <v>0</v>
      </c>
      <c r="Z7" s="6">
        <f>_xlfn.IFNA(INDEX([2]Sheet1!$A:$AG,MATCH($A7,[2]Sheet1!$A:$A,0),MATCH(_xlfn.CONCAT(Z$2,"_zstok"),[2]Sheet1!$1:$1,0)),0)</f>
        <v>0</v>
      </c>
      <c r="AA7" s="6">
        <f>_xlfn.IFNA(INDEX([2]Sheet1!$A:$AG,MATCH($A7,[2]Sheet1!$A:$A,0),MATCH(_xlfn.CONCAT(AA$2,"_zstok"),[2]Sheet1!$1:$1,0)),0)</f>
        <v>0</v>
      </c>
      <c r="AB7" s="6">
        <f t="shared" ref="AB7:AB59" si="2">SUM(S7:V7,X7:AA7)</f>
        <v>8</v>
      </c>
      <c r="AC7" s="8">
        <f>INDEX([2]Sheet1!$1:$1048576,MATCH($A7,[2]Sheet1!$A:$A,0),MATCH(AC$2,[2]Sheet1!$1:$1,0))</f>
        <v>0</v>
      </c>
      <c r="AD7" s="8">
        <f>INDEX([2]Sheet1!$1:$1048576,MATCH($A7,[2]Sheet1!$A:$A,0),MATCH(AD$2,[2]Sheet1!$1:$1,0))</f>
        <v>6</v>
      </c>
      <c r="AE7" s="8">
        <f>INDEX([2]Sheet1!$1:$1048576,MATCH($A7,[2]Sheet1!$A:$A,0),MATCH(AE$2,[2]Sheet1!$1:$1,0))</f>
        <v>4</v>
      </c>
      <c r="AF7" s="8">
        <f>INDEX([2]Sheet1!$1:$1048576,MATCH($A7,[2]Sheet1!$A:$A,0),MATCH(AF$2,[2]Sheet1!$1:$1,0))</f>
        <v>0</v>
      </c>
      <c r="AG7" s="8">
        <f>INDEX([2]Sheet1!$1:$1048576,MATCH($A7,[2]Sheet1!$A:$A,0),MATCH(AG$2,[2]Sheet1!$1:$1,0))</f>
        <v>2</v>
      </c>
      <c r="AH7" s="8">
        <f>SUM( AC7:AG7)</f>
        <v>12</v>
      </c>
      <c r="AI7" s="28">
        <f>_xlfn.XLOOKUP(A7,[3]PSI!$D:$D,[3]PSI!$AO:$AO,
_xlfn.XLOOKUP(A7,[3]PSI!$BO:$BO,[3]PSI!$AO:$AO,
_xlfn.XLOOKUP(A7,[3]PSI!$BP:$BP,[3]PSI!$AO:$AO,
_xlfn.XLOOKUP(A7,[3]PSI!$BQ:$BQ,[3]PSI!$AO:$AO,
_xlfn.XLOOKUP(A7,[3]PSI!$BR:$BR,[3]PSI!$AO:$AO,
"")))))</f>
        <v>2.3333333333333335</v>
      </c>
      <c r="AJ7" s="28">
        <f>_xlfn.XLOOKUP(A7,[3]PSI!$D:$D,[3]PSI!$AY:$AY,
_xlfn.XLOOKUP(A7,[3]PSI!$BO:$BO,[3]PSI!$AY:$AY,
_xlfn.XLOOKUP(A7,[3]PSI!$BP:$BP,[3]PSI!$AY:$AY,
_xlfn.XLOOKUP(A7,[3]PSI!$BQ:$BQ,[3]PSI!$AY:$AY,
_xlfn.XLOOKUP(A7,[3]PSI!$BR:$BR,[3]PSI!$AY:$AY,
""
)))))</f>
        <v>4.1428571428571423</v>
      </c>
      <c r="AK7" s="14" t="str" cm="1">
        <f t="array" ref="AK7">_xlfn.IFS(N7&lt;AB7,"Estoq. Disponível",N7&gt;=AB7,IF(N7&lt;AH7,"Imp. Em Andamento","Gerar Pedido"))</f>
        <v>Estoq. Disponível</v>
      </c>
      <c r="AL7" s="66" t="s">
        <v>37</v>
      </c>
      <c r="AM7" s="75" t="s">
        <v>41</v>
      </c>
      <c r="AN7" s="28"/>
      <c r="AO7" s="55" t="str">
        <f>_xlfn.XLOOKUP(A7,[2]Sheet1!$A:$A,[2]Sheet1!$G:$G)</f>
        <v>MARIANA PEREIRA DOS ANJOS</v>
      </c>
      <c r="AP7" t="str">
        <f>SUBSTITUTE(SUBSTITUTE(SUBSTITUTE(SUBSTITUTE(SUBSTITUTE(SUBSTITUTE(
_xlfn.XLOOKUP(A7,[2]Sheet1!$A:$A,[2]Sheet1!$AC:$AC,0),
"ACCURIOPRESS ",""),"BIZHUB","BH"),"ACCURIOPRINT",""),"BH PRESS",""),"KONICA",""),"ACCURIOLABEL","AL")</f>
        <v>LT-211/LU-202/LU-202M/LU-202XL/LU-202XLM/LU-208XL</v>
      </c>
      <c r="AQ7" t="str">
        <f>_xlfn.CONCAT(A7,",",AM7)</f>
        <v>20AA15150,Atender CE05</v>
      </c>
      <c r="AS7" t="str" cm="1">
        <f t="array" ref="AS7">_xlfn._xlws.FILTER([1]Planilha1!$A:$A,A7=[1]Planilha1!$B:$B)</f>
        <v>20AA15150</v>
      </c>
      <c r="AT7" t="str" cm="1">
        <f t="array" ref="AT7:AW7">_xlfn._xlws.FILTER([1]Planilha1!$C:$F,A7=[1]Planilha1!$B:$B)</f>
        <v>-</v>
      </c>
      <c r="AU7" t="str">
        <v>-</v>
      </c>
      <c r="AV7" t="str">
        <v>-</v>
      </c>
      <c r="AW7" t="str">
        <v>-</v>
      </c>
    </row>
    <row r="8" spans="1:49" hidden="1" x14ac:dyDescent="0.25">
      <c r="A8" s="58" t="s">
        <v>39</v>
      </c>
      <c r="B8" s="3" t="str">
        <f>_xlfn.XLOOKUP(A8,[2]Sheet1!$A:$A,[2]Sheet1!$F:$F)</f>
        <v>DOBRADIÇA</v>
      </c>
      <c r="C8" s="3"/>
      <c r="D8" s="3">
        <f>_xlfn.XLOOKUP(A8,[2]Sheet1!$A:$A,[2]Sheet1!$AB:$AB)</f>
        <v>4.99</v>
      </c>
      <c r="E8">
        <f>_xlfn.XLOOKUP(A8,[2]Sheet1!$A:$A,[2]Sheet1!$AI:$AI)</f>
        <v>0</v>
      </c>
      <c r="F8" s="7">
        <f>_xlfn.IFNA(INDEX([2]Sheet1!$A:$AG,MATCH($A8,[2]Sheet1!$A:$A,0),MATCH(_xlfn.CONCAT(F$2,"_zva70"),[2]Sheet1!$1:$1,0)),0)</f>
        <v>0</v>
      </c>
      <c r="G8" s="7">
        <f>_xlfn.IFNA(INDEX([2]Sheet1!$A:$AG,MATCH($A8,[2]Sheet1!$A:$A,0),MATCH(_xlfn.CONCAT(G$2,"_zva70"),[2]Sheet1!$1:$1,0)),0)</f>
        <v>0</v>
      </c>
      <c r="H8" s="7">
        <f>_xlfn.IFNA(INDEX([2]Sheet1!$A:$AG,MATCH($A8,[2]Sheet1!$A:$A,0),MATCH(_xlfn.CONCAT(H$2,"_zva70"),[2]Sheet1!$1:$1,0)),0)</f>
        <v>0</v>
      </c>
      <c r="I8" s="7">
        <f>_xlfn.IFNA(INDEX([2]Sheet1!$A:$AG,MATCH($A8,[2]Sheet1!$A:$A,0),MATCH(_xlfn.CONCAT(I$2,"_zva70"),[2]Sheet1!$1:$1,0)),0)</f>
        <v>0</v>
      </c>
      <c r="J8" s="7">
        <f>_xlfn.IFNA(INDEX([2]Sheet1!$A:$AG,MATCH($A8,[2]Sheet1!$A:$A,0),MATCH(_xlfn.CONCAT(J$2,"_zva70"),[2]Sheet1!$1:$1,0)),0)</f>
        <v>0</v>
      </c>
      <c r="K8" s="7">
        <f>_xlfn.IFNA(INDEX([2]Sheet1!$A:$AG,MATCH($A8,[2]Sheet1!$A:$A,0),MATCH(_xlfn.CONCAT(K$2,"_zva70"),[2]Sheet1!$1:$1,0)),0)</f>
        <v>0</v>
      </c>
      <c r="L8" s="7">
        <f>_xlfn.IFNA(INDEX([2]Sheet1!$A:$AG,MATCH($A8,[2]Sheet1!$A:$A,0),MATCH(_xlfn.CONCAT(L$2,"_zva70"),[2]Sheet1!$1:$1,0)),0)</f>
        <v>2</v>
      </c>
      <c r="M8" s="7">
        <f>_xlfn.IFNA(INDEX([2]Sheet1!$A:$AG,MATCH($A8,[2]Sheet1!$A:$A,0),MATCH(_xlfn.CONCAT(M$2,"_zva70"),[2]Sheet1!$1:$1,0)),0)</f>
        <v>0</v>
      </c>
      <c r="N8" s="7">
        <f>SUM( F8:M8)</f>
        <v>2</v>
      </c>
      <c r="O8" s="5">
        <f>_xlfn.XLOOKUP(A8,[2]Sheet1!$A:$A,[2]Sheet1!$Z:$Z)</f>
        <v>1</v>
      </c>
      <c r="P8" s="5" t="str">
        <f>_xlfn.XLOOKUP(A8,[2]Sheet1!$A:$A,[2]Sheet1!$H:$H)</f>
        <v>VENDA INDIRETA</v>
      </c>
      <c r="Q8" s="6">
        <f>_xlfn.IFNA(INDEX([2]Sheet1!$A:$AG,MATCH($A8,[2]Sheet1!$A:$A,0),MATCH(_xlfn.CONCAT(Q$2,"_zstok"),[2]Sheet1!$1:$1,0)),0)</f>
        <v>0</v>
      </c>
      <c r="R8" s="6">
        <f>_xlfn.IFNA(INDEX([2]Sheet1!$A:$AG,MATCH($A8,[2]Sheet1!$A:$A,0),MATCH(_xlfn.CONCAT(R$2,"_zstok"),[2]Sheet1!$1:$1,0)),0)</f>
        <v>0</v>
      </c>
      <c r="S8" s="6">
        <f>_xlfn.IFNA(INDEX([2]Sheet1!$A:$AG,MATCH($A8,[2]Sheet1!$A:$A,0),MATCH(_xlfn.CONCAT(S$2,"_zstok"),[2]Sheet1!$1:$1,0)),0)</f>
        <v>0</v>
      </c>
      <c r="T8" s="6">
        <f>_xlfn.IFNA(INDEX([2]Sheet1!$A:$AG,MATCH($A8,[2]Sheet1!$A:$A,0),MATCH(_xlfn.CONCAT(T$2,"_zstok"),[2]Sheet1!$1:$1,0)),0)</f>
        <v>0</v>
      </c>
      <c r="U8" s="6">
        <f>_xlfn.IFNA(INDEX([2]Sheet1!$A:$AG,MATCH($A8,[2]Sheet1!$A:$A,0),MATCH(_xlfn.CONCAT(U$2,"_zstok"),[2]Sheet1!$1:$1,0)),0)</f>
        <v>0</v>
      </c>
      <c r="V8" s="6">
        <f>_xlfn.IFNA(INDEX([2]Sheet1!$A:$AG,MATCH($A8,[2]Sheet1!$A:$A,0),MATCH(_xlfn.CONCAT(V$2,"_zstok"),[2]Sheet1!$1:$1,0)),0)</f>
        <v>0</v>
      </c>
      <c r="W8" s="6">
        <f>_xlfn.IFNA(INDEX([2]Sheet1!$A:$AG,MATCH($A8,[2]Sheet1!$A:$A,0),MATCH(_xlfn.CONCAT(W$2,"_zstok"),[2]Sheet1!$1:$1,0)),0)</f>
        <v>0</v>
      </c>
      <c r="X8" s="6">
        <f>_xlfn.IFNA(INDEX([2]Sheet1!$A:$AG,MATCH($A8,[2]Sheet1!$A:$A,0),MATCH(_xlfn.CONCAT(X$2,"_zstok"),[2]Sheet1!$1:$1,0)),0)</f>
        <v>0</v>
      </c>
      <c r="Y8" s="6">
        <f>_xlfn.IFNA(INDEX([2]Sheet1!$A:$AG,MATCH($A8,[2]Sheet1!$A:$A,0),MATCH(_xlfn.CONCAT(Y$2,"_zstok"),[2]Sheet1!$1:$1,0)),0)</f>
        <v>0</v>
      </c>
      <c r="Z8" s="6">
        <f>_xlfn.IFNA(INDEX([2]Sheet1!$A:$AG,MATCH($A8,[2]Sheet1!$A:$A,0),MATCH(_xlfn.CONCAT(Z$2,"_zstok"),[2]Sheet1!$1:$1,0)),0)</f>
        <v>0</v>
      </c>
      <c r="AA8" s="6">
        <f>_xlfn.IFNA(INDEX([2]Sheet1!$A:$AG,MATCH($A8,[2]Sheet1!$A:$A,0),MATCH(_xlfn.CONCAT(AA$2,"_zstok"),[2]Sheet1!$1:$1,0)),0)</f>
        <v>0</v>
      </c>
      <c r="AB8" s="6">
        <f t="shared" si="2"/>
        <v>0</v>
      </c>
      <c r="AC8" s="8">
        <f>INDEX([2]Sheet1!$1:$1048576,MATCH($A8,[2]Sheet1!$A:$A,0),MATCH(AC$2,[2]Sheet1!$1:$1,0))</f>
        <v>0</v>
      </c>
      <c r="AD8" s="8">
        <f>INDEX([2]Sheet1!$1:$1048576,MATCH($A8,[2]Sheet1!$A:$A,0),MATCH(AD$2,[2]Sheet1!$1:$1,0))</f>
        <v>0</v>
      </c>
      <c r="AE8" s="8">
        <f>INDEX([2]Sheet1!$1:$1048576,MATCH($A8,[2]Sheet1!$A:$A,0),MATCH(AE$2,[2]Sheet1!$1:$1,0))</f>
        <v>0</v>
      </c>
      <c r="AF8" s="8">
        <f>INDEX([2]Sheet1!$1:$1048576,MATCH($A8,[2]Sheet1!$A:$A,0),MATCH(AF$2,[2]Sheet1!$1:$1,0))</f>
        <v>1</v>
      </c>
      <c r="AG8" s="8">
        <f>INDEX([2]Sheet1!$1:$1048576,MATCH($A8,[2]Sheet1!$A:$A,0),MATCH(AG$2,[2]Sheet1!$1:$1,0))</f>
        <v>0</v>
      </c>
      <c r="AH8" s="8">
        <f>SUM( AC8:AG8)</f>
        <v>1</v>
      </c>
      <c r="AI8" s="28">
        <f>_xlfn.XLOOKUP(A8,[3]PSI!$D:$D,[3]PSI!$AO:$AO,
_xlfn.XLOOKUP(A8,[3]PSI!$BO:$BO,[3]PSI!$AO:$AO,
_xlfn.XLOOKUP(A8,[3]PSI!$BP:$BP,[3]PSI!$AO:$AO,
_xlfn.XLOOKUP(A8,[3]PSI!$BQ:$BQ,[3]PSI!$AO:$AO,
_xlfn.XLOOKUP(A8,[3]PSI!$BR:$BR,[3]PSI!$AO:$AO,
"")))))</f>
        <v>0.16666666666666666</v>
      </c>
      <c r="AJ8" s="28">
        <f>_xlfn.XLOOKUP(A8,[3]PSI!$D:$D,[3]PSI!$AY:$AY,
_xlfn.XLOOKUP(A8,[3]PSI!$BO:$BO,[3]PSI!$AY:$AY,
_xlfn.XLOOKUP(A8,[3]PSI!$BP:$BP,[3]PSI!$AY:$AY,
_xlfn.XLOOKUP(A8,[3]PSI!$BQ:$BQ,[3]PSI!$AY:$AY,
_xlfn.XLOOKUP(A8,[3]PSI!$BR:$BR,[3]PSI!$AY:$AY,
""
)))))</f>
        <v>-4</v>
      </c>
      <c r="AK8" s="14" t="str" cm="1">
        <f t="array" ref="AK8">_xlfn.IFS(N8&lt;AB8,"Estoq. Disponível",N8&gt;=AB8,IF(N8&lt;AH8,"Imp. Em Andamento","Gerar Pedido"))</f>
        <v>Gerar Pedido</v>
      </c>
      <c r="AL8" s="66" t="s">
        <v>128</v>
      </c>
      <c r="AM8" s="75">
        <f>N8</f>
        <v>2</v>
      </c>
      <c r="AN8" s="28"/>
      <c r="AO8" s="55" t="str">
        <f>_xlfn.XLOOKUP(A8,[2]Sheet1!$A:$A,[2]Sheet1!$G:$G)</f>
        <v>ROBERTA MACHADO</v>
      </c>
      <c r="AP8" t="str">
        <f>SUBSTITUTE(SUBSTITUTE(SUBSTITUTE(SUBSTITUTE(SUBSTITUTE(SUBSTITUTE(
_xlfn.XLOOKUP(A8,[2]Sheet1!$A:$A,[2]Sheet1!$AC:$AC,0),
"ACCURIOPRESS ",""),"BIZHUB","BH"),"ACCURIOPRINT",""),"BH PRESS",""),"KONICA",""),"ACCURIOLABEL","AL")</f>
        <v>LT-211/LU-202/LU-202M/LU-202XL/LU-202XLM/LU-208XL</v>
      </c>
      <c r="AQ8" t="str">
        <f>_xlfn.CONCAT(A8,",",AM8)</f>
        <v>20AAR70400,2</v>
      </c>
      <c r="AS8" t="str" cm="1">
        <f t="array" ref="AS8">_xlfn._xlws.FILTER([1]Planilha1!$A:$A,A8=[1]Planilha1!$B:$B)</f>
        <v>20AAR70400</v>
      </c>
      <c r="AT8" t="str" cm="1">
        <f t="array" ref="AT8:AW8">_xlfn._xlws.FILTER([1]Planilha1!$C:$F,A8=[1]Planilha1!$B:$B)</f>
        <v>20AA-1250</v>
      </c>
      <c r="AU8" t="str">
        <v>-</v>
      </c>
      <c r="AV8" t="str">
        <v>-</v>
      </c>
      <c r="AW8" t="str">
        <v>-</v>
      </c>
    </row>
    <row r="9" spans="1:49" hidden="1" x14ac:dyDescent="0.25">
      <c r="A9" s="58" t="s">
        <v>94</v>
      </c>
      <c r="B9" s="3" t="str">
        <f>_xlfn.XLOOKUP(A9,[2]Sheet1!$A:$A,[2]Sheet1!$F:$F)</f>
        <v>MT PKG INKJET CABEÇA DE IMPRESSÃO</v>
      </c>
      <c r="C9" s="3"/>
      <c r="D9" s="3">
        <f>_xlfn.XLOOKUP(A9,[2]Sheet1!$A:$A,[2]Sheet1!$AB:$AB)</f>
        <v>0</v>
      </c>
      <c r="E9">
        <f>_xlfn.XLOOKUP(A9,[2]Sheet1!$A:$A,[2]Sheet1!$AI:$AI)</f>
        <v>0</v>
      </c>
      <c r="F9" s="7">
        <f>_xlfn.IFNA(INDEX([2]Sheet1!$A:$AG,MATCH($A9,[2]Sheet1!$A:$A,0),MATCH(_xlfn.CONCAT(F$2,"_zva70"),[2]Sheet1!$1:$1,0)),0)</f>
        <v>0</v>
      </c>
      <c r="G9" s="7">
        <f>_xlfn.IFNA(INDEX([2]Sheet1!$A:$AG,MATCH($A9,[2]Sheet1!$A:$A,0),MATCH(_xlfn.CONCAT(G$2,"_zva70"),[2]Sheet1!$1:$1,0)),0)</f>
        <v>0</v>
      </c>
      <c r="H9" s="7">
        <f>_xlfn.IFNA(INDEX([2]Sheet1!$A:$AG,MATCH($A9,[2]Sheet1!$A:$A,0),MATCH(_xlfn.CONCAT(H$2,"_zva70"),[2]Sheet1!$1:$1,0)),0)</f>
        <v>0</v>
      </c>
      <c r="I9" s="7">
        <f>_xlfn.IFNA(INDEX([2]Sheet1!$A:$AG,MATCH($A9,[2]Sheet1!$A:$A,0),MATCH(_xlfn.CONCAT(I$2,"_zva70"),[2]Sheet1!$1:$1,0)),0)</f>
        <v>0</v>
      </c>
      <c r="J9" s="7">
        <f>_xlfn.IFNA(INDEX([2]Sheet1!$A:$AG,MATCH($A9,[2]Sheet1!$A:$A,0),MATCH(_xlfn.CONCAT(J$2,"_zva70"),[2]Sheet1!$1:$1,0)),0)</f>
        <v>0</v>
      </c>
      <c r="K9" s="7">
        <f>_xlfn.IFNA(INDEX([2]Sheet1!$A:$AG,MATCH($A9,[2]Sheet1!$A:$A,0),MATCH(_xlfn.CONCAT(K$2,"_zva70"),[2]Sheet1!$1:$1,0)),0)</f>
        <v>0</v>
      </c>
      <c r="L9" s="7">
        <f>_xlfn.IFNA(INDEX([2]Sheet1!$A:$AG,MATCH($A9,[2]Sheet1!$A:$A,0),MATCH(_xlfn.CONCAT(L$2,"_zva70"),[2]Sheet1!$1:$1,0)),0)</f>
        <v>2</v>
      </c>
      <c r="M9" s="7">
        <f>_xlfn.IFNA(INDEX([2]Sheet1!$A:$AG,MATCH($A9,[2]Sheet1!$A:$A,0),MATCH(_xlfn.CONCAT(M$2,"_zva70"),[2]Sheet1!$1:$1,0)),0)</f>
        <v>0</v>
      </c>
      <c r="N9" s="7">
        <f>SUM( F9:M9)</f>
        <v>2</v>
      </c>
      <c r="O9" s="5">
        <f>_xlfn.XLOOKUP(A9,[2]Sheet1!$A:$A,[2]Sheet1!$Z:$Z)</f>
        <v>0</v>
      </c>
      <c r="P9" s="5" t="str">
        <f>_xlfn.XLOOKUP(A9,[2]Sheet1!$A:$A,[2]Sheet1!$H:$H)</f>
        <v>VENDA DIRETA</v>
      </c>
      <c r="Q9" s="6">
        <f>_xlfn.IFNA(INDEX([2]Sheet1!$A:$AG,MATCH($A9,[2]Sheet1!$A:$A,0),MATCH(_xlfn.CONCAT(Q$2,"_zstok"),[2]Sheet1!$1:$1,0)),0)</f>
        <v>0</v>
      </c>
      <c r="R9" s="6">
        <f>_xlfn.IFNA(INDEX([2]Sheet1!$A:$AG,MATCH($A9,[2]Sheet1!$A:$A,0),MATCH(_xlfn.CONCAT(R$2,"_zstok"),[2]Sheet1!$1:$1,0)),0)</f>
        <v>0</v>
      </c>
      <c r="S9" s="6">
        <f>_xlfn.IFNA(INDEX([2]Sheet1!$A:$AG,MATCH($A9,[2]Sheet1!$A:$A,0),MATCH(_xlfn.CONCAT(S$2,"_zstok"),[2]Sheet1!$1:$1,0)),0)</f>
        <v>0</v>
      </c>
      <c r="T9" s="6">
        <f>_xlfn.IFNA(INDEX([2]Sheet1!$A:$AG,MATCH($A9,[2]Sheet1!$A:$A,0),MATCH(_xlfn.CONCAT(T$2,"_zstok"),[2]Sheet1!$1:$1,0)),0)</f>
        <v>0</v>
      </c>
      <c r="U9" s="6">
        <f>_xlfn.IFNA(INDEX([2]Sheet1!$A:$AG,MATCH($A9,[2]Sheet1!$A:$A,0),MATCH(_xlfn.CONCAT(U$2,"_zstok"),[2]Sheet1!$1:$1,0)),0)</f>
        <v>0</v>
      </c>
      <c r="V9" s="6">
        <f>_xlfn.IFNA(INDEX([2]Sheet1!$A:$AG,MATCH($A9,[2]Sheet1!$A:$A,0),MATCH(_xlfn.CONCAT(V$2,"_zstok"),[2]Sheet1!$1:$1,0)),0)</f>
        <v>0</v>
      </c>
      <c r="W9" s="6">
        <f>_xlfn.IFNA(INDEX([2]Sheet1!$A:$AG,MATCH($A9,[2]Sheet1!$A:$A,0),MATCH(_xlfn.CONCAT(W$2,"_zstok"),[2]Sheet1!$1:$1,0)),0)</f>
        <v>0</v>
      </c>
      <c r="X9" s="6">
        <f>_xlfn.IFNA(INDEX([2]Sheet1!$A:$AG,MATCH($A9,[2]Sheet1!$A:$A,0),MATCH(_xlfn.CONCAT(X$2,"_zstok"),[2]Sheet1!$1:$1,0)),0)</f>
        <v>0</v>
      </c>
      <c r="Y9" s="6">
        <f>_xlfn.IFNA(INDEX([2]Sheet1!$A:$AG,MATCH($A9,[2]Sheet1!$A:$A,0),MATCH(_xlfn.CONCAT(Y$2,"_zstok"),[2]Sheet1!$1:$1,0)),0)</f>
        <v>0</v>
      </c>
      <c r="Z9" s="6">
        <f>_xlfn.IFNA(INDEX([2]Sheet1!$A:$AG,MATCH($A9,[2]Sheet1!$A:$A,0),MATCH(_xlfn.CONCAT(Z$2,"_zstok"),[2]Sheet1!$1:$1,0)),0)</f>
        <v>0</v>
      </c>
      <c r="AA9" s="6">
        <f>_xlfn.IFNA(INDEX([2]Sheet1!$A:$AG,MATCH($A9,[2]Sheet1!$A:$A,0),MATCH(_xlfn.CONCAT(AA$2,"_zstok"),[2]Sheet1!$1:$1,0)),0)</f>
        <v>0</v>
      </c>
      <c r="AB9" s="6">
        <f t="shared" si="2"/>
        <v>0</v>
      </c>
      <c r="AC9" s="8">
        <f>INDEX([2]Sheet1!$1:$1048576,MATCH($A9,[2]Sheet1!$A:$A,0),MATCH(AC$2,[2]Sheet1!$1:$1,0))</f>
        <v>0</v>
      </c>
      <c r="AD9" s="8">
        <f>INDEX([2]Sheet1!$1:$1048576,MATCH($A9,[2]Sheet1!$A:$A,0),MATCH(AD$2,[2]Sheet1!$1:$1,0))</f>
        <v>0</v>
      </c>
      <c r="AE9" s="8">
        <f>INDEX([2]Sheet1!$1:$1048576,MATCH($A9,[2]Sheet1!$A:$A,0),MATCH(AE$2,[2]Sheet1!$1:$1,0))</f>
        <v>0</v>
      </c>
      <c r="AF9" s="8">
        <f>INDEX([2]Sheet1!$1:$1048576,MATCH($A9,[2]Sheet1!$A:$A,0),MATCH(AF$2,[2]Sheet1!$1:$1,0))</f>
        <v>0</v>
      </c>
      <c r="AG9" s="8">
        <f>INDEX([2]Sheet1!$1:$1048576,MATCH($A9,[2]Sheet1!$A:$A,0),MATCH(AG$2,[2]Sheet1!$1:$1,0))</f>
        <v>0</v>
      </c>
      <c r="AH9" s="8">
        <f>SUM( AC9:AG9)</f>
        <v>0</v>
      </c>
      <c r="AI9" s="28" t="str">
        <f>_xlfn.XLOOKUP(A9,[3]PSI!$D:$D,[3]PSI!$AO:$AO,
_xlfn.XLOOKUP(A9,[3]PSI!$BO:$BO,[3]PSI!$AO:$AO,
_xlfn.XLOOKUP(A9,[3]PSI!$BP:$BP,[3]PSI!$AO:$AO,
_xlfn.XLOOKUP(A9,[3]PSI!$BQ:$BQ,[3]PSI!$AO:$AO,
_xlfn.XLOOKUP(A9,[3]PSI!$BR:$BR,[3]PSI!$AO:$AO,
"")))))</f>
        <v/>
      </c>
      <c r="AJ9" s="28" t="str">
        <f>_xlfn.XLOOKUP(A9,[3]PSI!$D:$D,[3]PSI!$AY:$AY,
_xlfn.XLOOKUP(A9,[3]PSI!$BO:$BO,[3]PSI!$AY:$AY,
_xlfn.XLOOKUP(A9,[3]PSI!$BP:$BP,[3]PSI!$AY:$AY,
_xlfn.XLOOKUP(A9,[3]PSI!$BQ:$BQ,[3]PSI!$AY:$AY,
_xlfn.XLOOKUP(A9,[3]PSI!$BR:$BR,[3]PSI!$AY:$AY,
""
)))))</f>
        <v/>
      </c>
      <c r="AK9" s="14" t="str" cm="1">
        <f t="array" ref="AK9">_xlfn.IFS(N9&lt;AB9,"Estoq. Disponível",N9&gt;=AB9,IF(N9&lt;AH9,"Imp. Em Andamento","Gerar Pedido"))</f>
        <v>Gerar Pedido</v>
      </c>
      <c r="AL9" s="66" t="s">
        <v>128</v>
      </c>
      <c r="AM9" s="75">
        <f t="shared" ref="AM9" si="3">N9</f>
        <v>2</v>
      </c>
      <c r="AN9" s="28"/>
      <c r="AO9" s="55" t="str">
        <f>_xlfn.XLOOKUP(A9,[2]Sheet1!$A:$A,[2]Sheet1!$G:$G)</f>
        <v>REGILENE DE CASSIA LUIZ OLIVEIRA</v>
      </c>
      <c r="AP9" t="str">
        <f>SUBSTITUTE(SUBSTITUTE(SUBSTITUTE(SUBSTITUTE(SUBSTITUTE(SUBSTITUTE(
_xlfn.XLOOKUP(A9,[2]Sheet1!$A:$A,[2]Sheet1!$AC:$AC,0),
"ACCURIOPRESS ",""),"BIZHUB","BH"),"ACCURIOPRINT",""),"BH PRESS",""),"KONICA",""),"ACCURIOLABEL","AL")</f>
        <v>0</v>
      </c>
      <c r="AQ9" t="str">
        <f>_xlfn.CONCAT(A9,",",AM9)</f>
        <v>930.08.0005.00,2</v>
      </c>
      <c r="AS9" t="str" cm="1">
        <f t="array" ref="AS9">_xlfn._xlws.FILTER([1]Planilha1!$A:$A,A9=[1]Planilha1!$B:$B)</f>
        <v>930.08.0005.00</v>
      </c>
      <c r="AT9" t="str" cm="1">
        <f t="array" ref="AT9:AW9">_xlfn._xlws.FILTER([1]Planilha1!$C:$F,A9=[1]Planilha1!$B:$B)</f>
        <v>-</v>
      </c>
      <c r="AU9" t="str">
        <v>-</v>
      </c>
      <c r="AV9" t="str">
        <v>-</v>
      </c>
      <c r="AW9" t="str">
        <v>-</v>
      </c>
    </row>
    <row r="10" spans="1:49" hidden="1" x14ac:dyDescent="0.25">
      <c r="A10" s="58" t="s">
        <v>95</v>
      </c>
      <c r="B10" s="3" t="str">
        <f>_xlfn.XLOOKUP(A10,[2]Sheet1!$A:$A,[2]Sheet1!$F:$F)</f>
        <v>SOLENOIDE</v>
      </c>
      <c r="C10" s="3"/>
      <c r="D10" s="3">
        <f>_xlfn.XLOOKUP(A10,[2]Sheet1!$A:$A,[2]Sheet1!$AB:$AB)</f>
        <v>2.71</v>
      </c>
      <c r="E10">
        <f>_xlfn.XLOOKUP(A10,[2]Sheet1!$A:$A,[2]Sheet1!$AI:$AI)</f>
        <v>0</v>
      </c>
      <c r="F10" s="7">
        <f>_xlfn.IFNA(INDEX([2]Sheet1!$A:$AG,MATCH($A10,[2]Sheet1!$A:$A,0),MATCH(_xlfn.CONCAT(F$2,"_zva70"),[2]Sheet1!$1:$1,0)),0)</f>
        <v>0</v>
      </c>
      <c r="G10" s="7">
        <f>_xlfn.IFNA(INDEX([2]Sheet1!$A:$AG,MATCH($A10,[2]Sheet1!$A:$A,0),MATCH(_xlfn.CONCAT(G$2,"_zva70"),[2]Sheet1!$1:$1,0)),0)</f>
        <v>0</v>
      </c>
      <c r="H10" s="7">
        <f>_xlfn.IFNA(INDEX([2]Sheet1!$A:$AG,MATCH($A10,[2]Sheet1!$A:$A,0),MATCH(_xlfn.CONCAT(H$2,"_zva70"),[2]Sheet1!$1:$1,0)),0)</f>
        <v>0</v>
      </c>
      <c r="I10" s="7">
        <f>_xlfn.IFNA(INDEX([2]Sheet1!$A:$AG,MATCH($A10,[2]Sheet1!$A:$A,0),MATCH(_xlfn.CONCAT(I$2,"_zva70"),[2]Sheet1!$1:$1,0)),0)</f>
        <v>0</v>
      </c>
      <c r="J10" s="7">
        <f>_xlfn.IFNA(INDEX([2]Sheet1!$A:$AG,MATCH($A10,[2]Sheet1!$A:$A,0),MATCH(_xlfn.CONCAT(J$2,"_zva70"),[2]Sheet1!$1:$1,0)),0)</f>
        <v>0</v>
      </c>
      <c r="K10" s="7">
        <f>_xlfn.IFNA(INDEX([2]Sheet1!$A:$AG,MATCH($A10,[2]Sheet1!$A:$A,0),MATCH(_xlfn.CONCAT(K$2,"_zva70"),[2]Sheet1!$1:$1,0)),0)</f>
        <v>0</v>
      </c>
      <c r="L10" s="7">
        <f>_xlfn.IFNA(INDEX([2]Sheet1!$A:$AG,MATCH($A10,[2]Sheet1!$A:$A,0),MATCH(_xlfn.CONCAT(L$2,"_zva70"),[2]Sheet1!$1:$1,0)),0)</f>
        <v>1</v>
      </c>
      <c r="M10" s="7">
        <f>_xlfn.IFNA(INDEX([2]Sheet1!$A:$AG,MATCH($A10,[2]Sheet1!$A:$A,0),MATCH(_xlfn.CONCAT(M$2,"_zva70"),[2]Sheet1!$1:$1,0)),0)</f>
        <v>0</v>
      </c>
      <c r="N10" s="7">
        <f>SUM( F10:M10)</f>
        <v>1</v>
      </c>
      <c r="O10" s="5">
        <f>_xlfn.XLOOKUP(A10,[2]Sheet1!$A:$A,[2]Sheet1!$Z:$Z)</f>
        <v>1</v>
      </c>
      <c r="P10" s="5" t="str">
        <f>_xlfn.XLOOKUP(A10,[2]Sheet1!$A:$A,[2]Sheet1!$H:$H)</f>
        <v>VENDA INDIRETA</v>
      </c>
      <c r="Q10" s="6">
        <f>_xlfn.IFNA(INDEX([2]Sheet1!$A:$AG,MATCH($A10,[2]Sheet1!$A:$A,0),MATCH(_xlfn.CONCAT(Q$2,"_zstok"),[2]Sheet1!$1:$1,0)),0)</f>
        <v>0</v>
      </c>
      <c r="R10" s="6">
        <f>_xlfn.IFNA(INDEX([2]Sheet1!$A:$AG,MATCH($A10,[2]Sheet1!$A:$A,0),MATCH(_xlfn.CONCAT(R$2,"_zstok"),[2]Sheet1!$1:$1,0)),0)</f>
        <v>0</v>
      </c>
      <c r="S10" s="6">
        <f>_xlfn.IFNA(INDEX([2]Sheet1!$A:$AG,MATCH($A10,[2]Sheet1!$A:$A,0),MATCH(_xlfn.CONCAT(S$2,"_zstok"),[2]Sheet1!$1:$1,0)),0)</f>
        <v>0</v>
      </c>
      <c r="T10" s="6">
        <f>_xlfn.IFNA(INDEX([2]Sheet1!$A:$AG,MATCH($A10,[2]Sheet1!$A:$A,0),MATCH(_xlfn.CONCAT(T$2,"_zstok"),[2]Sheet1!$1:$1,0)),0)</f>
        <v>0</v>
      </c>
      <c r="U10" s="6">
        <f>_xlfn.IFNA(INDEX([2]Sheet1!$A:$AG,MATCH($A10,[2]Sheet1!$A:$A,0),MATCH(_xlfn.CONCAT(U$2,"_zstok"),[2]Sheet1!$1:$1,0)),0)</f>
        <v>0</v>
      </c>
      <c r="V10" s="6">
        <f>_xlfn.IFNA(INDEX([2]Sheet1!$A:$AG,MATCH($A10,[2]Sheet1!$A:$A,0),MATCH(_xlfn.CONCAT(V$2,"_zstok"),[2]Sheet1!$1:$1,0)),0)</f>
        <v>0</v>
      </c>
      <c r="W10" s="6">
        <f>_xlfn.IFNA(INDEX([2]Sheet1!$A:$AG,MATCH($A10,[2]Sheet1!$A:$A,0),MATCH(_xlfn.CONCAT(W$2,"_zstok"),[2]Sheet1!$1:$1,0)),0)</f>
        <v>0</v>
      </c>
      <c r="X10" s="6">
        <f>_xlfn.IFNA(INDEX([2]Sheet1!$A:$AG,MATCH($A10,[2]Sheet1!$A:$A,0),MATCH(_xlfn.CONCAT(X$2,"_zstok"),[2]Sheet1!$1:$1,0)),0)</f>
        <v>0</v>
      </c>
      <c r="Y10" s="6">
        <f>_xlfn.IFNA(INDEX([2]Sheet1!$A:$AG,MATCH($A10,[2]Sheet1!$A:$A,0),MATCH(_xlfn.CONCAT(Y$2,"_zstok"),[2]Sheet1!$1:$1,0)),0)</f>
        <v>0</v>
      </c>
      <c r="Z10" s="6">
        <f>_xlfn.IFNA(INDEX([2]Sheet1!$A:$AG,MATCH($A10,[2]Sheet1!$A:$A,0),MATCH(_xlfn.CONCAT(Z$2,"_zstok"),[2]Sheet1!$1:$1,0)),0)</f>
        <v>0</v>
      </c>
      <c r="AA10" s="6">
        <f>_xlfn.IFNA(INDEX([2]Sheet1!$A:$AG,MATCH($A10,[2]Sheet1!$A:$A,0),MATCH(_xlfn.CONCAT(AA$2,"_zstok"),[2]Sheet1!$1:$1,0)),0)</f>
        <v>0</v>
      </c>
      <c r="AB10" s="6">
        <f t="shared" si="2"/>
        <v>0</v>
      </c>
      <c r="AC10" s="8">
        <f>INDEX([2]Sheet1!$1:$1048576,MATCH($A10,[2]Sheet1!$A:$A,0),MATCH(AC$2,[2]Sheet1!$1:$1,0))</f>
        <v>0</v>
      </c>
      <c r="AD10" s="8">
        <f>INDEX([2]Sheet1!$1:$1048576,MATCH($A10,[2]Sheet1!$A:$A,0),MATCH(AD$2,[2]Sheet1!$1:$1,0))</f>
        <v>0</v>
      </c>
      <c r="AE10" s="8">
        <f>INDEX([2]Sheet1!$1:$1048576,MATCH($A10,[2]Sheet1!$A:$A,0),MATCH(AE$2,[2]Sheet1!$1:$1,0))</f>
        <v>0</v>
      </c>
      <c r="AF10" s="8">
        <f>INDEX([2]Sheet1!$1:$1048576,MATCH($A10,[2]Sheet1!$A:$A,0),MATCH(AF$2,[2]Sheet1!$1:$1,0))</f>
        <v>1</v>
      </c>
      <c r="AG10" s="8">
        <f>INDEX([2]Sheet1!$1:$1048576,MATCH($A10,[2]Sheet1!$A:$A,0),MATCH(AG$2,[2]Sheet1!$1:$1,0))</f>
        <v>2</v>
      </c>
      <c r="AH10" s="8">
        <f>SUM( AC10:AG10)</f>
        <v>3</v>
      </c>
      <c r="AI10" s="28">
        <f>_xlfn.XLOOKUP(A10,[3]PSI!$D:$D,[3]PSI!$AO:$AO,
_xlfn.XLOOKUP(A10,[3]PSI!$BO:$BO,[3]PSI!$AO:$AO,
_xlfn.XLOOKUP(A10,[3]PSI!$BP:$BP,[3]PSI!$AO:$AO,
_xlfn.XLOOKUP(A10,[3]PSI!$BQ:$BQ,[3]PSI!$AO:$AO,
_xlfn.XLOOKUP(A10,[3]PSI!$BR:$BR,[3]PSI!$AO:$AO,
"")))))</f>
        <v>0</v>
      </c>
      <c r="AJ10" s="28" t="str">
        <f>_xlfn.XLOOKUP(A10,[3]PSI!$D:$D,[3]PSI!$AY:$AY,
_xlfn.XLOOKUP(A10,[3]PSI!$BO:$BO,[3]PSI!$AY:$AY,
_xlfn.XLOOKUP(A10,[3]PSI!$BP:$BP,[3]PSI!$AY:$AY,
_xlfn.XLOOKUP(A10,[3]PSI!$BQ:$BQ,[3]PSI!$AY:$AY,
_xlfn.XLOOKUP(A10,[3]PSI!$BR:$BR,[3]PSI!$AY:$AY,
""
)))))</f>
        <v>-</v>
      </c>
      <c r="AK10" s="14" t="str" cm="1">
        <f t="array" ref="AK10">_xlfn.IFS(N10&lt;AB10,"Estoq. Disponível",N10&gt;=AB10,IF(N10&lt;AH10,"Imp. Em Andamento","Gerar Pedido"))</f>
        <v>Imp. Em Andamento</v>
      </c>
      <c r="AL10" s="66" t="s">
        <v>37</v>
      </c>
      <c r="AM10" s="75" t="s">
        <v>127</v>
      </c>
      <c r="AN10" s="28"/>
      <c r="AO10" s="55" t="str">
        <f>_xlfn.XLOOKUP(A10,[2]Sheet1!$A:$A,[2]Sheet1!$G:$G)</f>
        <v>MARIANA PEREIRA DOS ANJOS</v>
      </c>
      <c r="AP10" t="str">
        <f>SUBSTITUTE(SUBSTITUTE(SUBSTITUTE(SUBSTITUTE(SUBSTITUTE(SUBSTITUTE(
_xlfn.XLOOKUP(A10,[2]Sheet1!$A:$A,[2]Sheet1!$AC:$AC,0),
"ACCURIOPRESS ",""),"BIZHUB","BH"),"ACCURIOPRINT",""),"BH PRESS",""),"KONICA",""),"ACCURIOLABEL","AL")</f>
        <v>BH 287/BH 367/BH C220/BH C221/BH C221S/BH C224/BH C224E/BH C226/BH C227I/BH C258/BH C266/BH C280/BH C281/BH C284/BH C284E/BH C287/BH C300I/BH C308/BH C368/BH C454/BH C454E/BH C458/BH C554/BH C554E</v>
      </c>
      <c r="AQ10" t="str">
        <f>_xlfn.CONCAT(A10,",",AM10)</f>
        <v>A034M20100,Aguardar IMP</v>
      </c>
      <c r="AS10" t="str" cm="1">
        <f t="array" ref="AS10">_xlfn._xlws.FILTER([1]Planilha1!$A:$A,A10=[1]Planilha1!$B:$B)</f>
        <v>A034M20100</v>
      </c>
      <c r="AT10" t="str" cm="1">
        <f t="array" ref="AT10:AW10">_xlfn._xlws.FILTER([1]Planilha1!$C:$F,A10=[1]Planilha1!$B:$B)</f>
        <v>-</v>
      </c>
      <c r="AU10" t="str">
        <v>-</v>
      </c>
      <c r="AV10" t="str">
        <v>-</v>
      </c>
      <c r="AW10" t="str">
        <v>-</v>
      </c>
    </row>
    <row r="11" spans="1:49" hidden="1" x14ac:dyDescent="0.25">
      <c r="A11" s="58" t="s">
        <v>42</v>
      </c>
      <c r="B11" s="3" t="str">
        <f>_xlfn.XLOOKUP(A11,[2]Sheet1!$A:$A,[2]Sheet1!$F:$F)</f>
        <v>LÂMINA DE LIMPEZA</v>
      </c>
      <c r="C11" s="3"/>
      <c r="D11" s="3">
        <f>_xlfn.XLOOKUP(A11,[2]Sheet1!$A:$A,[2]Sheet1!$AB:$AB)</f>
        <v>6.14</v>
      </c>
      <c r="E11" t="str">
        <f>_xlfn.XLOOKUP(A11,[2]Sheet1!$A:$A,[2]Sheet1!$AI:$AI)</f>
        <v>Sim</v>
      </c>
      <c r="F11" s="7">
        <f>_xlfn.IFNA(INDEX([2]Sheet1!$A:$AG,MATCH($A11,[2]Sheet1!$A:$A,0),MATCH(_xlfn.CONCAT(F$2,"_zva70"),[2]Sheet1!$1:$1,0)),0)</f>
        <v>0</v>
      </c>
      <c r="G11" s="7">
        <f>_xlfn.IFNA(INDEX([2]Sheet1!$A:$AG,MATCH($A11,[2]Sheet1!$A:$A,0),MATCH(_xlfn.CONCAT(G$2,"_zva70"),[2]Sheet1!$1:$1,0)),0)</f>
        <v>0</v>
      </c>
      <c r="H11" s="7">
        <f>_xlfn.IFNA(INDEX([2]Sheet1!$A:$AG,MATCH($A11,[2]Sheet1!$A:$A,0),MATCH(_xlfn.CONCAT(H$2,"_zva70"),[2]Sheet1!$1:$1,0)),0)</f>
        <v>0</v>
      </c>
      <c r="I11" s="7">
        <f>_xlfn.IFNA(INDEX([2]Sheet1!$A:$AG,MATCH($A11,[2]Sheet1!$A:$A,0),MATCH(_xlfn.CONCAT(I$2,"_zva70"),[2]Sheet1!$1:$1,0)),0)</f>
        <v>0</v>
      </c>
      <c r="J11" s="7">
        <f>_xlfn.IFNA(INDEX([2]Sheet1!$A:$AG,MATCH($A11,[2]Sheet1!$A:$A,0),MATCH(_xlfn.CONCAT(J$2,"_zva70"),[2]Sheet1!$1:$1,0)),0)</f>
        <v>0</v>
      </c>
      <c r="K11" s="7">
        <f>_xlfn.IFNA(INDEX([2]Sheet1!$A:$AG,MATCH($A11,[2]Sheet1!$A:$A,0),MATCH(_xlfn.CONCAT(K$2,"_zva70"),[2]Sheet1!$1:$1,0)),0)</f>
        <v>0</v>
      </c>
      <c r="L11" s="7">
        <f>_xlfn.IFNA(INDEX([2]Sheet1!$A:$AG,MATCH($A11,[2]Sheet1!$A:$A,0),MATCH(_xlfn.CONCAT(L$2,"_zva70"),[2]Sheet1!$1:$1,0)),0)</f>
        <v>0</v>
      </c>
      <c r="M11" s="7">
        <f>_xlfn.IFNA(INDEX([2]Sheet1!$A:$AG,MATCH($A11,[2]Sheet1!$A:$A,0),MATCH(_xlfn.CONCAT(M$2,"_zva70"),[2]Sheet1!$1:$1,0)),0)</f>
        <v>2</v>
      </c>
      <c r="N11" s="7">
        <f>SUM( F11:M11)</f>
        <v>2</v>
      </c>
      <c r="O11" s="5">
        <f>_xlfn.XLOOKUP(A11,[2]Sheet1!$A:$A,[2]Sheet1!$Z:$Z)</f>
        <v>0</v>
      </c>
      <c r="P11" s="5" t="str">
        <f>_xlfn.XLOOKUP(A11,[2]Sheet1!$A:$A,[2]Sheet1!$H:$H)</f>
        <v>VENDA DIRETA</v>
      </c>
      <c r="Q11" s="6">
        <f>_xlfn.IFNA(INDEX([2]Sheet1!$A:$AG,MATCH($A11,[2]Sheet1!$A:$A,0),MATCH(_xlfn.CONCAT(Q$2,"_zstok"),[2]Sheet1!$1:$1,0)),0)</f>
        <v>0</v>
      </c>
      <c r="R11" s="6">
        <f>_xlfn.IFNA(INDEX([2]Sheet1!$A:$AG,MATCH($A11,[2]Sheet1!$A:$A,0),MATCH(_xlfn.CONCAT(R$2,"_zstok"),[2]Sheet1!$1:$1,0)),0)</f>
        <v>0</v>
      </c>
      <c r="S11" s="6">
        <f>_xlfn.IFNA(INDEX([2]Sheet1!$A:$AG,MATCH($A11,[2]Sheet1!$A:$A,0),MATCH(_xlfn.CONCAT(S$2,"_zstok"),[2]Sheet1!$1:$1,0)),0)</f>
        <v>0</v>
      </c>
      <c r="T11" s="6">
        <f>_xlfn.IFNA(INDEX([2]Sheet1!$A:$AG,MATCH($A11,[2]Sheet1!$A:$A,0),MATCH(_xlfn.CONCAT(T$2,"_zstok"),[2]Sheet1!$1:$1,0)),0)</f>
        <v>0</v>
      </c>
      <c r="U11" s="6">
        <f>_xlfn.IFNA(INDEX([2]Sheet1!$A:$AG,MATCH($A11,[2]Sheet1!$A:$A,0),MATCH(_xlfn.CONCAT(U$2,"_zstok"),[2]Sheet1!$1:$1,0)),0)</f>
        <v>0</v>
      </c>
      <c r="V11" s="6">
        <f>_xlfn.IFNA(INDEX([2]Sheet1!$A:$AG,MATCH($A11,[2]Sheet1!$A:$A,0),MATCH(_xlfn.CONCAT(V$2,"_zstok"),[2]Sheet1!$1:$1,0)),0)</f>
        <v>0</v>
      </c>
      <c r="W11" s="6">
        <f>_xlfn.IFNA(INDEX([2]Sheet1!$A:$AG,MATCH($A11,[2]Sheet1!$A:$A,0),MATCH(_xlfn.CONCAT(W$2,"_zstok"),[2]Sheet1!$1:$1,0)),0)</f>
        <v>1</v>
      </c>
      <c r="X11" s="6">
        <f>_xlfn.IFNA(INDEX([2]Sheet1!$A:$AG,MATCH($A11,[2]Sheet1!$A:$A,0),MATCH(_xlfn.CONCAT(X$2,"_zstok"),[2]Sheet1!$1:$1,0)),0)</f>
        <v>2</v>
      </c>
      <c r="Y11" s="6">
        <f>_xlfn.IFNA(INDEX([2]Sheet1!$A:$AG,MATCH($A11,[2]Sheet1!$A:$A,0),MATCH(_xlfn.CONCAT(Y$2,"_zstok"),[2]Sheet1!$1:$1,0)),0)</f>
        <v>0</v>
      </c>
      <c r="Z11" s="6">
        <f>_xlfn.IFNA(INDEX([2]Sheet1!$A:$AG,MATCH($A11,[2]Sheet1!$A:$A,0),MATCH(_xlfn.CONCAT(Z$2,"_zstok"),[2]Sheet1!$1:$1,0)),0)</f>
        <v>0</v>
      </c>
      <c r="AA11" s="6">
        <f>_xlfn.IFNA(INDEX([2]Sheet1!$A:$AG,MATCH($A11,[2]Sheet1!$A:$A,0),MATCH(_xlfn.CONCAT(AA$2,"_zstok"),[2]Sheet1!$1:$1,0)),0)</f>
        <v>0</v>
      </c>
      <c r="AB11" s="6">
        <f t="shared" si="2"/>
        <v>2</v>
      </c>
      <c r="AC11" s="8">
        <f>INDEX([2]Sheet1!$1:$1048576,MATCH($A11,[2]Sheet1!$A:$A,0),MATCH(AC$2,[2]Sheet1!$1:$1,0))</f>
        <v>0</v>
      </c>
      <c r="AD11" s="8">
        <f>INDEX([2]Sheet1!$1:$1048576,MATCH($A11,[2]Sheet1!$A:$A,0),MATCH(AD$2,[2]Sheet1!$1:$1,0))</f>
        <v>0</v>
      </c>
      <c r="AE11" s="8">
        <f>INDEX([2]Sheet1!$1:$1048576,MATCH($A11,[2]Sheet1!$A:$A,0),MATCH(AE$2,[2]Sheet1!$1:$1,0))</f>
        <v>0</v>
      </c>
      <c r="AF11" s="8">
        <f>INDEX([2]Sheet1!$1:$1048576,MATCH($A11,[2]Sheet1!$A:$A,0),MATCH(AF$2,[2]Sheet1!$1:$1,0))</f>
        <v>0</v>
      </c>
      <c r="AG11" s="8">
        <f>INDEX([2]Sheet1!$1:$1048576,MATCH($A11,[2]Sheet1!$A:$A,0),MATCH(AG$2,[2]Sheet1!$1:$1,0))</f>
        <v>0</v>
      </c>
      <c r="AH11" s="8">
        <f>SUM( AC11:AG11)</f>
        <v>0</v>
      </c>
      <c r="AI11" s="28">
        <f>_xlfn.XLOOKUP(A11,[3]PSI!$D:$D,[3]PSI!$AO:$AO,
_xlfn.XLOOKUP(A11,[3]PSI!$BO:$BO,[3]PSI!$AO:$AO,
_xlfn.XLOOKUP(A11,[3]PSI!$BP:$BP,[3]PSI!$AO:$AO,
_xlfn.XLOOKUP(A11,[3]PSI!$BQ:$BQ,[3]PSI!$AO:$AO,
_xlfn.XLOOKUP(A11,[3]PSI!$BR:$BR,[3]PSI!$AO:$AO,
"")))))</f>
        <v>3.5</v>
      </c>
      <c r="AJ11" s="28">
        <f>_xlfn.XLOOKUP(A11,[3]PSI!$D:$D,[3]PSI!$AY:$AY,
_xlfn.XLOOKUP(A11,[3]PSI!$BO:$BO,[3]PSI!$AY:$AY,
_xlfn.XLOOKUP(A11,[3]PSI!$BP:$BP,[3]PSI!$AY:$AY,
_xlfn.XLOOKUP(A11,[3]PSI!$BQ:$BQ,[3]PSI!$AY:$AY,
_xlfn.XLOOKUP(A11,[3]PSI!$BR:$BR,[3]PSI!$AY:$AY,
""
)))))</f>
        <v>-3.7142857142857144</v>
      </c>
      <c r="AK11" s="14" t="str" cm="1">
        <f t="array" ref="AK11">_xlfn.IFS(N11&lt;AB11,"Estoq. Disponível",N11&gt;=AB11,IF(N11&lt;AH11,"Imp. Em Andamento","Gerar Pedido"))</f>
        <v>Gerar Pedido</v>
      </c>
      <c r="AL11" s="66" t="s">
        <v>128</v>
      </c>
      <c r="AM11" s="75">
        <f>N11</f>
        <v>2</v>
      </c>
      <c r="AN11" s="28"/>
      <c r="AO11" s="55" t="str">
        <f>_xlfn.XLOOKUP(A11,[2]Sheet1!$A:$A,[2]Sheet1!$G:$G)</f>
        <v>THAYS JESUS DE SOUZA</v>
      </c>
      <c r="AP11" t="str">
        <f>SUBSTITUTE(SUBSTITUTE(SUBSTITUTE(SUBSTITUTE(SUBSTITUTE(SUBSTITUTE(
_xlfn.XLOOKUP(A11,[2]Sheet1!$A:$A,[2]Sheet1!$AC:$AC,0),
"ACCURIOPRESS ",""),"BIZHUB","BH"),"ACCURIOPRINT",""),"BH PRESS",""),"KONICA",""),"ACCURIOLABEL","AL")</f>
        <v xml:space="preserve"> C6000/ C7000/ C7000P/ C70HC/BH PRO C6500/BH PRO C6500P/BH PRO C6501/BH PRO C6501P</v>
      </c>
      <c r="AQ11" t="str">
        <f>_xlfn.CONCAT(A11,",",AM11)</f>
        <v>A03U553000,2</v>
      </c>
      <c r="AS11" t="str" cm="1">
        <f t="array" ref="AS11">_xlfn._xlws.FILTER([1]Planilha1!$A:$A,A11=[1]Planilha1!$B:$B)</f>
        <v>A03U553000</v>
      </c>
      <c r="AT11" t="str" cm="1">
        <f t="array" ref="AT11:AW11">_xlfn._xlws.FILTER([1]Planilha1!$C:$F,A11=[1]Planilha1!$B:$B)</f>
        <v>-</v>
      </c>
      <c r="AU11" t="str">
        <v>-</v>
      </c>
      <c r="AV11" t="str">
        <v>-</v>
      </c>
      <c r="AW11" t="str">
        <v>-</v>
      </c>
    </row>
    <row r="12" spans="1:49" hidden="1" x14ac:dyDescent="0.25">
      <c r="A12" s="58" t="s">
        <v>43</v>
      </c>
      <c r="B12" s="3" t="str">
        <f>_xlfn.XLOOKUP(A12,[2]Sheet1!$A:$A,[2]Sheet1!$F:$F)</f>
        <v>ROLO DE FUSÃO /1</v>
      </c>
      <c r="C12" s="3"/>
      <c r="D12" s="3">
        <f>_xlfn.XLOOKUP(A12,[2]Sheet1!$A:$A,[2]Sheet1!$AB:$AB)</f>
        <v>30.89</v>
      </c>
      <c r="E12" t="str">
        <f>_xlfn.XLOOKUP(A12,[2]Sheet1!$A:$A,[2]Sheet1!$AI:$AI)</f>
        <v>Sim</v>
      </c>
      <c r="F12" s="7">
        <f>_xlfn.IFNA(INDEX([2]Sheet1!$A:$AG,MATCH($A12,[2]Sheet1!$A:$A,0),MATCH(_xlfn.CONCAT(F$2,"_zva70"),[2]Sheet1!$1:$1,0)),0)</f>
        <v>0</v>
      </c>
      <c r="G12" s="7">
        <f>_xlfn.IFNA(INDEX([2]Sheet1!$A:$AG,MATCH($A12,[2]Sheet1!$A:$A,0),MATCH(_xlfn.CONCAT(G$2,"_zva70"),[2]Sheet1!$1:$1,0)),0)</f>
        <v>0</v>
      </c>
      <c r="H12" s="7">
        <f>_xlfn.IFNA(INDEX([2]Sheet1!$A:$AG,MATCH($A12,[2]Sheet1!$A:$A,0),MATCH(_xlfn.CONCAT(H$2,"_zva70"),[2]Sheet1!$1:$1,0)),0)</f>
        <v>0</v>
      </c>
      <c r="I12" s="7">
        <f>_xlfn.IFNA(INDEX([2]Sheet1!$A:$AG,MATCH($A12,[2]Sheet1!$A:$A,0),MATCH(_xlfn.CONCAT(I$2,"_zva70"),[2]Sheet1!$1:$1,0)),0)</f>
        <v>0</v>
      </c>
      <c r="J12" s="7">
        <f>_xlfn.IFNA(INDEX([2]Sheet1!$A:$AG,MATCH($A12,[2]Sheet1!$A:$A,0),MATCH(_xlfn.CONCAT(J$2,"_zva70"),[2]Sheet1!$1:$1,0)),0)</f>
        <v>0</v>
      </c>
      <c r="K12" s="7">
        <f>_xlfn.IFNA(INDEX([2]Sheet1!$A:$AG,MATCH($A12,[2]Sheet1!$A:$A,0),MATCH(_xlfn.CONCAT(K$2,"_zva70"),[2]Sheet1!$1:$1,0)),0)</f>
        <v>0</v>
      </c>
      <c r="L12" s="7">
        <f>_xlfn.IFNA(INDEX([2]Sheet1!$A:$AG,MATCH($A12,[2]Sheet1!$A:$A,0),MATCH(_xlfn.CONCAT(L$2,"_zva70"),[2]Sheet1!$1:$1,0)),0)</f>
        <v>0</v>
      </c>
      <c r="M12" s="7">
        <f>_xlfn.IFNA(INDEX([2]Sheet1!$A:$AG,MATCH($A12,[2]Sheet1!$A:$A,0),MATCH(_xlfn.CONCAT(M$2,"_zva70"),[2]Sheet1!$1:$1,0)),0)</f>
        <v>1</v>
      </c>
      <c r="N12" s="7">
        <f>SUM( F12:M12)</f>
        <v>1</v>
      </c>
      <c r="O12" s="5">
        <f>_xlfn.XLOOKUP(A12,[2]Sheet1!$A:$A,[2]Sheet1!$Z:$Z)</f>
        <v>0</v>
      </c>
      <c r="P12" s="5" t="str">
        <f>_xlfn.XLOOKUP(A12,[2]Sheet1!$A:$A,[2]Sheet1!$H:$H)</f>
        <v>VENDA INDIRETA</v>
      </c>
      <c r="Q12" s="6">
        <f>_xlfn.IFNA(INDEX([2]Sheet1!$A:$AG,MATCH($A12,[2]Sheet1!$A:$A,0),MATCH(_xlfn.CONCAT(Q$2,"_zstok"),[2]Sheet1!$1:$1,0)),0)</f>
        <v>0</v>
      </c>
      <c r="R12" s="6">
        <f>_xlfn.IFNA(INDEX([2]Sheet1!$A:$AG,MATCH($A12,[2]Sheet1!$A:$A,0),MATCH(_xlfn.CONCAT(R$2,"_zstok"),[2]Sheet1!$1:$1,0)),0)</f>
        <v>0</v>
      </c>
      <c r="S12" s="6">
        <f>_xlfn.IFNA(INDEX([2]Sheet1!$A:$AG,MATCH($A12,[2]Sheet1!$A:$A,0),MATCH(_xlfn.CONCAT(S$2,"_zstok"),[2]Sheet1!$1:$1,0)),0)</f>
        <v>0</v>
      </c>
      <c r="T12" s="6">
        <f>_xlfn.IFNA(INDEX([2]Sheet1!$A:$AG,MATCH($A12,[2]Sheet1!$A:$A,0),MATCH(_xlfn.CONCAT(T$2,"_zstok"),[2]Sheet1!$1:$1,0)),0)</f>
        <v>0</v>
      </c>
      <c r="U12" s="6">
        <f>_xlfn.IFNA(INDEX([2]Sheet1!$A:$AG,MATCH($A12,[2]Sheet1!$A:$A,0),MATCH(_xlfn.CONCAT(U$2,"_zstok"),[2]Sheet1!$1:$1,0)),0)</f>
        <v>0</v>
      </c>
      <c r="V12" s="6">
        <f>_xlfn.IFNA(INDEX([2]Sheet1!$A:$AG,MATCH($A12,[2]Sheet1!$A:$A,0),MATCH(_xlfn.CONCAT(V$2,"_zstok"),[2]Sheet1!$1:$1,0)),0)</f>
        <v>0</v>
      </c>
      <c r="W12" s="6">
        <f>_xlfn.IFNA(INDEX([2]Sheet1!$A:$AG,MATCH($A12,[2]Sheet1!$A:$A,0),MATCH(_xlfn.CONCAT(W$2,"_zstok"),[2]Sheet1!$1:$1,0)),0)</f>
        <v>1</v>
      </c>
      <c r="X12" s="6">
        <f>_xlfn.IFNA(INDEX([2]Sheet1!$A:$AG,MATCH($A12,[2]Sheet1!$A:$A,0),MATCH(_xlfn.CONCAT(X$2,"_zstok"),[2]Sheet1!$1:$1,0)),0)</f>
        <v>1</v>
      </c>
      <c r="Y12" s="6">
        <f>_xlfn.IFNA(INDEX([2]Sheet1!$A:$AG,MATCH($A12,[2]Sheet1!$A:$A,0),MATCH(_xlfn.CONCAT(Y$2,"_zstok"),[2]Sheet1!$1:$1,0)),0)</f>
        <v>0</v>
      </c>
      <c r="Z12" s="6">
        <f>_xlfn.IFNA(INDEX([2]Sheet1!$A:$AG,MATCH($A12,[2]Sheet1!$A:$A,0),MATCH(_xlfn.CONCAT(Z$2,"_zstok"),[2]Sheet1!$1:$1,0)),0)</f>
        <v>0</v>
      </c>
      <c r="AA12" s="6">
        <f>_xlfn.IFNA(INDEX([2]Sheet1!$A:$AG,MATCH($A12,[2]Sheet1!$A:$A,0),MATCH(_xlfn.CONCAT(AA$2,"_zstok"),[2]Sheet1!$1:$1,0)),0)</f>
        <v>0</v>
      </c>
      <c r="AB12" s="6">
        <f t="shared" si="2"/>
        <v>1</v>
      </c>
      <c r="AC12" s="8">
        <f>INDEX([2]Sheet1!$1:$1048576,MATCH($A12,[2]Sheet1!$A:$A,0),MATCH(AC$2,[2]Sheet1!$1:$1,0))</f>
        <v>0</v>
      </c>
      <c r="AD12" s="8">
        <f>INDEX([2]Sheet1!$1:$1048576,MATCH($A12,[2]Sheet1!$A:$A,0),MATCH(AD$2,[2]Sheet1!$1:$1,0))</f>
        <v>0</v>
      </c>
      <c r="AE12" s="8">
        <f>INDEX([2]Sheet1!$1:$1048576,MATCH($A12,[2]Sheet1!$A:$A,0),MATCH(AE$2,[2]Sheet1!$1:$1,0))</f>
        <v>0</v>
      </c>
      <c r="AF12" s="8">
        <f>INDEX([2]Sheet1!$1:$1048576,MATCH($A12,[2]Sheet1!$A:$A,0),MATCH(AF$2,[2]Sheet1!$1:$1,0))</f>
        <v>0</v>
      </c>
      <c r="AG12" s="8">
        <f>INDEX([2]Sheet1!$1:$1048576,MATCH($A12,[2]Sheet1!$A:$A,0),MATCH(AG$2,[2]Sheet1!$1:$1,0))</f>
        <v>0</v>
      </c>
      <c r="AH12" s="8">
        <f>SUM( AC12:AG12)</f>
        <v>0</v>
      </c>
      <c r="AI12" s="28">
        <f>_xlfn.XLOOKUP(A12,[3]PSI!$D:$D,[3]PSI!$AO:$AO,
_xlfn.XLOOKUP(A12,[3]PSI!$BO:$BO,[3]PSI!$AO:$AO,
_xlfn.XLOOKUP(A12,[3]PSI!$BP:$BP,[3]PSI!$AO:$AO,
_xlfn.XLOOKUP(A12,[3]PSI!$BQ:$BQ,[3]PSI!$AO:$AO,
_xlfn.XLOOKUP(A12,[3]PSI!$BR:$BR,[3]PSI!$AO:$AO,
"")))))</f>
        <v>2</v>
      </c>
      <c r="AJ12" s="28">
        <f>_xlfn.XLOOKUP(A12,[3]PSI!$D:$D,[3]PSI!$AY:$AY,
_xlfn.XLOOKUP(A12,[3]PSI!$BO:$BO,[3]PSI!$AY:$AY,
_xlfn.XLOOKUP(A12,[3]PSI!$BP:$BP,[3]PSI!$AY:$AY,
_xlfn.XLOOKUP(A12,[3]PSI!$BQ:$BQ,[3]PSI!$AY:$AY,
_xlfn.XLOOKUP(A12,[3]PSI!$BR:$BR,[3]PSI!$AY:$AY,
""
)))))</f>
        <v>-4.5</v>
      </c>
      <c r="AK12" s="14" t="str" cm="1">
        <f t="array" ref="AK12">_xlfn.IFS(N12&lt;AB12,"Estoq. Disponível",N12&gt;=AB12,IF(N12&lt;AH12,"Imp. Em Andamento","Gerar Pedido"))</f>
        <v>Gerar Pedido</v>
      </c>
      <c r="AL12" s="66" t="s">
        <v>128</v>
      </c>
      <c r="AM12" s="75">
        <f>N12</f>
        <v>1</v>
      </c>
      <c r="AN12" s="28"/>
      <c r="AO12" s="55" t="str">
        <f>_xlfn.XLOOKUP(A12,[2]Sheet1!$A:$A,[2]Sheet1!$G:$G)</f>
        <v>MARIANA PEREIRA DOS ANJOS</v>
      </c>
      <c r="AP12" t="str">
        <f>SUBSTITUTE(SUBSTITUTE(SUBSTITUTE(SUBSTITUTE(SUBSTITUTE(SUBSTITUTE(
_xlfn.XLOOKUP(A12,[2]Sheet1!$A:$A,[2]Sheet1!$AC:$AC,0),
"ACCURIOPRESS ",""),"BIZHUB","BH"),"ACCURIOPRINT",""),"BH PRESS",""),"KONICA",""),"ACCURIOLABEL","AL")</f>
        <v xml:space="preserve"> C6000/ C7000/ C7000P/ C70HC/BH PRO C6500/BH PRO C6500P/BH PRO C6501/BH PRO C6501P/EF-101</v>
      </c>
      <c r="AQ12" t="str">
        <f>_xlfn.CONCAT(A12,",",AM12)</f>
        <v>A03U720100,1</v>
      </c>
      <c r="AS12" t="str" cm="1">
        <f t="array" ref="AS12">_xlfn._xlws.FILTER([1]Planilha1!$A:$A,A12=[1]Planilha1!$B:$B)</f>
        <v>A03U720100</v>
      </c>
      <c r="AT12" t="str" cm="1">
        <f t="array" ref="AT12:AW12">_xlfn._xlws.FILTER([1]Planilha1!$C:$F,A12=[1]Planilha1!$B:$B)</f>
        <v>-</v>
      </c>
      <c r="AU12" t="str">
        <v>-</v>
      </c>
      <c r="AV12" t="str">
        <v>-</v>
      </c>
      <c r="AW12" t="str">
        <v>-</v>
      </c>
    </row>
    <row r="13" spans="1:49" hidden="1" x14ac:dyDescent="0.25">
      <c r="A13" s="58" t="s">
        <v>96</v>
      </c>
      <c r="B13" s="3" t="str">
        <f>_xlfn.XLOOKUP(A13,[2]Sheet1!$A:$A,[2]Sheet1!$F:$F)</f>
        <v>ROLO DA FUSÃO /2</v>
      </c>
      <c r="C13" s="3"/>
      <c r="D13" s="3">
        <f>_xlfn.XLOOKUP(A13,[2]Sheet1!$A:$A,[2]Sheet1!$AB:$AB)</f>
        <v>49.08</v>
      </c>
      <c r="E13" t="str">
        <f>_xlfn.XLOOKUP(A13,[2]Sheet1!$A:$A,[2]Sheet1!$AI:$AI)</f>
        <v>Sim</v>
      </c>
      <c r="F13" s="7">
        <f>_xlfn.IFNA(INDEX([2]Sheet1!$A:$AG,MATCH($A13,[2]Sheet1!$A:$A,0),MATCH(_xlfn.CONCAT(F$2,"_zva70"),[2]Sheet1!$1:$1,0)),0)</f>
        <v>0</v>
      </c>
      <c r="G13" s="7">
        <f>_xlfn.IFNA(INDEX([2]Sheet1!$A:$AG,MATCH($A13,[2]Sheet1!$A:$A,0),MATCH(_xlfn.CONCAT(G$2,"_zva70"),[2]Sheet1!$1:$1,0)),0)</f>
        <v>0</v>
      </c>
      <c r="H13" s="7">
        <f>_xlfn.IFNA(INDEX([2]Sheet1!$A:$AG,MATCH($A13,[2]Sheet1!$A:$A,0),MATCH(_xlfn.CONCAT(H$2,"_zva70"),[2]Sheet1!$1:$1,0)),0)</f>
        <v>0</v>
      </c>
      <c r="I13" s="7">
        <f>_xlfn.IFNA(INDEX([2]Sheet1!$A:$AG,MATCH($A13,[2]Sheet1!$A:$A,0),MATCH(_xlfn.CONCAT(I$2,"_zva70"),[2]Sheet1!$1:$1,0)),0)</f>
        <v>0</v>
      </c>
      <c r="J13" s="7">
        <f>_xlfn.IFNA(INDEX([2]Sheet1!$A:$AG,MATCH($A13,[2]Sheet1!$A:$A,0),MATCH(_xlfn.CONCAT(J$2,"_zva70"),[2]Sheet1!$1:$1,0)),0)</f>
        <v>0</v>
      </c>
      <c r="K13" s="7">
        <f>_xlfn.IFNA(INDEX([2]Sheet1!$A:$AG,MATCH($A13,[2]Sheet1!$A:$A,0),MATCH(_xlfn.CONCAT(K$2,"_zva70"),[2]Sheet1!$1:$1,0)),0)</f>
        <v>0</v>
      </c>
      <c r="L13" s="7">
        <f>_xlfn.IFNA(INDEX([2]Sheet1!$A:$AG,MATCH($A13,[2]Sheet1!$A:$A,0),MATCH(_xlfn.CONCAT(L$2,"_zva70"),[2]Sheet1!$1:$1,0)),0)</f>
        <v>1</v>
      </c>
      <c r="M13" s="7">
        <f>_xlfn.IFNA(INDEX([2]Sheet1!$A:$AG,MATCH($A13,[2]Sheet1!$A:$A,0),MATCH(_xlfn.CONCAT(M$2,"_zva70"),[2]Sheet1!$1:$1,0)),0)</f>
        <v>2</v>
      </c>
      <c r="N13" s="7">
        <f>SUM( F13:M13)</f>
        <v>3</v>
      </c>
      <c r="O13" s="5">
        <f>_xlfn.XLOOKUP(A13,[2]Sheet1!$A:$A,[2]Sheet1!$Z:$Z)</f>
        <v>0</v>
      </c>
      <c r="P13" s="5" t="str">
        <f>_xlfn.XLOOKUP(A13,[2]Sheet1!$A:$A,[2]Sheet1!$H:$H)</f>
        <v>VENDA INDIRETA/VENDA INDIRETA</v>
      </c>
      <c r="Q13" s="6">
        <f>_xlfn.IFNA(INDEX([2]Sheet1!$A:$AG,MATCH($A13,[2]Sheet1!$A:$A,0),MATCH(_xlfn.CONCAT(Q$2,"_zstok"),[2]Sheet1!$1:$1,0)),0)</f>
        <v>0</v>
      </c>
      <c r="R13" s="6">
        <f>_xlfn.IFNA(INDEX([2]Sheet1!$A:$AG,MATCH($A13,[2]Sheet1!$A:$A,0),MATCH(_xlfn.CONCAT(R$2,"_zstok"),[2]Sheet1!$1:$1,0)),0)</f>
        <v>0</v>
      </c>
      <c r="S13" s="6">
        <f>_xlfn.IFNA(INDEX([2]Sheet1!$A:$AG,MATCH($A13,[2]Sheet1!$A:$A,0),MATCH(_xlfn.CONCAT(S$2,"_zstok"),[2]Sheet1!$1:$1,0)),0)</f>
        <v>0</v>
      </c>
      <c r="T13" s="6">
        <f>_xlfn.IFNA(INDEX([2]Sheet1!$A:$AG,MATCH($A13,[2]Sheet1!$A:$A,0),MATCH(_xlfn.CONCAT(T$2,"_zstok"),[2]Sheet1!$1:$1,0)),0)</f>
        <v>0</v>
      </c>
      <c r="U13" s="6">
        <f>_xlfn.IFNA(INDEX([2]Sheet1!$A:$AG,MATCH($A13,[2]Sheet1!$A:$A,0),MATCH(_xlfn.CONCAT(U$2,"_zstok"),[2]Sheet1!$1:$1,0)),0)</f>
        <v>0</v>
      </c>
      <c r="V13" s="6">
        <f>_xlfn.IFNA(INDEX([2]Sheet1!$A:$AG,MATCH($A13,[2]Sheet1!$A:$A,0),MATCH(_xlfn.CONCAT(V$2,"_zstok"),[2]Sheet1!$1:$1,0)),0)</f>
        <v>0</v>
      </c>
      <c r="W13" s="6">
        <f>_xlfn.IFNA(INDEX([2]Sheet1!$A:$AG,MATCH($A13,[2]Sheet1!$A:$A,0),MATCH(_xlfn.CONCAT(W$2,"_zstok"),[2]Sheet1!$1:$1,0)),0)</f>
        <v>4</v>
      </c>
      <c r="X13" s="6">
        <f>_xlfn.IFNA(INDEX([2]Sheet1!$A:$AG,MATCH($A13,[2]Sheet1!$A:$A,0),MATCH(_xlfn.CONCAT(X$2,"_zstok"),[2]Sheet1!$1:$1,0)),0)</f>
        <v>1</v>
      </c>
      <c r="Y13" s="6">
        <f>_xlfn.IFNA(INDEX([2]Sheet1!$A:$AG,MATCH($A13,[2]Sheet1!$A:$A,0),MATCH(_xlfn.CONCAT(Y$2,"_zstok"),[2]Sheet1!$1:$1,0)),0)</f>
        <v>0</v>
      </c>
      <c r="Z13" s="6">
        <f>_xlfn.IFNA(INDEX([2]Sheet1!$A:$AG,MATCH($A13,[2]Sheet1!$A:$A,0),MATCH(_xlfn.CONCAT(Z$2,"_zstok"),[2]Sheet1!$1:$1,0)),0)</f>
        <v>0</v>
      </c>
      <c r="AA13" s="6">
        <f>_xlfn.IFNA(INDEX([2]Sheet1!$A:$AG,MATCH($A13,[2]Sheet1!$A:$A,0),MATCH(_xlfn.CONCAT(AA$2,"_zstok"),[2]Sheet1!$1:$1,0)),0)</f>
        <v>0</v>
      </c>
      <c r="AB13" s="6">
        <f t="shared" si="2"/>
        <v>1</v>
      </c>
      <c r="AC13" s="8">
        <f>INDEX([2]Sheet1!$1:$1048576,MATCH($A13,[2]Sheet1!$A:$A,0),MATCH(AC$2,[2]Sheet1!$1:$1,0))</f>
        <v>0</v>
      </c>
      <c r="AD13" s="8">
        <f>INDEX([2]Sheet1!$1:$1048576,MATCH($A13,[2]Sheet1!$A:$A,0),MATCH(AD$2,[2]Sheet1!$1:$1,0))</f>
        <v>0</v>
      </c>
      <c r="AE13" s="8">
        <f>INDEX([2]Sheet1!$1:$1048576,MATCH($A13,[2]Sheet1!$A:$A,0),MATCH(AE$2,[2]Sheet1!$1:$1,0))</f>
        <v>1</v>
      </c>
      <c r="AF13" s="8">
        <f>INDEX([2]Sheet1!$1:$1048576,MATCH($A13,[2]Sheet1!$A:$A,0),MATCH(AF$2,[2]Sheet1!$1:$1,0))</f>
        <v>0</v>
      </c>
      <c r="AG13" s="8">
        <f>INDEX([2]Sheet1!$1:$1048576,MATCH($A13,[2]Sheet1!$A:$A,0),MATCH(AG$2,[2]Sheet1!$1:$1,0))</f>
        <v>0</v>
      </c>
      <c r="AH13" s="8">
        <f>SUM( AC13:AG13)</f>
        <v>1</v>
      </c>
      <c r="AI13" s="28">
        <f>_xlfn.XLOOKUP(A13,[3]PSI!$D:$D,[3]PSI!$AO:$AO,
_xlfn.XLOOKUP(A13,[3]PSI!$BO:$BO,[3]PSI!$AO:$AO,
_xlfn.XLOOKUP(A13,[3]PSI!$BP:$BP,[3]PSI!$AO:$AO,
_xlfn.XLOOKUP(A13,[3]PSI!$BQ:$BQ,[3]PSI!$AO:$AO,
_xlfn.XLOOKUP(A13,[3]PSI!$BR:$BR,[3]PSI!$AO:$AO,
"")))))</f>
        <v>1.8333333333333333</v>
      </c>
      <c r="AJ13" s="28">
        <f>_xlfn.XLOOKUP(A13,[3]PSI!$D:$D,[3]PSI!$AY:$AY,
_xlfn.XLOOKUP(A13,[3]PSI!$BO:$BO,[3]PSI!$AY:$AY,
_xlfn.XLOOKUP(A13,[3]PSI!$BP:$BP,[3]PSI!$AY:$AY,
_xlfn.XLOOKUP(A13,[3]PSI!$BQ:$BQ,[3]PSI!$AY:$AY,
_xlfn.XLOOKUP(A13,[3]PSI!$BR:$BR,[3]PSI!$AY:$AY,
""
)))))</f>
        <v>-2.3636363636363638</v>
      </c>
      <c r="AK13" s="14" t="str" cm="1">
        <f t="array" ref="AK13">_xlfn.IFS(N13&lt;AB13,"Estoq. Disponível",N13&gt;=AB13,IF(N13&lt;AH13,"Imp. Em Andamento","Gerar Pedido"))</f>
        <v>Gerar Pedido</v>
      </c>
      <c r="AL13" s="66" t="s">
        <v>128</v>
      </c>
      <c r="AM13" s="75">
        <f>N13</f>
        <v>3</v>
      </c>
      <c r="AN13" s="28"/>
      <c r="AO13" s="55" t="str">
        <f>_xlfn.XLOOKUP(A13,[2]Sheet1!$A:$A,[2]Sheet1!$G:$G)</f>
        <v>ROBERTA MACHADO/MARIANA PEREIRA DOS ANJOS</v>
      </c>
      <c r="AP13" t="str">
        <f>SUBSTITUTE(SUBSTITUTE(SUBSTITUTE(SUBSTITUTE(SUBSTITUTE(SUBSTITUTE(
_xlfn.XLOOKUP(A13,[2]Sheet1!$A:$A,[2]Sheet1!$AC:$AC,0),
"ACCURIOPRESS ",""),"BIZHUB","BH"),"ACCURIOPRINT",""),"BH PRESS",""),"KONICA",""),"ACCURIOLABEL","AL")</f>
        <v xml:space="preserve"> C6000/ C7000/ C7000P/ C70HC/BH PRO C6500/BH PRO C6500P/BH PRO C6501/BH PRO C6501P</v>
      </c>
      <c r="AQ13" t="str">
        <f>_xlfn.CONCAT(A13,",",AM13)</f>
        <v>A03U720201,3</v>
      </c>
      <c r="AS13" t="str" cm="1">
        <f t="array" ref="AS13">_xlfn._xlws.FILTER([1]Planilha1!$A:$A,A13=[1]Planilha1!$B:$B)</f>
        <v>A03U720201</v>
      </c>
      <c r="AT13" t="str" cm="1">
        <f t="array" ref="AT13:AW13">_xlfn._xlws.FILTER([1]Planilha1!$C:$F,A13=[1]Planilha1!$B:$B)</f>
        <v>-</v>
      </c>
      <c r="AU13" t="str">
        <v>-</v>
      </c>
      <c r="AV13" t="str">
        <v>-</v>
      </c>
      <c r="AW13" t="str">
        <v>-</v>
      </c>
    </row>
    <row r="14" spans="1:49" hidden="1" x14ac:dyDescent="0.25">
      <c r="A14" s="58" t="s">
        <v>44</v>
      </c>
      <c r="B14" s="3" t="str">
        <f>_xlfn.XLOOKUP(A14,[2]Sheet1!$A:$A,[2]Sheet1!$F:$F)</f>
        <v>BUCHA</v>
      </c>
      <c r="C14" s="3"/>
      <c r="D14" s="3">
        <f>_xlfn.XLOOKUP(A14,[2]Sheet1!$A:$A,[2]Sheet1!$AB:$AB)</f>
        <v>11.91</v>
      </c>
      <c r="E14" t="str">
        <f>_xlfn.XLOOKUP(A14,[2]Sheet1!$A:$A,[2]Sheet1!$AI:$AI)</f>
        <v>Sim</v>
      </c>
      <c r="F14" s="7">
        <f>_xlfn.IFNA(INDEX([2]Sheet1!$A:$AG,MATCH($A14,[2]Sheet1!$A:$A,0),MATCH(_xlfn.CONCAT(F$2,"_zva70"),[2]Sheet1!$1:$1,0)),0)</f>
        <v>0</v>
      </c>
      <c r="G14" s="7">
        <f>_xlfn.IFNA(INDEX([2]Sheet1!$A:$AG,MATCH($A14,[2]Sheet1!$A:$A,0),MATCH(_xlfn.CONCAT(G$2,"_zva70"),[2]Sheet1!$1:$1,0)),0)</f>
        <v>0</v>
      </c>
      <c r="H14" s="7">
        <f>_xlfn.IFNA(INDEX([2]Sheet1!$A:$AG,MATCH($A14,[2]Sheet1!$A:$A,0),MATCH(_xlfn.CONCAT(H$2,"_zva70"),[2]Sheet1!$1:$1,0)),0)</f>
        <v>0</v>
      </c>
      <c r="I14" s="7">
        <f>_xlfn.IFNA(INDEX([2]Sheet1!$A:$AG,MATCH($A14,[2]Sheet1!$A:$A,0),MATCH(_xlfn.CONCAT(I$2,"_zva70"),[2]Sheet1!$1:$1,0)),0)</f>
        <v>0</v>
      </c>
      <c r="J14" s="7">
        <f>_xlfn.IFNA(INDEX([2]Sheet1!$A:$AG,MATCH($A14,[2]Sheet1!$A:$A,0),MATCH(_xlfn.CONCAT(J$2,"_zva70"),[2]Sheet1!$1:$1,0)),0)</f>
        <v>0</v>
      </c>
      <c r="K14" s="7">
        <f>_xlfn.IFNA(INDEX([2]Sheet1!$A:$AG,MATCH($A14,[2]Sheet1!$A:$A,0),MATCH(_xlfn.CONCAT(K$2,"_zva70"),[2]Sheet1!$1:$1,0)),0)</f>
        <v>0</v>
      </c>
      <c r="L14" s="7">
        <f>_xlfn.IFNA(INDEX([2]Sheet1!$A:$AG,MATCH($A14,[2]Sheet1!$A:$A,0),MATCH(_xlfn.CONCAT(L$2,"_zva70"),[2]Sheet1!$1:$1,0)),0)</f>
        <v>2</v>
      </c>
      <c r="M14" s="7">
        <f>_xlfn.IFNA(INDEX([2]Sheet1!$A:$AG,MATCH($A14,[2]Sheet1!$A:$A,0),MATCH(_xlfn.CONCAT(M$2,"_zva70"),[2]Sheet1!$1:$1,0)),0)</f>
        <v>0</v>
      </c>
      <c r="N14" s="7">
        <f>SUM( F14:M14)</f>
        <v>2</v>
      </c>
      <c r="O14" s="5">
        <f>_xlfn.XLOOKUP(A14,[2]Sheet1!$A:$A,[2]Sheet1!$Z:$Z)</f>
        <v>0</v>
      </c>
      <c r="P14" s="5" t="str">
        <f>_xlfn.XLOOKUP(A14,[2]Sheet1!$A:$A,[2]Sheet1!$H:$H)</f>
        <v>VENDA DIRETA</v>
      </c>
      <c r="Q14" s="6">
        <f>_xlfn.IFNA(INDEX([2]Sheet1!$A:$AG,MATCH($A14,[2]Sheet1!$A:$A,0),MATCH(_xlfn.CONCAT(Q$2,"_zstok"),[2]Sheet1!$1:$1,0)),0)</f>
        <v>0</v>
      </c>
      <c r="R14" s="6">
        <f>_xlfn.IFNA(INDEX([2]Sheet1!$A:$AG,MATCH($A14,[2]Sheet1!$A:$A,0),MATCH(_xlfn.CONCAT(R$2,"_zstok"),[2]Sheet1!$1:$1,0)),0)</f>
        <v>0</v>
      </c>
      <c r="S14" s="6">
        <f>_xlfn.IFNA(INDEX([2]Sheet1!$A:$AG,MATCH($A14,[2]Sheet1!$A:$A,0),MATCH(_xlfn.CONCAT(S$2,"_zstok"),[2]Sheet1!$1:$1,0)),0)</f>
        <v>0</v>
      </c>
      <c r="T14" s="6">
        <f>_xlfn.IFNA(INDEX([2]Sheet1!$A:$AG,MATCH($A14,[2]Sheet1!$A:$A,0),MATCH(_xlfn.CONCAT(T$2,"_zstok"),[2]Sheet1!$1:$1,0)),0)</f>
        <v>0</v>
      </c>
      <c r="U14" s="6">
        <f>_xlfn.IFNA(INDEX([2]Sheet1!$A:$AG,MATCH($A14,[2]Sheet1!$A:$A,0),MATCH(_xlfn.CONCAT(U$2,"_zstok"),[2]Sheet1!$1:$1,0)),0)</f>
        <v>0</v>
      </c>
      <c r="V14" s="6">
        <f>_xlfn.IFNA(INDEX([2]Sheet1!$A:$AG,MATCH($A14,[2]Sheet1!$A:$A,0),MATCH(_xlfn.CONCAT(V$2,"_zstok"),[2]Sheet1!$1:$1,0)),0)</f>
        <v>0</v>
      </c>
      <c r="W14" s="6">
        <f>_xlfn.IFNA(INDEX([2]Sheet1!$A:$AG,MATCH($A14,[2]Sheet1!$A:$A,0),MATCH(_xlfn.CONCAT(W$2,"_zstok"),[2]Sheet1!$1:$1,0)),0)</f>
        <v>0</v>
      </c>
      <c r="X14" s="6">
        <f>_xlfn.IFNA(INDEX([2]Sheet1!$A:$AG,MATCH($A14,[2]Sheet1!$A:$A,0),MATCH(_xlfn.CONCAT(X$2,"_zstok"),[2]Sheet1!$1:$1,0)),0)</f>
        <v>2</v>
      </c>
      <c r="Y14" s="6">
        <f>_xlfn.IFNA(INDEX([2]Sheet1!$A:$AG,MATCH($A14,[2]Sheet1!$A:$A,0),MATCH(_xlfn.CONCAT(Y$2,"_zstok"),[2]Sheet1!$1:$1,0)),0)</f>
        <v>0</v>
      </c>
      <c r="Z14" s="6">
        <f>_xlfn.IFNA(INDEX([2]Sheet1!$A:$AG,MATCH($A14,[2]Sheet1!$A:$A,0),MATCH(_xlfn.CONCAT(Z$2,"_zstok"),[2]Sheet1!$1:$1,0)),0)</f>
        <v>0</v>
      </c>
      <c r="AA14" s="6">
        <f>_xlfn.IFNA(INDEX([2]Sheet1!$A:$AG,MATCH($A14,[2]Sheet1!$A:$A,0),MATCH(_xlfn.CONCAT(AA$2,"_zstok"),[2]Sheet1!$1:$1,0)),0)</f>
        <v>0</v>
      </c>
      <c r="AB14" s="6">
        <f t="shared" si="2"/>
        <v>2</v>
      </c>
      <c r="AC14" s="8">
        <f>INDEX([2]Sheet1!$1:$1048576,MATCH($A14,[2]Sheet1!$A:$A,0),MATCH(AC$2,[2]Sheet1!$1:$1,0))</f>
        <v>0</v>
      </c>
      <c r="AD14" s="8">
        <f>INDEX([2]Sheet1!$1:$1048576,MATCH($A14,[2]Sheet1!$A:$A,0),MATCH(AD$2,[2]Sheet1!$1:$1,0))</f>
        <v>0</v>
      </c>
      <c r="AE14" s="8">
        <f>INDEX([2]Sheet1!$1:$1048576,MATCH($A14,[2]Sheet1!$A:$A,0),MATCH(AE$2,[2]Sheet1!$1:$1,0))</f>
        <v>0</v>
      </c>
      <c r="AF14" s="8">
        <f>INDEX([2]Sheet1!$1:$1048576,MATCH($A14,[2]Sheet1!$A:$A,0),MATCH(AF$2,[2]Sheet1!$1:$1,0))</f>
        <v>0</v>
      </c>
      <c r="AG14" s="8">
        <f>INDEX([2]Sheet1!$1:$1048576,MATCH($A14,[2]Sheet1!$A:$A,0),MATCH(AG$2,[2]Sheet1!$1:$1,0))</f>
        <v>0</v>
      </c>
      <c r="AH14" s="8">
        <f>SUM( AC14:AG14)</f>
        <v>0</v>
      </c>
      <c r="AI14" s="28">
        <f>_xlfn.XLOOKUP(A14,[3]PSI!$D:$D,[3]PSI!$AO:$AO,
_xlfn.XLOOKUP(A14,[3]PSI!$BO:$BO,[3]PSI!$AO:$AO,
_xlfn.XLOOKUP(A14,[3]PSI!$BP:$BP,[3]PSI!$AO:$AO,
_xlfn.XLOOKUP(A14,[3]PSI!$BQ:$BQ,[3]PSI!$AO:$AO,
_xlfn.XLOOKUP(A14,[3]PSI!$BR:$BR,[3]PSI!$AO:$AO,
"")))))</f>
        <v>0</v>
      </c>
      <c r="AJ14" s="28" t="str">
        <f>_xlfn.XLOOKUP(A14,[3]PSI!$D:$D,[3]PSI!$AY:$AY,
_xlfn.XLOOKUP(A14,[3]PSI!$BO:$BO,[3]PSI!$AY:$AY,
_xlfn.XLOOKUP(A14,[3]PSI!$BP:$BP,[3]PSI!$AY:$AY,
_xlfn.XLOOKUP(A14,[3]PSI!$BQ:$BQ,[3]PSI!$AY:$AY,
_xlfn.XLOOKUP(A14,[3]PSI!$BR:$BR,[3]PSI!$AY:$AY,
""
)))))</f>
        <v>-</v>
      </c>
      <c r="AK14" s="14" t="str" cm="1">
        <f t="array" ref="AK14">_xlfn.IFS(N14&lt;AB14,"Estoq. Disponível",N14&gt;=AB14,IF(N14&lt;AH14,"Imp. Em Andamento","Gerar Pedido"))</f>
        <v>Gerar Pedido</v>
      </c>
      <c r="AL14" s="66" t="s">
        <v>128</v>
      </c>
      <c r="AM14" s="75">
        <f>N14</f>
        <v>2</v>
      </c>
      <c r="AN14" s="28"/>
      <c r="AO14" s="55" t="str">
        <f>_xlfn.XLOOKUP(A14,[2]Sheet1!$A:$A,[2]Sheet1!$G:$G)</f>
        <v>RODRIGO PEREIRA DOS ANJOS</v>
      </c>
      <c r="AP14" t="str">
        <f>SUBSTITUTE(SUBSTITUTE(SUBSTITUTE(SUBSTITUTE(SUBSTITUTE(SUBSTITUTE(
_xlfn.XLOOKUP(A14,[2]Sheet1!$A:$A,[2]Sheet1!$AC:$AC,0),
"ACCURIOPRESS ",""),"BIZHUB","BH"),"ACCURIOPRINT",""),"BH PRESS",""),"KONICA",""),"ACCURIOLABEL","AL")</f>
        <v xml:space="preserve"> C6000/ C7000/ C7000P/ C70HC/BH PRO C6500/BH PRO C6500P/BH PRO C6501/BH PRO C6501P/EF-101</v>
      </c>
      <c r="AQ14" t="str">
        <f>_xlfn.CONCAT(A14,",",AM14)</f>
        <v>A03U725000,2</v>
      </c>
      <c r="AS14" t="str" cm="1">
        <f t="array" ref="AS14">_xlfn._xlws.FILTER([1]Planilha1!$A:$A,A14=[1]Planilha1!$B:$B)</f>
        <v>A03U725000</v>
      </c>
      <c r="AT14" t="str" cm="1">
        <f t="array" ref="AT14:AW14">_xlfn._xlws.FILTER([1]Planilha1!$C:$F,A14=[1]Planilha1!$B:$B)</f>
        <v>-</v>
      </c>
      <c r="AU14" t="str">
        <v>-</v>
      </c>
      <c r="AV14" t="str">
        <v>-</v>
      </c>
      <c r="AW14" t="str">
        <v>-</v>
      </c>
    </row>
    <row r="15" spans="1:49" hidden="1" x14ac:dyDescent="0.25">
      <c r="A15" s="58" t="s">
        <v>97</v>
      </c>
      <c r="B15" s="3" t="str">
        <f>_xlfn.XLOOKUP(A15,[2]Sheet1!$A:$A,[2]Sheet1!$F:$F)</f>
        <v>ENGRENAGEM 15 DENTES</v>
      </c>
      <c r="C15" s="3"/>
      <c r="D15" s="3">
        <f>_xlfn.XLOOKUP(A15,[2]Sheet1!$A:$A,[2]Sheet1!$AB:$AB)</f>
        <v>0.4</v>
      </c>
      <c r="E15">
        <f>_xlfn.XLOOKUP(A15,[2]Sheet1!$A:$A,[2]Sheet1!$AI:$AI)</f>
        <v>0</v>
      </c>
      <c r="F15" s="7">
        <f>_xlfn.IFNA(INDEX([2]Sheet1!$A:$AG,MATCH($A15,[2]Sheet1!$A:$A,0),MATCH(_xlfn.CONCAT(F$2,"_zva70"),[2]Sheet1!$1:$1,0)),0)</f>
        <v>0</v>
      </c>
      <c r="G15" s="7">
        <f>_xlfn.IFNA(INDEX([2]Sheet1!$A:$AG,MATCH($A15,[2]Sheet1!$A:$A,0),MATCH(_xlfn.CONCAT(G$2,"_zva70"),[2]Sheet1!$1:$1,0)),0)</f>
        <v>0</v>
      </c>
      <c r="H15" s="7">
        <f>_xlfn.IFNA(INDEX([2]Sheet1!$A:$AG,MATCH($A15,[2]Sheet1!$A:$A,0),MATCH(_xlfn.CONCAT(H$2,"_zva70"),[2]Sheet1!$1:$1,0)),0)</f>
        <v>0</v>
      </c>
      <c r="I15" s="7">
        <f>_xlfn.IFNA(INDEX([2]Sheet1!$A:$AG,MATCH($A15,[2]Sheet1!$A:$A,0),MATCH(_xlfn.CONCAT(I$2,"_zva70"),[2]Sheet1!$1:$1,0)),0)</f>
        <v>0</v>
      </c>
      <c r="J15" s="7">
        <f>_xlfn.IFNA(INDEX([2]Sheet1!$A:$AG,MATCH($A15,[2]Sheet1!$A:$A,0),MATCH(_xlfn.CONCAT(J$2,"_zva70"),[2]Sheet1!$1:$1,0)),0)</f>
        <v>0</v>
      </c>
      <c r="K15" s="7">
        <f>_xlfn.IFNA(INDEX([2]Sheet1!$A:$AG,MATCH($A15,[2]Sheet1!$A:$A,0),MATCH(_xlfn.CONCAT(K$2,"_zva70"),[2]Sheet1!$1:$1,0)),0)</f>
        <v>0</v>
      </c>
      <c r="L15" s="7">
        <f>_xlfn.IFNA(INDEX([2]Sheet1!$A:$AG,MATCH($A15,[2]Sheet1!$A:$A,0),MATCH(_xlfn.CONCAT(L$2,"_zva70"),[2]Sheet1!$1:$1,0)),0)</f>
        <v>1</v>
      </c>
      <c r="M15" s="7">
        <f>_xlfn.IFNA(INDEX([2]Sheet1!$A:$AG,MATCH($A15,[2]Sheet1!$A:$A,0),MATCH(_xlfn.CONCAT(M$2,"_zva70"),[2]Sheet1!$1:$1,0)),0)</f>
        <v>0</v>
      </c>
      <c r="N15" s="7">
        <f>SUM( F15:M15)</f>
        <v>1</v>
      </c>
      <c r="O15" s="5">
        <f>_xlfn.XLOOKUP(A15,[2]Sheet1!$A:$A,[2]Sheet1!$Z:$Z)</f>
        <v>0</v>
      </c>
      <c r="P15" s="5" t="str">
        <f>_xlfn.XLOOKUP(A15,[2]Sheet1!$A:$A,[2]Sheet1!$H:$H)</f>
        <v>VENDA INDIRETA</v>
      </c>
      <c r="Q15" s="6">
        <f>_xlfn.IFNA(INDEX([2]Sheet1!$A:$AG,MATCH($A15,[2]Sheet1!$A:$A,0),MATCH(_xlfn.CONCAT(Q$2,"_zstok"),[2]Sheet1!$1:$1,0)),0)</f>
        <v>0</v>
      </c>
      <c r="R15" s="6">
        <f>_xlfn.IFNA(INDEX([2]Sheet1!$A:$AG,MATCH($A15,[2]Sheet1!$A:$A,0),MATCH(_xlfn.CONCAT(R$2,"_zstok"),[2]Sheet1!$1:$1,0)),0)</f>
        <v>0</v>
      </c>
      <c r="S15" s="6">
        <f>_xlfn.IFNA(INDEX([2]Sheet1!$A:$AG,MATCH($A15,[2]Sheet1!$A:$A,0),MATCH(_xlfn.CONCAT(S$2,"_zstok"),[2]Sheet1!$1:$1,0)),0)</f>
        <v>0</v>
      </c>
      <c r="T15" s="6">
        <f>_xlfn.IFNA(INDEX([2]Sheet1!$A:$AG,MATCH($A15,[2]Sheet1!$A:$A,0),MATCH(_xlfn.CONCAT(T$2,"_zstok"),[2]Sheet1!$1:$1,0)),0)</f>
        <v>0</v>
      </c>
      <c r="U15" s="6">
        <f>_xlfn.IFNA(INDEX([2]Sheet1!$A:$AG,MATCH($A15,[2]Sheet1!$A:$A,0),MATCH(_xlfn.CONCAT(U$2,"_zstok"),[2]Sheet1!$1:$1,0)),0)</f>
        <v>0</v>
      </c>
      <c r="V15" s="6">
        <f>_xlfn.IFNA(INDEX([2]Sheet1!$A:$AG,MATCH($A15,[2]Sheet1!$A:$A,0),MATCH(_xlfn.CONCAT(V$2,"_zstok"),[2]Sheet1!$1:$1,0)),0)</f>
        <v>0</v>
      </c>
      <c r="W15" s="6">
        <f>_xlfn.IFNA(INDEX([2]Sheet1!$A:$AG,MATCH($A15,[2]Sheet1!$A:$A,0),MATCH(_xlfn.CONCAT(W$2,"_zstok"),[2]Sheet1!$1:$1,0)),0)</f>
        <v>0</v>
      </c>
      <c r="X15" s="6">
        <f>_xlfn.IFNA(INDEX([2]Sheet1!$A:$AG,MATCH($A15,[2]Sheet1!$A:$A,0),MATCH(_xlfn.CONCAT(X$2,"_zstok"),[2]Sheet1!$1:$1,0)),0)</f>
        <v>0</v>
      </c>
      <c r="Y15" s="6">
        <f>_xlfn.IFNA(INDEX([2]Sheet1!$A:$AG,MATCH($A15,[2]Sheet1!$A:$A,0),MATCH(_xlfn.CONCAT(Y$2,"_zstok"),[2]Sheet1!$1:$1,0)),0)</f>
        <v>0</v>
      </c>
      <c r="Z15" s="6">
        <f>_xlfn.IFNA(INDEX([2]Sheet1!$A:$AG,MATCH($A15,[2]Sheet1!$A:$A,0),MATCH(_xlfn.CONCAT(Z$2,"_zstok"),[2]Sheet1!$1:$1,0)),0)</f>
        <v>0</v>
      </c>
      <c r="AA15" s="6">
        <f>_xlfn.IFNA(INDEX([2]Sheet1!$A:$AG,MATCH($A15,[2]Sheet1!$A:$A,0),MATCH(_xlfn.CONCAT(AA$2,"_zstok"),[2]Sheet1!$1:$1,0)),0)</f>
        <v>0</v>
      </c>
      <c r="AB15" s="6">
        <f t="shared" si="2"/>
        <v>0</v>
      </c>
      <c r="AC15" s="8">
        <f>INDEX([2]Sheet1!$1:$1048576,MATCH($A15,[2]Sheet1!$A:$A,0),MATCH(AC$2,[2]Sheet1!$1:$1,0))</f>
        <v>0</v>
      </c>
      <c r="AD15" s="8">
        <f>INDEX([2]Sheet1!$1:$1048576,MATCH($A15,[2]Sheet1!$A:$A,0),MATCH(AD$2,[2]Sheet1!$1:$1,0))</f>
        <v>0</v>
      </c>
      <c r="AE15" s="8">
        <f>INDEX([2]Sheet1!$1:$1048576,MATCH($A15,[2]Sheet1!$A:$A,0),MATCH(AE$2,[2]Sheet1!$1:$1,0))</f>
        <v>0</v>
      </c>
      <c r="AF15" s="8">
        <f>INDEX([2]Sheet1!$1:$1048576,MATCH($A15,[2]Sheet1!$A:$A,0),MATCH(AF$2,[2]Sheet1!$1:$1,0))</f>
        <v>0</v>
      </c>
      <c r="AG15" s="8">
        <f>INDEX([2]Sheet1!$1:$1048576,MATCH($A15,[2]Sheet1!$A:$A,0),MATCH(AG$2,[2]Sheet1!$1:$1,0))</f>
        <v>0</v>
      </c>
      <c r="AH15" s="8">
        <f>SUM( AC15:AG15)</f>
        <v>0</v>
      </c>
      <c r="AI15" s="28">
        <f>_xlfn.XLOOKUP(A15,[3]PSI!$D:$D,[3]PSI!$AO:$AO,
_xlfn.XLOOKUP(A15,[3]PSI!$BO:$BO,[3]PSI!$AO:$AO,
_xlfn.XLOOKUP(A15,[3]PSI!$BP:$BP,[3]PSI!$AO:$AO,
_xlfn.XLOOKUP(A15,[3]PSI!$BQ:$BQ,[3]PSI!$AO:$AO,
_xlfn.XLOOKUP(A15,[3]PSI!$BR:$BR,[3]PSI!$AO:$AO,
"")))))</f>
        <v>0</v>
      </c>
      <c r="AJ15" s="28" t="str">
        <f>_xlfn.XLOOKUP(A15,[3]PSI!$D:$D,[3]PSI!$AY:$AY,
_xlfn.XLOOKUP(A15,[3]PSI!$BO:$BO,[3]PSI!$AY:$AY,
_xlfn.XLOOKUP(A15,[3]PSI!$BP:$BP,[3]PSI!$AY:$AY,
_xlfn.XLOOKUP(A15,[3]PSI!$BQ:$BQ,[3]PSI!$AY:$AY,
_xlfn.XLOOKUP(A15,[3]PSI!$BR:$BR,[3]PSI!$AY:$AY,
""
)))))</f>
        <v>-</v>
      </c>
      <c r="AK15" s="14" t="str" cm="1">
        <f t="array" ref="AK15">_xlfn.IFS(N15&lt;AB15,"Estoq. Disponível",N15&gt;=AB15,IF(N15&lt;AH15,"Imp. Em Andamento","Gerar Pedido"))</f>
        <v>Gerar Pedido</v>
      </c>
      <c r="AL15" s="66" t="s">
        <v>128</v>
      </c>
      <c r="AM15" s="75">
        <f>N15</f>
        <v>1</v>
      </c>
      <c r="AN15" s="28"/>
      <c r="AO15" s="55" t="str">
        <f>_xlfn.XLOOKUP(A15,[2]Sheet1!$A:$A,[2]Sheet1!$G:$G)</f>
        <v>CARLA SAKAI</v>
      </c>
      <c r="AP15" t="str">
        <f>SUBSTITUTE(SUBSTITUTE(SUBSTITUTE(SUBSTITUTE(SUBSTITUTE(SUBSTITUTE(
_xlfn.XLOOKUP(A15,[2]Sheet1!$A:$A,[2]Sheet1!$AC:$AC,0),
"ACCURIOPRESS ",""),"BIZHUB","BH"),"ACCURIOPRINT",""),"BH PRESS",""),"KONICA",""),"ACCURIOLABEL","AL")</f>
        <v xml:space="preserve"> 1250/ 1250P/BH PRO 1051/BH PRO 1200/BH PRO 1200P/BH PRO 951</v>
      </c>
      <c r="AQ15" t="str">
        <f>_xlfn.CONCAT(A15,",",AM15)</f>
        <v>A0G6357500,1</v>
      </c>
      <c r="AS15" t="str" cm="1">
        <f t="array" ref="AS15">_xlfn._xlws.FILTER([1]Planilha1!$A:$A,A15=[1]Planilha1!$B:$B)</f>
        <v>A0G6357500</v>
      </c>
      <c r="AT15" t="str" cm="1">
        <f t="array" ref="AT15:AW15">_xlfn._xlws.FILTER([1]Planilha1!$C:$F,A15=[1]Planilha1!$B:$B)</f>
        <v>-</v>
      </c>
      <c r="AU15" t="str">
        <v>-</v>
      </c>
      <c r="AV15" t="str">
        <v>-</v>
      </c>
      <c r="AW15" t="str">
        <v>-</v>
      </c>
    </row>
    <row r="16" spans="1:49" hidden="1" x14ac:dyDescent="0.25">
      <c r="A16" s="58" t="s">
        <v>98</v>
      </c>
      <c r="B16" s="3" t="str">
        <f>_xlfn.XLOOKUP(A16,[2]Sheet1!$A:$A,[2]Sheet1!$F:$F)</f>
        <v>GUIA</v>
      </c>
      <c r="C16" s="3"/>
      <c r="D16" s="3">
        <f>_xlfn.XLOOKUP(A16,[2]Sheet1!$A:$A,[2]Sheet1!$AB:$AB)</f>
        <v>1.64</v>
      </c>
      <c r="E16">
        <f>_xlfn.XLOOKUP(A16,[2]Sheet1!$A:$A,[2]Sheet1!$AI:$AI)</f>
        <v>0</v>
      </c>
      <c r="F16" s="7">
        <f>_xlfn.IFNA(INDEX([2]Sheet1!$A:$AG,MATCH($A16,[2]Sheet1!$A:$A,0),MATCH(_xlfn.CONCAT(F$2,"_zva70"),[2]Sheet1!$1:$1,0)),0)</f>
        <v>0</v>
      </c>
      <c r="G16" s="7">
        <f>_xlfn.IFNA(INDEX([2]Sheet1!$A:$AG,MATCH($A16,[2]Sheet1!$A:$A,0),MATCH(_xlfn.CONCAT(G$2,"_zva70"),[2]Sheet1!$1:$1,0)),0)</f>
        <v>0</v>
      </c>
      <c r="H16" s="7">
        <f>_xlfn.IFNA(INDEX([2]Sheet1!$A:$AG,MATCH($A16,[2]Sheet1!$A:$A,0),MATCH(_xlfn.CONCAT(H$2,"_zva70"),[2]Sheet1!$1:$1,0)),0)</f>
        <v>0</v>
      </c>
      <c r="I16" s="7">
        <f>_xlfn.IFNA(INDEX([2]Sheet1!$A:$AG,MATCH($A16,[2]Sheet1!$A:$A,0),MATCH(_xlfn.CONCAT(I$2,"_zva70"),[2]Sheet1!$1:$1,0)),0)</f>
        <v>0</v>
      </c>
      <c r="J16" s="7">
        <f>_xlfn.IFNA(INDEX([2]Sheet1!$A:$AG,MATCH($A16,[2]Sheet1!$A:$A,0),MATCH(_xlfn.CONCAT(J$2,"_zva70"),[2]Sheet1!$1:$1,0)),0)</f>
        <v>0</v>
      </c>
      <c r="K16" s="7">
        <f>_xlfn.IFNA(INDEX([2]Sheet1!$A:$AG,MATCH($A16,[2]Sheet1!$A:$A,0),MATCH(_xlfn.CONCAT(K$2,"_zva70"),[2]Sheet1!$1:$1,0)),0)</f>
        <v>0</v>
      </c>
      <c r="L16" s="7">
        <f>_xlfn.IFNA(INDEX([2]Sheet1!$A:$AG,MATCH($A16,[2]Sheet1!$A:$A,0),MATCH(_xlfn.CONCAT(L$2,"_zva70"),[2]Sheet1!$1:$1,0)),0)</f>
        <v>1</v>
      </c>
      <c r="M16" s="7">
        <f>_xlfn.IFNA(INDEX([2]Sheet1!$A:$AG,MATCH($A16,[2]Sheet1!$A:$A,0),MATCH(_xlfn.CONCAT(M$2,"_zva70"),[2]Sheet1!$1:$1,0)),0)</f>
        <v>0</v>
      </c>
      <c r="N16" s="7">
        <f>SUM( F16:M16)</f>
        <v>1</v>
      </c>
      <c r="O16" s="5">
        <f>_xlfn.XLOOKUP(A16,[2]Sheet1!$A:$A,[2]Sheet1!$Z:$Z)</f>
        <v>0</v>
      </c>
      <c r="P16" s="5" t="str">
        <f>_xlfn.XLOOKUP(A16,[2]Sheet1!$A:$A,[2]Sheet1!$H:$H)</f>
        <v>VENDA INDIRETA</v>
      </c>
      <c r="Q16" s="6">
        <f>_xlfn.IFNA(INDEX([2]Sheet1!$A:$AG,MATCH($A16,[2]Sheet1!$A:$A,0),MATCH(_xlfn.CONCAT(Q$2,"_zstok"),[2]Sheet1!$1:$1,0)),0)</f>
        <v>0</v>
      </c>
      <c r="R16" s="6">
        <f>_xlfn.IFNA(INDEX([2]Sheet1!$A:$AG,MATCH($A16,[2]Sheet1!$A:$A,0),MATCH(_xlfn.CONCAT(R$2,"_zstok"),[2]Sheet1!$1:$1,0)),0)</f>
        <v>0</v>
      </c>
      <c r="S16" s="6">
        <f>_xlfn.IFNA(INDEX([2]Sheet1!$A:$AG,MATCH($A16,[2]Sheet1!$A:$A,0),MATCH(_xlfn.CONCAT(S$2,"_zstok"),[2]Sheet1!$1:$1,0)),0)</f>
        <v>0</v>
      </c>
      <c r="T16" s="6">
        <f>_xlfn.IFNA(INDEX([2]Sheet1!$A:$AG,MATCH($A16,[2]Sheet1!$A:$A,0),MATCH(_xlfn.CONCAT(T$2,"_zstok"),[2]Sheet1!$1:$1,0)),0)</f>
        <v>0</v>
      </c>
      <c r="U16" s="6">
        <f>_xlfn.IFNA(INDEX([2]Sheet1!$A:$AG,MATCH($A16,[2]Sheet1!$A:$A,0),MATCH(_xlfn.CONCAT(U$2,"_zstok"),[2]Sheet1!$1:$1,0)),0)</f>
        <v>0</v>
      </c>
      <c r="V16" s="6">
        <f>_xlfn.IFNA(INDEX([2]Sheet1!$A:$AG,MATCH($A16,[2]Sheet1!$A:$A,0),MATCH(_xlfn.CONCAT(V$2,"_zstok"),[2]Sheet1!$1:$1,0)),0)</f>
        <v>0</v>
      </c>
      <c r="W16" s="6">
        <f>_xlfn.IFNA(INDEX([2]Sheet1!$A:$AG,MATCH($A16,[2]Sheet1!$A:$A,0),MATCH(_xlfn.CONCAT(W$2,"_zstok"),[2]Sheet1!$1:$1,0)),0)</f>
        <v>0</v>
      </c>
      <c r="X16" s="6">
        <f>_xlfn.IFNA(INDEX([2]Sheet1!$A:$AG,MATCH($A16,[2]Sheet1!$A:$A,0),MATCH(_xlfn.CONCAT(X$2,"_zstok"),[2]Sheet1!$1:$1,0)),0)</f>
        <v>0</v>
      </c>
      <c r="Y16" s="6">
        <f>_xlfn.IFNA(INDEX([2]Sheet1!$A:$AG,MATCH($A16,[2]Sheet1!$A:$A,0),MATCH(_xlfn.CONCAT(Y$2,"_zstok"),[2]Sheet1!$1:$1,0)),0)</f>
        <v>0</v>
      </c>
      <c r="Z16" s="6">
        <f>_xlfn.IFNA(INDEX([2]Sheet1!$A:$AG,MATCH($A16,[2]Sheet1!$A:$A,0),MATCH(_xlfn.CONCAT(Z$2,"_zstok"),[2]Sheet1!$1:$1,0)),0)</f>
        <v>0</v>
      </c>
      <c r="AA16" s="6">
        <f>_xlfn.IFNA(INDEX([2]Sheet1!$A:$AG,MATCH($A16,[2]Sheet1!$A:$A,0),MATCH(_xlfn.CONCAT(AA$2,"_zstok"),[2]Sheet1!$1:$1,0)),0)</f>
        <v>0</v>
      </c>
      <c r="AB16" s="6">
        <f t="shared" si="2"/>
        <v>0</v>
      </c>
      <c r="AC16" s="8">
        <f>INDEX([2]Sheet1!$1:$1048576,MATCH($A16,[2]Sheet1!$A:$A,0),MATCH(AC$2,[2]Sheet1!$1:$1,0))</f>
        <v>0</v>
      </c>
      <c r="AD16" s="8">
        <f>INDEX([2]Sheet1!$1:$1048576,MATCH($A16,[2]Sheet1!$A:$A,0),MATCH(AD$2,[2]Sheet1!$1:$1,0))</f>
        <v>6</v>
      </c>
      <c r="AE16" s="8">
        <f>INDEX([2]Sheet1!$1:$1048576,MATCH($A16,[2]Sheet1!$A:$A,0),MATCH(AE$2,[2]Sheet1!$1:$1,0))</f>
        <v>2</v>
      </c>
      <c r="AF16" s="8">
        <f>INDEX([2]Sheet1!$1:$1048576,MATCH($A16,[2]Sheet1!$A:$A,0),MATCH(AF$2,[2]Sheet1!$1:$1,0))</f>
        <v>0</v>
      </c>
      <c r="AG16" s="8">
        <f>INDEX([2]Sheet1!$1:$1048576,MATCH($A16,[2]Sheet1!$A:$A,0),MATCH(AG$2,[2]Sheet1!$1:$1,0))</f>
        <v>3</v>
      </c>
      <c r="AH16" s="8">
        <f>SUM( AC16:AG16)</f>
        <v>11</v>
      </c>
      <c r="AI16" s="28">
        <f>_xlfn.XLOOKUP(A16,[3]PSI!$D:$D,[3]PSI!$AO:$AO,
_xlfn.XLOOKUP(A16,[3]PSI!$BO:$BO,[3]PSI!$AO:$AO,
_xlfn.XLOOKUP(A16,[3]PSI!$BP:$BP,[3]PSI!$AO:$AO,
_xlfn.XLOOKUP(A16,[3]PSI!$BQ:$BQ,[3]PSI!$AO:$AO,
_xlfn.XLOOKUP(A16,[3]PSI!$BR:$BR,[3]PSI!$AO:$AO,
"")))))</f>
        <v>1.3333333333333333</v>
      </c>
      <c r="AJ16" s="28">
        <f>_xlfn.XLOOKUP(A16,[3]PSI!$D:$D,[3]PSI!$AY:$AY,
_xlfn.XLOOKUP(A16,[3]PSI!$BO:$BO,[3]PSI!$AY:$AY,
_xlfn.XLOOKUP(A16,[3]PSI!$BP:$BP,[3]PSI!$AY:$AY,
_xlfn.XLOOKUP(A16,[3]PSI!$BQ:$BQ,[3]PSI!$AY:$AY,
_xlfn.XLOOKUP(A16,[3]PSI!$BR:$BR,[3]PSI!$AY:$AY,
""
)))))</f>
        <v>4.2500000000000009</v>
      </c>
      <c r="AK16" s="14" t="str" cm="1">
        <f t="array" ref="AK16">_xlfn.IFS(N16&lt;AB16,"Estoq. Disponível",N16&gt;=AB16,IF(N16&lt;AH16,"Imp. Em Andamento","Gerar Pedido"))</f>
        <v>Imp. Em Andamento</v>
      </c>
      <c r="AL16" s="66" t="s">
        <v>37</v>
      </c>
      <c r="AM16" s="75" t="s">
        <v>127</v>
      </c>
      <c r="AN16" s="28"/>
      <c r="AO16" s="55" t="str">
        <f>_xlfn.XLOOKUP(A16,[2]Sheet1!$A:$A,[2]Sheet1!$G:$G)</f>
        <v>MARIANA PEREIRA DOS ANJOS</v>
      </c>
      <c r="AP16" t="str">
        <f>SUBSTITUTE(SUBSTITUTE(SUBSTITUTE(SUBSTITUTE(SUBSTITUTE(SUBSTITUTE(
_xlfn.XLOOKUP(A16,[2]Sheet1!$A:$A,[2]Sheet1!$AC:$AC,0),
"ACCURIOPRESS ",""),"BIZHUB","BH"),"ACCURIOPRINT",""),"BH PRESS",""),"KONICA",""),"ACCURIOLABEL","AL")</f>
        <v>BH 287/BH 367/BH C221/BH C224/BH C224E/BH C258/BH C281/BH C284/BH C284E/BH C300I/BH C301I/BH C308/BH C368/OT-506</v>
      </c>
      <c r="AQ16" t="str">
        <f>_xlfn.CONCAT(A16,",",AM16)</f>
        <v>A161897200,Aguardar IMP</v>
      </c>
      <c r="AS16" t="str" cm="1">
        <f t="array" ref="AS16">_xlfn._xlws.FILTER([1]Planilha1!$A:$A,A16=[1]Planilha1!$B:$B)</f>
        <v>A161897200</v>
      </c>
      <c r="AT16" t="str" cm="1">
        <f t="array" ref="AT16:AW16">_xlfn._xlws.FILTER([1]Planilha1!$C:$F,A16=[1]Planilha1!$B:$B)</f>
        <v>-</v>
      </c>
      <c r="AU16" t="str">
        <v>-</v>
      </c>
      <c r="AV16" t="str">
        <v>-</v>
      </c>
      <c r="AW16" t="str">
        <v>-</v>
      </c>
    </row>
    <row r="17" spans="1:49" hidden="1" x14ac:dyDescent="0.25">
      <c r="A17" s="58" t="s">
        <v>45</v>
      </c>
      <c r="B17" s="3" t="str">
        <f>_xlfn.XLOOKUP(A17,[2]Sheet1!$A:$A,[2]Sheet1!$F:$F)</f>
        <v>CORREIA DA FUSÃO 251L</v>
      </c>
      <c r="C17" s="3"/>
      <c r="D17" s="3">
        <f>_xlfn.XLOOKUP(A17,[2]Sheet1!$A:$A,[2]Sheet1!$AB:$AB)</f>
        <v>145.75</v>
      </c>
      <c r="E17" t="str">
        <f>_xlfn.XLOOKUP(A17,[2]Sheet1!$A:$A,[2]Sheet1!$AI:$AI)</f>
        <v>Sim</v>
      </c>
      <c r="F17" s="7">
        <f>_xlfn.IFNA(INDEX([2]Sheet1!$A:$AG,MATCH($A17,[2]Sheet1!$A:$A,0),MATCH(_xlfn.CONCAT(F$2,"_zva70"),[2]Sheet1!$1:$1,0)),0)</f>
        <v>0</v>
      </c>
      <c r="G17" s="7">
        <f>_xlfn.IFNA(INDEX([2]Sheet1!$A:$AG,MATCH($A17,[2]Sheet1!$A:$A,0),MATCH(_xlfn.CONCAT(G$2,"_zva70"),[2]Sheet1!$1:$1,0)),0)</f>
        <v>0</v>
      </c>
      <c r="H17" s="7">
        <f>_xlfn.IFNA(INDEX([2]Sheet1!$A:$AG,MATCH($A17,[2]Sheet1!$A:$A,0),MATCH(_xlfn.CONCAT(H$2,"_zva70"),[2]Sheet1!$1:$1,0)),0)</f>
        <v>0</v>
      </c>
      <c r="I17" s="7">
        <f>_xlfn.IFNA(INDEX([2]Sheet1!$A:$AG,MATCH($A17,[2]Sheet1!$A:$A,0),MATCH(_xlfn.CONCAT(I$2,"_zva70"),[2]Sheet1!$1:$1,0)),0)</f>
        <v>0</v>
      </c>
      <c r="J17" s="7">
        <f>_xlfn.IFNA(INDEX([2]Sheet1!$A:$AG,MATCH($A17,[2]Sheet1!$A:$A,0),MATCH(_xlfn.CONCAT(J$2,"_zva70"),[2]Sheet1!$1:$1,0)),0)</f>
        <v>0</v>
      </c>
      <c r="K17" s="7">
        <f>_xlfn.IFNA(INDEX([2]Sheet1!$A:$AG,MATCH($A17,[2]Sheet1!$A:$A,0),MATCH(_xlfn.CONCAT(K$2,"_zva70"),[2]Sheet1!$1:$1,0)),0)</f>
        <v>0</v>
      </c>
      <c r="L17" s="7">
        <f>_xlfn.IFNA(INDEX([2]Sheet1!$A:$AG,MATCH($A17,[2]Sheet1!$A:$A,0),MATCH(_xlfn.CONCAT(L$2,"_zva70"),[2]Sheet1!$1:$1,0)),0)</f>
        <v>1</v>
      </c>
      <c r="M17" s="7">
        <f>_xlfn.IFNA(INDEX([2]Sheet1!$A:$AG,MATCH($A17,[2]Sheet1!$A:$A,0),MATCH(_xlfn.CONCAT(M$2,"_zva70"),[2]Sheet1!$1:$1,0)),0)</f>
        <v>0</v>
      </c>
      <c r="N17" s="7">
        <f>SUM( F17:M17)</f>
        <v>1</v>
      </c>
      <c r="O17" s="5">
        <f>_xlfn.XLOOKUP(A17,[2]Sheet1!$A:$A,[2]Sheet1!$Z:$Z)</f>
        <v>0</v>
      </c>
      <c r="P17" s="5" t="str">
        <f>_xlfn.XLOOKUP(A17,[2]Sheet1!$A:$A,[2]Sheet1!$H:$H)</f>
        <v>VENDA DIRETA</v>
      </c>
      <c r="Q17" s="6">
        <f>_xlfn.IFNA(INDEX([2]Sheet1!$A:$AG,MATCH($A17,[2]Sheet1!$A:$A,0),MATCH(_xlfn.CONCAT(Q$2,"_zstok"),[2]Sheet1!$1:$1,0)),0)</f>
        <v>0</v>
      </c>
      <c r="R17" s="6">
        <f>_xlfn.IFNA(INDEX([2]Sheet1!$A:$AG,MATCH($A17,[2]Sheet1!$A:$A,0),MATCH(_xlfn.CONCAT(R$2,"_zstok"),[2]Sheet1!$1:$1,0)),0)</f>
        <v>0</v>
      </c>
      <c r="S17" s="6">
        <f>_xlfn.IFNA(INDEX([2]Sheet1!$A:$AG,MATCH($A17,[2]Sheet1!$A:$A,0),MATCH(_xlfn.CONCAT(S$2,"_zstok"),[2]Sheet1!$1:$1,0)),0)</f>
        <v>0</v>
      </c>
      <c r="T17" s="6">
        <f>_xlfn.IFNA(INDEX([2]Sheet1!$A:$AG,MATCH($A17,[2]Sheet1!$A:$A,0),MATCH(_xlfn.CONCAT(T$2,"_zstok"),[2]Sheet1!$1:$1,0)),0)</f>
        <v>0</v>
      </c>
      <c r="U17" s="6">
        <f>_xlfn.IFNA(INDEX([2]Sheet1!$A:$AG,MATCH($A17,[2]Sheet1!$A:$A,0),MATCH(_xlfn.CONCAT(U$2,"_zstok"),[2]Sheet1!$1:$1,0)),0)</f>
        <v>0</v>
      </c>
      <c r="V17" s="6">
        <f>_xlfn.IFNA(INDEX([2]Sheet1!$A:$AG,MATCH($A17,[2]Sheet1!$A:$A,0),MATCH(_xlfn.CONCAT(V$2,"_zstok"),[2]Sheet1!$1:$1,0)),0)</f>
        <v>0</v>
      </c>
      <c r="W17" s="6">
        <f>_xlfn.IFNA(INDEX([2]Sheet1!$A:$AG,MATCH($A17,[2]Sheet1!$A:$A,0),MATCH(_xlfn.CONCAT(W$2,"_zstok"),[2]Sheet1!$1:$1,0)),0)</f>
        <v>0</v>
      </c>
      <c r="X17" s="6">
        <f>_xlfn.IFNA(INDEX([2]Sheet1!$A:$AG,MATCH($A17,[2]Sheet1!$A:$A,0),MATCH(_xlfn.CONCAT(X$2,"_zstok"),[2]Sheet1!$1:$1,0)),0)</f>
        <v>0</v>
      </c>
      <c r="Y17" s="6">
        <f>_xlfn.IFNA(INDEX([2]Sheet1!$A:$AG,MATCH($A17,[2]Sheet1!$A:$A,0),MATCH(_xlfn.CONCAT(Y$2,"_zstok"),[2]Sheet1!$1:$1,0)),0)</f>
        <v>0</v>
      </c>
      <c r="Z17" s="6">
        <f>_xlfn.IFNA(INDEX([2]Sheet1!$A:$AG,MATCH($A17,[2]Sheet1!$A:$A,0),MATCH(_xlfn.CONCAT(Z$2,"_zstok"),[2]Sheet1!$1:$1,0)),0)</f>
        <v>0</v>
      </c>
      <c r="AA17" s="6">
        <f>_xlfn.IFNA(INDEX([2]Sheet1!$A:$AG,MATCH($A17,[2]Sheet1!$A:$A,0),MATCH(_xlfn.CONCAT(AA$2,"_zstok"),[2]Sheet1!$1:$1,0)),0)</f>
        <v>0</v>
      </c>
      <c r="AB17" s="6">
        <f t="shared" si="2"/>
        <v>0</v>
      </c>
      <c r="AC17" s="8">
        <f>INDEX([2]Sheet1!$1:$1048576,MATCH($A17,[2]Sheet1!$A:$A,0),MATCH(AC$2,[2]Sheet1!$1:$1,0))</f>
        <v>5</v>
      </c>
      <c r="AD17" s="8">
        <f>INDEX([2]Sheet1!$1:$1048576,MATCH($A17,[2]Sheet1!$A:$A,0),MATCH(AD$2,[2]Sheet1!$1:$1,0))</f>
        <v>0</v>
      </c>
      <c r="AE17" s="8">
        <f>INDEX([2]Sheet1!$1:$1048576,MATCH($A17,[2]Sheet1!$A:$A,0),MATCH(AE$2,[2]Sheet1!$1:$1,0))</f>
        <v>0</v>
      </c>
      <c r="AF17" s="8">
        <f>INDEX([2]Sheet1!$1:$1048576,MATCH($A17,[2]Sheet1!$A:$A,0),MATCH(AF$2,[2]Sheet1!$1:$1,0))</f>
        <v>0</v>
      </c>
      <c r="AG17" s="8">
        <f>INDEX([2]Sheet1!$1:$1048576,MATCH($A17,[2]Sheet1!$A:$A,0),MATCH(AG$2,[2]Sheet1!$1:$1,0))</f>
        <v>0</v>
      </c>
      <c r="AH17" s="8">
        <f>SUM( AC17:AG17)</f>
        <v>5</v>
      </c>
      <c r="AI17" s="28">
        <f>_xlfn.XLOOKUP(A17,[3]PSI!$D:$D,[3]PSI!$AO:$AO,
_xlfn.XLOOKUP(A17,[3]PSI!$BO:$BO,[3]PSI!$AO:$AO,
_xlfn.XLOOKUP(A17,[3]PSI!$BP:$BP,[3]PSI!$AO:$AO,
_xlfn.XLOOKUP(A17,[3]PSI!$BQ:$BQ,[3]PSI!$AO:$AO,
_xlfn.XLOOKUP(A17,[3]PSI!$BR:$BR,[3]PSI!$AO:$AO,
"")))))</f>
        <v>0</v>
      </c>
      <c r="AJ17" s="28" t="str">
        <f>_xlfn.XLOOKUP(A17,[3]PSI!$D:$D,[3]PSI!$AY:$AY,
_xlfn.XLOOKUP(A17,[3]PSI!$BO:$BO,[3]PSI!$AY:$AY,
_xlfn.XLOOKUP(A17,[3]PSI!$BP:$BP,[3]PSI!$AY:$AY,
_xlfn.XLOOKUP(A17,[3]PSI!$BQ:$BQ,[3]PSI!$AY:$AY,
_xlfn.XLOOKUP(A17,[3]PSI!$BR:$BR,[3]PSI!$AY:$AY,
""
)))))</f>
        <v>-</v>
      </c>
      <c r="AK17" s="14" t="str" cm="1">
        <f t="array" ref="AK17">_xlfn.IFS(N17&lt;AB17,"Estoq. Disponível",N17&gt;=AB17,IF(N17&lt;AH17,"Imp. Em Andamento","Gerar Pedido"))</f>
        <v>Imp. Em Andamento</v>
      </c>
      <c r="AL17" s="66" t="s">
        <v>37</v>
      </c>
      <c r="AM17" s="75" t="s">
        <v>127</v>
      </c>
      <c r="AN17" s="28"/>
      <c r="AO17" s="55" t="str">
        <f>_xlfn.XLOOKUP(A17,[2]Sheet1!$A:$A,[2]Sheet1!$G:$G)</f>
        <v>RODRIGO PEREIRA DOS ANJOS</v>
      </c>
      <c r="AP17" t="str">
        <f>SUBSTITUTE(SUBSTITUTE(SUBSTITUTE(SUBSTITUTE(SUBSTITUTE(SUBSTITUTE(
_xlfn.XLOOKUP(A17,[2]Sheet1!$A:$A,[2]Sheet1!$AC:$AC,0),
"ACCURIOPRESS ",""),"BIZHUB","BH"),"ACCURIOPRINT",""),"BH PRESS",""),"KONICA",""),"ACCURIOLABEL","AL")</f>
        <v xml:space="preserve"> C6000/ C7000/ C7000P/ C70HC</v>
      </c>
      <c r="AQ17" t="str">
        <f>_xlfn.CONCAT(A17,",",AM17)</f>
        <v>A1DU736000,Aguardar IMP</v>
      </c>
      <c r="AS17" t="str" cm="1">
        <f t="array" ref="AS17">_xlfn._xlws.FILTER([1]Planilha1!$A:$A,A17=[1]Planilha1!$B:$B)</f>
        <v>A03U736100</v>
      </c>
      <c r="AT17" t="str" cm="1">
        <f t="array" ref="AT17:AW17">_xlfn._xlws.FILTER([1]Planilha1!$C:$F,A17=[1]Planilha1!$B:$B)</f>
        <v>A1RJP72000</v>
      </c>
      <c r="AU17" t="str">
        <v>A1DU736000</v>
      </c>
      <c r="AV17" t="str">
        <v>A03U720501</v>
      </c>
      <c r="AW17" t="str">
        <v>-</v>
      </c>
    </row>
    <row r="18" spans="1:49" hidden="1" x14ac:dyDescent="0.25">
      <c r="A18" s="58" t="s">
        <v>99</v>
      </c>
      <c r="B18" s="3" t="str">
        <f>_xlfn.XLOOKUP(A18,[2]Sheet1!$A:$A,[2]Sheet1!$F:$F)</f>
        <v>UNIDADE DE CARGA</v>
      </c>
      <c r="C18" s="3"/>
      <c r="D18" s="3">
        <f>_xlfn.XLOOKUP(A18,[2]Sheet1!$A:$A,[2]Sheet1!$AB:$AB)</f>
        <v>10.84</v>
      </c>
      <c r="E18">
        <f>_xlfn.XLOOKUP(A18,[2]Sheet1!$A:$A,[2]Sheet1!$AI:$AI)</f>
        <v>0</v>
      </c>
      <c r="F18" s="7">
        <f>_xlfn.IFNA(INDEX([2]Sheet1!$A:$AG,MATCH($A18,[2]Sheet1!$A:$A,0),MATCH(_xlfn.CONCAT(F$2,"_zva70"),[2]Sheet1!$1:$1,0)),0)</f>
        <v>0</v>
      </c>
      <c r="G18" s="7">
        <f>_xlfn.IFNA(INDEX([2]Sheet1!$A:$AG,MATCH($A18,[2]Sheet1!$A:$A,0),MATCH(_xlfn.CONCAT(G$2,"_zva70"),[2]Sheet1!$1:$1,0)),0)</f>
        <v>0</v>
      </c>
      <c r="H18" s="7">
        <f>_xlfn.IFNA(INDEX([2]Sheet1!$A:$AG,MATCH($A18,[2]Sheet1!$A:$A,0),MATCH(_xlfn.CONCAT(H$2,"_zva70"),[2]Sheet1!$1:$1,0)),0)</f>
        <v>0</v>
      </c>
      <c r="I18" s="7">
        <f>_xlfn.IFNA(INDEX([2]Sheet1!$A:$AG,MATCH($A18,[2]Sheet1!$A:$A,0),MATCH(_xlfn.CONCAT(I$2,"_zva70"),[2]Sheet1!$1:$1,0)),0)</f>
        <v>0</v>
      </c>
      <c r="J18" s="7">
        <f>_xlfn.IFNA(INDEX([2]Sheet1!$A:$AG,MATCH($A18,[2]Sheet1!$A:$A,0),MATCH(_xlfn.CONCAT(J$2,"_zva70"),[2]Sheet1!$1:$1,0)),0)</f>
        <v>0</v>
      </c>
      <c r="K18" s="7">
        <f>_xlfn.IFNA(INDEX([2]Sheet1!$A:$AG,MATCH($A18,[2]Sheet1!$A:$A,0),MATCH(_xlfn.CONCAT(K$2,"_zva70"),[2]Sheet1!$1:$1,0)),0)</f>
        <v>0</v>
      </c>
      <c r="L18" s="7">
        <f>_xlfn.IFNA(INDEX([2]Sheet1!$A:$AG,MATCH($A18,[2]Sheet1!$A:$A,0),MATCH(_xlfn.CONCAT(L$2,"_zva70"),[2]Sheet1!$1:$1,0)),0)</f>
        <v>7</v>
      </c>
      <c r="M18" s="7">
        <f>_xlfn.IFNA(INDEX([2]Sheet1!$A:$AG,MATCH($A18,[2]Sheet1!$A:$A,0),MATCH(_xlfn.CONCAT(M$2,"_zva70"),[2]Sheet1!$1:$1,0)),0)</f>
        <v>8</v>
      </c>
      <c r="N18" s="7">
        <f>SUM( F18:M18)</f>
        <v>15</v>
      </c>
      <c r="O18" s="5">
        <f>_xlfn.XLOOKUP(A18,[2]Sheet1!$A:$A,[2]Sheet1!$Z:$Z)</f>
        <v>0</v>
      </c>
      <c r="P18" s="5" t="str">
        <f>_xlfn.XLOOKUP(A18,[2]Sheet1!$A:$A,[2]Sheet1!$H:$H)</f>
        <v>VENDA INDIRETA/VENDA DIRETA</v>
      </c>
      <c r="Q18" s="6">
        <f>_xlfn.IFNA(INDEX([2]Sheet1!$A:$AG,MATCH($A18,[2]Sheet1!$A:$A,0),MATCH(_xlfn.CONCAT(Q$2,"_zstok"),[2]Sheet1!$1:$1,0)),0)</f>
        <v>0</v>
      </c>
      <c r="R18" s="6">
        <f>_xlfn.IFNA(INDEX([2]Sheet1!$A:$AG,MATCH($A18,[2]Sheet1!$A:$A,0),MATCH(_xlfn.CONCAT(R$2,"_zstok"),[2]Sheet1!$1:$1,0)),0)</f>
        <v>0</v>
      </c>
      <c r="S18" s="6">
        <f>_xlfn.IFNA(INDEX([2]Sheet1!$A:$AG,MATCH($A18,[2]Sheet1!$A:$A,0),MATCH(_xlfn.CONCAT(S$2,"_zstok"),[2]Sheet1!$1:$1,0)),0)</f>
        <v>0</v>
      </c>
      <c r="T18" s="6">
        <f>_xlfn.IFNA(INDEX([2]Sheet1!$A:$AG,MATCH($A18,[2]Sheet1!$A:$A,0),MATCH(_xlfn.CONCAT(T$2,"_zstok"),[2]Sheet1!$1:$1,0)),0)</f>
        <v>0</v>
      </c>
      <c r="U18" s="6">
        <f>_xlfn.IFNA(INDEX([2]Sheet1!$A:$AG,MATCH($A18,[2]Sheet1!$A:$A,0),MATCH(_xlfn.CONCAT(U$2,"_zstok"),[2]Sheet1!$1:$1,0)),0)</f>
        <v>0</v>
      </c>
      <c r="V18" s="6">
        <f>_xlfn.IFNA(INDEX([2]Sheet1!$A:$AG,MATCH($A18,[2]Sheet1!$A:$A,0),MATCH(_xlfn.CONCAT(V$2,"_zstok"),[2]Sheet1!$1:$1,0)),0)</f>
        <v>0</v>
      </c>
      <c r="W18" s="6">
        <f>_xlfn.IFNA(INDEX([2]Sheet1!$A:$AG,MATCH($A18,[2]Sheet1!$A:$A,0),MATCH(_xlfn.CONCAT(W$2,"_zstok"),[2]Sheet1!$1:$1,0)),0)</f>
        <v>0</v>
      </c>
      <c r="X18" s="6">
        <f>_xlfn.IFNA(INDEX([2]Sheet1!$A:$AG,MATCH($A18,[2]Sheet1!$A:$A,0),MATCH(_xlfn.CONCAT(X$2,"_zstok"),[2]Sheet1!$1:$1,0)),0)</f>
        <v>0</v>
      </c>
      <c r="Y18" s="6">
        <f>_xlfn.IFNA(INDEX([2]Sheet1!$A:$AG,MATCH($A18,[2]Sheet1!$A:$A,0),MATCH(_xlfn.CONCAT(Y$2,"_zstok"),[2]Sheet1!$1:$1,0)),0)</f>
        <v>0</v>
      </c>
      <c r="Z18" s="6">
        <f>_xlfn.IFNA(INDEX([2]Sheet1!$A:$AG,MATCH($A18,[2]Sheet1!$A:$A,0),MATCH(_xlfn.CONCAT(Z$2,"_zstok"),[2]Sheet1!$1:$1,0)),0)</f>
        <v>0</v>
      </c>
      <c r="AA18" s="6">
        <f>_xlfn.IFNA(INDEX([2]Sheet1!$A:$AG,MATCH($A18,[2]Sheet1!$A:$A,0),MATCH(_xlfn.CONCAT(AA$2,"_zstok"),[2]Sheet1!$1:$1,0)),0)</f>
        <v>0</v>
      </c>
      <c r="AB18" s="6">
        <f t="shared" si="2"/>
        <v>0</v>
      </c>
      <c r="AC18" s="8">
        <f>INDEX([2]Sheet1!$1:$1048576,MATCH($A18,[2]Sheet1!$A:$A,0),MATCH(AC$2,[2]Sheet1!$1:$1,0))</f>
        <v>0</v>
      </c>
      <c r="AD18" s="8">
        <f>INDEX([2]Sheet1!$1:$1048576,MATCH($A18,[2]Sheet1!$A:$A,0),MATCH(AD$2,[2]Sheet1!$1:$1,0))</f>
        <v>0</v>
      </c>
      <c r="AE18" s="8">
        <f>INDEX([2]Sheet1!$1:$1048576,MATCH($A18,[2]Sheet1!$A:$A,0),MATCH(AE$2,[2]Sheet1!$1:$1,0))</f>
        <v>0</v>
      </c>
      <c r="AF18" s="8">
        <f>INDEX([2]Sheet1!$1:$1048576,MATCH($A18,[2]Sheet1!$A:$A,0),MATCH(AF$2,[2]Sheet1!$1:$1,0))</f>
        <v>0</v>
      </c>
      <c r="AG18" s="8">
        <f>INDEX([2]Sheet1!$1:$1048576,MATCH($A18,[2]Sheet1!$A:$A,0),MATCH(AG$2,[2]Sheet1!$1:$1,0))</f>
        <v>0</v>
      </c>
      <c r="AH18" s="8">
        <f>SUM( AC18:AG18)</f>
        <v>0</v>
      </c>
      <c r="AI18" s="28">
        <f>_xlfn.XLOOKUP(A18,[3]PSI!$D:$D,[3]PSI!$AO:$AO,
_xlfn.XLOOKUP(A18,[3]PSI!$BO:$BO,[3]PSI!$AO:$AO,
_xlfn.XLOOKUP(A18,[3]PSI!$BP:$BP,[3]PSI!$AO:$AO,
_xlfn.XLOOKUP(A18,[3]PSI!$BQ:$BQ,[3]PSI!$AO:$AO,
_xlfn.XLOOKUP(A18,[3]PSI!$BR:$BR,[3]PSI!$AO:$AO,
"")))))</f>
        <v>0</v>
      </c>
      <c r="AJ18" s="28" t="str">
        <f>_xlfn.XLOOKUP(A18,[3]PSI!$D:$D,[3]PSI!$AY:$AY,
_xlfn.XLOOKUP(A18,[3]PSI!$BO:$BO,[3]PSI!$AY:$AY,
_xlfn.XLOOKUP(A18,[3]PSI!$BP:$BP,[3]PSI!$AY:$AY,
_xlfn.XLOOKUP(A18,[3]PSI!$BQ:$BQ,[3]PSI!$AY:$AY,
_xlfn.XLOOKUP(A18,[3]PSI!$BR:$BR,[3]PSI!$AY:$AY,
""
)))))</f>
        <v>-</v>
      </c>
      <c r="AK18" s="14" t="str" cm="1">
        <f t="array" ref="AK18">_xlfn.IFS(N18&lt;AB18,"Estoq. Disponível",N18&gt;=AB18,IF(N18&lt;AH18,"Imp. Em Andamento","Gerar Pedido"))</f>
        <v>Gerar Pedido</v>
      </c>
      <c r="AL18" s="66" t="s">
        <v>128</v>
      </c>
      <c r="AM18" s="75">
        <f>N18</f>
        <v>15</v>
      </c>
      <c r="AN18" s="28"/>
      <c r="AO18" s="55" t="str">
        <f>_xlfn.XLOOKUP(A18,[2]Sheet1!$A:$A,[2]Sheet1!$G:$G)</f>
        <v>ROBERTA MACHADO/THAYS JESUS DE SOUZA</v>
      </c>
      <c r="AP18" t="str">
        <f>SUBSTITUTE(SUBSTITUTE(SUBSTITUTE(SUBSTITUTE(SUBSTITUTE(SUBSTITUTE(
_xlfn.XLOOKUP(A18,[2]Sheet1!$A:$A,[2]Sheet1!$AC:$AC,0),
"ACCURIOPRESS ",""),"BIZHUB","BH"),"ACCURIOPRINT",""),"BH PRESS",""),"KONICA",""),"ACCURIOLABEL","AL")</f>
        <v xml:space="preserve"> C6000/ C7000/ C70HC</v>
      </c>
      <c r="AQ18" t="str">
        <f>_xlfn.CONCAT(A18,",",AM18)</f>
        <v>A1DUR71311,15</v>
      </c>
      <c r="AS18" t="str" cm="1">
        <f t="array" ref="AS18">_xlfn._xlws.FILTER([1]Planilha1!$A:$A,A18=[1]Planilha1!$B:$B)</f>
        <v>A1DUR71311</v>
      </c>
      <c r="AT18" t="str" cm="1">
        <f t="array" ref="AT18:AW18">_xlfn._xlws.FILTER([1]Planilha1!$C:$F,A18=[1]Planilha1!$B:$B)</f>
        <v>A1DUR71300</v>
      </c>
      <c r="AU18" t="str">
        <v>-</v>
      </c>
      <c r="AV18" t="str">
        <v>-</v>
      </c>
      <c r="AW18" t="str">
        <v>-</v>
      </c>
    </row>
    <row r="19" spans="1:49" hidden="1" x14ac:dyDescent="0.25">
      <c r="A19" s="58" t="s">
        <v>46</v>
      </c>
      <c r="B19" s="3" t="str">
        <f>_xlfn.XLOOKUP(A19,[2]Sheet1!$A:$A,[2]Sheet1!$F:$F)</f>
        <v>TERMISTOR</v>
      </c>
      <c r="C19" s="3"/>
      <c r="D19" s="3">
        <f>_xlfn.XLOOKUP(A19,[2]Sheet1!$A:$A,[2]Sheet1!$AB:$AB)</f>
        <v>4.38</v>
      </c>
      <c r="E19" t="str">
        <f>_xlfn.XLOOKUP(A19,[2]Sheet1!$A:$A,[2]Sheet1!$AI:$AI)</f>
        <v>Sim</v>
      </c>
      <c r="F19" s="7">
        <f>_xlfn.IFNA(INDEX([2]Sheet1!$A:$AG,MATCH($A19,[2]Sheet1!$A:$A,0),MATCH(_xlfn.CONCAT(F$2,"_zva70"),[2]Sheet1!$1:$1,0)),0)</f>
        <v>0</v>
      </c>
      <c r="G19" s="7">
        <f>_xlfn.IFNA(INDEX([2]Sheet1!$A:$AG,MATCH($A19,[2]Sheet1!$A:$A,0),MATCH(_xlfn.CONCAT(G$2,"_zva70"),[2]Sheet1!$1:$1,0)),0)</f>
        <v>0</v>
      </c>
      <c r="H19" s="7">
        <f>_xlfn.IFNA(INDEX([2]Sheet1!$A:$AG,MATCH($A19,[2]Sheet1!$A:$A,0),MATCH(_xlfn.CONCAT(H$2,"_zva70"),[2]Sheet1!$1:$1,0)),0)</f>
        <v>0</v>
      </c>
      <c r="I19" s="7">
        <f>_xlfn.IFNA(INDEX([2]Sheet1!$A:$AG,MATCH($A19,[2]Sheet1!$A:$A,0),MATCH(_xlfn.CONCAT(I$2,"_zva70"),[2]Sheet1!$1:$1,0)),0)</f>
        <v>0</v>
      </c>
      <c r="J19" s="7">
        <f>_xlfn.IFNA(INDEX([2]Sheet1!$A:$AG,MATCH($A19,[2]Sheet1!$A:$A,0),MATCH(_xlfn.CONCAT(J$2,"_zva70"),[2]Sheet1!$1:$1,0)),0)</f>
        <v>0</v>
      </c>
      <c r="K19" s="7">
        <f>_xlfn.IFNA(INDEX([2]Sheet1!$A:$AG,MATCH($A19,[2]Sheet1!$A:$A,0),MATCH(_xlfn.CONCAT(K$2,"_zva70"),[2]Sheet1!$1:$1,0)),0)</f>
        <v>0</v>
      </c>
      <c r="L19" s="7">
        <f>_xlfn.IFNA(INDEX([2]Sheet1!$A:$AG,MATCH($A19,[2]Sheet1!$A:$A,0),MATCH(_xlfn.CONCAT(L$2,"_zva70"),[2]Sheet1!$1:$1,0)),0)</f>
        <v>0</v>
      </c>
      <c r="M19" s="7">
        <f>_xlfn.IFNA(INDEX([2]Sheet1!$A:$AG,MATCH($A19,[2]Sheet1!$A:$A,0),MATCH(_xlfn.CONCAT(M$2,"_zva70"),[2]Sheet1!$1:$1,0)),0)</f>
        <v>2</v>
      </c>
      <c r="N19" s="7">
        <f>SUM( F19:M19)</f>
        <v>2</v>
      </c>
      <c r="O19" s="5">
        <f>_xlfn.XLOOKUP(A19,[2]Sheet1!$A:$A,[2]Sheet1!$Z:$Z)</f>
        <v>0</v>
      </c>
      <c r="P19" s="5" t="str">
        <f>_xlfn.XLOOKUP(A19,[2]Sheet1!$A:$A,[2]Sheet1!$H:$H)</f>
        <v>VENDA INDIRETA</v>
      </c>
      <c r="Q19" s="6">
        <f>_xlfn.IFNA(INDEX([2]Sheet1!$A:$AG,MATCH($A19,[2]Sheet1!$A:$A,0),MATCH(_xlfn.CONCAT(Q$2,"_zstok"),[2]Sheet1!$1:$1,0)),0)</f>
        <v>0</v>
      </c>
      <c r="R19" s="6">
        <f>_xlfn.IFNA(INDEX([2]Sheet1!$A:$AG,MATCH($A19,[2]Sheet1!$A:$A,0),MATCH(_xlfn.CONCAT(R$2,"_zstok"),[2]Sheet1!$1:$1,0)),0)</f>
        <v>0</v>
      </c>
      <c r="S19" s="6">
        <f>_xlfn.IFNA(INDEX([2]Sheet1!$A:$AG,MATCH($A19,[2]Sheet1!$A:$A,0),MATCH(_xlfn.CONCAT(S$2,"_zstok"),[2]Sheet1!$1:$1,0)),0)</f>
        <v>0</v>
      </c>
      <c r="T19" s="6">
        <f>_xlfn.IFNA(INDEX([2]Sheet1!$A:$AG,MATCH($A19,[2]Sheet1!$A:$A,0),MATCH(_xlfn.CONCAT(T$2,"_zstok"),[2]Sheet1!$1:$1,0)),0)</f>
        <v>0</v>
      </c>
      <c r="U19" s="6">
        <f>_xlfn.IFNA(INDEX([2]Sheet1!$A:$AG,MATCH($A19,[2]Sheet1!$A:$A,0),MATCH(_xlfn.CONCAT(U$2,"_zstok"),[2]Sheet1!$1:$1,0)),0)</f>
        <v>0</v>
      </c>
      <c r="V19" s="6">
        <f>_xlfn.IFNA(INDEX([2]Sheet1!$A:$AG,MATCH($A19,[2]Sheet1!$A:$A,0),MATCH(_xlfn.CONCAT(V$2,"_zstok"),[2]Sheet1!$1:$1,0)),0)</f>
        <v>0</v>
      </c>
      <c r="W19" s="6">
        <f>_xlfn.IFNA(INDEX([2]Sheet1!$A:$AG,MATCH($A19,[2]Sheet1!$A:$A,0),MATCH(_xlfn.CONCAT(W$2,"_zstok"),[2]Sheet1!$1:$1,0)),0)</f>
        <v>0</v>
      </c>
      <c r="X19" s="6">
        <f>_xlfn.IFNA(INDEX([2]Sheet1!$A:$AG,MATCH($A19,[2]Sheet1!$A:$A,0),MATCH(_xlfn.CONCAT(X$2,"_zstok"),[2]Sheet1!$1:$1,0)),0)</f>
        <v>0</v>
      </c>
      <c r="Y19" s="6">
        <f>_xlfn.IFNA(INDEX([2]Sheet1!$A:$AG,MATCH($A19,[2]Sheet1!$A:$A,0),MATCH(_xlfn.CONCAT(Y$2,"_zstok"),[2]Sheet1!$1:$1,0)),0)</f>
        <v>0</v>
      </c>
      <c r="Z19" s="6">
        <f>_xlfn.IFNA(INDEX([2]Sheet1!$A:$AG,MATCH($A19,[2]Sheet1!$A:$A,0),MATCH(_xlfn.CONCAT(Z$2,"_zstok"),[2]Sheet1!$1:$1,0)),0)</f>
        <v>0</v>
      </c>
      <c r="AA19" s="6">
        <f>_xlfn.IFNA(INDEX([2]Sheet1!$A:$AG,MATCH($A19,[2]Sheet1!$A:$A,0),MATCH(_xlfn.CONCAT(AA$2,"_zstok"),[2]Sheet1!$1:$1,0)),0)</f>
        <v>0</v>
      </c>
      <c r="AB19" s="6">
        <f t="shared" si="2"/>
        <v>0</v>
      </c>
      <c r="AC19" s="8">
        <f>INDEX([2]Sheet1!$1:$1048576,MATCH($A19,[2]Sheet1!$A:$A,0),MATCH(AC$2,[2]Sheet1!$1:$1,0))</f>
        <v>0</v>
      </c>
      <c r="AD19" s="8">
        <f>INDEX([2]Sheet1!$1:$1048576,MATCH($A19,[2]Sheet1!$A:$A,0),MATCH(AD$2,[2]Sheet1!$1:$1,0))</f>
        <v>0</v>
      </c>
      <c r="AE19" s="8">
        <f>INDEX([2]Sheet1!$1:$1048576,MATCH($A19,[2]Sheet1!$A:$A,0),MATCH(AE$2,[2]Sheet1!$1:$1,0))</f>
        <v>0</v>
      </c>
      <c r="AF19" s="8">
        <f>INDEX([2]Sheet1!$1:$1048576,MATCH($A19,[2]Sheet1!$A:$A,0),MATCH(AF$2,[2]Sheet1!$1:$1,0))</f>
        <v>0</v>
      </c>
      <c r="AG19" s="8">
        <f>INDEX([2]Sheet1!$1:$1048576,MATCH($A19,[2]Sheet1!$A:$A,0),MATCH(AG$2,[2]Sheet1!$1:$1,0))</f>
        <v>0</v>
      </c>
      <c r="AH19" s="8">
        <f>SUM( AC19:AG19)</f>
        <v>0</v>
      </c>
      <c r="AI19" s="28">
        <f>_xlfn.XLOOKUP(A19,[3]PSI!$D:$D,[3]PSI!$AO:$AO,
_xlfn.XLOOKUP(A19,[3]PSI!$BO:$BO,[3]PSI!$AO:$AO,
_xlfn.XLOOKUP(A19,[3]PSI!$BP:$BP,[3]PSI!$AO:$AO,
_xlfn.XLOOKUP(A19,[3]PSI!$BQ:$BQ,[3]PSI!$AO:$AO,
_xlfn.XLOOKUP(A19,[3]PSI!$BR:$BR,[3]PSI!$AO:$AO,
"")))))</f>
        <v>0</v>
      </c>
      <c r="AJ19" s="28" t="str">
        <f>_xlfn.XLOOKUP(A19,[3]PSI!$D:$D,[3]PSI!$AY:$AY,
_xlfn.XLOOKUP(A19,[3]PSI!$BO:$BO,[3]PSI!$AY:$AY,
_xlfn.XLOOKUP(A19,[3]PSI!$BP:$BP,[3]PSI!$AY:$AY,
_xlfn.XLOOKUP(A19,[3]PSI!$BQ:$BQ,[3]PSI!$AY:$AY,
_xlfn.XLOOKUP(A19,[3]PSI!$BR:$BR,[3]PSI!$AY:$AY,
""
)))))</f>
        <v>-</v>
      </c>
      <c r="AK19" s="14" t="str" cm="1">
        <f t="array" ref="AK19">_xlfn.IFS(N19&lt;AB19,"Estoq. Disponível",N19&gt;=AB19,IF(N19&lt;AH19,"Imp. Em Andamento","Gerar Pedido"))</f>
        <v>Gerar Pedido</v>
      </c>
      <c r="AL19" s="66" t="s">
        <v>128</v>
      </c>
      <c r="AM19" s="75">
        <f>N19</f>
        <v>2</v>
      </c>
      <c r="AN19" s="28"/>
      <c r="AO19" s="55" t="str">
        <f>_xlfn.XLOOKUP(A19,[2]Sheet1!$A:$A,[2]Sheet1!$G:$G)</f>
        <v>ROBERTA MACHADO</v>
      </c>
      <c r="AP19" t="str">
        <f>SUBSTITUTE(SUBSTITUTE(SUBSTITUTE(SUBSTITUTE(SUBSTITUTE(SUBSTITUTE(
_xlfn.XLOOKUP(A19,[2]Sheet1!$A:$A,[2]Sheet1!$AC:$AC,0),
"ACCURIOPRESS ",""),"BIZHUB","BH"),"ACCURIOPRINT",""),"BH PRESS",""),"KONICA",""),"ACCURIOLABEL","AL")</f>
        <v xml:space="preserve"> C6000/ C7000/ C7000P/ C70HC/BH PRO C6500/BH PRO C6500P/BH PRO C6501/BH PRO C6501P</v>
      </c>
      <c r="AQ19" t="str">
        <f>_xlfn.CONCAT(A19,",",AM19)</f>
        <v>A1DUR72000,2</v>
      </c>
      <c r="AS19" t="str" cm="1">
        <f t="array" ref="AS19">_xlfn._xlws.FILTER([1]Planilha1!$A:$A,A19=[1]Planilha1!$B:$B)</f>
        <v>A1DUR72000</v>
      </c>
      <c r="AT19" t="str" cm="1">
        <f t="array" ref="AT19:AW19">_xlfn._xlws.FILTER([1]Planilha1!$C:$F,A19=[1]Planilha1!$B:$B)</f>
        <v>A03UR73500</v>
      </c>
      <c r="AU19">
        <v>4159</v>
      </c>
      <c r="AV19" t="str">
        <v>-</v>
      </c>
      <c r="AW19" t="str">
        <v>-</v>
      </c>
    </row>
    <row r="20" spans="1:49" hidden="1" x14ac:dyDescent="0.25">
      <c r="A20" s="58" t="s">
        <v>47</v>
      </c>
      <c r="B20" s="3" t="str">
        <f>_xlfn.XLOOKUP(A20,[2]Sheet1!$A:$A,[2]Sheet1!$F:$F)</f>
        <v>ACOPLADOR /1</v>
      </c>
      <c r="C20" s="3"/>
      <c r="D20" s="3">
        <f>_xlfn.XLOOKUP(A20,[2]Sheet1!$A:$A,[2]Sheet1!$AB:$AB)</f>
        <v>1.27</v>
      </c>
      <c r="E20">
        <f>_xlfn.XLOOKUP(A20,[2]Sheet1!$A:$A,[2]Sheet1!$AI:$AI)</f>
        <v>0</v>
      </c>
      <c r="F20" s="7">
        <f>_xlfn.IFNA(INDEX([2]Sheet1!$A:$AG,MATCH($A20,[2]Sheet1!$A:$A,0),MATCH(_xlfn.CONCAT(F$2,"_zva70"),[2]Sheet1!$1:$1,0)),0)</f>
        <v>0</v>
      </c>
      <c r="G20" s="7">
        <f>_xlfn.IFNA(INDEX([2]Sheet1!$A:$AG,MATCH($A20,[2]Sheet1!$A:$A,0),MATCH(_xlfn.CONCAT(G$2,"_zva70"),[2]Sheet1!$1:$1,0)),0)</f>
        <v>0</v>
      </c>
      <c r="H20" s="7">
        <f>_xlfn.IFNA(INDEX([2]Sheet1!$A:$AG,MATCH($A20,[2]Sheet1!$A:$A,0),MATCH(_xlfn.CONCAT(H$2,"_zva70"),[2]Sheet1!$1:$1,0)),0)</f>
        <v>1</v>
      </c>
      <c r="I20" s="7">
        <f>_xlfn.IFNA(INDEX([2]Sheet1!$A:$AG,MATCH($A20,[2]Sheet1!$A:$A,0),MATCH(_xlfn.CONCAT(I$2,"_zva70"),[2]Sheet1!$1:$1,0)),0)</f>
        <v>0</v>
      </c>
      <c r="J20" s="7">
        <f>_xlfn.IFNA(INDEX([2]Sheet1!$A:$AG,MATCH($A20,[2]Sheet1!$A:$A,0),MATCH(_xlfn.CONCAT(J$2,"_zva70"),[2]Sheet1!$1:$1,0)),0)</f>
        <v>0</v>
      </c>
      <c r="K20" s="7">
        <f>_xlfn.IFNA(INDEX([2]Sheet1!$A:$AG,MATCH($A20,[2]Sheet1!$A:$A,0),MATCH(_xlfn.CONCAT(K$2,"_zva70"),[2]Sheet1!$1:$1,0)),0)</f>
        <v>0</v>
      </c>
      <c r="L20" s="7">
        <f>_xlfn.IFNA(INDEX([2]Sheet1!$A:$AG,MATCH($A20,[2]Sheet1!$A:$A,0),MATCH(_xlfn.CONCAT(L$2,"_zva70"),[2]Sheet1!$1:$1,0)),0)</f>
        <v>0</v>
      </c>
      <c r="M20" s="7">
        <f>_xlfn.IFNA(INDEX([2]Sheet1!$A:$AG,MATCH($A20,[2]Sheet1!$A:$A,0),MATCH(_xlfn.CONCAT(M$2,"_zva70"),[2]Sheet1!$1:$1,0)),0)</f>
        <v>0</v>
      </c>
      <c r="N20" s="7">
        <f>SUM( F20:M20)</f>
        <v>1</v>
      </c>
      <c r="O20" s="5">
        <f>_xlfn.XLOOKUP(A20,[2]Sheet1!$A:$A,[2]Sheet1!$Z:$Z)</f>
        <v>0</v>
      </c>
      <c r="P20" s="5" t="str">
        <f>_xlfn.XLOOKUP(A20,[2]Sheet1!$A:$A,[2]Sheet1!$H:$H)</f>
        <v>VENDA DIRETA</v>
      </c>
      <c r="Q20" s="6">
        <f>_xlfn.IFNA(INDEX([2]Sheet1!$A:$AG,MATCH($A20,[2]Sheet1!$A:$A,0),MATCH(_xlfn.CONCAT(Q$2,"_zstok"),[2]Sheet1!$1:$1,0)),0)</f>
        <v>0</v>
      </c>
      <c r="R20" s="6">
        <f>_xlfn.IFNA(INDEX([2]Sheet1!$A:$AG,MATCH($A20,[2]Sheet1!$A:$A,0),MATCH(_xlfn.CONCAT(R$2,"_zstok"),[2]Sheet1!$1:$1,0)),0)</f>
        <v>0</v>
      </c>
      <c r="S20" s="6">
        <f>_xlfn.IFNA(INDEX([2]Sheet1!$A:$AG,MATCH($A20,[2]Sheet1!$A:$A,0),MATCH(_xlfn.CONCAT(S$2,"_zstok"),[2]Sheet1!$1:$1,0)),0)</f>
        <v>0</v>
      </c>
      <c r="T20" s="6">
        <f>_xlfn.IFNA(INDEX([2]Sheet1!$A:$AG,MATCH($A20,[2]Sheet1!$A:$A,0),MATCH(_xlfn.CONCAT(T$2,"_zstok"),[2]Sheet1!$1:$1,0)),0)</f>
        <v>0</v>
      </c>
      <c r="U20" s="6">
        <f>_xlfn.IFNA(INDEX([2]Sheet1!$A:$AG,MATCH($A20,[2]Sheet1!$A:$A,0),MATCH(_xlfn.CONCAT(U$2,"_zstok"),[2]Sheet1!$1:$1,0)),0)</f>
        <v>1</v>
      </c>
      <c r="V20" s="6">
        <f>_xlfn.IFNA(INDEX([2]Sheet1!$A:$AG,MATCH($A20,[2]Sheet1!$A:$A,0),MATCH(_xlfn.CONCAT(V$2,"_zstok"),[2]Sheet1!$1:$1,0)),0)</f>
        <v>0</v>
      </c>
      <c r="W20" s="6">
        <f>_xlfn.IFNA(INDEX([2]Sheet1!$A:$AG,MATCH($A20,[2]Sheet1!$A:$A,0),MATCH(_xlfn.CONCAT(W$2,"_zstok"),[2]Sheet1!$1:$1,0)),0)</f>
        <v>0</v>
      </c>
      <c r="X20" s="6">
        <f>_xlfn.IFNA(INDEX([2]Sheet1!$A:$AG,MATCH($A20,[2]Sheet1!$A:$A,0),MATCH(_xlfn.CONCAT(X$2,"_zstok"),[2]Sheet1!$1:$1,0)),0)</f>
        <v>0</v>
      </c>
      <c r="Y20" s="6">
        <f>_xlfn.IFNA(INDEX([2]Sheet1!$A:$AG,MATCH($A20,[2]Sheet1!$A:$A,0),MATCH(_xlfn.CONCAT(Y$2,"_zstok"),[2]Sheet1!$1:$1,0)),0)</f>
        <v>0</v>
      </c>
      <c r="Z20" s="6">
        <f>_xlfn.IFNA(INDEX([2]Sheet1!$A:$AG,MATCH($A20,[2]Sheet1!$A:$A,0),MATCH(_xlfn.CONCAT(Z$2,"_zstok"),[2]Sheet1!$1:$1,0)),0)</f>
        <v>0</v>
      </c>
      <c r="AA20" s="6">
        <f>_xlfn.IFNA(INDEX([2]Sheet1!$A:$AG,MATCH($A20,[2]Sheet1!$A:$A,0),MATCH(_xlfn.CONCAT(AA$2,"_zstok"),[2]Sheet1!$1:$1,0)),0)</f>
        <v>0</v>
      </c>
      <c r="AB20" s="6">
        <f t="shared" si="2"/>
        <v>1</v>
      </c>
      <c r="AC20" s="8">
        <f>INDEX([2]Sheet1!$1:$1048576,MATCH($A20,[2]Sheet1!$A:$A,0),MATCH(AC$2,[2]Sheet1!$1:$1,0))</f>
        <v>0</v>
      </c>
      <c r="AD20" s="8">
        <f>INDEX([2]Sheet1!$1:$1048576,MATCH($A20,[2]Sheet1!$A:$A,0),MATCH(AD$2,[2]Sheet1!$1:$1,0))</f>
        <v>1</v>
      </c>
      <c r="AE20" s="8">
        <f>INDEX([2]Sheet1!$1:$1048576,MATCH($A20,[2]Sheet1!$A:$A,0),MATCH(AE$2,[2]Sheet1!$1:$1,0))</f>
        <v>0</v>
      </c>
      <c r="AF20" s="8">
        <f>INDEX([2]Sheet1!$1:$1048576,MATCH($A20,[2]Sheet1!$A:$A,0),MATCH(AF$2,[2]Sheet1!$1:$1,0))</f>
        <v>0</v>
      </c>
      <c r="AG20" s="8">
        <f>INDEX([2]Sheet1!$1:$1048576,MATCH($A20,[2]Sheet1!$A:$A,0),MATCH(AG$2,[2]Sheet1!$1:$1,0))</f>
        <v>0</v>
      </c>
      <c r="AH20" s="8">
        <f>SUM( AC20:AG20)</f>
        <v>1</v>
      </c>
      <c r="AI20" s="28">
        <f>_xlfn.XLOOKUP(A20,[3]PSI!$D:$D,[3]PSI!$AO:$AO,
_xlfn.XLOOKUP(A20,[3]PSI!$BO:$BO,[3]PSI!$AO:$AO,
_xlfn.XLOOKUP(A20,[3]PSI!$BP:$BP,[3]PSI!$AO:$AO,
_xlfn.XLOOKUP(A20,[3]PSI!$BQ:$BQ,[3]PSI!$AO:$AO,
_xlfn.XLOOKUP(A20,[3]PSI!$BR:$BR,[3]PSI!$AO:$AO,
"")))))</f>
        <v>0.16666666666666666</v>
      </c>
      <c r="AJ20" s="28">
        <f>_xlfn.XLOOKUP(A20,[3]PSI!$D:$D,[3]PSI!$AY:$AY,
_xlfn.XLOOKUP(A20,[3]PSI!$BO:$BO,[3]PSI!$AY:$AY,
_xlfn.XLOOKUP(A20,[3]PSI!$BP:$BP,[3]PSI!$AY:$AY,
_xlfn.XLOOKUP(A20,[3]PSI!$BQ:$BQ,[3]PSI!$AY:$AY,
_xlfn.XLOOKUP(A20,[3]PSI!$BR:$BR,[3]PSI!$AY:$AY,
""
)))))</f>
        <v>2.0000000000000004</v>
      </c>
      <c r="AK20" s="14" t="str" cm="1">
        <f t="array" ref="AK20">_xlfn.IFS(N20&lt;AB20,"Estoq. Disponível",N20&gt;=AB20,IF(N20&lt;AH20,"Imp. Em Andamento","Gerar Pedido"))</f>
        <v>Gerar Pedido</v>
      </c>
      <c r="AL20" s="66" t="s">
        <v>37</v>
      </c>
      <c r="AM20" s="75" t="s">
        <v>41</v>
      </c>
      <c r="AN20" s="28"/>
      <c r="AO20" s="55" t="str">
        <f>_xlfn.XLOOKUP(A20,[2]Sheet1!$A:$A,[2]Sheet1!$G:$G)</f>
        <v>THAYS JESUS DE SOUZA</v>
      </c>
      <c r="AP20" t="str">
        <f>SUBSTITUTE(SUBSTITUTE(SUBSTITUTE(SUBSTITUTE(SUBSTITUTE(SUBSTITUTE(
_xlfn.XLOOKUP(A20,[2]Sheet1!$A:$A,[2]Sheet1!$AC:$AC,0),
"ACCURIOPRESS ",""),"BIZHUB","BH"),"ACCURIOPRINT",""),"BH PRESS",""),"KONICA",""),"ACCURIOLABEL","AL")</f>
        <v>AL 190/ C71CF/AL 230/C2060/C2070/C2070P/C3080P/C4080/C7100/C83HC/ C2060L/ C3070L/ C4065/ C1070P/ C71HC/ C8000/BH PRO C1060L</v>
      </c>
      <c r="AQ20" t="str">
        <f>_xlfn.CONCAT(A20,",",AM20)</f>
        <v>A1RF372300,Atender CE05</v>
      </c>
      <c r="AS20" t="str" cm="1">
        <f t="array" ref="AS20">_xlfn._xlws.FILTER([1]Planilha1!$A:$A,A20=[1]Planilha1!$B:$B)</f>
        <v>A1RF372300</v>
      </c>
      <c r="AT20" t="str" cm="1">
        <f t="array" ref="AT20:AW20">_xlfn._xlws.FILTER([1]Planilha1!$C:$F,A20=[1]Planilha1!$B:$B)</f>
        <v>-</v>
      </c>
      <c r="AU20" t="str">
        <v>-</v>
      </c>
      <c r="AV20" t="str">
        <v>-</v>
      </c>
      <c r="AW20" t="str">
        <v>-</v>
      </c>
    </row>
    <row r="21" spans="1:49" hidden="1" x14ac:dyDescent="0.25">
      <c r="A21" s="58" t="s">
        <v>100</v>
      </c>
      <c r="B21" s="3" t="str">
        <f>_xlfn.XLOOKUP(A21,[2]Sheet1!$A:$A,[2]Sheet1!$F:$F)</f>
        <v>ENGRENAGEM /B 30D</v>
      </c>
      <c r="C21" s="3"/>
      <c r="D21" s="3">
        <f>_xlfn.XLOOKUP(A21,[2]Sheet1!$A:$A,[2]Sheet1!$AB:$AB)</f>
        <v>0.99</v>
      </c>
      <c r="E21">
        <f>_xlfn.XLOOKUP(A21,[2]Sheet1!$A:$A,[2]Sheet1!$AI:$AI)</f>
        <v>0</v>
      </c>
      <c r="F21" s="7">
        <f>_xlfn.IFNA(INDEX([2]Sheet1!$A:$AG,MATCH($A21,[2]Sheet1!$A:$A,0),MATCH(_xlfn.CONCAT(F$2,"_zva70"),[2]Sheet1!$1:$1,0)),0)</f>
        <v>0</v>
      </c>
      <c r="G21" s="7">
        <f>_xlfn.IFNA(INDEX([2]Sheet1!$A:$AG,MATCH($A21,[2]Sheet1!$A:$A,0),MATCH(_xlfn.CONCAT(G$2,"_zva70"),[2]Sheet1!$1:$1,0)),0)</f>
        <v>0</v>
      </c>
      <c r="H21" s="7">
        <f>_xlfn.IFNA(INDEX([2]Sheet1!$A:$AG,MATCH($A21,[2]Sheet1!$A:$A,0),MATCH(_xlfn.CONCAT(H$2,"_zva70"),[2]Sheet1!$1:$1,0)),0)</f>
        <v>0</v>
      </c>
      <c r="I21" s="7">
        <f>_xlfn.IFNA(INDEX([2]Sheet1!$A:$AG,MATCH($A21,[2]Sheet1!$A:$A,0),MATCH(_xlfn.CONCAT(I$2,"_zva70"),[2]Sheet1!$1:$1,0)),0)</f>
        <v>0</v>
      </c>
      <c r="J21" s="7">
        <f>_xlfn.IFNA(INDEX([2]Sheet1!$A:$AG,MATCH($A21,[2]Sheet1!$A:$A,0),MATCH(_xlfn.CONCAT(J$2,"_zva70"),[2]Sheet1!$1:$1,0)),0)</f>
        <v>0</v>
      </c>
      <c r="K21" s="7">
        <f>_xlfn.IFNA(INDEX([2]Sheet1!$A:$AG,MATCH($A21,[2]Sheet1!$A:$A,0),MATCH(_xlfn.CONCAT(K$2,"_zva70"),[2]Sheet1!$1:$1,0)),0)</f>
        <v>0</v>
      </c>
      <c r="L21" s="7">
        <f>_xlfn.IFNA(INDEX([2]Sheet1!$A:$AG,MATCH($A21,[2]Sheet1!$A:$A,0),MATCH(_xlfn.CONCAT(L$2,"_zva70"),[2]Sheet1!$1:$1,0)),0)</f>
        <v>1</v>
      </c>
      <c r="M21" s="7">
        <f>_xlfn.IFNA(INDEX([2]Sheet1!$A:$AG,MATCH($A21,[2]Sheet1!$A:$A,0),MATCH(_xlfn.CONCAT(M$2,"_zva70"),[2]Sheet1!$1:$1,0)),0)</f>
        <v>0</v>
      </c>
      <c r="N21" s="7">
        <f>SUM( F21:M21)</f>
        <v>1</v>
      </c>
      <c r="O21" s="5">
        <f>_xlfn.XLOOKUP(A21,[2]Sheet1!$A:$A,[2]Sheet1!$Z:$Z)</f>
        <v>0</v>
      </c>
      <c r="P21" s="5" t="str">
        <f>_xlfn.XLOOKUP(A21,[2]Sheet1!$A:$A,[2]Sheet1!$H:$H)</f>
        <v>nan</v>
      </c>
      <c r="Q21" s="6">
        <f>_xlfn.IFNA(INDEX([2]Sheet1!$A:$AG,MATCH($A21,[2]Sheet1!$A:$A,0),MATCH(_xlfn.CONCAT(Q$2,"_zstok"),[2]Sheet1!$1:$1,0)),0)</f>
        <v>0</v>
      </c>
      <c r="R21" s="6">
        <f>_xlfn.IFNA(INDEX([2]Sheet1!$A:$AG,MATCH($A21,[2]Sheet1!$A:$A,0),MATCH(_xlfn.CONCAT(R$2,"_zstok"),[2]Sheet1!$1:$1,0)),0)</f>
        <v>0</v>
      </c>
      <c r="S21" s="6">
        <f>_xlfn.IFNA(INDEX([2]Sheet1!$A:$AG,MATCH($A21,[2]Sheet1!$A:$A,0),MATCH(_xlfn.CONCAT(S$2,"_zstok"),[2]Sheet1!$1:$1,0)),0)</f>
        <v>0</v>
      </c>
      <c r="T21" s="6">
        <f>_xlfn.IFNA(INDEX([2]Sheet1!$A:$AG,MATCH($A21,[2]Sheet1!$A:$A,0),MATCH(_xlfn.CONCAT(T$2,"_zstok"),[2]Sheet1!$1:$1,0)),0)</f>
        <v>0</v>
      </c>
      <c r="U21" s="6">
        <f>_xlfn.IFNA(INDEX([2]Sheet1!$A:$AG,MATCH($A21,[2]Sheet1!$A:$A,0),MATCH(_xlfn.CONCAT(U$2,"_zstok"),[2]Sheet1!$1:$1,0)),0)</f>
        <v>0</v>
      </c>
      <c r="V21" s="6">
        <f>_xlfn.IFNA(INDEX([2]Sheet1!$A:$AG,MATCH($A21,[2]Sheet1!$A:$A,0),MATCH(_xlfn.CONCAT(V$2,"_zstok"),[2]Sheet1!$1:$1,0)),0)</f>
        <v>0</v>
      </c>
      <c r="W21" s="6">
        <f>_xlfn.IFNA(INDEX([2]Sheet1!$A:$AG,MATCH($A21,[2]Sheet1!$A:$A,0),MATCH(_xlfn.CONCAT(W$2,"_zstok"),[2]Sheet1!$1:$1,0)),0)</f>
        <v>0</v>
      </c>
      <c r="X21" s="6">
        <f>_xlfn.IFNA(INDEX([2]Sheet1!$A:$AG,MATCH($A21,[2]Sheet1!$A:$A,0),MATCH(_xlfn.CONCAT(X$2,"_zstok"),[2]Sheet1!$1:$1,0)),0)</f>
        <v>0</v>
      </c>
      <c r="Y21" s="6">
        <f>_xlfn.IFNA(INDEX([2]Sheet1!$A:$AG,MATCH($A21,[2]Sheet1!$A:$A,0),MATCH(_xlfn.CONCAT(Y$2,"_zstok"),[2]Sheet1!$1:$1,0)),0)</f>
        <v>0</v>
      </c>
      <c r="Z21" s="6">
        <f>_xlfn.IFNA(INDEX([2]Sheet1!$A:$AG,MATCH($A21,[2]Sheet1!$A:$A,0),MATCH(_xlfn.CONCAT(Z$2,"_zstok"),[2]Sheet1!$1:$1,0)),0)</f>
        <v>0</v>
      </c>
      <c r="AA21" s="6">
        <f>_xlfn.IFNA(INDEX([2]Sheet1!$A:$AG,MATCH($A21,[2]Sheet1!$A:$A,0),MATCH(_xlfn.CONCAT(AA$2,"_zstok"),[2]Sheet1!$1:$1,0)),0)</f>
        <v>0</v>
      </c>
      <c r="AB21" s="6">
        <f t="shared" si="2"/>
        <v>0</v>
      </c>
      <c r="AC21" s="8">
        <f>INDEX([2]Sheet1!$1:$1048576,MATCH($A21,[2]Sheet1!$A:$A,0),MATCH(AC$2,[2]Sheet1!$1:$1,0))</f>
        <v>0</v>
      </c>
      <c r="AD21" s="8">
        <f>INDEX([2]Sheet1!$1:$1048576,MATCH($A21,[2]Sheet1!$A:$A,0),MATCH(AD$2,[2]Sheet1!$1:$1,0))</f>
        <v>3</v>
      </c>
      <c r="AE21" s="8">
        <f>INDEX([2]Sheet1!$1:$1048576,MATCH($A21,[2]Sheet1!$A:$A,0),MATCH(AE$2,[2]Sheet1!$1:$1,0))</f>
        <v>1</v>
      </c>
      <c r="AF21" s="8">
        <f>INDEX([2]Sheet1!$1:$1048576,MATCH($A21,[2]Sheet1!$A:$A,0),MATCH(AF$2,[2]Sheet1!$1:$1,0))</f>
        <v>0</v>
      </c>
      <c r="AG21" s="8">
        <f>INDEX([2]Sheet1!$1:$1048576,MATCH($A21,[2]Sheet1!$A:$A,0),MATCH(AG$2,[2]Sheet1!$1:$1,0))</f>
        <v>0</v>
      </c>
      <c r="AH21" s="8">
        <f>SUM( AC21:AG21)</f>
        <v>4</v>
      </c>
      <c r="AI21" s="28">
        <f>_xlfn.XLOOKUP(A21,[3]PSI!$D:$D,[3]PSI!$AO:$AO,
_xlfn.XLOOKUP(A21,[3]PSI!$BO:$BO,[3]PSI!$AO:$AO,
_xlfn.XLOOKUP(A21,[3]PSI!$BP:$BP,[3]PSI!$AO:$AO,
_xlfn.XLOOKUP(A21,[3]PSI!$BQ:$BQ,[3]PSI!$AO:$AO,
_xlfn.XLOOKUP(A21,[3]PSI!$BR:$BR,[3]PSI!$AO:$AO,
"")))))</f>
        <v>1</v>
      </c>
      <c r="AJ21" s="28">
        <f>_xlfn.XLOOKUP(A21,[3]PSI!$D:$D,[3]PSI!$AY:$AY,
_xlfn.XLOOKUP(A21,[3]PSI!$BO:$BO,[3]PSI!$AY:$AY,
_xlfn.XLOOKUP(A21,[3]PSI!$BP:$BP,[3]PSI!$AY:$AY,
_xlfn.XLOOKUP(A21,[3]PSI!$BQ:$BQ,[3]PSI!$AY:$AY,
_xlfn.XLOOKUP(A21,[3]PSI!$BR:$BR,[3]PSI!$AY:$AY,
""
)))))</f>
        <v>4</v>
      </c>
      <c r="AK21" s="14" t="str" cm="1">
        <f t="array" ref="AK21">_xlfn.IFS(N21&lt;AB21,"Estoq. Disponível",N21&gt;=AB21,IF(N21&lt;AH21,"Imp. Em Andamento","Gerar Pedido"))</f>
        <v>Imp. Em Andamento</v>
      </c>
      <c r="AL21" s="66" t="s">
        <v>37</v>
      </c>
      <c r="AM21" s="75" t="s">
        <v>127</v>
      </c>
      <c r="AN21" s="28"/>
      <c r="AO21" s="55" t="str">
        <f>_xlfn.XLOOKUP(A21,[2]Sheet1!$A:$A,[2]Sheet1!$G:$G)</f>
        <v>MILENA PIMENTEL MONTEIRO DE OLIVEIRA</v>
      </c>
      <c r="AP21" t="str">
        <f>SUBSTITUTE(SUBSTITUTE(SUBSTITUTE(SUBSTITUTE(SUBSTITUTE(SUBSTITUTE(
_xlfn.XLOOKUP(A21,[2]Sheet1!$A:$A,[2]Sheet1!$AC:$AC,0),
"ACCURIOPRESS ",""),"BIZHUB","BH"),"ACCURIOPRINT",""),"BH PRESS",""),"KONICA",""),"ACCURIOLABEL","AL")</f>
        <v>C6100/ C1085/ C1100/ C8000</v>
      </c>
      <c r="AQ21" t="str">
        <f>_xlfn.CONCAT(A21,",",AM21)</f>
        <v>A1RF829800,Aguardar IMP</v>
      </c>
      <c r="AS21" t="str" cm="1">
        <f t="array" ref="AS21">_xlfn._xlws.FILTER([1]Planilha1!$A:$A,A21=[1]Planilha1!$B:$B)</f>
        <v>A1RF829800</v>
      </c>
      <c r="AT21" t="str" cm="1">
        <f t="array" ref="AT21:AW21">_xlfn._xlws.FILTER([1]Planilha1!$C:$F,A21=[1]Planilha1!$B:$B)</f>
        <v>-</v>
      </c>
      <c r="AU21" t="str">
        <v>-</v>
      </c>
      <c r="AV21" t="str">
        <v>-</v>
      </c>
      <c r="AW21" t="str">
        <v>-</v>
      </c>
    </row>
    <row r="22" spans="1:49" hidden="1" x14ac:dyDescent="0.25">
      <c r="A22" s="58" t="s">
        <v>48</v>
      </c>
      <c r="B22" s="3" t="str">
        <f>_xlfn.XLOOKUP(A22,[2]Sheet1!$A:$A,[2]Sheet1!$F:$F)</f>
        <v>Idler  Roller  /L</v>
      </c>
      <c r="C22" s="3"/>
      <c r="D22" s="3">
        <f>_xlfn.XLOOKUP(A22,[2]Sheet1!$A:$A,[2]Sheet1!$AB:$AB)</f>
        <v>8.84</v>
      </c>
      <c r="E22">
        <f>_xlfn.XLOOKUP(A22,[2]Sheet1!$A:$A,[2]Sheet1!$AI:$AI)</f>
        <v>0</v>
      </c>
      <c r="F22" s="7">
        <f>_xlfn.IFNA(INDEX([2]Sheet1!$A:$AG,MATCH($A22,[2]Sheet1!$A:$A,0),MATCH(_xlfn.CONCAT(F$2,"_zva70"),[2]Sheet1!$1:$1,0)),0)</f>
        <v>0</v>
      </c>
      <c r="G22" s="7">
        <f>_xlfn.IFNA(INDEX([2]Sheet1!$A:$AG,MATCH($A22,[2]Sheet1!$A:$A,0),MATCH(_xlfn.CONCAT(G$2,"_zva70"),[2]Sheet1!$1:$1,0)),0)</f>
        <v>2</v>
      </c>
      <c r="H22" s="7">
        <f>_xlfn.IFNA(INDEX([2]Sheet1!$A:$AG,MATCH($A22,[2]Sheet1!$A:$A,0),MATCH(_xlfn.CONCAT(H$2,"_zva70"),[2]Sheet1!$1:$1,0)),0)</f>
        <v>0</v>
      </c>
      <c r="I22" s="7">
        <f>_xlfn.IFNA(INDEX([2]Sheet1!$A:$AG,MATCH($A22,[2]Sheet1!$A:$A,0),MATCH(_xlfn.CONCAT(I$2,"_zva70"),[2]Sheet1!$1:$1,0)),0)</f>
        <v>0</v>
      </c>
      <c r="J22" s="7">
        <f>_xlfn.IFNA(INDEX([2]Sheet1!$A:$AG,MATCH($A22,[2]Sheet1!$A:$A,0),MATCH(_xlfn.CONCAT(J$2,"_zva70"),[2]Sheet1!$1:$1,0)),0)</f>
        <v>0</v>
      </c>
      <c r="K22" s="7">
        <f>_xlfn.IFNA(INDEX([2]Sheet1!$A:$AG,MATCH($A22,[2]Sheet1!$A:$A,0),MATCH(_xlfn.CONCAT(K$2,"_zva70"),[2]Sheet1!$1:$1,0)),0)</f>
        <v>0</v>
      </c>
      <c r="L22" s="7">
        <f>_xlfn.IFNA(INDEX([2]Sheet1!$A:$AG,MATCH($A22,[2]Sheet1!$A:$A,0),MATCH(_xlfn.CONCAT(L$2,"_zva70"),[2]Sheet1!$1:$1,0)),0)</f>
        <v>0</v>
      </c>
      <c r="M22" s="7">
        <f>_xlfn.IFNA(INDEX([2]Sheet1!$A:$AG,MATCH($A22,[2]Sheet1!$A:$A,0),MATCH(_xlfn.CONCAT(M$2,"_zva70"),[2]Sheet1!$1:$1,0)),0)</f>
        <v>0</v>
      </c>
      <c r="N22" s="7">
        <f>SUM( F22:M22)</f>
        <v>2</v>
      </c>
      <c r="O22" s="5">
        <f>_xlfn.XLOOKUP(A22,[2]Sheet1!$A:$A,[2]Sheet1!$Z:$Z)</f>
        <v>2</v>
      </c>
      <c r="P22" s="5" t="str">
        <f>_xlfn.XLOOKUP(A22,[2]Sheet1!$A:$A,[2]Sheet1!$H:$H)</f>
        <v>VENDA DIRETA</v>
      </c>
      <c r="Q22" s="6">
        <f>_xlfn.IFNA(INDEX([2]Sheet1!$A:$AG,MATCH($A22,[2]Sheet1!$A:$A,0),MATCH(_xlfn.CONCAT(Q$2,"_zstok"),[2]Sheet1!$1:$1,0)),0)</f>
        <v>0</v>
      </c>
      <c r="R22" s="6">
        <f>_xlfn.IFNA(INDEX([2]Sheet1!$A:$AG,MATCH($A22,[2]Sheet1!$A:$A,0),MATCH(_xlfn.CONCAT(R$2,"_zstok"),[2]Sheet1!$1:$1,0)),0)</f>
        <v>0</v>
      </c>
      <c r="S22" s="6">
        <f>_xlfn.IFNA(INDEX([2]Sheet1!$A:$AG,MATCH($A22,[2]Sheet1!$A:$A,0),MATCH(_xlfn.CONCAT(S$2,"_zstok"),[2]Sheet1!$1:$1,0)),0)</f>
        <v>0</v>
      </c>
      <c r="T22" s="6">
        <f>_xlfn.IFNA(INDEX([2]Sheet1!$A:$AG,MATCH($A22,[2]Sheet1!$A:$A,0),MATCH(_xlfn.CONCAT(T$2,"_zstok"),[2]Sheet1!$1:$1,0)),0)</f>
        <v>0</v>
      </c>
      <c r="U22" s="6">
        <f>_xlfn.IFNA(INDEX([2]Sheet1!$A:$AG,MATCH($A22,[2]Sheet1!$A:$A,0),MATCH(_xlfn.CONCAT(U$2,"_zstok"),[2]Sheet1!$1:$1,0)),0)</f>
        <v>0</v>
      </c>
      <c r="V22" s="6">
        <f>_xlfn.IFNA(INDEX([2]Sheet1!$A:$AG,MATCH($A22,[2]Sheet1!$A:$A,0),MATCH(_xlfn.CONCAT(V$2,"_zstok"),[2]Sheet1!$1:$1,0)),0)</f>
        <v>0</v>
      </c>
      <c r="W22" s="6">
        <f>_xlfn.IFNA(INDEX([2]Sheet1!$A:$AG,MATCH($A22,[2]Sheet1!$A:$A,0),MATCH(_xlfn.CONCAT(W$2,"_zstok"),[2]Sheet1!$1:$1,0)),0)</f>
        <v>0</v>
      </c>
      <c r="X22" s="6">
        <f>_xlfn.IFNA(INDEX([2]Sheet1!$A:$AG,MATCH($A22,[2]Sheet1!$A:$A,0),MATCH(_xlfn.CONCAT(X$2,"_zstok"),[2]Sheet1!$1:$1,0)),0)</f>
        <v>0</v>
      </c>
      <c r="Y22" s="6">
        <f>_xlfn.IFNA(INDEX([2]Sheet1!$A:$AG,MATCH($A22,[2]Sheet1!$A:$A,0),MATCH(_xlfn.CONCAT(Y$2,"_zstok"),[2]Sheet1!$1:$1,0)),0)</f>
        <v>0</v>
      </c>
      <c r="Z22" s="6">
        <f>_xlfn.IFNA(INDEX([2]Sheet1!$A:$AG,MATCH($A22,[2]Sheet1!$A:$A,0),MATCH(_xlfn.CONCAT(Z$2,"_zstok"),[2]Sheet1!$1:$1,0)),0)</f>
        <v>0</v>
      </c>
      <c r="AA22" s="6">
        <f>_xlfn.IFNA(INDEX([2]Sheet1!$A:$AG,MATCH($A22,[2]Sheet1!$A:$A,0),MATCH(_xlfn.CONCAT(AA$2,"_zstok"),[2]Sheet1!$1:$1,0)),0)</f>
        <v>0</v>
      </c>
      <c r="AB22" s="6">
        <f t="shared" si="2"/>
        <v>0</v>
      </c>
      <c r="AC22" s="8">
        <f>INDEX([2]Sheet1!$1:$1048576,MATCH($A22,[2]Sheet1!$A:$A,0),MATCH(AC$2,[2]Sheet1!$1:$1,0))</f>
        <v>0</v>
      </c>
      <c r="AD22" s="8">
        <f>INDEX([2]Sheet1!$1:$1048576,MATCH($A22,[2]Sheet1!$A:$A,0),MATCH(AD$2,[2]Sheet1!$1:$1,0))</f>
        <v>0</v>
      </c>
      <c r="AE22" s="8">
        <f>INDEX([2]Sheet1!$1:$1048576,MATCH($A22,[2]Sheet1!$A:$A,0),MATCH(AE$2,[2]Sheet1!$1:$1,0))</f>
        <v>0</v>
      </c>
      <c r="AF22" s="8">
        <f>INDEX([2]Sheet1!$1:$1048576,MATCH($A22,[2]Sheet1!$A:$A,0),MATCH(AF$2,[2]Sheet1!$1:$1,0))</f>
        <v>2</v>
      </c>
      <c r="AG22" s="8">
        <f>INDEX([2]Sheet1!$1:$1048576,MATCH($A22,[2]Sheet1!$A:$A,0),MATCH(AG$2,[2]Sheet1!$1:$1,0))</f>
        <v>0</v>
      </c>
      <c r="AH22" s="8">
        <f>SUM( AC22:AG22)</f>
        <v>2</v>
      </c>
      <c r="AI22" s="28">
        <f>_xlfn.XLOOKUP(A22,[3]PSI!$D:$D,[3]PSI!$AO:$AO,
_xlfn.XLOOKUP(A22,[3]PSI!$BO:$BO,[3]PSI!$AO:$AO,
_xlfn.XLOOKUP(A22,[3]PSI!$BP:$BP,[3]PSI!$AO:$AO,
_xlfn.XLOOKUP(A22,[3]PSI!$BQ:$BQ,[3]PSI!$AO:$AO,
_xlfn.XLOOKUP(A22,[3]PSI!$BR:$BR,[3]PSI!$AO:$AO,
"")))))</f>
        <v>0.33333333333333331</v>
      </c>
      <c r="AJ22" s="28">
        <f>_xlfn.XLOOKUP(A22,[3]PSI!$D:$D,[3]PSI!$AY:$AY,
_xlfn.XLOOKUP(A22,[3]PSI!$BO:$BO,[3]PSI!$AY:$AY,
_xlfn.XLOOKUP(A22,[3]PSI!$BP:$BP,[3]PSI!$AY:$AY,
_xlfn.XLOOKUP(A22,[3]PSI!$BQ:$BQ,[3]PSI!$AY:$AY,
_xlfn.XLOOKUP(A22,[3]PSI!$BR:$BR,[3]PSI!$AY:$AY,
""
)))))</f>
        <v>-4</v>
      </c>
      <c r="AK22" s="14" t="str" cm="1">
        <f t="array" ref="AK22">_xlfn.IFS(N22&lt;AB22,"Estoq. Disponível",N22&gt;=AB22,IF(N22&lt;AH22,"Imp. Em Andamento","Gerar Pedido"))</f>
        <v>Gerar Pedido</v>
      </c>
      <c r="AL22" s="66" t="s">
        <v>128</v>
      </c>
      <c r="AM22" s="75">
        <f>N22</f>
        <v>2</v>
      </c>
      <c r="AN22" s="28"/>
      <c r="AO22" s="55" t="str">
        <f>_xlfn.XLOOKUP(A22,[2]Sheet1!$A:$A,[2]Sheet1!$G:$G)</f>
        <v>ROBERTA MACHADO</v>
      </c>
      <c r="AP22" t="str">
        <f>SUBSTITUTE(SUBSTITUTE(SUBSTITUTE(SUBSTITUTE(SUBSTITUTE(SUBSTITUTE(
_xlfn.XLOOKUP(A22,[2]Sheet1!$A:$A,[2]Sheet1!$AC:$AC,0),
"ACCURIOPRESS ",""),"BIZHUB","BH"),"ACCURIOPRINT",""),"BH PRESS",""),"KONICA",""),"ACCURIOLABEL","AL")</f>
        <v>C6100/ C1085/ C1100/ C8000</v>
      </c>
      <c r="AQ22" t="str">
        <f>_xlfn.CONCAT(A22,",",AM22)</f>
        <v>A1RF845800,2</v>
      </c>
      <c r="AS22" t="str" cm="1">
        <f t="array" ref="AS22">_xlfn._xlws.FILTER([1]Planilha1!$A:$A,A22=[1]Planilha1!$B:$B)</f>
        <v>A1RF845800</v>
      </c>
      <c r="AT22" t="str" cm="1">
        <f t="array" ref="AT22:AW22">_xlfn._xlws.FILTER([1]Planilha1!$C:$F,A22=[1]Planilha1!$B:$B)</f>
        <v>-</v>
      </c>
      <c r="AU22" t="str">
        <v>-</v>
      </c>
      <c r="AV22" t="str">
        <v>-</v>
      </c>
      <c r="AW22" t="str">
        <v>-</v>
      </c>
    </row>
    <row r="23" spans="1:49" hidden="1" x14ac:dyDescent="0.25">
      <c r="A23" s="58" t="s">
        <v>49</v>
      </c>
      <c r="B23" s="3" t="str">
        <f>_xlfn.XLOOKUP(A23,[2]Sheet1!$A:$A,[2]Sheet1!$F:$F)</f>
        <v>MOLA DA SAÍDA DO PAPEL /2</v>
      </c>
      <c r="C23" s="3"/>
      <c r="D23" s="3">
        <f>_xlfn.XLOOKUP(A23,[2]Sheet1!$A:$A,[2]Sheet1!$AB:$AB)</f>
        <v>1.71</v>
      </c>
      <c r="E23">
        <f>_xlfn.XLOOKUP(A23,[2]Sheet1!$A:$A,[2]Sheet1!$AI:$AI)</f>
        <v>0</v>
      </c>
      <c r="F23" s="7">
        <f>_xlfn.IFNA(INDEX([2]Sheet1!$A:$AG,MATCH($A23,[2]Sheet1!$A:$A,0),MATCH(_xlfn.CONCAT(F$2,"_zva70"),[2]Sheet1!$1:$1,0)),0)</f>
        <v>0</v>
      </c>
      <c r="G23" s="7">
        <f>_xlfn.IFNA(INDEX([2]Sheet1!$A:$AG,MATCH($A23,[2]Sheet1!$A:$A,0),MATCH(_xlfn.CONCAT(G$2,"_zva70"),[2]Sheet1!$1:$1,0)),0)</f>
        <v>0</v>
      </c>
      <c r="H23" s="7">
        <f>_xlfn.IFNA(INDEX([2]Sheet1!$A:$AG,MATCH($A23,[2]Sheet1!$A:$A,0),MATCH(_xlfn.CONCAT(H$2,"_zva70"),[2]Sheet1!$1:$1,0)),0)</f>
        <v>0</v>
      </c>
      <c r="I23" s="7">
        <f>_xlfn.IFNA(INDEX([2]Sheet1!$A:$AG,MATCH($A23,[2]Sheet1!$A:$A,0),MATCH(_xlfn.CONCAT(I$2,"_zva70"),[2]Sheet1!$1:$1,0)),0)</f>
        <v>0</v>
      </c>
      <c r="J23" s="7">
        <f>_xlfn.IFNA(INDEX([2]Sheet1!$A:$AG,MATCH($A23,[2]Sheet1!$A:$A,0),MATCH(_xlfn.CONCAT(J$2,"_zva70"),[2]Sheet1!$1:$1,0)),0)</f>
        <v>0</v>
      </c>
      <c r="K23" s="7">
        <f>_xlfn.IFNA(INDEX([2]Sheet1!$A:$AG,MATCH($A23,[2]Sheet1!$A:$A,0),MATCH(_xlfn.CONCAT(K$2,"_zva70"),[2]Sheet1!$1:$1,0)),0)</f>
        <v>0</v>
      </c>
      <c r="L23" s="7">
        <f>_xlfn.IFNA(INDEX([2]Sheet1!$A:$AG,MATCH($A23,[2]Sheet1!$A:$A,0),MATCH(_xlfn.CONCAT(L$2,"_zva70"),[2]Sheet1!$1:$1,0)),0)</f>
        <v>4</v>
      </c>
      <c r="M23" s="7">
        <f>_xlfn.IFNA(INDEX([2]Sheet1!$A:$AG,MATCH($A23,[2]Sheet1!$A:$A,0),MATCH(_xlfn.CONCAT(M$2,"_zva70"),[2]Sheet1!$1:$1,0)),0)</f>
        <v>0</v>
      </c>
      <c r="N23" s="7">
        <f>SUM( F23:M23)</f>
        <v>4</v>
      </c>
      <c r="O23" s="5">
        <f>_xlfn.XLOOKUP(A23,[2]Sheet1!$A:$A,[2]Sheet1!$Z:$Z)</f>
        <v>0</v>
      </c>
      <c r="P23" s="5" t="str">
        <f>_xlfn.XLOOKUP(A23,[2]Sheet1!$A:$A,[2]Sheet1!$H:$H)</f>
        <v>VENDA DIRETA</v>
      </c>
      <c r="Q23" s="6">
        <f>_xlfn.IFNA(INDEX([2]Sheet1!$A:$AG,MATCH($A23,[2]Sheet1!$A:$A,0),MATCH(_xlfn.CONCAT(Q$2,"_zstok"),[2]Sheet1!$1:$1,0)),0)</f>
        <v>0</v>
      </c>
      <c r="R23" s="6">
        <f>_xlfn.IFNA(INDEX([2]Sheet1!$A:$AG,MATCH($A23,[2]Sheet1!$A:$A,0),MATCH(_xlfn.CONCAT(R$2,"_zstok"),[2]Sheet1!$1:$1,0)),0)</f>
        <v>0</v>
      </c>
      <c r="S23" s="6">
        <f>_xlfn.IFNA(INDEX([2]Sheet1!$A:$AG,MATCH($A23,[2]Sheet1!$A:$A,0),MATCH(_xlfn.CONCAT(S$2,"_zstok"),[2]Sheet1!$1:$1,0)),0)</f>
        <v>0</v>
      </c>
      <c r="T23" s="6">
        <f>_xlfn.IFNA(INDEX([2]Sheet1!$A:$AG,MATCH($A23,[2]Sheet1!$A:$A,0),MATCH(_xlfn.CONCAT(T$2,"_zstok"),[2]Sheet1!$1:$1,0)),0)</f>
        <v>0</v>
      </c>
      <c r="U23" s="6">
        <f>_xlfn.IFNA(INDEX([2]Sheet1!$A:$AG,MATCH($A23,[2]Sheet1!$A:$A,0),MATCH(_xlfn.CONCAT(U$2,"_zstok"),[2]Sheet1!$1:$1,0)),0)</f>
        <v>1</v>
      </c>
      <c r="V23" s="6">
        <f>_xlfn.IFNA(INDEX([2]Sheet1!$A:$AG,MATCH($A23,[2]Sheet1!$A:$A,0),MATCH(_xlfn.CONCAT(V$2,"_zstok"),[2]Sheet1!$1:$1,0)),0)</f>
        <v>0</v>
      </c>
      <c r="W23" s="6">
        <f>_xlfn.IFNA(INDEX([2]Sheet1!$A:$AG,MATCH($A23,[2]Sheet1!$A:$A,0),MATCH(_xlfn.CONCAT(W$2,"_zstok"),[2]Sheet1!$1:$1,0)),0)</f>
        <v>0</v>
      </c>
      <c r="X23" s="6">
        <f>_xlfn.IFNA(INDEX([2]Sheet1!$A:$AG,MATCH($A23,[2]Sheet1!$A:$A,0),MATCH(_xlfn.CONCAT(X$2,"_zstok"),[2]Sheet1!$1:$1,0)),0)</f>
        <v>0</v>
      </c>
      <c r="Y23" s="6">
        <f>_xlfn.IFNA(INDEX([2]Sheet1!$A:$AG,MATCH($A23,[2]Sheet1!$A:$A,0),MATCH(_xlfn.CONCAT(Y$2,"_zstok"),[2]Sheet1!$1:$1,0)),0)</f>
        <v>0</v>
      </c>
      <c r="Z23" s="6">
        <f>_xlfn.IFNA(INDEX([2]Sheet1!$A:$AG,MATCH($A23,[2]Sheet1!$A:$A,0),MATCH(_xlfn.CONCAT(Z$2,"_zstok"),[2]Sheet1!$1:$1,0)),0)</f>
        <v>0</v>
      </c>
      <c r="AA23" s="6">
        <f>_xlfn.IFNA(INDEX([2]Sheet1!$A:$AG,MATCH($A23,[2]Sheet1!$A:$A,0),MATCH(_xlfn.CONCAT(AA$2,"_zstok"),[2]Sheet1!$1:$1,0)),0)</f>
        <v>0</v>
      </c>
      <c r="AB23" s="6">
        <f t="shared" si="2"/>
        <v>1</v>
      </c>
      <c r="AC23" s="8">
        <f>INDEX([2]Sheet1!$1:$1048576,MATCH($A23,[2]Sheet1!$A:$A,0),MATCH(AC$2,[2]Sheet1!$1:$1,0))</f>
        <v>0</v>
      </c>
      <c r="AD23" s="8">
        <f>INDEX([2]Sheet1!$1:$1048576,MATCH($A23,[2]Sheet1!$A:$A,0),MATCH(AD$2,[2]Sheet1!$1:$1,0))</f>
        <v>1</v>
      </c>
      <c r="AE23" s="8">
        <f>INDEX([2]Sheet1!$1:$1048576,MATCH($A23,[2]Sheet1!$A:$A,0),MATCH(AE$2,[2]Sheet1!$1:$1,0))</f>
        <v>0</v>
      </c>
      <c r="AF23" s="8">
        <f>INDEX([2]Sheet1!$1:$1048576,MATCH($A23,[2]Sheet1!$A:$A,0),MATCH(AF$2,[2]Sheet1!$1:$1,0))</f>
        <v>0</v>
      </c>
      <c r="AG23" s="8">
        <f>INDEX([2]Sheet1!$1:$1048576,MATCH($A23,[2]Sheet1!$A:$A,0),MATCH(AG$2,[2]Sheet1!$1:$1,0))</f>
        <v>0</v>
      </c>
      <c r="AH23" s="8">
        <f>SUM( AC23:AG23)</f>
        <v>1</v>
      </c>
      <c r="AI23" s="28">
        <f>_xlfn.XLOOKUP(A23,[3]PSI!$D:$D,[3]PSI!$AO:$AO,
_xlfn.XLOOKUP(A23,[3]PSI!$BO:$BO,[3]PSI!$AO:$AO,
_xlfn.XLOOKUP(A23,[3]PSI!$BP:$BP,[3]PSI!$AO:$AO,
_xlfn.XLOOKUP(A23,[3]PSI!$BQ:$BQ,[3]PSI!$AO:$AO,
_xlfn.XLOOKUP(A23,[3]PSI!$BR:$BR,[3]PSI!$AO:$AO,
"")))))</f>
        <v>0.16666666666666666</v>
      </c>
      <c r="AJ23" s="28">
        <f>_xlfn.XLOOKUP(A23,[3]PSI!$D:$D,[3]PSI!$AY:$AY,
_xlfn.XLOOKUP(A23,[3]PSI!$BO:$BO,[3]PSI!$AY:$AY,
_xlfn.XLOOKUP(A23,[3]PSI!$BP:$BP,[3]PSI!$AY:$AY,
_xlfn.XLOOKUP(A23,[3]PSI!$BQ:$BQ,[3]PSI!$AY:$AY,
_xlfn.XLOOKUP(A23,[3]PSI!$BR:$BR,[3]PSI!$AY:$AY,
""
)))))</f>
        <v>2.0000000000000004</v>
      </c>
      <c r="AK23" s="14" t="str" cm="1">
        <f t="array" ref="AK23">_xlfn.IFS(N23&lt;AB23,"Estoq. Disponível",N23&gt;=AB23,IF(N23&lt;AH23,"Imp. Em Andamento","Gerar Pedido"))</f>
        <v>Gerar Pedido</v>
      </c>
      <c r="AL23" s="66" t="s">
        <v>128</v>
      </c>
      <c r="AM23" s="75">
        <v>4</v>
      </c>
      <c r="AN23" s="28"/>
      <c r="AO23" s="55" t="str">
        <f>_xlfn.XLOOKUP(A23,[2]Sheet1!$A:$A,[2]Sheet1!$G:$G)</f>
        <v>MILENA PIMENTEL MONTEIRO DE OLIVEIRA</v>
      </c>
      <c r="AP23" t="str">
        <f>SUBSTITUTE(SUBSTITUTE(SUBSTITUTE(SUBSTITUTE(SUBSTITUTE(SUBSTITUTE(
_xlfn.XLOOKUP(A23,[2]Sheet1!$A:$A,[2]Sheet1!$AC:$AC,0),
"ACCURIOPRESS ",""),"BIZHUB","BH"),"ACCURIOPRINT",""),"BH PRESS",""),"KONICA",""),"ACCURIOLABEL","AL")</f>
        <v>C14000/C6100/ C1085/ C1100/ C8000</v>
      </c>
      <c r="AQ23" t="str">
        <f>_xlfn.CONCAT(A23,",",AM23)</f>
        <v>A1RF895101,4</v>
      </c>
      <c r="AS23" t="str" cm="1">
        <f t="array" ref="AS23">_xlfn._xlws.FILTER([1]Planilha1!$A:$A,A23=[1]Planilha1!$B:$B)</f>
        <v>A1RF895101</v>
      </c>
      <c r="AT23" t="str" cm="1">
        <f t="array" ref="AT23:AW23">_xlfn._xlws.FILTER([1]Planilha1!$C:$F,A23=[1]Planilha1!$B:$B)</f>
        <v>-</v>
      </c>
      <c r="AU23" t="str">
        <v>-</v>
      </c>
      <c r="AV23" t="str">
        <v>-</v>
      </c>
      <c r="AW23" t="str">
        <v>-</v>
      </c>
    </row>
    <row r="24" spans="1:49" hidden="1" x14ac:dyDescent="0.25">
      <c r="A24" s="58" t="s">
        <v>101</v>
      </c>
      <c r="B24" s="3" t="str">
        <f>_xlfn.XLOOKUP(A24,[2]Sheet1!$A:$A,[2]Sheet1!$F:$F)</f>
        <v>Motor</v>
      </c>
      <c r="C24" s="3"/>
      <c r="D24" s="3">
        <f>_xlfn.XLOOKUP(A24,[2]Sheet1!$A:$A,[2]Sheet1!$AB:$AB)</f>
        <v>6.69</v>
      </c>
      <c r="E24">
        <f>_xlfn.XLOOKUP(A24,[2]Sheet1!$A:$A,[2]Sheet1!$AI:$AI)</f>
        <v>0</v>
      </c>
      <c r="F24" s="7">
        <f>_xlfn.IFNA(INDEX([2]Sheet1!$A:$AG,MATCH($A24,[2]Sheet1!$A:$A,0),MATCH(_xlfn.CONCAT(F$2,"_zva70"),[2]Sheet1!$1:$1,0)),0)</f>
        <v>0</v>
      </c>
      <c r="G24" s="7">
        <f>_xlfn.IFNA(INDEX([2]Sheet1!$A:$AG,MATCH($A24,[2]Sheet1!$A:$A,0),MATCH(_xlfn.CONCAT(G$2,"_zva70"),[2]Sheet1!$1:$1,0)),0)</f>
        <v>0</v>
      </c>
      <c r="H24" s="7">
        <f>_xlfn.IFNA(INDEX([2]Sheet1!$A:$AG,MATCH($A24,[2]Sheet1!$A:$A,0),MATCH(_xlfn.CONCAT(H$2,"_zva70"),[2]Sheet1!$1:$1,0)),0)</f>
        <v>0</v>
      </c>
      <c r="I24" s="7">
        <f>_xlfn.IFNA(INDEX([2]Sheet1!$A:$AG,MATCH($A24,[2]Sheet1!$A:$A,0),MATCH(_xlfn.CONCAT(I$2,"_zva70"),[2]Sheet1!$1:$1,0)),0)</f>
        <v>0</v>
      </c>
      <c r="J24" s="7">
        <f>_xlfn.IFNA(INDEX([2]Sheet1!$A:$AG,MATCH($A24,[2]Sheet1!$A:$A,0),MATCH(_xlfn.CONCAT(J$2,"_zva70"),[2]Sheet1!$1:$1,0)),0)</f>
        <v>0</v>
      </c>
      <c r="K24" s="7">
        <f>_xlfn.IFNA(INDEX([2]Sheet1!$A:$AG,MATCH($A24,[2]Sheet1!$A:$A,0),MATCH(_xlfn.CONCAT(K$2,"_zva70"),[2]Sheet1!$1:$1,0)),0)</f>
        <v>0</v>
      </c>
      <c r="L24" s="7">
        <f>_xlfn.IFNA(INDEX([2]Sheet1!$A:$AG,MATCH($A24,[2]Sheet1!$A:$A,0),MATCH(_xlfn.CONCAT(L$2,"_zva70"),[2]Sheet1!$1:$1,0)),0)</f>
        <v>1</v>
      </c>
      <c r="M24" s="7">
        <f>_xlfn.IFNA(INDEX([2]Sheet1!$A:$AG,MATCH($A24,[2]Sheet1!$A:$A,0),MATCH(_xlfn.CONCAT(M$2,"_zva70"),[2]Sheet1!$1:$1,0)),0)</f>
        <v>0</v>
      </c>
      <c r="N24" s="7">
        <f>SUM( F24:M24)</f>
        <v>1</v>
      </c>
      <c r="O24" s="5">
        <f>_xlfn.XLOOKUP(A24,[2]Sheet1!$A:$A,[2]Sheet1!$Z:$Z)</f>
        <v>0</v>
      </c>
      <c r="P24" s="5" t="str">
        <f>_xlfn.XLOOKUP(A24,[2]Sheet1!$A:$A,[2]Sheet1!$H:$H)</f>
        <v>VENDA INDIRETA</v>
      </c>
      <c r="Q24" s="6">
        <f>_xlfn.IFNA(INDEX([2]Sheet1!$A:$AG,MATCH($A24,[2]Sheet1!$A:$A,0),MATCH(_xlfn.CONCAT(Q$2,"_zstok"),[2]Sheet1!$1:$1,0)),0)</f>
        <v>0</v>
      </c>
      <c r="R24" s="6">
        <f>_xlfn.IFNA(INDEX([2]Sheet1!$A:$AG,MATCH($A24,[2]Sheet1!$A:$A,0),MATCH(_xlfn.CONCAT(R$2,"_zstok"),[2]Sheet1!$1:$1,0)),0)</f>
        <v>0</v>
      </c>
      <c r="S24" s="6">
        <f>_xlfn.IFNA(INDEX([2]Sheet1!$A:$AG,MATCH($A24,[2]Sheet1!$A:$A,0),MATCH(_xlfn.CONCAT(S$2,"_zstok"),[2]Sheet1!$1:$1,0)),0)</f>
        <v>0</v>
      </c>
      <c r="T24" s="6">
        <f>_xlfn.IFNA(INDEX([2]Sheet1!$A:$AG,MATCH($A24,[2]Sheet1!$A:$A,0),MATCH(_xlfn.CONCAT(T$2,"_zstok"),[2]Sheet1!$1:$1,0)),0)</f>
        <v>0</v>
      </c>
      <c r="U24" s="6">
        <f>_xlfn.IFNA(INDEX([2]Sheet1!$A:$AG,MATCH($A24,[2]Sheet1!$A:$A,0),MATCH(_xlfn.CONCAT(U$2,"_zstok"),[2]Sheet1!$1:$1,0)),0)</f>
        <v>0</v>
      </c>
      <c r="V24" s="6">
        <f>_xlfn.IFNA(INDEX([2]Sheet1!$A:$AG,MATCH($A24,[2]Sheet1!$A:$A,0),MATCH(_xlfn.CONCAT(V$2,"_zstok"),[2]Sheet1!$1:$1,0)),0)</f>
        <v>0</v>
      </c>
      <c r="W24" s="6">
        <f>_xlfn.IFNA(INDEX([2]Sheet1!$A:$AG,MATCH($A24,[2]Sheet1!$A:$A,0),MATCH(_xlfn.CONCAT(W$2,"_zstok"),[2]Sheet1!$1:$1,0)),0)</f>
        <v>0</v>
      </c>
      <c r="X24" s="6">
        <f>_xlfn.IFNA(INDEX([2]Sheet1!$A:$AG,MATCH($A24,[2]Sheet1!$A:$A,0),MATCH(_xlfn.CONCAT(X$2,"_zstok"),[2]Sheet1!$1:$1,0)),0)</f>
        <v>0</v>
      </c>
      <c r="Y24" s="6">
        <f>_xlfn.IFNA(INDEX([2]Sheet1!$A:$AG,MATCH($A24,[2]Sheet1!$A:$A,0),MATCH(_xlfn.CONCAT(Y$2,"_zstok"),[2]Sheet1!$1:$1,0)),0)</f>
        <v>0</v>
      </c>
      <c r="Z24" s="6">
        <f>_xlfn.IFNA(INDEX([2]Sheet1!$A:$AG,MATCH($A24,[2]Sheet1!$A:$A,0),MATCH(_xlfn.CONCAT(Z$2,"_zstok"),[2]Sheet1!$1:$1,0)),0)</f>
        <v>0</v>
      </c>
      <c r="AA24" s="6">
        <f>_xlfn.IFNA(INDEX([2]Sheet1!$A:$AG,MATCH($A24,[2]Sheet1!$A:$A,0),MATCH(_xlfn.CONCAT(AA$2,"_zstok"),[2]Sheet1!$1:$1,0)),0)</f>
        <v>0</v>
      </c>
      <c r="AB24" s="6">
        <f t="shared" si="2"/>
        <v>0</v>
      </c>
      <c r="AC24" s="8">
        <f>INDEX([2]Sheet1!$1:$1048576,MATCH($A24,[2]Sheet1!$A:$A,0),MATCH(AC$2,[2]Sheet1!$1:$1,0))</f>
        <v>0</v>
      </c>
      <c r="AD24" s="8">
        <f>INDEX([2]Sheet1!$1:$1048576,MATCH($A24,[2]Sheet1!$A:$A,0),MATCH(AD$2,[2]Sheet1!$1:$1,0))</f>
        <v>0</v>
      </c>
      <c r="AE24" s="8">
        <f>INDEX([2]Sheet1!$1:$1048576,MATCH($A24,[2]Sheet1!$A:$A,0),MATCH(AE$2,[2]Sheet1!$1:$1,0))</f>
        <v>0</v>
      </c>
      <c r="AF24" s="8">
        <f>INDEX([2]Sheet1!$1:$1048576,MATCH($A24,[2]Sheet1!$A:$A,0),MATCH(AF$2,[2]Sheet1!$1:$1,0))</f>
        <v>0</v>
      </c>
      <c r="AG24" s="8">
        <f>INDEX([2]Sheet1!$1:$1048576,MATCH($A24,[2]Sheet1!$A:$A,0),MATCH(AG$2,[2]Sheet1!$1:$1,0))</f>
        <v>0</v>
      </c>
      <c r="AH24" s="8">
        <f>SUM( AC24:AG24)</f>
        <v>0</v>
      </c>
      <c r="AI24" s="28" t="str">
        <f>_xlfn.XLOOKUP(A24,[3]PSI!$D:$D,[3]PSI!$AO:$AO,
_xlfn.XLOOKUP(A24,[3]PSI!$BO:$BO,[3]PSI!$AO:$AO,
_xlfn.XLOOKUP(A24,[3]PSI!$BP:$BP,[3]PSI!$AO:$AO,
_xlfn.XLOOKUP(A24,[3]PSI!$BQ:$BQ,[3]PSI!$AO:$AO,
_xlfn.XLOOKUP(A24,[3]PSI!$BR:$BR,[3]PSI!$AO:$AO,
"")))))</f>
        <v/>
      </c>
      <c r="AJ24" s="28" t="str">
        <f>_xlfn.XLOOKUP(A24,[3]PSI!$D:$D,[3]PSI!$AY:$AY,
_xlfn.XLOOKUP(A24,[3]PSI!$BO:$BO,[3]PSI!$AY:$AY,
_xlfn.XLOOKUP(A24,[3]PSI!$BP:$BP,[3]PSI!$AY:$AY,
_xlfn.XLOOKUP(A24,[3]PSI!$BQ:$BQ,[3]PSI!$AY:$AY,
_xlfn.XLOOKUP(A24,[3]PSI!$BR:$BR,[3]PSI!$AY:$AY,
""
)))))</f>
        <v/>
      </c>
      <c r="AK24" s="14" t="str" cm="1">
        <f t="array" ref="AK24">_xlfn.IFS(N24&lt;AB24,"Estoq. Disponível",N24&gt;=AB24,IF(N24&lt;AH24,"Imp. Em Andamento","Gerar Pedido"))</f>
        <v>Gerar Pedido</v>
      </c>
      <c r="AL24" s="66" t="s">
        <v>128</v>
      </c>
      <c r="AM24" s="75">
        <f t="shared" ref="AM24:AM29" si="4">N24</f>
        <v>1</v>
      </c>
      <c r="AN24" s="28"/>
      <c r="AO24" s="55" t="str">
        <f>_xlfn.XLOOKUP(A24,[2]Sheet1!$A:$A,[2]Sheet1!$G:$G)</f>
        <v>ROBERTA MACHADO</v>
      </c>
      <c r="AP24" t="str">
        <f>SUBSTITUTE(SUBSTITUTE(SUBSTITUTE(SUBSTITUTE(SUBSTITUTE(SUBSTITUTE(
_xlfn.XLOOKUP(A24,[2]Sheet1!$A:$A,[2]Sheet1!$AC:$AC,0),
"ACCURIOPRESS ",""),"BIZHUB","BH"),"ACCURIOPRINT",""),"BH PRESS",""),"KONICA",""),"ACCURIOLABEL","AL")</f>
        <v>BH C454/BH C454E/BH C554/BH C554E/DF-624/DF-628/DF-629/DF-632/DF-714</v>
      </c>
      <c r="AQ24" t="str">
        <f>_xlfn.CONCAT(A24,",",AM24)</f>
        <v>A3CFPP5R00,1</v>
      </c>
      <c r="AS24" t="str" cm="1">
        <f t="array" ref="AS24">_xlfn._xlws.FILTER([1]Planilha1!$A:$A,A24=[1]Planilha1!$B:$B)</f>
        <v>A3CFPP5R00</v>
      </c>
      <c r="AT24" t="str" cm="1">
        <f t="array" ref="AT24:AW24">_xlfn._xlws.FILTER([1]Planilha1!$C:$F,A24=[1]Planilha1!$B:$B)</f>
        <v>-</v>
      </c>
      <c r="AU24" t="str">
        <v>-</v>
      </c>
      <c r="AV24" t="str">
        <v>-</v>
      </c>
      <c r="AW24" t="str">
        <v>-</v>
      </c>
    </row>
    <row r="25" spans="1:49" hidden="1" x14ac:dyDescent="0.25">
      <c r="A25" s="58" t="s">
        <v>102</v>
      </c>
      <c r="B25" s="3" t="str">
        <f>_xlfn.XLOOKUP(A25,[2]Sheet1!$A:$A,[2]Sheet1!$F:$F)</f>
        <v>MOLA DE TORSÃO</v>
      </c>
      <c r="C25" s="3"/>
      <c r="D25" s="3">
        <f>_xlfn.XLOOKUP(A25,[2]Sheet1!$A:$A,[2]Sheet1!$AB:$AB)</f>
        <v>0.72</v>
      </c>
      <c r="E25">
        <f>_xlfn.XLOOKUP(A25,[2]Sheet1!$A:$A,[2]Sheet1!$AI:$AI)</f>
        <v>0</v>
      </c>
      <c r="F25" s="7">
        <f>_xlfn.IFNA(INDEX([2]Sheet1!$A:$AG,MATCH($A25,[2]Sheet1!$A:$A,0),MATCH(_xlfn.CONCAT(F$2,"_zva70"),[2]Sheet1!$1:$1,0)),0)</f>
        <v>0</v>
      </c>
      <c r="G25" s="7">
        <f>_xlfn.IFNA(INDEX([2]Sheet1!$A:$AG,MATCH($A25,[2]Sheet1!$A:$A,0),MATCH(_xlfn.CONCAT(G$2,"_zva70"),[2]Sheet1!$1:$1,0)),0)</f>
        <v>0</v>
      </c>
      <c r="H25" s="7">
        <f>_xlfn.IFNA(INDEX([2]Sheet1!$A:$AG,MATCH($A25,[2]Sheet1!$A:$A,0),MATCH(_xlfn.CONCAT(H$2,"_zva70"),[2]Sheet1!$1:$1,0)),0)</f>
        <v>1</v>
      </c>
      <c r="I25" s="7">
        <f>_xlfn.IFNA(INDEX([2]Sheet1!$A:$AG,MATCH($A25,[2]Sheet1!$A:$A,0),MATCH(_xlfn.CONCAT(I$2,"_zva70"),[2]Sheet1!$1:$1,0)),0)</f>
        <v>0</v>
      </c>
      <c r="J25" s="7">
        <f>_xlfn.IFNA(INDEX([2]Sheet1!$A:$AG,MATCH($A25,[2]Sheet1!$A:$A,0),MATCH(_xlfn.CONCAT(J$2,"_zva70"),[2]Sheet1!$1:$1,0)),0)</f>
        <v>0</v>
      </c>
      <c r="K25" s="7">
        <f>_xlfn.IFNA(INDEX([2]Sheet1!$A:$AG,MATCH($A25,[2]Sheet1!$A:$A,0),MATCH(_xlfn.CONCAT(K$2,"_zva70"),[2]Sheet1!$1:$1,0)),0)</f>
        <v>0</v>
      </c>
      <c r="L25" s="7">
        <f>_xlfn.IFNA(INDEX([2]Sheet1!$A:$AG,MATCH($A25,[2]Sheet1!$A:$A,0),MATCH(_xlfn.CONCAT(L$2,"_zva70"),[2]Sheet1!$1:$1,0)),0)</f>
        <v>0</v>
      </c>
      <c r="M25" s="7">
        <f>_xlfn.IFNA(INDEX([2]Sheet1!$A:$AG,MATCH($A25,[2]Sheet1!$A:$A,0),MATCH(_xlfn.CONCAT(M$2,"_zva70"),[2]Sheet1!$1:$1,0)),0)</f>
        <v>0</v>
      </c>
      <c r="N25" s="7">
        <f>SUM( F25:M25)</f>
        <v>1</v>
      </c>
      <c r="O25" s="5">
        <f>_xlfn.XLOOKUP(A25,[2]Sheet1!$A:$A,[2]Sheet1!$Z:$Z)</f>
        <v>0</v>
      </c>
      <c r="P25" s="5" t="str">
        <f>_xlfn.XLOOKUP(A25,[2]Sheet1!$A:$A,[2]Sheet1!$H:$H)</f>
        <v>nan</v>
      </c>
      <c r="Q25" s="6">
        <f>_xlfn.IFNA(INDEX([2]Sheet1!$A:$AG,MATCH($A25,[2]Sheet1!$A:$A,0),MATCH(_xlfn.CONCAT(Q$2,"_zstok"),[2]Sheet1!$1:$1,0)),0)</f>
        <v>0</v>
      </c>
      <c r="R25" s="6">
        <f>_xlfn.IFNA(INDEX([2]Sheet1!$A:$AG,MATCH($A25,[2]Sheet1!$A:$A,0),MATCH(_xlfn.CONCAT(R$2,"_zstok"),[2]Sheet1!$1:$1,0)),0)</f>
        <v>0</v>
      </c>
      <c r="S25" s="6">
        <f>_xlfn.IFNA(INDEX([2]Sheet1!$A:$AG,MATCH($A25,[2]Sheet1!$A:$A,0),MATCH(_xlfn.CONCAT(S$2,"_zstok"),[2]Sheet1!$1:$1,0)),0)</f>
        <v>0</v>
      </c>
      <c r="T25" s="6">
        <f>_xlfn.IFNA(INDEX([2]Sheet1!$A:$AG,MATCH($A25,[2]Sheet1!$A:$A,0),MATCH(_xlfn.CONCAT(T$2,"_zstok"),[2]Sheet1!$1:$1,0)),0)</f>
        <v>0</v>
      </c>
      <c r="U25" s="6">
        <f>_xlfn.IFNA(INDEX([2]Sheet1!$A:$AG,MATCH($A25,[2]Sheet1!$A:$A,0),MATCH(_xlfn.CONCAT(U$2,"_zstok"),[2]Sheet1!$1:$1,0)),0)</f>
        <v>0</v>
      </c>
      <c r="V25" s="6">
        <f>_xlfn.IFNA(INDEX([2]Sheet1!$A:$AG,MATCH($A25,[2]Sheet1!$A:$A,0),MATCH(_xlfn.CONCAT(V$2,"_zstok"),[2]Sheet1!$1:$1,0)),0)</f>
        <v>0</v>
      </c>
      <c r="W25" s="6">
        <f>_xlfn.IFNA(INDEX([2]Sheet1!$A:$AG,MATCH($A25,[2]Sheet1!$A:$A,0),MATCH(_xlfn.CONCAT(W$2,"_zstok"),[2]Sheet1!$1:$1,0)),0)</f>
        <v>0</v>
      </c>
      <c r="X25" s="6">
        <f>_xlfn.IFNA(INDEX([2]Sheet1!$A:$AG,MATCH($A25,[2]Sheet1!$A:$A,0),MATCH(_xlfn.CONCAT(X$2,"_zstok"),[2]Sheet1!$1:$1,0)),0)</f>
        <v>0</v>
      </c>
      <c r="Y25" s="6">
        <f>_xlfn.IFNA(INDEX([2]Sheet1!$A:$AG,MATCH($A25,[2]Sheet1!$A:$A,0),MATCH(_xlfn.CONCAT(Y$2,"_zstok"),[2]Sheet1!$1:$1,0)),0)</f>
        <v>0</v>
      </c>
      <c r="Z25" s="6">
        <f>_xlfn.IFNA(INDEX([2]Sheet1!$A:$AG,MATCH($A25,[2]Sheet1!$A:$A,0),MATCH(_xlfn.CONCAT(Z$2,"_zstok"),[2]Sheet1!$1:$1,0)),0)</f>
        <v>0</v>
      </c>
      <c r="AA25" s="6">
        <f>_xlfn.IFNA(INDEX([2]Sheet1!$A:$AG,MATCH($A25,[2]Sheet1!$A:$A,0),MATCH(_xlfn.CONCAT(AA$2,"_zstok"),[2]Sheet1!$1:$1,0)),0)</f>
        <v>0</v>
      </c>
      <c r="AB25" s="6">
        <f t="shared" si="2"/>
        <v>0</v>
      </c>
      <c r="AC25" s="8">
        <f>INDEX([2]Sheet1!$1:$1048576,MATCH($A25,[2]Sheet1!$A:$A,0),MATCH(AC$2,[2]Sheet1!$1:$1,0))</f>
        <v>0</v>
      </c>
      <c r="AD25" s="8">
        <f>INDEX([2]Sheet1!$1:$1048576,MATCH($A25,[2]Sheet1!$A:$A,0),MATCH(AD$2,[2]Sheet1!$1:$1,0))</f>
        <v>0</v>
      </c>
      <c r="AE25" s="8">
        <f>INDEX([2]Sheet1!$1:$1048576,MATCH($A25,[2]Sheet1!$A:$A,0),MATCH(AE$2,[2]Sheet1!$1:$1,0))</f>
        <v>0</v>
      </c>
      <c r="AF25" s="8">
        <f>INDEX([2]Sheet1!$1:$1048576,MATCH($A25,[2]Sheet1!$A:$A,0),MATCH(AF$2,[2]Sheet1!$1:$1,0))</f>
        <v>0</v>
      </c>
      <c r="AG25" s="8">
        <f>INDEX([2]Sheet1!$1:$1048576,MATCH($A25,[2]Sheet1!$A:$A,0),MATCH(AG$2,[2]Sheet1!$1:$1,0))</f>
        <v>0</v>
      </c>
      <c r="AH25" s="8">
        <f>SUM( AC25:AG25)</f>
        <v>0</v>
      </c>
      <c r="AI25" s="28">
        <f>_xlfn.XLOOKUP(A25,[3]PSI!$D:$D,[3]PSI!$AO:$AO,
_xlfn.XLOOKUP(A25,[3]PSI!$BO:$BO,[3]PSI!$AO:$AO,
_xlfn.XLOOKUP(A25,[3]PSI!$BP:$BP,[3]PSI!$AO:$AO,
_xlfn.XLOOKUP(A25,[3]PSI!$BQ:$BQ,[3]PSI!$AO:$AO,
_xlfn.XLOOKUP(A25,[3]PSI!$BR:$BR,[3]PSI!$AO:$AO,
"")))))</f>
        <v>0.16666666666666666</v>
      </c>
      <c r="AJ25" s="28">
        <f>_xlfn.XLOOKUP(A25,[3]PSI!$D:$D,[3]PSI!$AY:$AY,
_xlfn.XLOOKUP(A25,[3]PSI!$BO:$BO,[3]PSI!$AY:$AY,
_xlfn.XLOOKUP(A25,[3]PSI!$BP:$BP,[3]PSI!$AY:$AY,
_xlfn.XLOOKUP(A25,[3]PSI!$BQ:$BQ,[3]PSI!$AY:$AY,
_xlfn.XLOOKUP(A25,[3]PSI!$BR:$BR,[3]PSI!$AY:$AY,
""
)))))</f>
        <v>-4</v>
      </c>
      <c r="AK25" s="14" t="str" cm="1">
        <f t="array" ref="AK25">_xlfn.IFS(N25&lt;AB25,"Estoq. Disponível",N25&gt;=AB25,IF(N25&lt;AH25,"Imp. Em Andamento","Gerar Pedido"))</f>
        <v>Gerar Pedido</v>
      </c>
      <c r="AL25" s="66" t="s">
        <v>128</v>
      </c>
      <c r="AM25" s="75">
        <f t="shared" si="4"/>
        <v>1</v>
      </c>
      <c r="AN25" s="28"/>
      <c r="AO25" s="55" t="str">
        <f>_xlfn.XLOOKUP(A25,[2]Sheet1!$A:$A,[2]Sheet1!$G:$G)</f>
        <v>JESSIE OLIVEIRA SILVA</v>
      </c>
      <c r="AP25" t="str">
        <f>SUBSTITUTE(SUBSTITUTE(SUBSTITUTE(SUBSTITUTE(SUBSTITUTE(SUBSTITUTE(
_xlfn.XLOOKUP(A25,[2]Sheet1!$A:$A,[2]Sheet1!$AC:$AC,0),
"ACCURIOPRESS ",""),"BIZHUB","BH"),"ACCURIOPRINT",""),"BH PRESS",""),"KONICA",""),"ACCURIOLABEL","AL")</f>
        <v>FS-534/FS-536/FS-536SD/FS-539/FS-539 SD</v>
      </c>
      <c r="AQ25" t="str">
        <f>_xlfn.CONCAT(A25,",",AM25)</f>
        <v>A3EPPP7U01,1</v>
      </c>
      <c r="AS25" t="str" cm="1">
        <f t="array" ref="AS25">_xlfn._xlws.FILTER([1]Planilha1!$A:$A,A25=[1]Planilha1!$B:$B)</f>
        <v>A3EPPP7U01</v>
      </c>
      <c r="AT25" t="str" cm="1">
        <f t="array" ref="AT25:AW25">_xlfn._xlws.FILTER([1]Planilha1!$C:$F,A25=[1]Planilha1!$B:$B)</f>
        <v>-</v>
      </c>
      <c r="AU25" t="str">
        <v>-</v>
      </c>
      <c r="AV25" t="str">
        <v>-</v>
      </c>
      <c r="AW25" t="str">
        <v>-</v>
      </c>
    </row>
    <row r="26" spans="1:49" hidden="1" x14ac:dyDescent="0.25">
      <c r="A26" s="58" t="s">
        <v>103</v>
      </c>
      <c r="B26" s="3" t="str">
        <f>_xlfn.XLOOKUP(A26,[2]Sheet1!$A:$A,[2]Sheet1!$F:$F)</f>
        <v>CONJUNTO DA CORREIA</v>
      </c>
      <c r="C26" s="3"/>
      <c r="D26" s="3">
        <f>_xlfn.XLOOKUP(A26,[2]Sheet1!$A:$A,[2]Sheet1!$AB:$AB)</f>
        <v>22.89</v>
      </c>
      <c r="E26">
        <f>_xlfn.XLOOKUP(A26,[2]Sheet1!$A:$A,[2]Sheet1!$AI:$AI)</f>
        <v>0</v>
      </c>
      <c r="F26" s="7">
        <f>_xlfn.IFNA(INDEX([2]Sheet1!$A:$AG,MATCH($A26,[2]Sheet1!$A:$A,0),MATCH(_xlfn.CONCAT(F$2,"_zva70"),[2]Sheet1!$1:$1,0)),0)</f>
        <v>0</v>
      </c>
      <c r="G26" s="7">
        <f>_xlfn.IFNA(INDEX([2]Sheet1!$A:$AG,MATCH($A26,[2]Sheet1!$A:$A,0),MATCH(_xlfn.CONCAT(G$2,"_zva70"),[2]Sheet1!$1:$1,0)),0)</f>
        <v>0</v>
      </c>
      <c r="H26" s="7">
        <f>_xlfn.IFNA(INDEX([2]Sheet1!$A:$AG,MATCH($A26,[2]Sheet1!$A:$A,0),MATCH(_xlfn.CONCAT(H$2,"_zva70"),[2]Sheet1!$1:$1,0)),0)</f>
        <v>1</v>
      </c>
      <c r="I26" s="7">
        <f>_xlfn.IFNA(INDEX([2]Sheet1!$A:$AG,MATCH($A26,[2]Sheet1!$A:$A,0),MATCH(_xlfn.CONCAT(I$2,"_zva70"),[2]Sheet1!$1:$1,0)),0)</f>
        <v>0</v>
      </c>
      <c r="J26" s="7">
        <f>_xlfn.IFNA(INDEX([2]Sheet1!$A:$AG,MATCH($A26,[2]Sheet1!$A:$A,0),MATCH(_xlfn.CONCAT(J$2,"_zva70"),[2]Sheet1!$1:$1,0)),0)</f>
        <v>0</v>
      </c>
      <c r="K26" s="7">
        <f>_xlfn.IFNA(INDEX([2]Sheet1!$A:$AG,MATCH($A26,[2]Sheet1!$A:$A,0),MATCH(_xlfn.CONCAT(K$2,"_zva70"),[2]Sheet1!$1:$1,0)),0)</f>
        <v>0</v>
      </c>
      <c r="L26" s="7">
        <f>_xlfn.IFNA(INDEX([2]Sheet1!$A:$AG,MATCH($A26,[2]Sheet1!$A:$A,0),MATCH(_xlfn.CONCAT(L$2,"_zva70"),[2]Sheet1!$1:$1,0)),0)</f>
        <v>0</v>
      </c>
      <c r="M26" s="7">
        <f>_xlfn.IFNA(INDEX([2]Sheet1!$A:$AG,MATCH($A26,[2]Sheet1!$A:$A,0),MATCH(_xlfn.CONCAT(M$2,"_zva70"),[2]Sheet1!$1:$1,0)),0)</f>
        <v>0</v>
      </c>
      <c r="N26" s="7">
        <f>SUM( F26:M26)</f>
        <v>1</v>
      </c>
      <c r="O26" s="5">
        <f>_xlfn.XLOOKUP(A26,[2]Sheet1!$A:$A,[2]Sheet1!$Z:$Z)</f>
        <v>0</v>
      </c>
      <c r="P26" s="5" t="str">
        <f>_xlfn.XLOOKUP(A26,[2]Sheet1!$A:$A,[2]Sheet1!$H:$H)</f>
        <v>nan</v>
      </c>
      <c r="Q26" s="6">
        <f>_xlfn.IFNA(INDEX([2]Sheet1!$A:$AG,MATCH($A26,[2]Sheet1!$A:$A,0),MATCH(_xlfn.CONCAT(Q$2,"_zstok"),[2]Sheet1!$1:$1,0)),0)</f>
        <v>0</v>
      </c>
      <c r="R26" s="6">
        <f>_xlfn.IFNA(INDEX([2]Sheet1!$A:$AG,MATCH($A26,[2]Sheet1!$A:$A,0),MATCH(_xlfn.CONCAT(R$2,"_zstok"),[2]Sheet1!$1:$1,0)),0)</f>
        <v>0</v>
      </c>
      <c r="S26" s="6">
        <f>_xlfn.IFNA(INDEX([2]Sheet1!$A:$AG,MATCH($A26,[2]Sheet1!$A:$A,0),MATCH(_xlfn.CONCAT(S$2,"_zstok"),[2]Sheet1!$1:$1,0)),0)</f>
        <v>0</v>
      </c>
      <c r="T26" s="6">
        <f>_xlfn.IFNA(INDEX([2]Sheet1!$A:$AG,MATCH($A26,[2]Sheet1!$A:$A,0),MATCH(_xlfn.CONCAT(T$2,"_zstok"),[2]Sheet1!$1:$1,0)),0)</f>
        <v>0</v>
      </c>
      <c r="U26" s="6">
        <f>_xlfn.IFNA(INDEX([2]Sheet1!$A:$AG,MATCH($A26,[2]Sheet1!$A:$A,0),MATCH(_xlfn.CONCAT(U$2,"_zstok"),[2]Sheet1!$1:$1,0)),0)</f>
        <v>0</v>
      </c>
      <c r="V26" s="6">
        <f>_xlfn.IFNA(INDEX([2]Sheet1!$A:$AG,MATCH($A26,[2]Sheet1!$A:$A,0),MATCH(_xlfn.CONCAT(V$2,"_zstok"),[2]Sheet1!$1:$1,0)),0)</f>
        <v>0</v>
      </c>
      <c r="W26" s="6">
        <f>_xlfn.IFNA(INDEX([2]Sheet1!$A:$AG,MATCH($A26,[2]Sheet1!$A:$A,0),MATCH(_xlfn.CONCAT(W$2,"_zstok"),[2]Sheet1!$1:$1,0)),0)</f>
        <v>0</v>
      </c>
      <c r="X26" s="6">
        <f>_xlfn.IFNA(INDEX([2]Sheet1!$A:$AG,MATCH($A26,[2]Sheet1!$A:$A,0),MATCH(_xlfn.CONCAT(X$2,"_zstok"),[2]Sheet1!$1:$1,0)),0)</f>
        <v>0</v>
      </c>
      <c r="Y26" s="6">
        <f>_xlfn.IFNA(INDEX([2]Sheet1!$A:$AG,MATCH($A26,[2]Sheet1!$A:$A,0),MATCH(_xlfn.CONCAT(Y$2,"_zstok"),[2]Sheet1!$1:$1,0)),0)</f>
        <v>0</v>
      </c>
      <c r="Z26" s="6">
        <f>_xlfn.IFNA(INDEX([2]Sheet1!$A:$AG,MATCH($A26,[2]Sheet1!$A:$A,0),MATCH(_xlfn.CONCAT(Z$2,"_zstok"),[2]Sheet1!$1:$1,0)),0)</f>
        <v>0</v>
      </c>
      <c r="AA26" s="6">
        <f>_xlfn.IFNA(INDEX([2]Sheet1!$A:$AG,MATCH($A26,[2]Sheet1!$A:$A,0),MATCH(_xlfn.CONCAT(AA$2,"_zstok"),[2]Sheet1!$1:$1,0)),0)</f>
        <v>0</v>
      </c>
      <c r="AB26" s="6">
        <f t="shared" si="2"/>
        <v>0</v>
      </c>
      <c r="AC26" s="8">
        <f>INDEX([2]Sheet1!$1:$1048576,MATCH($A26,[2]Sheet1!$A:$A,0),MATCH(AC$2,[2]Sheet1!$1:$1,0))</f>
        <v>0</v>
      </c>
      <c r="AD26" s="8">
        <f>INDEX([2]Sheet1!$1:$1048576,MATCH($A26,[2]Sheet1!$A:$A,0),MATCH(AD$2,[2]Sheet1!$1:$1,0))</f>
        <v>0</v>
      </c>
      <c r="AE26" s="8">
        <f>INDEX([2]Sheet1!$1:$1048576,MATCH($A26,[2]Sheet1!$A:$A,0),MATCH(AE$2,[2]Sheet1!$1:$1,0))</f>
        <v>0</v>
      </c>
      <c r="AF26" s="8">
        <f>INDEX([2]Sheet1!$1:$1048576,MATCH($A26,[2]Sheet1!$A:$A,0),MATCH(AF$2,[2]Sheet1!$1:$1,0))</f>
        <v>0</v>
      </c>
      <c r="AG26" s="8">
        <f>INDEX([2]Sheet1!$1:$1048576,MATCH($A26,[2]Sheet1!$A:$A,0),MATCH(AG$2,[2]Sheet1!$1:$1,0))</f>
        <v>0</v>
      </c>
      <c r="AH26" s="8">
        <f>SUM( AC26:AG26)</f>
        <v>0</v>
      </c>
      <c r="AI26" s="28">
        <f>_xlfn.XLOOKUP(A26,[3]PSI!$D:$D,[3]PSI!$AO:$AO,
_xlfn.XLOOKUP(A26,[3]PSI!$BO:$BO,[3]PSI!$AO:$AO,
_xlfn.XLOOKUP(A26,[3]PSI!$BP:$BP,[3]PSI!$AO:$AO,
_xlfn.XLOOKUP(A26,[3]PSI!$BQ:$BQ,[3]PSI!$AO:$AO,
_xlfn.XLOOKUP(A26,[3]PSI!$BR:$BR,[3]PSI!$AO:$AO,
"")))))</f>
        <v>0.16666666666666666</v>
      </c>
      <c r="AJ26" s="28">
        <f>_xlfn.XLOOKUP(A26,[3]PSI!$D:$D,[3]PSI!$AY:$AY,
_xlfn.XLOOKUP(A26,[3]PSI!$BO:$BO,[3]PSI!$AY:$AY,
_xlfn.XLOOKUP(A26,[3]PSI!$BP:$BP,[3]PSI!$AY:$AY,
_xlfn.XLOOKUP(A26,[3]PSI!$BQ:$BQ,[3]PSI!$AY:$AY,
_xlfn.XLOOKUP(A26,[3]PSI!$BR:$BR,[3]PSI!$AY:$AY,
""
)))))</f>
        <v>-4</v>
      </c>
      <c r="AK26" s="14" t="str" cm="1">
        <f t="array" ref="AK26">_xlfn.IFS(N26&lt;AB26,"Estoq. Disponível",N26&gt;=AB26,IF(N26&lt;AH26,"Imp. Em Andamento","Gerar Pedido"))</f>
        <v>Gerar Pedido</v>
      </c>
      <c r="AL26" s="66" t="s">
        <v>128</v>
      </c>
      <c r="AM26" s="75">
        <f t="shared" si="4"/>
        <v>1</v>
      </c>
      <c r="AN26" s="28"/>
      <c r="AO26" s="55" t="str">
        <f>_xlfn.XLOOKUP(A26,[2]Sheet1!$A:$A,[2]Sheet1!$G:$G)</f>
        <v>JESSIE OLIVEIRA SILVA</v>
      </c>
      <c r="AP26" t="str">
        <f>SUBSTITUTE(SUBSTITUTE(SUBSTITUTE(SUBSTITUTE(SUBSTITUTE(SUBSTITUTE(
_xlfn.XLOOKUP(A26,[2]Sheet1!$A:$A,[2]Sheet1!$AC:$AC,0),
"ACCURIOPRESS ",""),"BIZHUB","BH"),"ACCURIOPRINT",""),"BH PRESS",""),"KONICA",""),"ACCURIOLABEL","AL")</f>
        <v>FS-534/FS-536/FS-536SD</v>
      </c>
      <c r="AQ26" t="str">
        <f>_xlfn.CONCAT(A26,",",AM26)</f>
        <v>A3EPPPAK00,1</v>
      </c>
      <c r="AS26" t="str" cm="1">
        <f t="array" ref="AS26">_xlfn._xlws.FILTER([1]Planilha1!$A:$A,A26=[1]Planilha1!$B:$B)</f>
        <v>A3EPPPAK00</v>
      </c>
      <c r="AT26" t="str" cm="1">
        <f t="array" ref="AT26:AW26">_xlfn._xlws.FILTER([1]Planilha1!$C:$F,A26=[1]Planilha1!$B:$B)</f>
        <v>-</v>
      </c>
      <c r="AU26" t="str">
        <v>-</v>
      </c>
      <c r="AV26" t="str">
        <v>-</v>
      </c>
      <c r="AW26" t="str">
        <v>-</v>
      </c>
    </row>
    <row r="27" spans="1:49" hidden="1" x14ac:dyDescent="0.25">
      <c r="A27" s="58" t="s">
        <v>104</v>
      </c>
      <c r="B27" s="3" t="str">
        <f>_xlfn.XLOOKUP(A27,[2]Sheet1!$A:$A,[2]Sheet1!$F:$F)</f>
        <v>BRAÇO</v>
      </c>
      <c r="C27" s="3"/>
      <c r="D27" s="3">
        <f>_xlfn.XLOOKUP(A27,[2]Sheet1!$A:$A,[2]Sheet1!$AB:$AB)</f>
        <v>14.96</v>
      </c>
      <c r="E27">
        <f>_xlfn.XLOOKUP(A27,[2]Sheet1!$A:$A,[2]Sheet1!$AI:$AI)</f>
        <v>0</v>
      </c>
      <c r="F27" s="7">
        <f>_xlfn.IFNA(INDEX([2]Sheet1!$A:$AG,MATCH($A27,[2]Sheet1!$A:$A,0),MATCH(_xlfn.CONCAT(F$2,"_zva70"),[2]Sheet1!$1:$1,0)),0)</f>
        <v>0</v>
      </c>
      <c r="G27" s="7">
        <f>_xlfn.IFNA(INDEX([2]Sheet1!$A:$AG,MATCH($A27,[2]Sheet1!$A:$A,0),MATCH(_xlfn.CONCAT(G$2,"_zva70"),[2]Sheet1!$1:$1,0)),0)</f>
        <v>0</v>
      </c>
      <c r="H27" s="7">
        <f>_xlfn.IFNA(INDEX([2]Sheet1!$A:$AG,MATCH($A27,[2]Sheet1!$A:$A,0),MATCH(_xlfn.CONCAT(H$2,"_zva70"),[2]Sheet1!$1:$1,0)),0)</f>
        <v>1</v>
      </c>
      <c r="I27" s="7">
        <f>_xlfn.IFNA(INDEX([2]Sheet1!$A:$AG,MATCH($A27,[2]Sheet1!$A:$A,0),MATCH(_xlfn.CONCAT(I$2,"_zva70"),[2]Sheet1!$1:$1,0)),0)</f>
        <v>0</v>
      </c>
      <c r="J27" s="7">
        <f>_xlfn.IFNA(INDEX([2]Sheet1!$A:$AG,MATCH($A27,[2]Sheet1!$A:$A,0),MATCH(_xlfn.CONCAT(J$2,"_zva70"),[2]Sheet1!$1:$1,0)),0)</f>
        <v>0</v>
      </c>
      <c r="K27" s="7">
        <f>_xlfn.IFNA(INDEX([2]Sheet1!$A:$AG,MATCH($A27,[2]Sheet1!$A:$A,0),MATCH(_xlfn.CONCAT(K$2,"_zva70"),[2]Sheet1!$1:$1,0)),0)</f>
        <v>0</v>
      </c>
      <c r="L27" s="7">
        <f>_xlfn.IFNA(INDEX([2]Sheet1!$A:$AG,MATCH($A27,[2]Sheet1!$A:$A,0),MATCH(_xlfn.CONCAT(L$2,"_zva70"),[2]Sheet1!$1:$1,0)),0)</f>
        <v>0</v>
      </c>
      <c r="M27" s="7">
        <f>_xlfn.IFNA(INDEX([2]Sheet1!$A:$AG,MATCH($A27,[2]Sheet1!$A:$A,0),MATCH(_xlfn.CONCAT(M$2,"_zva70"),[2]Sheet1!$1:$1,0)),0)</f>
        <v>0</v>
      </c>
      <c r="N27" s="7">
        <f>SUM( F27:M27)</f>
        <v>1</v>
      </c>
      <c r="O27" s="5">
        <f>_xlfn.XLOOKUP(A27,[2]Sheet1!$A:$A,[2]Sheet1!$Z:$Z)</f>
        <v>0</v>
      </c>
      <c r="P27" s="5" t="str">
        <f>_xlfn.XLOOKUP(A27,[2]Sheet1!$A:$A,[2]Sheet1!$H:$H)</f>
        <v>nan</v>
      </c>
      <c r="Q27" s="6">
        <f>_xlfn.IFNA(INDEX([2]Sheet1!$A:$AG,MATCH($A27,[2]Sheet1!$A:$A,0),MATCH(_xlfn.CONCAT(Q$2,"_zstok"),[2]Sheet1!$1:$1,0)),0)</f>
        <v>0</v>
      </c>
      <c r="R27" s="6">
        <f>_xlfn.IFNA(INDEX([2]Sheet1!$A:$AG,MATCH($A27,[2]Sheet1!$A:$A,0),MATCH(_xlfn.CONCAT(R$2,"_zstok"),[2]Sheet1!$1:$1,0)),0)</f>
        <v>0</v>
      </c>
      <c r="S27" s="6">
        <f>_xlfn.IFNA(INDEX([2]Sheet1!$A:$AG,MATCH($A27,[2]Sheet1!$A:$A,0),MATCH(_xlfn.CONCAT(S$2,"_zstok"),[2]Sheet1!$1:$1,0)),0)</f>
        <v>0</v>
      </c>
      <c r="T27" s="6">
        <f>_xlfn.IFNA(INDEX([2]Sheet1!$A:$AG,MATCH($A27,[2]Sheet1!$A:$A,0),MATCH(_xlfn.CONCAT(T$2,"_zstok"),[2]Sheet1!$1:$1,0)),0)</f>
        <v>0</v>
      </c>
      <c r="U27" s="6">
        <f>_xlfn.IFNA(INDEX([2]Sheet1!$A:$AG,MATCH($A27,[2]Sheet1!$A:$A,0),MATCH(_xlfn.CONCAT(U$2,"_zstok"),[2]Sheet1!$1:$1,0)),0)</f>
        <v>0</v>
      </c>
      <c r="V27" s="6">
        <f>_xlfn.IFNA(INDEX([2]Sheet1!$A:$AG,MATCH($A27,[2]Sheet1!$A:$A,0),MATCH(_xlfn.CONCAT(V$2,"_zstok"),[2]Sheet1!$1:$1,0)),0)</f>
        <v>0</v>
      </c>
      <c r="W27" s="6">
        <f>_xlfn.IFNA(INDEX([2]Sheet1!$A:$AG,MATCH($A27,[2]Sheet1!$A:$A,0),MATCH(_xlfn.CONCAT(W$2,"_zstok"),[2]Sheet1!$1:$1,0)),0)</f>
        <v>0</v>
      </c>
      <c r="X27" s="6">
        <f>_xlfn.IFNA(INDEX([2]Sheet1!$A:$AG,MATCH($A27,[2]Sheet1!$A:$A,0),MATCH(_xlfn.CONCAT(X$2,"_zstok"),[2]Sheet1!$1:$1,0)),0)</f>
        <v>0</v>
      </c>
      <c r="Y27" s="6">
        <f>_xlfn.IFNA(INDEX([2]Sheet1!$A:$AG,MATCH($A27,[2]Sheet1!$A:$A,0),MATCH(_xlfn.CONCAT(Y$2,"_zstok"),[2]Sheet1!$1:$1,0)),0)</f>
        <v>0</v>
      </c>
      <c r="Z27" s="6">
        <f>_xlfn.IFNA(INDEX([2]Sheet1!$A:$AG,MATCH($A27,[2]Sheet1!$A:$A,0),MATCH(_xlfn.CONCAT(Z$2,"_zstok"),[2]Sheet1!$1:$1,0)),0)</f>
        <v>0</v>
      </c>
      <c r="AA27" s="6">
        <f>_xlfn.IFNA(INDEX([2]Sheet1!$A:$AG,MATCH($A27,[2]Sheet1!$A:$A,0),MATCH(_xlfn.CONCAT(AA$2,"_zstok"),[2]Sheet1!$1:$1,0)),0)</f>
        <v>0</v>
      </c>
      <c r="AB27" s="6">
        <f t="shared" si="2"/>
        <v>0</v>
      </c>
      <c r="AC27" s="8">
        <f>INDEX([2]Sheet1!$1:$1048576,MATCH($A27,[2]Sheet1!$A:$A,0),MATCH(AC$2,[2]Sheet1!$1:$1,0))</f>
        <v>0</v>
      </c>
      <c r="AD27" s="8">
        <f>INDEX([2]Sheet1!$1:$1048576,MATCH($A27,[2]Sheet1!$A:$A,0),MATCH(AD$2,[2]Sheet1!$1:$1,0))</f>
        <v>0</v>
      </c>
      <c r="AE27" s="8">
        <f>INDEX([2]Sheet1!$1:$1048576,MATCH($A27,[2]Sheet1!$A:$A,0),MATCH(AE$2,[2]Sheet1!$1:$1,0))</f>
        <v>0</v>
      </c>
      <c r="AF27" s="8">
        <f>INDEX([2]Sheet1!$1:$1048576,MATCH($A27,[2]Sheet1!$A:$A,0),MATCH(AF$2,[2]Sheet1!$1:$1,0))</f>
        <v>0</v>
      </c>
      <c r="AG27" s="8">
        <f>INDEX([2]Sheet1!$1:$1048576,MATCH($A27,[2]Sheet1!$A:$A,0),MATCH(AG$2,[2]Sheet1!$1:$1,0))</f>
        <v>0</v>
      </c>
      <c r="AH27" s="8">
        <f>SUM( AC27:AG27)</f>
        <v>0</v>
      </c>
      <c r="AI27" s="28">
        <f>_xlfn.XLOOKUP(A27,[3]PSI!$D:$D,[3]PSI!$AO:$AO,
_xlfn.XLOOKUP(A27,[3]PSI!$BO:$BO,[3]PSI!$AO:$AO,
_xlfn.XLOOKUP(A27,[3]PSI!$BP:$BP,[3]PSI!$AO:$AO,
_xlfn.XLOOKUP(A27,[3]PSI!$BQ:$BQ,[3]PSI!$AO:$AO,
_xlfn.XLOOKUP(A27,[3]PSI!$BR:$BR,[3]PSI!$AO:$AO,
"")))))</f>
        <v>0.16666666666666666</v>
      </c>
      <c r="AJ27" s="28">
        <f>_xlfn.XLOOKUP(A27,[3]PSI!$D:$D,[3]PSI!$AY:$AY,
_xlfn.XLOOKUP(A27,[3]PSI!$BO:$BO,[3]PSI!$AY:$AY,
_xlfn.XLOOKUP(A27,[3]PSI!$BP:$BP,[3]PSI!$AY:$AY,
_xlfn.XLOOKUP(A27,[3]PSI!$BQ:$BQ,[3]PSI!$AY:$AY,
_xlfn.XLOOKUP(A27,[3]PSI!$BR:$BR,[3]PSI!$AY:$AY,
""
)))))</f>
        <v>-4</v>
      </c>
      <c r="AK27" s="14" t="str" cm="1">
        <f t="array" ref="AK27">_xlfn.IFS(N27&lt;AB27,"Estoq. Disponível",N27&gt;=AB27,IF(N27&lt;AH27,"Imp. Em Andamento","Gerar Pedido"))</f>
        <v>Gerar Pedido</v>
      </c>
      <c r="AL27" s="66" t="s">
        <v>128</v>
      </c>
      <c r="AM27" s="75">
        <f t="shared" si="4"/>
        <v>1</v>
      </c>
      <c r="AN27" s="28"/>
      <c r="AO27" s="55" t="str">
        <f>_xlfn.XLOOKUP(A27,[2]Sheet1!$A:$A,[2]Sheet1!$G:$G)</f>
        <v>JESSIE OLIVEIRA SILVA</v>
      </c>
      <c r="AP27" t="str">
        <f>SUBSTITUTE(SUBSTITUTE(SUBSTITUTE(SUBSTITUTE(SUBSTITUTE(SUBSTITUTE(
_xlfn.XLOOKUP(A27,[2]Sheet1!$A:$A,[2]Sheet1!$AC:$AC,0),
"ACCURIOPRESS ",""),"BIZHUB","BH"),"ACCURIOPRINT",""),"BH PRESS",""),"KONICA",""),"ACCURIOLABEL","AL")</f>
        <v>FS-534/FS-536/FS-536SD/FS-539/FS-539 SD</v>
      </c>
      <c r="AQ27" t="str">
        <f>_xlfn.CONCAT(A27,",",AM27)</f>
        <v>A3EPPPAP00,1</v>
      </c>
      <c r="AS27" t="str" cm="1">
        <f t="array" ref="AS27">_xlfn._xlws.FILTER([1]Planilha1!$A:$A,A27=[1]Planilha1!$B:$B)</f>
        <v>A3EPPPAP00</v>
      </c>
      <c r="AT27" t="str" cm="1">
        <f t="array" ref="AT27:AW27">_xlfn._xlws.FILTER([1]Planilha1!$C:$F,A27=[1]Planilha1!$B:$B)</f>
        <v>-</v>
      </c>
      <c r="AU27" t="str">
        <v>-</v>
      </c>
      <c r="AV27" t="str">
        <v>-</v>
      </c>
      <c r="AW27" t="str">
        <v>-</v>
      </c>
    </row>
    <row r="28" spans="1:49" hidden="1" x14ac:dyDescent="0.25">
      <c r="A28" s="58" t="s">
        <v>105</v>
      </c>
      <c r="B28" s="3" t="str">
        <f>_xlfn.XLOOKUP(A28,[2]Sheet1!$A:$A,[2]Sheet1!$F:$F)</f>
        <v>SELO</v>
      </c>
      <c r="C28" s="3"/>
      <c r="D28" s="3">
        <f>_xlfn.XLOOKUP(A28,[2]Sheet1!$A:$A,[2]Sheet1!$AB:$AB)</f>
        <v>1.59</v>
      </c>
      <c r="E28">
        <f>_xlfn.XLOOKUP(A28,[2]Sheet1!$A:$A,[2]Sheet1!$AI:$AI)</f>
        <v>0</v>
      </c>
      <c r="F28" s="7">
        <f>_xlfn.IFNA(INDEX([2]Sheet1!$A:$AG,MATCH($A28,[2]Sheet1!$A:$A,0),MATCH(_xlfn.CONCAT(F$2,"_zva70"),[2]Sheet1!$1:$1,0)),0)</f>
        <v>0</v>
      </c>
      <c r="G28" s="7">
        <f>_xlfn.IFNA(INDEX([2]Sheet1!$A:$AG,MATCH($A28,[2]Sheet1!$A:$A,0),MATCH(_xlfn.CONCAT(G$2,"_zva70"),[2]Sheet1!$1:$1,0)),0)</f>
        <v>0</v>
      </c>
      <c r="H28" s="7">
        <f>_xlfn.IFNA(INDEX([2]Sheet1!$A:$AG,MATCH($A28,[2]Sheet1!$A:$A,0),MATCH(_xlfn.CONCAT(H$2,"_zva70"),[2]Sheet1!$1:$1,0)),0)</f>
        <v>0</v>
      </c>
      <c r="I28" s="7">
        <f>_xlfn.IFNA(INDEX([2]Sheet1!$A:$AG,MATCH($A28,[2]Sheet1!$A:$A,0),MATCH(_xlfn.CONCAT(I$2,"_zva70"),[2]Sheet1!$1:$1,0)),0)</f>
        <v>0</v>
      </c>
      <c r="J28" s="7">
        <f>_xlfn.IFNA(INDEX([2]Sheet1!$A:$AG,MATCH($A28,[2]Sheet1!$A:$A,0),MATCH(_xlfn.CONCAT(J$2,"_zva70"),[2]Sheet1!$1:$1,0)),0)</f>
        <v>0</v>
      </c>
      <c r="K28" s="7">
        <f>_xlfn.IFNA(INDEX([2]Sheet1!$A:$AG,MATCH($A28,[2]Sheet1!$A:$A,0),MATCH(_xlfn.CONCAT(K$2,"_zva70"),[2]Sheet1!$1:$1,0)),0)</f>
        <v>0</v>
      </c>
      <c r="L28" s="7">
        <f>_xlfn.IFNA(INDEX([2]Sheet1!$A:$AG,MATCH($A28,[2]Sheet1!$A:$A,0),MATCH(_xlfn.CONCAT(L$2,"_zva70"),[2]Sheet1!$1:$1,0)),0)</f>
        <v>1</v>
      </c>
      <c r="M28" s="7">
        <f>_xlfn.IFNA(INDEX([2]Sheet1!$A:$AG,MATCH($A28,[2]Sheet1!$A:$A,0),MATCH(_xlfn.CONCAT(M$2,"_zva70"),[2]Sheet1!$1:$1,0)),0)</f>
        <v>0</v>
      </c>
      <c r="N28" s="7">
        <f>SUM( F28:M28)</f>
        <v>1</v>
      </c>
      <c r="O28" s="5">
        <f>_xlfn.XLOOKUP(A28,[2]Sheet1!$A:$A,[2]Sheet1!$Z:$Z)</f>
        <v>0</v>
      </c>
      <c r="P28" s="5" t="str">
        <f>_xlfn.XLOOKUP(A28,[2]Sheet1!$A:$A,[2]Sheet1!$H:$H)</f>
        <v>VENDA INDIRETA</v>
      </c>
      <c r="Q28" s="6">
        <f>_xlfn.IFNA(INDEX([2]Sheet1!$A:$AG,MATCH($A28,[2]Sheet1!$A:$A,0),MATCH(_xlfn.CONCAT(Q$2,"_zstok"),[2]Sheet1!$1:$1,0)),0)</f>
        <v>0</v>
      </c>
      <c r="R28" s="6">
        <f>_xlfn.IFNA(INDEX([2]Sheet1!$A:$AG,MATCH($A28,[2]Sheet1!$A:$A,0),MATCH(_xlfn.CONCAT(R$2,"_zstok"),[2]Sheet1!$1:$1,0)),0)</f>
        <v>0</v>
      </c>
      <c r="S28" s="6">
        <f>_xlfn.IFNA(INDEX([2]Sheet1!$A:$AG,MATCH($A28,[2]Sheet1!$A:$A,0),MATCH(_xlfn.CONCAT(S$2,"_zstok"),[2]Sheet1!$1:$1,0)),0)</f>
        <v>0</v>
      </c>
      <c r="T28" s="6">
        <f>_xlfn.IFNA(INDEX([2]Sheet1!$A:$AG,MATCH($A28,[2]Sheet1!$A:$A,0),MATCH(_xlfn.CONCAT(T$2,"_zstok"),[2]Sheet1!$1:$1,0)),0)</f>
        <v>0</v>
      </c>
      <c r="U28" s="6">
        <f>_xlfn.IFNA(INDEX([2]Sheet1!$A:$AG,MATCH($A28,[2]Sheet1!$A:$A,0),MATCH(_xlfn.CONCAT(U$2,"_zstok"),[2]Sheet1!$1:$1,0)),0)</f>
        <v>0</v>
      </c>
      <c r="V28" s="6">
        <f>_xlfn.IFNA(INDEX([2]Sheet1!$A:$AG,MATCH($A28,[2]Sheet1!$A:$A,0),MATCH(_xlfn.CONCAT(V$2,"_zstok"),[2]Sheet1!$1:$1,0)),0)</f>
        <v>0</v>
      </c>
      <c r="W28" s="6">
        <f>_xlfn.IFNA(INDEX([2]Sheet1!$A:$AG,MATCH($A28,[2]Sheet1!$A:$A,0),MATCH(_xlfn.CONCAT(W$2,"_zstok"),[2]Sheet1!$1:$1,0)),0)</f>
        <v>0</v>
      </c>
      <c r="X28" s="6">
        <f>_xlfn.IFNA(INDEX([2]Sheet1!$A:$AG,MATCH($A28,[2]Sheet1!$A:$A,0),MATCH(_xlfn.CONCAT(X$2,"_zstok"),[2]Sheet1!$1:$1,0)),0)</f>
        <v>0</v>
      </c>
      <c r="Y28" s="6">
        <f>_xlfn.IFNA(INDEX([2]Sheet1!$A:$AG,MATCH($A28,[2]Sheet1!$A:$A,0),MATCH(_xlfn.CONCAT(Y$2,"_zstok"),[2]Sheet1!$1:$1,0)),0)</f>
        <v>0</v>
      </c>
      <c r="Z28" s="6">
        <f>_xlfn.IFNA(INDEX([2]Sheet1!$A:$AG,MATCH($A28,[2]Sheet1!$A:$A,0),MATCH(_xlfn.CONCAT(Z$2,"_zstok"),[2]Sheet1!$1:$1,0)),0)</f>
        <v>0</v>
      </c>
      <c r="AA28" s="6">
        <f>_xlfn.IFNA(INDEX([2]Sheet1!$A:$AG,MATCH($A28,[2]Sheet1!$A:$A,0),MATCH(_xlfn.CONCAT(AA$2,"_zstok"),[2]Sheet1!$1:$1,0)),0)</f>
        <v>0</v>
      </c>
      <c r="AB28" s="6">
        <f t="shared" si="2"/>
        <v>0</v>
      </c>
      <c r="AC28" s="8">
        <f>INDEX([2]Sheet1!$1:$1048576,MATCH($A28,[2]Sheet1!$A:$A,0),MATCH(AC$2,[2]Sheet1!$1:$1,0))</f>
        <v>0</v>
      </c>
      <c r="AD28" s="8">
        <f>INDEX([2]Sheet1!$1:$1048576,MATCH($A28,[2]Sheet1!$A:$A,0),MATCH(AD$2,[2]Sheet1!$1:$1,0))</f>
        <v>0</v>
      </c>
      <c r="AE28" s="8">
        <f>INDEX([2]Sheet1!$1:$1048576,MATCH($A28,[2]Sheet1!$A:$A,0),MATCH(AE$2,[2]Sheet1!$1:$1,0))</f>
        <v>0</v>
      </c>
      <c r="AF28" s="8">
        <f>INDEX([2]Sheet1!$1:$1048576,MATCH($A28,[2]Sheet1!$A:$A,0),MATCH(AF$2,[2]Sheet1!$1:$1,0))</f>
        <v>0</v>
      </c>
      <c r="AG28" s="8">
        <f>INDEX([2]Sheet1!$1:$1048576,MATCH($A28,[2]Sheet1!$A:$A,0),MATCH(AG$2,[2]Sheet1!$1:$1,0))</f>
        <v>0</v>
      </c>
      <c r="AH28" s="8">
        <f>SUM( AC28:AG28)</f>
        <v>0</v>
      </c>
      <c r="AI28" s="28">
        <f>_xlfn.XLOOKUP(A28,[3]PSI!$D:$D,[3]PSI!$AO:$AO,
_xlfn.XLOOKUP(A28,[3]PSI!$BO:$BO,[3]PSI!$AO:$AO,
_xlfn.XLOOKUP(A28,[3]PSI!$BP:$BP,[3]PSI!$AO:$AO,
_xlfn.XLOOKUP(A28,[3]PSI!$BQ:$BQ,[3]PSI!$AO:$AO,
_xlfn.XLOOKUP(A28,[3]PSI!$BR:$BR,[3]PSI!$AO:$AO,
"")))))</f>
        <v>0.33333333333333331</v>
      </c>
      <c r="AJ28" s="28">
        <f>_xlfn.XLOOKUP(A28,[3]PSI!$D:$D,[3]PSI!$AY:$AY,
_xlfn.XLOOKUP(A28,[3]PSI!$BO:$BO,[3]PSI!$AY:$AY,
_xlfn.XLOOKUP(A28,[3]PSI!$BP:$BP,[3]PSI!$AY:$AY,
_xlfn.XLOOKUP(A28,[3]PSI!$BQ:$BQ,[3]PSI!$AY:$AY,
_xlfn.XLOOKUP(A28,[3]PSI!$BR:$BR,[3]PSI!$AY:$AY,
""
)))))</f>
        <v>2.0000000000000004</v>
      </c>
      <c r="AK28" s="14" t="str" cm="1">
        <f t="array" ref="AK28">_xlfn.IFS(N28&lt;AB28,"Estoq. Disponível",N28&gt;=AB28,IF(N28&lt;AH28,"Imp. Em Andamento","Gerar Pedido"))</f>
        <v>Gerar Pedido</v>
      </c>
      <c r="AL28" s="66" t="s">
        <v>128</v>
      </c>
      <c r="AM28" s="75">
        <f t="shared" si="4"/>
        <v>1</v>
      </c>
      <c r="AN28" s="28"/>
      <c r="AO28" s="55" t="str">
        <f>_xlfn.XLOOKUP(A28,[2]Sheet1!$A:$A,[2]Sheet1!$G:$G)</f>
        <v>ROBERTA MACHADO</v>
      </c>
      <c r="AP28" t="str">
        <f>SUBSTITUTE(SUBSTITUTE(SUBSTITUTE(SUBSTITUTE(SUBSTITUTE(SUBSTITUTE(
_xlfn.XLOOKUP(A28,[2]Sheet1!$A:$A,[2]Sheet1!$AC:$AC,0),
"ACCURIOPRESS ",""),"BIZHUB","BH"),"ACCURIOPRINT",""),"BH PRESS",""),"KONICA",""),"ACCURIOLABEL","AL")</f>
        <v>AL 190/ C71CF/AL 230/C2060/C2070/C2070P/C3080P/C4080/C83HC/ C2060L/ C3070L/ C4065/ C1070P/ C71HC/BH PRO C1060L</v>
      </c>
      <c r="AQ28" t="str">
        <f>_xlfn.CONCAT(A28,",",AM28)</f>
        <v>A50U161700,1</v>
      </c>
      <c r="AS28" t="str" cm="1">
        <f t="array" ref="AS28">_xlfn._xlws.FILTER([1]Planilha1!$A:$A,A28=[1]Planilha1!$B:$B)</f>
        <v>A50U161700</v>
      </c>
      <c r="AT28" t="str" cm="1">
        <f t="array" ref="AT28:AW28">_xlfn._xlws.FILTER([1]Planilha1!$C:$F,A28=[1]Planilha1!$B:$B)</f>
        <v>-</v>
      </c>
      <c r="AU28" t="str">
        <v>-</v>
      </c>
      <c r="AV28" t="str">
        <v>-</v>
      </c>
      <c r="AW28" t="str">
        <v>-</v>
      </c>
    </row>
    <row r="29" spans="1:49" hidden="1" x14ac:dyDescent="0.25">
      <c r="A29" s="58" t="s">
        <v>106</v>
      </c>
      <c r="B29" s="3" t="str">
        <f>_xlfn.XLOOKUP(A29,[2]Sheet1!$A:$A,[2]Sheet1!$F:$F)</f>
        <v>SELO</v>
      </c>
      <c r="C29" s="3"/>
      <c r="D29" s="3">
        <f>_xlfn.XLOOKUP(A29,[2]Sheet1!$A:$A,[2]Sheet1!$AB:$AB)</f>
        <v>1.1200000000000001</v>
      </c>
      <c r="E29">
        <f>_xlfn.XLOOKUP(A29,[2]Sheet1!$A:$A,[2]Sheet1!$AI:$AI)</f>
        <v>0</v>
      </c>
      <c r="F29" s="7">
        <f>_xlfn.IFNA(INDEX([2]Sheet1!$A:$AG,MATCH($A29,[2]Sheet1!$A:$A,0),MATCH(_xlfn.CONCAT(F$2,"_zva70"),[2]Sheet1!$1:$1,0)),0)</f>
        <v>0</v>
      </c>
      <c r="G29" s="7">
        <f>_xlfn.IFNA(INDEX([2]Sheet1!$A:$AG,MATCH($A29,[2]Sheet1!$A:$A,0),MATCH(_xlfn.CONCAT(G$2,"_zva70"),[2]Sheet1!$1:$1,0)),0)</f>
        <v>0</v>
      </c>
      <c r="H29" s="7">
        <f>_xlfn.IFNA(INDEX([2]Sheet1!$A:$AG,MATCH($A29,[2]Sheet1!$A:$A,0),MATCH(_xlfn.CONCAT(H$2,"_zva70"),[2]Sheet1!$1:$1,0)),0)</f>
        <v>0</v>
      </c>
      <c r="I29" s="7">
        <f>_xlfn.IFNA(INDEX([2]Sheet1!$A:$AG,MATCH($A29,[2]Sheet1!$A:$A,0),MATCH(_xlfn.CONCAT(I$2,"_zva70"),[2]Sheet1!$1:$1,0)),0)</f>
        <v>0</v>
      </c>
      <c r="J29" s="7">
        <f>_xlfn.IFNA(INDEX([2]Sheet1!$A:$AG,MATCH($A29,[2]Sheet1!$A:$A,0),MATCH(_xlfn.CONCAT(J$2,"_zva70"),[2]Sheet1!$1:$1,0)),0)</f>
        <v>0</v>
      </c>
      <c r="K29" s="7">
        <f>_xlfn.IFNA(INDEX([2]Sheet1!$A:$AG,MATCH($A29,[2]Sheet1!$A:$A,0),MATCH(_xlfn.CONCAT(K$2,"_zva70"),[2]Sheet1!$1:$1,0)),0)</f>
        <v>0</v>
      </c>
      <c r="L29" s="7">
        <f>_xlfn.IFNA(INDEX([2]Sheet1!$A:$AG,MATCH($A29,[2]Sheet1!$A:$A,0),MATCH(_xlfn.CONCAT(L$2,"_zva70"),[2]Sheet1!$1:$1,0)),0)</f>
        <v>1</v>
      </c>
      <c r="M29" s="7">
        <f>_xlfn.IFNA(INDEX([2]Sheet1!$A:$AG,MATCH($A29,[2]Sheet1!$A:$A,0),MATCH(_xlfn.CONCAT(M$2,"_zva70"),[2]Sheet1!$1:$1,0)),0)</f>
        <v>0</v>
      </c>
      <c r="N29" s="7">
        <f>SUM( F29:M29)</f>
        <v>1</v>
      </c>
      <c r="O29" s="5">
        <f>_xlfn.XLOOKUP(A29,[2]Sheet1!$A:$A,[2]Sheet1!$Z:$Z)</f>
        <v>0</v>
      </c>
      <c r="P29" s="5" t="str">
        <f>_xlfn.XLOOKUP(A29,[2]Sheet1!$A:$A,[2]Sheet1!$H:$H)</f>
        <v>VENDA INDIRETA</v>
      </c>
      <c r="Q29" s="6">
        <f>_xlfn.IFNA(INDEX([2]Sheet1!$A:$AG,MATCH($A29,[2]Sheet1!$A:$A,0),MATCH(_xlfn.CONCAT(Q$2,"_zstok"),[2]Sheet1!$1:$1,0)),0)</f>
        <v>0</v>
      </c>
      <c r="R29" s="6">
        <f>_xlfn.IFNA(INDEX([2]Sheet1!$A:$AG,MATCH($A29,[2]Sheet1!$A:$A,0),MATCH(_xlfn.CONCAT(R$2,"_zstok"),[2]Sheet1!$1:$1,0)),0)</f>
        <v>0</v>
      </c>
      <c r="S29" s="6">
        <f>_xlfn.IFNA(INDEX([2]Sheet1!$A:$AG,MATCH($A29,[2]Sheet1!$A:$A,0),MATCH(_xlfn.CONCAT(S$2,"_zstok"),[2]Sheet1!$1:$1,0)),0)</f>
        <v>0</v>
      </c>
      <c r="T29" s="6">
        <f>_xlfn.IFNA(INDEX([2]Sheet1!$A:$AG,MATCH($A29,[2]Sheet1!$A:$A,0),MATCH(_xlfn.CONCAT(T$2,"_zstok"),[2]Sheet1!$1:$1,0)),0)</f>
        <v>0</v>
      </c>
      <c r="U29" s="6">
        <f>_xlfn.IFNA(INDEX([2]Sheet1!$A:$AG,MATCH($A29,[2]Sheet1!$A:$A,0),MATCH(_xlfn.CONCAT(U$2,"_zstok"),[2]Sheet1!$1:$1,0)),0)</f>
        <v>0</v>
      </c>
      <c r="V29" s="6">
        <f>_xlfn.IFNA(INDEX([2]Sheet1!$A:$AG,MATCH($A29,[2]Sheet1!$A:$A,0),MATCH(_xlfn.CONCAT(V$2,"_zstok"),[2]Sheet1!$1:$1,0)),0)</f>
        <v>0</v>
      </c>
      <c r="W29" s="6">
        <f>_xlfn.IFNA(INDEX([2]Sheet1!$A:$AG,MATCH($A29,[2]Sheet1!$A:$A,0),MATCH(_xlfn.CONCAT(W$2,"_zstok"),[2]Sheet1!$1:$1,0)),0)</f>
        <v>0</v>
      </c>
      <c r="X29" s="6">
        <f>_xlfn.IFNA(INDEX([2]Sheet1!$A:$AG,MATCH($A29,[2]Sheet1!$A:$A,0),MATCH(_xlfn.CONCAT(X$2,"_zstok"),[2]Sheet1!$1:$1,0)),0)</f>
        <v>0</v>
      </c>
      <c r="Y29" s="6">
        <f>_xlfn.IFNA(INDEX([2]Sheet1!$A:$AG,MATCH($A29,[2]Sheet1!$A:$A,0),MATCH(_xlfn.CONCAT(Y$2,"_zstok"),[2]Sheet1!$1:$1,0)),0)</f>
        <v>0</v>
      </c>
      <c r="Z29" s="6">
        <f>_xlfn.IFNA(INDEX([2]Sheet1!$A:$AG,MATCH($A29,[2]Sheet1!$A:$A,0),MATCH(_xlfn.CONCAT(Z$2,"_zstok"),[2]Sheet1!$1:$1,0)),0)</f>
        <v>0</v>
      </c>
      <c r="AA29" s="6">
        <f>_xlfn.IFNA(INDEX([2]Sheet1!$A:$AG,MATCH($A29,[2]Sheet1!$A:$A,0),MATCH(_xlfn.CONCAT(AA$2,"_zstok"),[2]Sheet1!$1:$1,0)),0)</f>
        <v>0</v>
      </c>
      <c r="AB29" s="6">
        <f t="shared" si="2"/>
        <v>0</v>
      </c>
      <c r="AC29" s="8">
        <f>INDEX([2]Sheet1!$1:$1048576,MATCH($A29,[2]Sheet1!$A:$A,0),MATCH(AC$2,[2]Sheet1!$1:$1,0))</f>
        <v>0</v>
      </c>
      <c r="AD29" s="8">
        <f>INDEX([2]Sheet1!$1:$1048576,MATCH($A29,[2]Sheet1!$A:$A,0),MATCH(AD$2,[2]Sheet1!$1:$1,0))</f>
        <v>0</v>
      </c>
      <c r="AE29" s="8">
        <f>INDEX([2]Sheet1!$1:$1048576,MATCH($A29,[2]Sheet1!$A:$A,0),MATCH(AE$2,[2]Sheet1!$1:$1,0))</f>
        <v>0</v>
      </c>
      <c r="AF29" s="8">
        <f>INDEX([2]Sheet1!$1:$1048576,MATCH($A29,[2]Sheet1!$A:$A,0),MATCH(AF$2,[2]Sheet1!$1:$1,0))</f>
        <v>0</v>
      </c>
      <c r="AG29" s="8">
        <f>INDEX([2]Sheet1!$1:$1048576,MATCH($A29,[2]Sheet1!$A:$A,0),MATCH(AG$2,[2]Sheet1!$1:$1,0))</f>
        <v>0</v>
      </c>
      <c r="AH29" s="8">
        <f>SUM( AC29:AG29)</f>
        <v>0</v>
      </c>
      <c r="AI29" s="28">
        <f>_xlfn.XLOOKUP(A29,[3]PSI!$D:$D,[3]PSI!$AO:$AO,
_xlfn.XLOOKUP(A29,[3]PSI!$BO:$BO,[3]PSI!$AO:$AO,
_xlfn.XLOOKUP(A29,[3]PSI!$BP:$BP,[3]PSI!$AO:$AO,
_xlfn.XLOOKUP(A29,[3]PSI!$BQ:$BQ,[3]PSI!$AO:$AO,
_xlfn.XLOOKUP(A29,[3]PSI!$BR:$BR,[3]PSI!$AO:$AO,
"")))))</f>
        <v>0.33333333333333331</v>
      </c>
      <c r="AJ29" s="28">
        <f>_xlfn.XLOOKUP(A29,[3]PSI!$D:$D,[3]PSI!$AY:$AY,
_xlfn.XLOOKUP(A29,[3]PSI!$BO:$BO,[3]PSI!$AY:$AY,
_xlfn.XLOOKUP(A29,[3]PSI!$BP:$BP,[3]PSI!$AY:$AY,
_xlfn.XLOOKUP(A29,[3]PSI!$BQ:$BQ,[3]PSI!$AY:$AY,
_xlfn.XLOOKUP(A29,[3]PSI!$BR:$BR,[3]PSI!$AY:$AY,
""
)))))</f>
        <v>2.0000000000000004</v>
      </c>
      <c r="AK29" s="14" t="str" cm="1">
        <f t="array" ref="AK29">_xlfn.IFS(N29&lt;AB29,"Estoq. Disponível",N29&gt;=AB29,IF(N29&lt;AH29,"Imp. Em Andamento","Gerar Pedido"))</f>
        <v>Gerar Pedido</v>
      </c>
      <c r="AL29" s="66" t="s">
        <v>128</v>
      </c>
      <c r="AM29" s="75">
        <f t="shared" si="4"/>
        <v>1</v>
      </c>
      <c r="AN29" s="28"/>
      <c r="AO29" s="55" t="str">
        <f>_xlfn.XLOOKUP(A29,[2]Sheet1!$A:$A,[2]Sheet1!$G:$G)</f>
        <v>ROBERTA MACHADO</v>
      </c>
      <c r="AP29" t="str">
        <f>SUBSTITUTE(SUBSTITUTE(SUBSTITUTE(SUBSTITUTE(SUBSTITUTE(SUBSTITUTE(
_xlfn.XLOOKUP(A29,[2]Sheet1!$A:$A,[2]Sheet1!$AC:$AC,0),
"ACCURIOPRESS ",""),"BIZHUB","BH"),"ACCURIOPRINT",""),"BH PRESS",""),"KONICA",""),"ACCURIOLABEL","AL")</f>
        <v>AL 190/ C71CF/AL 230/C2060/C2070/C2070P/C3080P/C4080/C7100/C83HC/ C2060L/ C3070L/ C4065/ C1070P/ C71HC/BH PRO C1060L</v>
      </c>
      <c r="AQ29" t="str">
        <f>_xlfn.CONCAT(A29,",",AM29)</f>
        <v>A50U165600,1</v>
      </c>
      <c r="AS29" t="str" cm="1">
        <f t="array" ref="AS29">_xlfn._xlws.FILTER([1]Planilha1!$A:$A,A29=[1]Planilha1!$B:$B)</f>
        <v>A50U165600</v>
      </c>
      <c r="AT29" t="str" cm="1">
        <f t="array" ref="AT29:AW29">_xlfn._xlws.FILTER([1]Planilha1!$C:$F,A29=[1]Planilha1!$B:$B)</f>
        <v>-</v>
      </c>
      <c r="AU29" t="str">
        <v>-</v>
      </c>
      <c r="AV29" t="str">
        <v>-</v>
      </c>
      <c r="AW29" t="str">
        <v>-</v>
      </c>
    </row>
    <row r="30" spans="1:49" ht="15" hidden="1" customHeight="1" x14ac:dyDescent="0.25">
      <c r="A30" s="58" t="s">
        <v>51</v>
      </c>
      <c r="B30" s="3" t="str">
        <f>_xlfn.XLOOKUP(A30,[2]Sheet1!$A:$A,[2]Sheet1!$F:$F)</f>
        <v>ENGRENAGEM /1 75/23T</v>
      </c>
      <c r="C30" s="3"/>
      <c r="D30" s="3">
        <f>_xlfn.XLOOKUP(A30,[2]Sheet1!$A:$A,[2]Sheet1!$AB:$AB)</f>
        <v>0.51</v>
      </c>
      <c r="E30">
        <f>_xlfn.XLOOKUP(A30,[2]Sheet1!$A:$A,[2]Sheet1!$AI:$AI)</f>
        <v>0</v>
      </c>
      <c r="F30" s="7">
        <f>_xlfn.IFNA(INDEX([2]Sheet1!$A:$AG,MATCH($A30,[2]Sheet1!$A:$A,0),MATCH(_xlfn.CONCAT(F$2,"_zva70"),[2]Sheet1!$1:$1,0)),0)</f>
        <v>0</v>
      </c>
      <c r="G30" s="7">
        <f>_xlfn.IFNA(INDEX([2]Sheet1!$A:$AG,MATCH($A30,[2]Sheet1!$A:$A,0),MATCH(_xlfn.CONCAT(G$2,"_zva70"),[2]Sheet1!$1:$1,0)),0)</f>
        <v>0</v>
      </c>
      <c r="H30" s="7">
        <f>_xlfn.IFNA(INDEX([2]Sheet1!$A:$AG,MATCH($A30,[2]Sheet1!$A:$A,0),MATCH(_xlfn.CONCAT(H$2,"_zva70"),[2]Sheet1!$1:$1,0)),0)</f>
        <v>1</v>
      </c>
      <c r="I30" s="7">
        <f>_xlfn.IFNA(INDEX([2]Sheet1!$A:$AG,MATCH($A30,[2]Sheet1!$A:$A,0),MATCH(_xlfn.CONCAT(I$2,"_zva70"),[2]Sheet1!$1:$1,0)),0)</f>
        <v>0</v>
      </c>
      <c r="J30" s="7">
        <f>_xlfn.IFNA(INDEX([2]Sheet1!$A:$AG,MATCH($A30,[2]Sheet1!$A:$A,0),MATCH(_xlfn.CONCAT(J$2,"_zva70"),[2]Sheet1!$1:$1,0)),0)</f>
        <v>0</v>
      </c>
      <c r="K30" s="7">
        <f>_xlfn.IFNA(INDEX([2]Sheet1!$A:$AG,MATCH($A30,[2]Sheet1!$A:$A,0),MATCH(_xlfn.CONCAT(K$2,"_zva70"),[2]Sheet1!$1:$1,0)),0)</f>
        <v>0</v>
      </c>
      <c r="L30" s="7">
        <f>_xlfn.IFNA(INDEX([2]Sheet1!$A:$AG,MATCH($A30,[2]Sheet1!$A:$A,0),MATCH(_xlfn.CONCAT(L$2,"_zva70"),[2]Sheet1!$1:$1,0)),0)</f>
        <v>0</v>
      </c>
      <c r="M30" s="7">
        <f>_xlfn.IFNA(INDEX([2]Sheet1!$A:$AG,MATCH($A30,[2]Sheet1!$A:$A,0),MATCH(_xlfn.CONCAT(M$2,"_zva70"),[2]Sheet1!$1:$1,0)),0)</f>
        <v>0</v>
      </c>
      <c r="N30" s="7">
        <f>SUM( F30:M30)</f>
        <v>1</v>
      </c>
      <c r="O30" s="5">
        <f>_xlfn.XLOOKUP(A30,[2]Sheet1!$A:$A,[2]Sheet1!$Z:$Z)</f>
        <v>0</v>
      </c>
      <c r="P30" s="5" t="str">
        <f>_xlfn.XLOOKUP(A30,[2]Sheet1!$A:$A,[2]Sheet1!$H:$H)</f>
        <v>VENDA DIRETA</v>
      </c>
      <c r="Q30" s="6">
        <f>_xlfn.IFNA(INDEX([2]Sheet1!$A:$AG,MATCH($A30,[2]Sheet1!$A:$A,0),MATCH(_xlfn.CONCAT(Q$2,"_zstok"),[2]Sheet1!$1:$1,0)),0)</f>
        <v>0</v>
      </c>
      <c r="R30" s="6">
        <f>_xlfn.IFNA(INDEX([2]Sheet1!$A:$AG,MATCH($A30,[2]Sheet1!$A:$A,0),MATCH(_xlfn.CONCAT(R$2,"_zstok"),[2]Sheet1!$1:$1,0)),0)</f>
        <v>0</v>
      </c>
      <c r="S30" s="6">
        <f>_xlfn.IFNA(INDEX([2]Sheet1!$A:$AG,MATCH($A30,[2]Sheet1!$A:$A,0),MATCH(_xlfn.CONCAT(S$2,"_zstok"),[2]Sheet1!$1:$1,0)),0)</f>
        <v>0</v>
      </c>
      <c r="T30" s="6">
        <f>_xlfn.IFNA(INDEX([2]Sheet1!$A:$AG,MATCH($A30,[2]Sheet1!$A:$A,0),MATCH(_xlfn.CONCAT(T$2,"_zstok"),[2]Sheet1!$1:$1,0)),0)</f>
        <v>0</v>
      </c>
      <c r="U30" s="6">
        <f>_xlfn.IFNA(INDEX([2]Sheet1!$A:$AG,MATCH($A30,[2]Sheet1!$A:$A,0),MATCH(_xlfn.CONCAT(U$2,"_zstok"),[2]Sheet1!$1:$1,0)),0)</f>
        <v>1</v>
      </c>
      <c r="V30" s="6">
        <f>_xlfn.IFNA(INDEX([2]Sheet1!$A:$AG,MATCH($A30,[2]Sheet1!$A:$A,0),MATCH(_xlfn.CONCAT(V$2,"_zstok"),[2]Sheet1!$1:$1,0)),0)</f>
        <v>0</v>
      </c>
      <c r="W30" s="6">
        <f>_xlfn.IFNA(INDEX([2]Sheet1!$A:$AG,MATCH($A30,[2]Sheet1!$A:$A,0),MATCH(_xlfn.CONCAT(W$2,"_zstok"),[2]Sheet1!$1:$1,0)),0)</f>
        <v>0</v>
      </c>
      <c r="X30" s="6">
        <f>_xlfn.IFNA(INDEX([2]Sheet1!$A:$AG,MATCH($A30,[2]Sheet1!$A:$A,0),MATCH(_xlfn.CONCAT(X$2,"_zstok"),[2]Sheet1!$1:$1,0)),0)</f>
        <v>0</v>
      </c>
      <c r="Y30" s="6">
        <f>_xlfn.IFNA(INDEX([2]Sheet1!$A:$AG,MATCH($A30,[2]Sheet1!$A:$A,0),MATCH(_xlfn.CONCAT(Y$2,"_zstok"),[2]Sheet1!$1:$1,0)),0)</f>
        <v>0</v>
      </c>
      <c r="Z30" s="6">
        <f>_xlfn.IFNA(INDEX([2]Sheet1!$A:$AG,MATCH($A30,[2]Sheet1!$A:$A,0),MATCH(_xlfn.CONCAT(Z$2,"_zstok"),[2]Sheet1!$1:$1,0)),0)</f>
        <v>0</v>
      </c>
      <c r="AA30" s="6">
        <f>_xlfn.IFNA(INDEX([2]Sheet1!$A:$AG,MATCH($A30,[2]Sheet1!$A:$A,0),MATCH(_xlfn.CONCAT(AA$2,"_zstok"),[2]Sheet1!$1:$1,0)),0)</f>
        <v>0</v>
      </c>
      <c r="AB30" s="6">
        <f t="shared" si="2"/>
        <v>1</v>
      </c>
      <c r="AC30" s="8">
        <f>INDEX([2]Sheet1!$1:$1048576,MATCH($A30,[2]Sheet1!$A:$A,0),MATCH(AC$2,[2]Sheet1!$1:$1,0))</f>
        <v>0</v>
      </c>
      <c r="AD30" s="8">
        <f>INDEX([2]Sheet1!$1:$1048576,MATCH($A30,[2]Sheet1!$A:$A,0),MATCH(AD$2,[2]Sheet1!$1:$1,0))</f>
        <v>1</v>
      </c>
      <c r="AE30" s="8">
        <f>INDEX([2]Sheet1!$1:$1048576,MATCH($A30,[2]Sheet1!$A:$A,0),MATCH(AE$2,[2]Sheet1!$1:$1,0))</f>
        <v>0</v>
      </c>
      <c r="AF30" s="8">
        <f>INDEX([2]Sheet1!$1:$1048576,MATCH($A30,[2]Sheet1!$A:$A,0),MATCH(AF$2,[2]Sheet1!$1:$1,0))</f>
        <v>0</v>
      </c>
      <c r="AG30" s="8">
        <f>INDEX([2]Sheet1!$1:$1048576,MATCH($A30,[2]Sheet1!$A:$A,0),MATCH(AG$2,[2]Sheet1!$1:$1,0))</f>
        <v>0</v>
      </c>
      <c r="AH30" s="8">
        <f>SUM( AC30:AG30)</f>
        <v>1</v>
      </c>
      <c r="AI30" s="28">
        <f>_xlfn.XLOOKUP(A30,[3]PSI!$D:$D,[3]PSI!$AO:$AO,
_xlfn.XLOOKUP(A30,[3]PSI!$BO:$BO,[3]PSI!$AO:$AO,
_xlfn.XLOOKUP(A30,[3]PSI!$BP:$BP,[3]PSI!$AO:$AO,
_xlfn.XLOOKUP(A30,[3]PSI!$BQ:$BQ,[3]PSI!$AO:$AO,
_xlfn.XLOOKUP(A30,[3]PSI!$BR:$BR,[3]PSI!$AO:$AO,
"")))))</f>
        <v>0.16666666666666666</v>
      </c>
      <c r="AJ30" s="28">
        <f>_xlfn.XLOOKUP(A30,[3]PSI!$D:$D,[3]PSI!$AY:$AY,
_xlfn.XLOOKUP(A30,[3]PSI!$BO:$BO,[3]PSI!$AY:$AY,
_xlfn.XLOOKUP(A30,[3]PSI!$BP:$BP,[3]PSI!$AY:$AY,
_xlfn.XLOOKUP(A30,[3]PSI!$BQ:$BQ,[3]PSI!$AY:$AY,
_xlfn.XLOOKUP(A30,[3]PSI!$BR:$BR,[3]PSI!$AY:$AY,
""
)))))</f>
        <v>2.0000000000000004</v>
      </c>
      <c r="AK30" s="14" t="str" cm="1">
        <f t="array" ref="AK30">_xlfn.IFS(N30&lt;AB30,"Estoq. Disponível",N30&gt;=AB30,IF(N30&lt;AH30,"Imp. Em Andamento","Gerar Pedido"))</f>
        <v>Gerar Pedido</v>
      </c>
      <c r="AL30" s="66" t="s">
        <v>37</v>
      </c>
      <c r="AM30" s="75" t="s">
        <v>41</v>
      </c>
      <c r="AN30" s="28"/>
      <c r="AO30" s="55" t="str">
        <f>_xlfn.XLOOKUP(A30,[2]Sheet1!$A:$A,[2]Sheet1!$G:$G)</f>
        <v>THAYS JESUS DE SOUZA</v>
      </c>
      <c r="AP30" t="str">
        <f>SUBSTITUTE(SUBSTITUTE(SUBSTITUTE(SUBSTITUTE(SUBSTITUTE(SUBSTITUTE(
_xlfn.XLOOKUP(A30,[2]Sheet1!$A:$A,[2]Sheet1!$AC:$AC,0),
"ACCURIOPRESS ",""),"BIZHUB","BH"),"ACCURIOPRINT",""),"BH PRESS",""),"KONICA",""),"ACCURIOLABEL","AL")</f>
        <v>AL 190/ C71CF/AL 230/C2060/C2070/C2070P/C3080P/C4080/C83HC/ C2060L/ C3070L/ C4065/ C1070P/ C71HC/BH PRO C1060L</v>
      </c>
      <c r="AQ30" t="str">
        <f>_xlfn.CONCAT(A30,",",AM30)</f>
        <v>A50U360700,Atender CE05</v>
      </c>
      <c r="AS30" t="str" cm="1">
        <f t="array" ref="AS30">_xlfn._xlws.FILTER([1]Planilha1!$A:$A,A30=[1]Planilha1!$B:$B)</f>
        <v>A50U360700</v>
      </c>
      <c r="AT30" t="str" cm="1">
        <f t="array" ref="AT30:AW30">_xlfn._xlws.FILTER([1]Planilha1!$C:$F,A30=[1]Planilha1!$B:$B)</f>
        <v>-</v>
      </c>
      <c r="AU30" t="str">
        <v>-</v>
      </c>
      <c r="AV30" t="str">
        <v>-</v>
      </c>
      <c r="AW30" t="str">
        <v>-</v>
      </c>
    </row>
    <row r="31" spans="1:49" ht="15" hidden="1" customHeight="1" x14ac:dyDescent="0.25">
      <c r="A31" s="58" t="s">
        <v>52</v>
      </c>
      <c r="B31" s="3" t="str">
        <f>_xlfn.XLOOKUP(A31,[2]Sheet1!$A:$A,[2]Sheet1!$F:$F)</f>
        <v>ENGRENAGEM /3 32/22T</v>
      </c>
      <c r="C31" s="3"/>
      <c r="D31" s="3">
        <f>_xlfn.XLOOKUP(A31,[2]Sheet1!$A:$A,[2]Sheet1!$AB:$AB)</f>
        <v>0.78</v>
      </c>
      <c r="E31">
        <f>_xlfn.XLOOKUP(A31,[2]Sheet1!$A:$A,[2]Sheet1!$AI:$AI)</f>
        <v>0</v>
      </c>
      <c r="F31" s="7">
        <f>_xlfn.IFNA(INDEX([2]Sheet1!$A:$AG,MATCH($A31,[2]Sheet1!$A:$A,0),MATCH(_xlfn.CONCAT(F$2,"_zva70"),[2]Sheet1!$1:$1,0)),0)</f>
        <v>0</v>
      </c>
      <c r="G31" s="7">
        <f>_xlfn.IFNA(INDEX([2]Sheet1!$A:$AG,MATCH($A31,[2]Sheet1!$A:$A,0),MATCH(_xlfn.CONCAT(G$2,"_zva70"),[2]Sheet1!$1:$1,0)),0)</f>
        <v>0</v>
      </c>
      <c r="H31" s="7">
        <f>_xlfn.IFNA(INDEX([2]Sheet1!$A:$AG,MATCH($A31,[2]Sheet1!$A:$A,0),MATCH(_xlfn.CONCAT(H$2,"_zva70"),[2]Sheet1!$1:$1,0)),0)</f>
        <v>1</v>
      </c>
      <c r="I31" s="7">
        <f>_xlfn.IFNA(INDEX([2]Sheet1!$A:$AG,MATCH($A31,[2]Sheet1!$A:$A,0),MATCH(_xlfn.CONCAT(I$2,"_zva70"),[2]Sheet1!$1:$1,0)),0)</f>
        <v>0</v>
      </c>
      <c r="J31" s="7">
        <f>_xlfn.IFNA(INDEX([2]Sheet1!$A:$AG,MATCH($A31,[2]Sheet1!$A:$A,0),MATCH(_xlfn.CONCAT(J$2,"_zva70"),[2]Sheet1!$1:$1,0)),0)</f>
        <v>0</v>
      </c>
      <c r="K31" s="7">
        <f>_xlfn.IFNA(INDEX([2]Sheet1!$A:$AG,MATCH($A31,[2]Sheet1!$A:$A,0),MATCH(_xlfn.CONCAT(K$2,"_zva70"),[2]Sheet1!$1:$1,0)),0)</f>
        <v>0</v>
      </c>
      <c r="L31" s="7">
        <f>_xlfn.IFNA(INDEX([2]Sheet1!$A:$AG,MATCH($A31,[2]Sheet1!$A:$A,0),MATCH(_xlfn.CONCAT(L$2,"_zva70"),[2]Sheet1!$1:$1,0)),0)</f>
        <v>0</v>
      </c>
      <c r="M31" s="7">
        <f>_xlfn.IFNA(INDEX([2]Sheet1!$A:$AG,MATCH($A31,[2]Sheet1!$A:$A,0),MATCH(_xlfn.CONCAT(M$2,"_zva70"),[2]Sheet1!$1:$1,0)),0)</f>
        <v>0</v>
      </c>
      <c r="N31" s="7">
        <f>SUM( F31:M31)</f>
        <v>1</v>
      </c>
      <c r="O31" s="5">
        <f>_xlfn.XLOOKUP(A31,[2]Sheet1!$A:$A,[2]Sheet1!$Z:$Z)</f>
        <v>0</v>
      </c>
      <c r="P31" s="5" t="str">
        <f>_xlfn.XLOOKUP(A31,[2]Sheet1!$A:$A,[2]Sheet1!$H:$H)</f>
        <v>VENDA DIRETA</v>
      </c>
      <c r="Q31" s="6">
        <f>_xlfn.IFNA(INDEX([2]Sheet1!$A:$AG,MATCH($A31,[2]Sheet1!$A:$A,0),MATCH(_xlfn.CONCAT(Q$2,"_zstok"),[2]Sheet1!$1:$1,0)),0)</f>
        <v>0</v>
      </c>
      <c r="R31" s="6">
        <f>_xlfn.IFNA(INDEX([2]Sheet1!$A:$AG,MATCH($A31,[2]Sheet1!$A:$A,0),MATCH(_xlfn.CONCAT(R$2,"_zstok"),[2]Sheet1!$1:$1,0)),0)</f>
        <v>0</v>
      </c>
      <c r="S31" s="6">
        <f>_xlfn.IFNA(INDEX([2]Sheet1!$A:$AG,MATCH($A31,[2]Sheet1!$A:$A,0),MATCH(_xlfn.CONCAT(S$2,"_zstok"),[2]Sheet1!$1:$1,0)),0)</f>
        <v>0</v>
      </c>
      <c r="T31" s="6">
        <f>_xlfn.IFNA(INDEX([2]Sheet1!$A:$AG,MATCH($A31,[2]Sheet1!$A:$A,0),MATCH(_xlfn.CONCAT(T$2,"_zstok"),[2]Sheet1!$1:$1,0)),0)</f>
        <v>0</v>
      </c>
      <c r="U31" s="6">
        <f>_xlfn.IFNA(INDEX([2]Sheet1!$A:$AG,MATCH($A31,[2]Sheet1!$A:$A,0),MATCH(_xlfn.CONCAT(U$2,"_zstok"),[2]Sheet1!$1:$1,0)),0)</f>
        <v>1</v>
      </c>
      <c r="V31" s="6">
        <f>_xlfn.IFNA(INDEX([2]Sheet1!$A:$AG,MATCH($A31,[2]Sheet1!$A:$A,0),MATCH(_xlfn.CONCAT(V$2,"_zstok"),[2]Sheet1!$1:$1,0)),0)</f>
        <v>0</v>
      </c>
      <c r="W31" s="6">
        <f>_xlfn.IFNA(INDEX([2]Sheet1!$A:$AG,MATCH($A31,[2]Sheet1!$A:$A,0),MATCH(_xlfn.CONCAT(W$2,"_zstok"),[2]Sheet1!$1:$1,0)),0)</f>
        <v>0</v>
      </c>
      <c r="X31" s="6">
        <f>_xlfn.IFNA(INDEX([2]Sheet1!$A:$AG,MATCH($A31,[2]Sheet1!$A:$A,0),MATCH(_xlfn.CONCAT(X$2,"_zstok"),[2]Sheet1!$1:$1,0)),0)</f>
        <v>0</v>
      </c>
      <c r="Y31" s="6">
        <f>_xlfn.IFNA(INDEX([2]Sheet1!$A:$AG,MATCH($A31,[2]Sheet1!$A:$A,0),MATCH(_xlfn.CONCAT(Y$2,"_zstok"),[2]Sheet1!$1:$1,0)),0)</f>
        <v>0</v>
      </c>
      <c r="Z31" s="6">
        <f>_xlfn.IFNA(INDEX([2]Sheet1!$A:$AG,MATCH($A31,[2]Sheet1!$A:$A,0),MATCH(_xlfn.CONCAT(Z$2,"_zstok"),[2]Sheet1!$1:$1,0)),0)</f>
        <v>0</v>
      </c>
      <c r="AA31" s="6">
        <f>_xlfn.IFNA(INDEX([2]Sheet1!$A:$AG,MATCH($A31,[2]Sheet1!$A:$A,0),MATCH(_xlfn.CONCAT(AA$2,"_zstok"),[2]Sheet1!$1:$1,0)),0)</f>
        <v>0</v>
      </c>
      <c r="AB31" s="6">
        <f t="shared" si="2"/>
        <v>1</v>
      </c>
      <c r="AC31" s="8">
        <f>INDEX([2]Sheet1!$1:$1048576,MATCH($A31,[2]Sheet1!$A:$A,0),MATCH(AC$2,[2]Sheet1!$1:$1,0))</f>
        <v>0</v>
      </c>
      <c r="AD31" s="8">
        <f>INDEX([2]Sheet1!$1:$1048576,MATCH($A31,[2]Sheet1!$A:$A,0),MATCH(AD$2,[2]Sheet1!$1:$1,0))</f>
        <v>1</v>
      </c>
      <c r="AE31" s="8">
        <f>INDEX([2]Sheet1!$1:$1048576,MATCH($A31,[2]Sheet1!$A:$A,0),MATCH(AE$2,[2]Sheet1!$1:$1,0))</f>
        <v>0</v>
      </c>
      <c r="AF31" s="8">
        <f>INDEX([2]Sheet1!$1:$1048576,MATCH($A31,[2]Sheet1!$A:$A,0),MATCH(AF$2,[2]Sheet1!$1:$1,0))</f>
        <v>0</v>
      </c>
      <c r="AG31" s="8">
        <f>INDEX([2]Sheet1!$1:$1048576,MATCH($A31,[2]Sheet1!$A:$A,0),MATCH(AG$2,[2]Sheet1!$1:$1,0))</f>
        <v>0</v>
      </c>
      <c r="AH31" s="8">
        <f>SUM( AC31:AG31)</f>
        <v>1</v>
      </c>
      <c r="AI31" s="28">
        <f>_xlfn.XLOOKUP(A31,[3]PSI!$D:$D,[3]PSI!$AO:$AO,
_xlfn.XLOOKUP(A31,[3]PSI!$BO:$BO,[3]PSI!$AO:$AO,
_xlfn.XLOOKUP(A31,[3]PSI!$BP:$BP,[3]PSI!$AO:$AO,
_xlfn.XLOOKUP(A31,[3]PSI!$BQ:$BQ,[3]PSI!$AO:$AO,
_xlfn.XLOOKUP(A31,[3]PSI!$BR:$BR,[3]PSI!$AO:$AO,
"")))))</f>
        <v>0.16666666666666666</v>
      </c>
      <c r="AJ31" s="28">
        <f>_xlfn.XLOOKUP(A31,[3]PSI!$D:$D,[3]PSI!$AY:$AY,
_xlfn.XLOOKUP(A31,[3]PSI!$BO:$BO,[3]PSI!$AY:$AY,
_xlfn.XLOOKUP(A31,[3]PSI!$BP:$BP,[3]PSI!$AY:$AY,
_xlfn.XLOOKUP(A31,[3]PSI!$BQ:$BQ,[3]PSI!$AY:$AY,
_xlfn.XLOOKUP(A31,[3]PSI!$BR:$BR,[3]PSI!$AY:$AY,
""
)))))</f>
        <v>2.0000000000000004</v>
      </c>
      <c r="AK31" s="14" t="str" cm="1">
        <f t="array" ref="AK31">_xlfn.IFS(N31&lt;AB31,"Estoq. Disponível",N31&gt;=AB31,IF(N31&lt;AH31,"Imp. Em Andamento","Gerar Pedido"))</f>
        <v>Gerar Pedido</v>
      </c>
      <c r="AL31" s="66" t="s">
        <v>37</v>
      </c>
      <c r="AM31" s="75" t="s">
        <v>41</v>
      </c>
      <c r="AN31" s="28"/>
      <c r="AO31" s="55" t="str">
        <f>_xlfn.XLOOKUP(A31,[2]Sheet1!$A:$A,[2]Sheet1!$G:$G)</f>
        <v>THAYS JESUS DE SOUZA</v>
      </c>
      <c r="AP31" t="str">
        <f>SUBSTITUTE(SUBSTITUTE(SUBSTITUTE(SUBSTITUTE(SUBSTITUTE(SUBSTITUTE(
_xlfn.XLOOKUP(A31,[2]Sheet1!$A:$A,[2]Sheet1!$AC:$AC,0),
"ACCURIOPRESS ",""),"BIZHUB","BH"),"ACCURIOPRINT",""),"BH PRESS",""),"KONICA",""),"ACCURIOLABEL","AL")</f>
        <v>AL 190/ C71CF/AL 230/C2060/C2070/C2070P/C3080P/C4080/C7100/C83HC/ C2060L/ C3070L/ C4065/ C1070P/ C71HC/BH PRO C1060L</v>
      </c>
      <c r="AQ31" t="str">
        <f>_xlfn.CONCAT(A31,",",AM31)</f>
        <v>A50U361200,Atender CE05</v>
      </c>
      <c r="AS31" t="str" cm="1">
        <f t="array" ref="AS31">_xlfn._xlws.FILTER([1]Planilha1!$A:$A,A31=[1]Planilha1!$B:$B)</f>
        <v>A50U361200</v>
      </c>
      <c r="AT31" t="str" cm="1">
        <f t="array" ref="AT31:AW31">_xlfn._xlws.FILTER([1]Planilha1!$C:$F,A31=[1]Planilha1!$B:$B)</f>
        <v>-</v>
      </c>
      <c r="AU31" t="str">
        <v>-</v>
      </c>
      <c r="AV31" t="str">
        <v>-</v>
      </c>
      <c r="AW31" t="str">
        <v>-</v>
      </c>
    </row>
    <row r="32" spans="1:49" hidden="1" x14ac:dyDescent="0.25">
      <c r="A32" s="58" t="s">
        <v>53</v>
      </c>
      <c r="B32" s="3" t="str">
        <f>_xlfn.XLOOKUP(A32,[2]Sheet1!$A:$A,[2]Sheet1!$F:$F)</f>
        <v>ENGRENAGEM /2 29/25T</v>
      </c>
      <c r="C32" s="3"/>
      <c r="D32" s="3">
        <f>_xlfn.XLOOKUP(A32,[2]Sheet1!$A:$A,[2]Sheet1!$AB:$AB)</f>
        <v>0.68</v>
      </c>
      <c r="E32">
        <f>_xlfn.XLOOKUP(A32,[2]Sheet1!$A:$A,[2]Sheet1!$AI:$AI)</f>
        <v>0</v>
      </c>
      <c r="F32" s="7">
        <f>_xlfn.IFNA(INDEX([2]Sheet1!$A:$AG,MATCH($A32,[2]Sheet1!$A:$A,0),MATCH(_xlfn.CONCAT(F$2,"_zva70"),[2]Sheet1!$1:$1,0)),0)</f>
        <v>0</v>
      </c>
      <c r="G32" s="7">
        <f>_xlfn.IFNA(INDEX([2]Sheet1!$A:$AG,MATCH($A32,[2]Sheet1!$A:$A,0),MATCH(_xlfn.CONCAT(G$2,"_zva70"),[2]Sheet1!$1:$1,0)),0)</f>
        <v>0</v>
      </c>
      <c r="H32" s="7">
        <f>_xlfn.IFNA(INDEX([2]Sheet1!$A:$AG,MATCH($A32,[2]Sheet1!$A:$A,0),MATCH(_xlfn.CONCAT(H$2,"_zva70"),[2]Sheet1!$1:$1,0)),0)</f>
        <v>1</v>
      </c>
      <c r="I32" s="7">
        <f>_xlfn.IFNA(INDEX([2]Sheet1!$A:$AG,MATCH($A32,[2]Sheet1!$A:$A,0),MATCH(_xlfn.CONCAT(I$2,"_zva70"),[2]Sheet1!$1:$1,0)),0)</f>
        <v>0</v>
      </c>
      <c r="J32" s="7">
        <f>_xlfn.IFNA(INDEX([2]Sheet1!$A:$AG,MATCH($A32,[2]Sheet1!$A:$A,0),MATCH(_xlfn.CONCAT(J$2,"_zva70"),[2]Sheet1!$1:$1,0)),0)</f>
        <v>0</v>
      </c>
      <c r="K32" s="7">
        <f>_xlfn.IFNA(INDEX([2]Sheet1!$A:$AG,MATCH($A32,[2]Sheet1!$A:$A,0),MATCH(_xlfn.CONCAT(K$2,"_zva70"),[2]Sheet1!$1:$1,0)),0)</f>
        <v>0</v>
      </c>
      <c r="L32" s="7">
        <f>_xlfn.IFNA(INDEX([2]Sheet1!$A:$AG,MATCH($A32,[2]Sheet1!$A:$A,0),MATCH(_xlfn.CONCAT(L$2,"_zva70"),[2]Sheet1!$1:$1,0)),0)</f>
        <v>0</v>
      </c>
      <c r="M32" s="7">
        <f>_xlfn.IFNA(INDEX([2]Sheet1!$A:$AG,MATCH($A32,[2]Sheet1!$A:$A,0),MATCH(_xlfn.CONCAT(M$2,"_zva70"),[2]Sheet1!$1:$1,0)),0)</f>
        <v>0</v>
      </c>
      <c r="N32" s="7">
        <f>SUM( F32:M32)</f>
        <v>1</v>
      </c>
      <c r="O32" s="5">
        <f>_xlfn.XLOOKUP(A32,[2]Sheet1!$A:$A,[2]Sheet1!$Z:$Z)</f>
        <v>0</v>
      </c>
      <c r="P32" s="5" t="str">
        <f>_xlfn.XLOOKUP(A32,[2]Sheet1!$A:$A,[2]Sheet1!$H:$H)</f>
        <v>VENDA DIRETA</v>
      </c>
      <c r="Q32" s="6">
        <f>_xlfn.IFNA(INDEX([2]Sheet1!$A:$AG,MATCH($A32,[2]Sheet1!$A:$A,0),MATCH(_xlfn.CONCAT(Q$2,"_zstok"),[2]Sheet1!$1:$1,0)),0)</f>
        <v>0</v>
      </c>
      <c r="R32" s="6">
        <f>_xlfn.IFNA(INDEX([2]Sheet1!$A:$AG,MATCH($A32,[2]Sheet1!$A:$A,0),MATCH(_xlfn.CONCAT(R$2,"_zstok"),[2]Sheet1!$1:$1,0)),0)</f>
        <v>0</v>
      </c>
      <c r="S32" s="6">
        <f>_xlfn.IFNA(INDEX([2]Sheet1!$A:$AG,MATCH($A32,[2]Sheet1!$A:$A,0),MATCH(_xlfn.CONCAT(S$2,"_zstok"),[2]Sheet1!$1:$1,0)),0)</f>
        <v>0</v>
      </c>
      <c r="T32" s="6">
        <f>_xlfn.IFNA(INDEX([2]Sheet1!$A:$AG,MATCH($A32,[2]Sheet1!$A:$A,0),MATCH(_xlfn.CONCAT(T$2,"_zstok"),[2]Sheet1!$1:$1,0)),0)</f>
        <v>0</v>
      </c>
      <c r="U32" s="6">
        <f>_xlfn.IFNA(INDEX([2]Sheet1!$A:$AG,MATCH($A32,[2]Sheet1!$A:$A,0),MATCH(_xlfn.CONCAT(U$2,"_zstok"),[2]Sheet1!$1:$1,0)),0)</f>
        <v>1</v>
      </c>
      <c r="V32" s="6">
        <f>_xlfn.IFNA(INDEX([2]Sheet1!$A:$AG,MATCH($A32,[2]Sheet1!$A:$A,0),MATCH(_xlfn.CONCAT(V$2,"_zstok"),[2]Sheet1!$1:$1,0)),0)</f>
        <v>0</v>
      </c>
      <c r="W32" s="6">
        <f>_xlfn.IFNA(INDEX([2]Sheet1!$A:$AG,MATCH($A32,[2]Sheet1!$A:$A,0),MATCH(_xlfn.CONCAT(W$2,"_zstok"),[2]Sheet1!$1:$1,0)),0)</f>
        <v>0</v>
      </c>
      <c r="X32" s="6">
        <f>_xlfn.IFNA(INDEX([2]Sheet1!$A:$AG,MATCH($A32,[2]Sheet1!$A:$A,0),MATCH(_xlfn.CONCAT(X$2,"_zstok"),[2]Sheet1!$1:$1,0)),0)</f>
        <v>0</v>
      </c>
      <c r="Y32" s="6">
        <f>_xlfn.IFNA(INDEX([2]Sheet1!$A:$AG,MATCH($A32,[2]Sheet1!$A:$A,0),MATCH(_xlfn.CONCAT(Y$2,"_zstok"),[2]Sheet1!$1:$1,0)),0)</f>
        <v>0</v>
      </c>
      <c r="Z32" s="6">
        <f>_xlfn.IFNA(INDEX([2]Sheet1!$A:$AG,MATCH($A32,[2]Sheet1!$A:$A,0),MATCH(_xlfn.CONCAT(Z$2,"_zstok"),[2]Sheet1!$1:$1,0)),0)</f>
        <v>0</v>
      </c>
      <c r="AA32" s="6">
        <f>_xlfn.IFNA(INDEX([2]Sheet1!$A:$AG,MATCH($A32,[2]Sheet1!$A:$A,0),MATCH(_xlfn.CONCAT(AA$2,"_zstok"),[2]Sheet1!$1:$1,0)),0)</f>
        <v>0</v>
      </c>
      <c r="AB32" s="6">
        <f t="shared" si="2"/>
        <v>1</v>
      </c>
      <c r="AC32" s="8">
        <f>INDEX([2]Sheet1!$1:$1048576,MATCH($A32,[2]Sheet1!$A:$A,0),MATCH(AC$2,[2]Sheet1!$1:$1,0))</f>
        <v>0</v>
      </c>
      <c r="AD32" s="8">
        <f>INDEX([2]Sheet1!$1:$1048576,MATCH($A32,[2]Sheet1!$A:$A,0),MATCH(AD$2,[2]Sheet1!$1:$1,0))</f>
        <v>1</v>
      </c>
      <c r="AE32" s="8">
        <f>INDEX([2]Sheet1!$1:$1048576,MATCH($A32,[2]Sheet1!$A:$A,0),MATCH(AE$2,[2]Sheet1!$1:$1,0))</f>
        <v>0</v>
      </c>
      <c r="AF32" s="8">
        <f>INDEX([2]Sheet1!$1:$1048576,MATCH($A32,[2]Sheet1!$A:$A,0),MATCH(AF$2,[2]Sheet1!$1:$1,0))</f>
        <v>0</v>
      </c>
      <c r="AG32" s="8">
        <f>INDEX([2]Sheet1!$1:$1048576,MATCH($A32,[2]Sheet1!$A:$A,0),MATCH(AG$2,[2]Sheet1!$1:$1,0))</f>
        <v>0</v>
      </c>
      <c r="AH32" s="8">
        <f>SUM( AC32:AG32)</f>
        <v>1</v>
      </c>
      <c r="AI32" s="28">
        <f>_xlfn.XLOOKUP(A32,[3]PSI!$D:$D,[3]PSI!$AO:$AO,
_xlfn.XLOOKUP(A32,[3]PSI!$BO:$BO,[3]PSI!$AO:$AO,
_xlfn.XLOOKUP(A32,[3]PSI!$BP:$BP,[3]PSI!$AO:$AO,
_xlfn.XLOOKUP(A32,[3]PSI!$BQ:$BQ,[3]PSI!$AO:$AO,
_xlfn.XLOOKUP(A32,[3]PSI!$BR:$BR,[3]PSI!$AO:$AO,
"")))))</f>
        <v>0.16666666666666666</v>
      </c>
      <c r="AJ32" s="28">
        <f>_xlfn.XLOOKUP(A32,[3]PSI!$D:$D,[3]PSI!$AY:$AY,
_xlfn.XLOOKUP(A32,[3]PSI!$BO:$BO,[3]PSI!$AY:$AY,
_xlfn.XLOOKUP(A32,[3]PSI!$BP:$BP,[3]PSI!$AY:$AY,
_xlfn.XLOOKUP(A32,[3]PSI!$BQ:$BQ,[3]PSI!$AY:$AY,
_xlfn.XLOOKUP(A32,[3]PSI!$BR:$BR,[3]PSI!$AY:$AY,
""
)))))</f>
        <v>2.0000000000000004</v>
      </c>
      <c r="AK32" s="14" t="str" cm="1">
        <f t="array" ref="AK32">_xlfn.IFS(N32&lt;AB32,"Estoq. Disponível",N32&gt;=AB32,IF(N32&lt;AH32,"Imp. Em Andamento","Gerar Pedido"))</f>
        <v>Gerar Pedido</v>
      </c>
      <c r="AL32" s="66" t="s">
        <v>37</v>
      </c>
      <c r="AM32" s="75" t="s">
        <v>41</v>
      </c>
      <c r="AN32" s="28"/>
      <c r="AO32" s="55" t="str">
        <f>_xlfn.XLOOKUP(A32,[2]Sheet1!$A:$A,[2]Sheet1!$G:$G)</f>
        <v>THAYS JESUS DE SOUZA</v>
      </c>
      <c r="AP32" t="str">
        <f>SUBSTITUTE(SUBSTITUTE(SUBSTITUTE(SUBSTITUTE(SUBSTITUTE(SUBSTITUTE(
_xlfn.XLOOKUP(A32,[2]Sheet1!$A:$A,[2]Sheet1!$AC:$AC,0),
"ACCURIOPRESS ",""),"BIZHUB","BH"),"ACCURIOPRINT",""),"BH PRESS",""),"KONICA",""),"ACCURIOLABEL","AL")</f>
        <v>AL 190/ C71CF/AL 230/C2060/C2070/C2070P/C3080P/C4080/C7100/C83HC/ C2060L/ C3070L/ C4065/ C1070P/ C71HC/BH PRO C1060L</v>
      </c>
      <c r="AQ32" t="str">
        <f>_xlfn.CONCAT(A32,",",AM32)</f>
        <v>A50U361401,Atender CE05</v>
      </c>
      <c r="AS32" t="str" cm="1">
        <f t="array" ref="AS32">_xlfn._xlws.FILTER([1]Planilha1!$A:$A,A32=[1]Planilha1!$B:$B)</f>
        <v>A50U361401</v>
      </c>
      <c r="AT32" t="str" cm="1">
        <f t="array" ref="AT32:AW32">_xlfn._xlws.FILTER([1]Planilha1!$C:$F,A32=[1]Planilha1!$B:$B)</f>
        <v>-</v>
      </c>
      <c r="AU32" t="str">
        <v>-</v>
      </c>
      <c r="AV32" t="str">
        <v>-</v>
      </c>
      <c r="AW32" t="str">
        <v>-</v>
      </c>
    </row>
    <row r="33" spans="1:49" hidden="1" x14ac:dyDescent="0.25">
      <c r="A33" s="58" t="s">
        <v>107</v>
      </c>
      <c r="B33" s="3" t="str">
        <f>_xlfn.XLOOKUP(A33,[2]Sheet1!$A:$A,[2]Sheet1!$F:$F)</f>
        <v>Selo de proteção</v>
      </c>
      <c r="C33" s="3"/>
      <c r="D33" s="3">
        <f>_xlfn.XLOOKUP(A33,[2]Sheet1!$A:$A,[2]Sheet1!$AB:$AB)</f>
        <v>1.35</v>
      </c>
      <c r="E33">
        <f>_xlfn.XLOOKUP(A33,[2]Sheet1!$A:$A,[2]Sheet1!$AI:$AI)</f>
        <v>0</v>
      </c>
      <c r="F33" s="7">
        <f>_xlfn.IFNA(INDEX([2]Sheet1!$A:$AG,MATCH($A33,[2]Sheet1!$A:$A,0),MATCH(_xlfn.CONCAT(F$2,"_zva70"),[2]Sheet1!$1:$1,0)),0)</f>
        <v>0</v>
      </c>
      <c r="G33" s="7">
        <f>_xlfn.IFNA(INDEX([2]Sheet1!$A:$AG,MATCH($A33,[2]Sheet1!$A:$A,0),MATCH(_xlfn.CONCAT(G$2,"_zva70"),[2]Sheet1!$1:$1,0)),0)</f>
        <v>0</v>
      </c>
      <c r="H33" s="7">
        <f>_xlfn.IFNA(INDEX([2]Sheet1!$A:$AG,MATCH($A33,[2]Sheet1!$A:$A,0),MATCH(_xlfn.CONCAT(H$2,"_zva70"),[2]Sheet1!$1:$1,0)),0)</f>
        <v>0</v>
      </c>
      <c r="I33" s="7">
        <f>_xlfn.IFNA(INDEX([2]Sheet1!$A:$AG,MATCH($A33,[2]Sheet1!$A:$A,0),MATCH(_xlfn.CONCAT(I$2,"_zva70"),[2]Sheet1!$1:$1,0)),0)</f>
        <v>0</v>
      </c>
      <c r="J33" s="7">
        <f>_xlfn.IFNA(INDEX([2]Sheet1!$A:$AG,MATCH($A33,[2]Sheet1!$A:$A,0),MATCH(_xlfn.CONCAT(J$2,"_zva70"),[2]Sheet1!$1:$1,0)),0)</f>
        <v>0</v>
      </c>
      <c r="K33" s="7">
        <f>_xlfn.IFNA(INDEX([2]Sheet1!$A:$AG,MATCH($A33,[2]Sheet1!$A:$A,0),MATCH(_xlfn.CONCAT(K$2,"_zva70"),[2]Sheet1!$1:$1,0)),0)</f>
        <v>0</v>
      </c>
      <c r="L33" s="7">
        <f>_xlfn.IFNA(INDEX([2]Sheet1!$A:$AG,MATCH($A33,[2]Sheet1!$A:$A,0),MATCH(_xlfn.CONCAT(L$2,"_zva70"),[2]Sheet1!$1:$1,0)),0)</f>
        <v>7</v>
      </c>
      <c r="M33" s="7">
        <f>_xlfn.IFNA(INDEX([2]Sheet1!$A:$AG,MATCH($A33,[2]Sheet1!$A:$A,0),MATCH(_xlfn.CONCAT(M$2,"_zva70"),[2]Sheet1!$1:$1,0)),0)</f>
        <v>0</v>
      </c>
      <c r="N33" s="7">
        <f>SUM( F33:M33)</f>
        <v>7</v>
      </c>
      <c r="O33" s="5">
        <f>_xlfn.XLOOKUP(A33,[2]Sheet1!$A:$A,[2]Sheet1!$Z:$Z)</f>
        <v>0</v>
      </c>
      <c r="P33" s="5" t="str">
        <f>_xlfn.XLOOKUP(A33,[2]Sheet1!$A:$A,[2]Sheet1!$H:$H)</f>
        <v>nan/nan</v>
      </c>
      <c r="Q33" s="6">
        <f>_xlfn.IFNA(INDEX([2]Sheet1!$A:$AG,MATCH($A33,[2]Sheet1!$A:$A,0),MATCH(_xlfn.CONCAT(Q$2,"_zstok"),[2]Sheet1!$1:$1,0)),0)</f>
        <v>0</v>
      </c>
      <c r="R33" s="6">
        <f>_xlfn.IFNA(INDEX([2]Sheet1!$A:$AG,MATCH($A33,[2]Sheet1!$A:$A,0),MATCH(_xlfn.CONCAT(R$2,"_zstok"),[2]Sheet1!$1:$1,0)),0)</f>
        <v>0</v>
      </c>
      <c r="S33" s="6">
        <f>_xlfn.IFNA(INDEX([2]Sheet1!$A:$AG,MATCH($A33,[2]Sheet1!$A:$A,0),MATCH(_xlfn.CONCAT(S$2,"_zstok"),[2]Sheet1!$1:$1,0)),0)</f>
        <v>0</v>
      </c>
      <c r="T33" s="6">
        <f>_xlfn.IFNA(INDEX([2]Sheet1!$A:$AG,MATCH($A33,[2]Sheet1!$A:$A,0),MATCH(_xlfn.CONCAT(T$2,"_zstok"),[2]Sheet1!$1:$1,0)),0)</f>
        <v>0</v>
      </c>
      <c r="U33" s="6">
        <f>_xlfn.IFNA(INDEX([2]Sheet1!$A:$AG,MATCH($A33,[2]Sheet1!$A:$A,0),MATCH(_xlfn.CONCAT(U$2,"_zstok"),[2]Sheet1!$1:$1,0)),0)</f>
        <v>0</v>
      </c>
      <c r="V33" s="6">
        <f>_xlfn.IFNA(INDEX([2]Sheet1!$A:$AG,MATCH($A33,[2]Sheet1!$A:$A,0),MATCH(_xlfn.CONCAT(V$2,"_zstok"),[2]Sheet1!$1:$1,0)),0)</f>
        <v>0</v>
      </c>
      <c r="W33" s="6">
        <f>_xlfn.IFNA(INDEX([2]Sheet1!$A:$AG,MATCH($A33,[2]Sheet1!$A:$A,0),MATCH(_xlfn.CONCAT(W$2,"_zstok"),[2]Sheet1!$1:$1,0)),0)</f>
        <v>0</v>
      </c>
      <c r="X33" s="6">
        <f>_xlfn.IFNA(INDEX([2]Sheet1!$A:$AG,MATCH($A33,[2]Sheet1!$A:$A,0),MATCH(_xlfn.CONCAT(X$2,"_zstok"),[2]Sheet1!$1:$1,0)),0)</f>
        <v>0</v>
      </c>
      <c r="Y33" s="6">
        <f>_xlfn.IFNA(INDEX([2]Sheet1!$A:$AG,MATCH($A33,[2]Sheet1!$A:$A,0),MATCH(_xlfn.CONCAT(Y$2,"_zstok"),[2]Sheet1!$1:$1,0)),0)</f>
        <v>0</v>
      </c>
      <c r="Z33" s="6">
        <f>_xlfn.IFNA(INDEX([2]Sheet1!$A:$AG,MATCH($A33,[2]Sheet1!$A:$A,0),MATCH(_xlfn.CONCAT(Z$2,"_zstok"),[2]Sheet1!$1:$1,0)),0)</f>
        <v>0</v>
      </c>
      <c r="AA33" s="6">
        <f>_xlfn.IFNA(INDEX([2]Sheet1!$A:$AG,MATCH($A33,[2]Sheet1!$A:$A,0),MATCH(_xlfn.CONCAT(AA$2,"_zstok"),[2]Sheet1!$1:$1,0)),0)</f>
        <v>0</v>
      </c>
      <c r="AB33" s="6">
        <f t="shared" si="2"/>
        <v>0</v>
      </c>
      <c r="AC33" s="8">
        <f>INDEX([2]Sheet1!$1:$1048576,MATCH($A33,[2]Sheet1!$A:$A,0),MATCH(AC$2,[2]Sheet1!$1:$1,0))</f>
        <v>0</v>
      </c>
      <c r="AD33" s="8">
        <f>INDEX([2]Sheet1!$1:$1048576,MATCH($A33,[2]Sheet1!$A:$A,0),MATCH(AD$2,[2]Sheet1!$1:$1,0))</f>
        <v>0</v>
      </c>
      <c r="AE33" s="8">
        <f>INDEX([2]Sheet1!$1:$1048576,MATCH($A33,[2]Sheet1!$A:$A,0),MATCH(AE$2,[2]Sheet1!$1:$1,0))</f>
        <v>0</v>
      </c>
      <c r="AF33" s="8">
        <f>INDEX([2]Sheet1!$1:$1048576,MATCH($A33,[2]Sheet1!$A:$A,0),MATCH(AF$2,[2]Sheet1!$1:$1,0))</f>
        <v>0</v>
      </c>
      <c r="AG33" s="8">
        <f>INDEX([2]Sheet1!$1:$1048576,MATCH($A33,[2]Sheet1!$A:$A,0),MATCH(AG$2,[2]Sheet1!$1:$1,0))</f>
        <v>0</v>
      </c>
      <c r="AH33" s="8">
        <f>SUM( AC33:AG33)</f>
        <v>0</v>
      </c>
      <c r="AI33" s="28">
        <f>_xlfn.XLOOKUP(A33,[3]PSI!$D:$D,[3]PSI!$AO:$AO,
_xlfn.XLOOKUP(A33,[3]PSI!$BO:$BO,[3]PSI!$AO:$AO,
_xlfn.XLOOKUP(A33,[3]PSI!$BP:$BP,[3]PSI!$AO:$AO,
_xlfn.XLOOKUP(A33,[3]PSI!$BQ:$BQ,[3]PSI!$AO:$AO,
_xlfn.XLOOKUP(A33,[3]PSI!$BR:$BR,[3]PSI!$AO:$AO,
"")))))</f>
        <v>0</v>
      </c>
      <c r="AJ33" s="28" t="str">
        <f>_xlfn.XLOOKUP(A33,[3]PSI!$D:$D,[3]PSI!$AY:$AY,
_xlfn.XLOOKUP(A33,[3]PSI!$BO:$BO,[3]PSI!$AY:$AY,
_xlfn.XLOOKUP(A33,[3]PSI!$BP:$BP,[3]PSI!$AY:$AY,
_xlfn.XLOOKUP(A33,[3]PSI!$BQ:$BQ,[3]PSI!$AY:$AY,
_xlfn.XLOOKUP(A33,[3]PSI!$BR:$BR,[3]PSI!$AY:$AY,
""
)))))</f>
        <v>-</v>
      </c>
      <c r="AK33" s="14" t="str" cm="1">
        <f t="array" ref="AK33">_xlfn.IFS(N33&lt;AB33,"Estoq. Disponível",N33&gt;=AB33,IF(N33&lt;AH33,"Imp. Em Andamento","Gerar Pedido"))</f>
        <v>Gerar Pedido</v>
      </c>
      <c r="AL33" s="66" t="s">
        <v>128</v>
      </c>
      <c r="AM33" s="75">
        <f>N33</f>
        <v>7</v>
      </c>
      <c r="AN33" s="28"/>
      <c r="AO33" s="55" t="str">
        <f>_xlfn.XLOOKUP(A33,[2]Sheet1!$A:$A,[2]Sheet1!$G:$G)</f>
        <v>REGILENE DE CASSIA LUIZ OLIVEIRA/REGILENE DE CASSIA LUIZ OLIVEIRA</v>
      </c>
      <c r="AP33" t="str">
        <f>SUBSTITUTE(SUBSTITUTE(SUBSTITUTE(SUBSTITUTE(SUBSTITUTE(SUBSTITUTE(
_xlfn.XLOOKUP(A33,[2]Sheet1!$A:$A,[2]Sheet1!$AC:$AC,0),
"ACCURIOPRESS ",""),"BIZHUB","BH"),"ACCURIOPRINT",""),"BH PRESS",""),"KONICA",""),"ACCURIOLABEL","AL")</f>
        <v>AL 190/ C71CF/AL 230/C2060/C2070/C2070P/C3080P/C4080/C6100/C7100/C83HC/ C2060L/ C3070L/ C4065/ C1070P/ C1085/ C1100/ C71HC/BH PRO C1060L</v>
      </c>
      <c r="AQ33" t="str">
        <f>_xlfn.CONCAT(A33,",",AM33)</f>
        <v>A50U401200,7</v>
      </c>
      <c r="AS33" t="str" cm="1">
        <f t="array" ref="AS33">_xlfn._xlws.FILTER([1]Planilha1!$A:$A,A33=[1]Planilha1!$B:$B)</f>
        <v>A50U401200</v>
      </c>
      <c r="AT33" t="str" cm="1">
        <f t="array" ref="AT33:AW33">_xlfn._xlws.FILTER([1]Planilha1!$C:$F,A33=[1]Planilha1!$B:$B)</f>
        <v>-</v>
      </c>
      <c r="AU33" t="str">
        <v>-</v>
      </c>
      <c r="AV33" t="str">
        <v>-</v>
      </c>
      <c r="AW33" t="str">
        <v>-</v>
      </c>
    </row>
    <row r="34" spans="1:49" x14ac:dyDescent="0.25">
      <c r="A34" s="58" t="s">
        <v>54</v>
      </c>
      <c r="B34" s="3" t="str">
        <f>_xlfn.XLOOKUP(A34,[2]Sheet1!$A:$A,[2]Sheet1!$F:$F)</f>
        <v>ROLO DE TRANSFERENCIA</v>
      </c>
      <c r="C34" s="3"/>
      <c r="D34" s="3">
        <f>_xlfn.XLOOKUP(A34,[2]Sheet1!$A:$A,[2]Sheet1!$AB:$AB)</f>
        <v>66.05</v>
      </c>
      <c r="E34">
        <f>_xlfn.XLOOKUP(A34,[2]Sheet1!$A:$A,[2]Sheet1!$AI:$AI)</f>
        <v>0</v>
      </c>
      <c r="F34" s="7">
        <f>_xlfn.IFNA(INDEX([2]Sheet1!$A:$AG,MATCH($A34,[2]Sheet1!$A:$A,0),MATCH(_xlfn.CONCAT(F$2,"_zva70"),[2]Sheet1!$1:$1,0)),0)</f>
        <v>0</v>
      </c>
      <c r="G34" s="7">
        <f>_xlfn.IFNA(INDEX([2]Sheet1!$A:$AG,MATCH($A34,[2]Sheet1!$A:$A,0),MATCH(_xlfn.CONCAT(G$2,"_zva70"),[2]Sheet1!$1:$1,0)),0)</f>
        <v>0</v>
      </c>
      <c r="H34" s="7">
        <f>_xlfn.IFNA(INDEX([2]Sheet1!$A:$AG,MATCH($A34,[2]Sheet1!$A:$A,0),MATCH(_xlfn.CONCAT(H$2,"_zva70"),[2]Sheet1!$1:$1,0)),0)</f>
        <v>0</v>
      </c>
      <c r="I34" s="7">
        <f>_xlfn.IFNA(INDEX([2]Sheet1!$A:$AG,MATCH($A34,[2]Sheet1!$A:$A,0),MATCH(_xlfn.CONCAT(I$2,"_zva70"),[2]Sheet1!$1:$1,0)),0)</f>
        <v>0</v>
      </c>
      <c r="J34" s="7">
        <f>_xlfn.IFNA(INDEX([2]Sheet1!$A:$AG,MATCH($A34,[2]Sheet1!$A:$A,0),MATCH(_xlfn.CONCAT(J$2,"_zva70"),[2]Sheet1!$1:$1,0)),0)</f>
        <v>0</v>
      </c>
      <c r="K34" s="7">
        <f>_xlfn.IFNA(INDEX([2]Sheet1!$A:$AG,MATCH($A34,[2]Sheet1!$A:$A,0),MATCH(_xlfn.CONCAT(K$2,"_zva70"),[2]Sheet1!$1:$1,0)),0)</f>
        <v>0</v>
      </c>
      <c r="L34" s="7">
        <f>_xlfn.IFNA(INDEX([2]Sheet1!$A:$AG,MATCH($A34,[2]Sheet1!$A:$A,0),MATCH(_xlfn.CONCAT(L$2,"_zva70"),[2]Sheet1!$1:$1,0)),0)</f>
        <v>0</v>
      </c>
      <c r="M34" s="7">
        <f>_xlfn.IFNA(INDEX([2]Sheet1!$A:$AG,MATCH($A34,[2]Sheet1!$A:$A,0),MATCH(_xlfn.CONCAT(M$2,"_zva70"),[2]Sheet1!$1:$1,0)),0)</f>
        <v>1</v>
      </c>
      <c r="N34" s="7">
        <f>SUM( F34:M34)</f>
        <v>1</v>
      </c>
      <c r="O34" s="5">
        <f>_xlfn.XLOOKUP(A34,[2]Sheet1!$A:$A,[2]Sheet1!$Z:$Z)</f>
        <v>40</v>
      </c>
      <c r="P34" s="5" t="str">
        <f>_xlfn.XLOOKUP(A34,[2]Sheet1!$A:$A,[2]Sheet1!$H:$H)</f>
        <v>VENDA INDIRETA</v>
      </c>
      <c r="Q34" s="6">
        <f>_xlfn.IFNA(INDEX([2]Sheet1!$A:$AG,MATCH($A34,[2]Sheet1!$A:$A,0),MATCH(_xlfn.CONCAT(Q$2,"_zstok"),[2]Sheet1!$1:$1,0)),0)</f>
        <v>0</v>
      </c>
      <c r="R34" s="6">
        <f>_xlfn.IFNA(INDEX([2]Sheet1!$A:$AG,MATCH($A34,[2]Sheet1!$A:$A,0),MATCH(_xlfn.CONCAT(R$2,"_zstok"),[2]Sheet1!$1:$1,0)),0)</f>
        <v>0</v>
      </c>
      <c r="S34" s="6">
        <f>_xlfn.IFNA(INDEX([2]Sheet1!$A:$AG,MATCH($A34,[2]Sheet1!$A:$A,0),MATCH(_xlfn.CONCAT(S$2,"_zstok"),[2]Sheet1!$1:$1,0)),0)</f>
        <v>0</v>
      </c>
      <c r="T34" s="6">
        <f>_xlfn.IFNA(INDEX([2]Sheet1!$A:$AG,MATCH($A34,[2]Sheet1!$A:$A,0),MATCH(_xlfn.CONCAT(T$2,"_zstok"),[2]Sheet1!$1:$1,0)),0)</f>
        <v>0</v>
      </c>
      <c r="U34" s="6">
        <f>_xlfn.IFNA(INDEX([2]Sheet1!$A:$AG,MATCH($A34,[2]Sheet1!$A:$A,0),MATCH(_xlfn.CONCAT(U$2,"_zstok"),[2]Sheet1!$1:$1,0)),0)</f>
        <v>0</v>
      </c>
      <c r="V34" s="6">
        <f>_xlfn.IFNA(INDEX([2]Sheet1!$A:$AG,MATCH($A34,[2]Sheet1!$A:$A,0),MATCH(_xlfn.CONCAT(V$2,"_zstok"),[2]Sheet1!$1:$1,0)),0)</f>
        <v>0</v>
      </c>
      <c r="W34" s="6">
        <f>_xlfn.IFNA(INDEX([2]Sheet1!$A:$AG,MATCH($A34,[2]Sheet1!$A:$A,0),MATCH(_xlfn.CONCAT(W$2,"_zstok"),[2]Sheet1!$1:$1,0)),0)</f>
        <v>0</v>
      </c>
      <c r="X34" s="6">
        <f>_xlfn.IFNA(INDEX([2]Sheet1!$A:$AG,MATCH($A34,[2]Sheet1!$A:$A,0),MATCH(_xlfn.CONCAT(X$2,"_zstok"),[2]Sheet1!$1:$1,0)),0)</f>
        <v>0</v>
      </c>
      <c r="Y34" s="6">
        <f>_xlfn.IFNA(INDEX([2]Sheet1!$A:$AG,MATCH($A34,[2]Sheet1!$A:$A,0),MATCH(_xlfn.CONCAT(Y$2,"_zstok"),[2]Sheet1!$1:$1,0)),0)</f>
        <v>0</v>
      </c>
      <c r="Z34" s="6">
        <f>_xlfn.IFNA(INDEX([2]Sheet1!$A:$AG,MATCH($A34,[2]Sheet1!$A:$A,0),MATCH(_xlfn.CONCAT(Z$2,"_zstok"),[2]Sheet1!$1:$1,0)),0)</f>
        <v>0</v>
      </c>
      <c r="AA34" s="6">
        <f>_xlfn.IFNA(INDEX([2]Sheet1!$A:$AG,MATCH($A34,[2]Sheet1!$A:$A,0),MATCH(_xlfn.CONCAT(AA$2,"_zstok"),[2]Sheet1!$1:$1,0)),0)</f>
        <v>2</v>
      </c>
      <c r="AB34" s="6">
        <f t="shared" si="2"/>
        <v>2</v>
      </c>
      <c r="AC34" s="8">
        <f>INDEX([2]Sheet1!$1:$1048576,MATCH($A34,[2]Sheet1!$A:$A,0),MATCH(AC$2,[2]Sheet1!$1:$1,0))</f>
        <v>0</v>
      </c>
      <c r="AD34" s="8">
        <f>INDEX([2]Sheet1!$1:$1048576,MATCH($A34,[2]Sheet1!$A:$A,0),MATCH(AD$2,[2]Sheet1!$1:$1,0))</f>
        <v>59</v>
      </c>
      <c r="AE34" s="8">
        <f>INDEX([2]Sheet1!$1:$1048576,MATCH($A34,[2]Sheet1!$A:$A,0),MATCH(AE$2,[2]Sheet1!$1:$1,0))</f>
        <v>40</v>
      </c>
      <c r="AF34" s="8">
        <f>INDEX([2]Sheet1!$1:$1048576,MATCH($A34,[2]Sheet1!$A:$A,0),MATCH(AF$2,[2]Sheet1!$1:$1,0))</f>
        <v>40</v>
      </c>
      <c r="AG34" s="8">
        <f>INDEX([2]Sheet1!$1:$1048576,MATCH($A34,[2]Sheet1!$A:$A,0),MATCH(AG$2,[2]Sheet1!$1:$1,0))</f>
        <v>23</v>
      </c>
      <c r="AH34" s="8">
        <f>SUM( AC34:AG34)</f>
        <v>162</v>
      </c>
      <c r="AI34" s="28">
        <f>_xlfn.XLOOKUP(A34,[3]PSI!$D:$D,[3]PSI!$AO:$AO,
_xlfn.XLOOKUP(A34,[3]PSI!$BO:$BO,[3]PSI!$AO:$AO,
_xlfn.XLOOKUP(A34,[3]PSI!$BP:$BP,[3]PSI!$AO:$AO,
_xlfn.XLOOKUP(A34,[3]PSI!$BQ:$BQ,[3]PSI!$AO:$AO,
_xlfn.XLOOKUP(A34,[3]PSI!$BR:$BR,[3]PSI!$AO:$AO,
"")))))</f>
        <v>26.666666666666668</v>
      </c>
      <c r="AJ34" s="28">
        <f>_xlfn.XLOOKUP(A34,[3]PSI!$D:$D,[3]PSI!$AY:$AY,
_xlfn.XLOOKUP(A34,[3]PSI!$BO:$BO,[3]PSI!$AY:$AY,
_xlfn.XLOOKUP(A34,[3]PSI!$BP:$BP,[3]PSI!$AY:$AY,
_xlfn.XLOOKUP(A34,[3]PSI!$BQ:$BQ,[3]PSI!$AY:$AY,
_xlfn.XLOOKUP(A34,[3]PSI!$BR:$BR,[3]PSI!$AY:$AY,
""
)))))</f>
        <v>4.5124999999999993</v>
      </c>
      <c r="AK34" s="14" t="str" cm="1">
        <f t="array" ref="AK34">_xlfn.IFS(N34&lt;AB34,"Estoq. Disponível",N34&gt;=AB34,IF(N34&lt;AH34,"Imp. Em Andamento","Gerar Pedido"))</f>
        <v>Estoq. Disponível</v>
      </c>
      <c r="AL34" s="66" t="s">
        <v>37</v>
      </c>
      <c r="AM34" s="75" t="s">
        <v>131</v>
      </c>
      <c r="AN34" s="28"/>
      <c r="AO34" s="55" t="str">
        <f>_xlfn.XLOOKUP(A34,[2]Sheet1!$A:$A,[2]Sheet1!$G:$G)</f>
        <v>MARIANA PEREIRA DOS ANJOS</v>
      </c>
      <c r="AP34" t="str">
        <f>SUBSTITUTE(SUBSTITUTE(SUBSTITUTE(SUBSTITUTE(SUBSTITUTE(SUBSTITUTE(
_xlfn.XLOOKUP(A34,[2]Sheet1!$A:$A,[2]Sheet1!$AC:$AC,0),
"ACCURIOPRESS ",""),"BIZHUB","BH"),"ACCURIOPRINT",""),"BH PRESS",""),"KONICA",""),"ACCURIOLABEL","AL")</f>
        <v>AL 190/ C71CF/AL 230/AL 400/C2060/C2070/C2070P/C3080P/C4080/C83HC/ C2060L/ C3070L/ C4065/ C1070P/ C71HC/BH PRO C1060L</v>
      </c>
      <c r="AQ34" t="str">
        <f>_xlfn.CONCAT(A34,",",AM34)</f>
        <v>A50U529100,Atender pelo similar: A50UV52000</v>
      </c>
      <c r="AS34" t="str" cm="1">
        <f t="array" ref="AS34">_xlfn._xlws.FILTER([1]Planilha1!$A:$A,A34=[1]Planilha1!$B:$B)</f>
        <v>A50U529100</v>
      </c>
      <c r="AT34" t="str" cm="1">
        <f t="array" ref="AT34:AW34">_xlfn._xlws.FILTER([1]Planilha1!$C:$F,A34=[1]Planilha1!$B:$B)</f>
        <v>AD7EP52000</v>
      </c>
      <c r="AU34" t="str">
        <v>A50UV52000</v>
      </c>
      <c r="AV34" t="str">
        <v>A50U520001</v>
      </c>
      <c r="AW34" t="str">
        <v>-</v>
      </c>
    </row>
    <row r="35" spans="1:49" hidden="1" x14ac:dyDescent="0.25">
      <c r="A35" s="58" t="s">
        <v>108</v>
      </c>
      <c r="B35" s="3" t="str">
        <f>_xlfn.XLOOKUP(A35,[2]Sheet1!$A:$A,[2]Sheet1!$F:$F)</f>
        <v>Adjusting  Jig  /ASSY</v>
      </c>
      <c r="C35" s="3"/>
      <c r="D35" s="3">
        <f>_xlfn.XLOOKUP(A35,[2]Sheet1!$A:$A,[2]Sheet1!$AB:$AB)</f>
        <v>0.64</v>
      </c>
      <c r="E35">
        <f>_xlfn.XLOOKUP(A35,[2]Sheet1!$A:$A,[2]Sheet1!$AI:$AI)</f>
        <v>0</v>
      </c>
      <c r="F35" s="7">
        <f>_xlfn.IFNA(INDEX([2]Sheet1!$A:$AG,MATCH($A35,[2]Sheet1!$A:$A,0),MATCH(_xlfn.CONCAT(F$2,"_zva70"),[2]Sheet1!$1:$1,0)),0)</f>
        <v>0</v>
      </c>
      <c r="G35" s="7">
        <f>_xlfn.IFNA(INDEX([2]Sheet1!$A:$AG,MATCH($A35,[2]Sheet1!$A:$A,0),MATCH(_xlfn.CONCAT(G$2,"_zva70"),[2]Sheet1!$1:$1,0)),0)</f>
        <v>0</v>
      </c>
      <c r="H35" s="7">
        <f>_xlfn.IFNA(INDEX([2]Sheet1!$A:$AG,MATCH($A35,[2]Sheet1!$A:$A,0),MATCH(_xlfn.CONCAT(H$2,"_zva70"),[2]Sheet1!$1:$1,0)),0)</f>
        <v>0</v>
      </c>
      <c r="I35" s="7">
        <f>_xlfn.IFNA(INDEX([2]Sheet1!$A:$AG,MATCH($A35,[2]Sheet1!$A:$A,0),MATCH(_xlfn.CONCAT(I$2,"_zva70"),[2]Sheet1!$1:$1,0)),0)</f>
        <v>0</v>
      </c>
      <c r="J35" s="7">
        <f>_xlfn.IFNA(INDEX([2]Sheet1!$A:$AG,MATCH($A35,[2]Sheet1!$A:$A,0),MATCH(_xlfn.CONCAT(J$2,"_zva70"),[2]Sheet1!$1:$1,0)),0)</f>
        <v>0</v>
      </c>
      <c r="K35" s="7">
        <f>_xlfn.IFNA(INDEX([2]Sheet1!$A:$AG,MATCH($A35,[2]Sheet1!$A:$A,0),MATCH(_xlfn.CONCAT(K$2,"_zva70"),[2]Sheet1!$1:$1,0)),0)</f>
        <v>0</v>
      </c>
      <c r="L35" s="7">
        <f>_xlfn.IFNA(INDEX([2]Sheet1!$A:$AG,MATCH($A35,[2]Sheet1!$A:$A,0),MATCH(_xlfn.CONCAT(L$2,"_zva70"),[2]Sheet1!$1:$1,0)),0)</f>
        <v>1</v>
      </c>
      <c r="M35" s="7">
        <f>_xlfn.IFNA(INDEX([2]Sheet1!$A:$AG,MATCH($A35,[2]Sheet1!$A:$A,0),MATCH(_xlfn.CONCAT(M$2,"_zva70"),[2]Sheet1!$1:$1,0)),0)</f>
        <v>0</v>
      </c>
      <c r="N35" s="7">
        <f>SUM( F35:M35)</f>
        <v>1</v>
      </c>
      <c r="O35" s="5">
        <f>_xlfn.XLOOKUP(A35,[2]Sheet1!$A:$A,[2]Sheet1!$Z:$Z)</f>
        <v>0</v>
      </c>
      <c r="P35" s="5" t="str">
        <f>_xlfn.XLOOKUP(A35,[2]Sheet1!$A:$A,[2]Sheet1!$H:$H)</f>
        <v>VENDA DIRETA</v>
      </c>
      <c r="Q35" s="6">
        <f>_xlfn.IFNA(INDEX([2]Sheet1!$A:$AG,MATCH($A35,[2]Sheet1!$A:$A,0),MATCH(_xlfn.CONCAT(Q$2,"_zstok"),[2]Sheet1!$1:$1,0)),0)</f>
        <v>0</v>
      </c>
      <c r="R35" s="6">
        <f>_xlfn.IFNA(INDEX([2]Sheet1!$A:$AG,MATCH($A35,[2]Sheet1!$A:$A,0),MATCH(_xlfn.CONCAT(R$2,"_zstok"),[2]Sheet1!$1:$1,0)),0)</f>
        <v>0</v>
      </c>
      <c r="S35" s="6">
        <f>_xlfn.IFNA(INDEX([2]Sheet1!$A:$AG,MATCH($A35,[2]Sheet1!$A:$A,0),MATCH(_xlfn.CONCAT(S$2,"_zstok"),[2]Sheet1!$1:$1,0)),0)</f>
        <v>0</v>
      </c>
      <c r="T35" s="6">
        <f>_xlfn.IFNA(INDEX([2]Sheet1!$A:$AG,MATCH($A35,[2]Sheet1!$A:$A,0),MATCH(_xlfn.CONCAT(T$2,"_zstok"),[2]Sheet1!$1:$1,0)),0)</f>
        <v>0</v>
      </c>
      <c r="U35" s="6">
        <f>_xlfn.IFNA(INDEX([2]Sheet1!$A:$AG,MATCH($A35,[2]Sheet1!$A:$A,0),MATCH(_xlfn.CONCAT(U$2,"_zstok"),[2]Sheet1!$1:$1,0)),0)</f>
        <v>0</v>
      </c>
      <c r="V35" s="6">
        <f>_xlfn.IFNA(INDEX([2]Sheet1!$A:$AG,MATCH($A35,[2]Sheet1!$A:$A,0),MATCH(_xlfn.CONCAT(V$2,"_zstok"),[2]Sheet1!$1:$1,0)),0)</f>
        <v>0</v>
      </c>
      <c r="W35" s="6">
        <f>_xlfn.IFNA(INDEX([2]Sheet1!$A:$AG,MATCH($A35,[2]Sheet1!$A:$A,0),MATCH(_xlfn.CONCAT(W$2,"_zstok"),[2]Sheet1!$1:$1,0)),0)</f>
        <v>0</v>
      </c>
      <c r="X35" s="6">
        <f>_xlfn.IFNA(INDEX([2]Sheet1!$A:$AG,MATCH($A35,[2]Sheet1!$A:$A,0),MATCH(_xlfn.CONCAT(X$2,"_zstok"),[2]Sheet1!$1:$1,0)),0)</f>
        <v>0</v>
      </c>
      <c r="Y35" s="6">
        <f>_xlfn.IFNA(INDEX([2]Sheet1!$A:$AG,MATCH($A35,[2]Sheet1!$A:$A,0),MATCH(_xlfn.CONCAT(Y$2,"_zstok"),[2]Sheet1!$1:$1,0)),0)</f>
        <v>0</v>
      </c>
      <c r="Z35" s="6">
        <f>_xlfn.IFNA(INDEX([2]Sheet1!$A:$AG,MATCH($A35,[2]Sheet1!$A:$A,0),MATCH(_xlfn.CONCAT(Z$2,"_zstok"),[2]Sheet1!$1:$1,0)),0)</f>
        <v>0</v>
      </c>
      <c r="AA35" s="6">
        <f>_xlfn.IFNA(INDEX([2]Sheet1!$A:$AG,MATCH($A35,[2]Sheet1!$A:$A,0),MATCH(_xlfn.CONCAT(AA$2,"_zstok"),[2]Sheet1!$1:$1,0)),0)</f>
        <v>0</v>
      </c>
      <c r="AB35" s="6">
        <f t="shared" si="2"/>
        <v>0</v>
      </c>
      <c r="AC35" s="8">
        <f>INDEX([2]Sheet1!$1:$1048576,MATCH($A35,[2]Sheet1!$A:$A,0),MATCH(AC$2,[2]Sheet1!$1:$1,0))</f>
        <v>0</v>
      </c>
      <c r="AD35" s="8">
        <f>INDEX([2]Sheet1!$1:$1048576,MATCH($A35,[2]Sheet1!$A:$A,0),MATCH(AD$2,[2]Sheet1!$1:$1,0))</f>
        <v>0</v>
      </c>
      <c r="AE35" s="8">
        <f>INDEX([2]Sheet1!$1:$1048576,MATCH($A35,[2]Sheet1!$A:$A,0),MATCH(AE$2,[2]Sheet1!$1:$1,0))</f>
        <v>0</v>
      </c>
      <c r="AF35" s="8">
        <f>INDEX([2]Sheet1!$1:$1048576,MATCH($A35,[2]Sheet1!$A:$A,0),MATCH(AF$2,[2]Sheet1!$1:$1,0))</f>
        <v>0</v>
      </c>
      <c r="AG35" s="8">
        <f>INDEX([2]Sheet1!$1:$1048576,MATCH($A35,[2]Sheet1!$A:$A,0),MATCH(AG$2,[2]Sheet1!$1:$1,0))</f>
        <v>0</v>
      </c>
      <c r="AH35" s="8">
        <f>SUM( AC35:AG35)</f>
        <v>0</v>
      </c>
      <c r="AI35" s="28" t="str">
        <f>_xlfn.XLOOKUP(A35,[3]PSI!$D:$D,[3]PSI!$AO:$AO,
_xlfn.XLOOKUP(A35,[3]PSI!$BO:$BO,[3]PSI!$AO:$AO,
_xlfn.XLOOKUP(A35,[3]PSI!$BP:$BP,[3]PSI!$AO:$AO,
_xlfn.XLOOKUP(A35,[3]PSI!$BQ:$BQ,[3]PSI!$AO:$AO,
_xlfn.XLOOKUP(A35,[3]PSI!$BR:$BR,[3]PSI!$AO:$AO,
"")))))</f>
        <v/>
      </c>
      <c r="AJ35" s="28" t="str">
        <f>_xlfn.XLOOKUP(A35,[3]PSI!$D:$D,[3]PSI!$AY:$AY,
_xlfn.XLOOKUP(A35,[3]PSI!$BO:$BO,[3]PSI!$AY:$AY,
_xlfn.XLOOKUP(A35,[3]PSI!$BP:$BP,[3]PSI!$AY:$AY,
_xlfn.XLOOKUP(A35,[3]PSI!$BQ:$BQ,[3]PSI!$AY:$AY,
_xlfn.XLOOKUP(A35,[3]PSI!$BR:$BR,[3]PSI!$AY:$AY,
""
)))))</f>
        <v/>
      </c>
      <c r="AK35" s="14" t="str" cm="1">
        <f t="array" ref="AK35">_xlfn.IFS(N35&lt;AB35,"Estoq. Disponível",N35&gt;=AB35,IF(N35&lt;AH35,"Imp. Em Andamento","Gerar Pedido"))</f>
        <v>Gerar Pedido</v>
      </c>
      <c r="AL35" s="66" t="s">
        <v>128</v>
      </c>
      <c r="AM35" s="75">
        <f t="shared" ref="AM35:AM37" si="5">N35</f>
        <v>1</v>
      </c>
      <c r="AN35" s="28"/>
      <c r="AO35" s="55" t="str">
        <f>_xlfn.XLOOKUP(A35,[2]Sheet1!$A:$A,[2]Sheet1!$G:$G)</f>
        <v>REGILENE DE CASSIA LUIZ OLIVEIRA</v>
      </c>
      <c r="AP35" t="str">
        <f>SUBSTITUTE(SUBSTITUTE(SUBSTITUTE(SUBSTITUTE(SUBSTITUTE(SUBSTITUTE(
_xlfn.XLOOKUP(A35,[2]Sheet1!$A:$A,[2]Sheet1!$AC:$AC,0),
"ACCURIOPRESS ",""),"BIZHUB","BH"),"ACCURIOPRINT",""),"BH PRESS",""),"KONICA",""),"ACCURIOLABEL","AL")</f>
        <v>AL 190/ C71CF/AL 230/C2060/C2070/C2070P/C3080P/C4080/C7100/C83HC/ C2060L/ C3070L/ C4065/ C1070P/ C71HC/BH PRO C1060L</v>
      </c>
      <c r="AQ35" t="str">
        <f>_xlfn.CONCAT(A35,",",AM35)</f>
        <v>A50U717901,1</v>
      </c>
      <c r="AS35" t="str" cm="1">
        <f t="array" ref="AS35">_xlfn._xlws.FILTER([1]Planilha1!$A:$A,A35=[1]Planilha1!$B:$B)</f>
        <v>A50U717901</v>
      </c>
      <c r="AT35" t="str" cm="1">
        <f t="array" ref="AT35:AW35">_xlfn._xlws.FILTER([1]Planilha1!$C:$F,A35=[1]Planilha1!$B:$B)</f>
        <v>-</v>
      </c>
      <c r="AU35" t="str">
        <v>-</v>
      </c>
      <c r="AV35" t="str">
        <v>-</v>
      </c>
      <c r="AW35" t="str">
        <v>-</v>
      </c>
    </row>
    <row r="36" spans="1:49" hidden="1" x14ac:dyDescent="0.25">
      <c r="A36" s="58" t="s">
        <v>109</v>
      </c>
      <c r="B36" s="3" t="str">
        <f>_xlfn.XLOOKUP(A36,[2]Sheet1!$A:$A,[2]Sheet1!$F:$F)</f>
        <v>PORTA DE ABERTURA / FECHAMENTO</v>
      </c>
      <c r="C36" s="3"/>
      <c r="D36" s="3">
        <f>_xlfn.XLOOKUP(A36,[2]Sheet1!$A:$A,[2]Sheet1!$AB:$AB)</f>
        <v>2.09</v>
      </c>
      <c r="E36">
        <f>_xlfn.XLOOKUP(A36,[2]Sheet1!$A:$A,[2]Sheet1!$AI:$AI)</f>
        <v>0</v>
      </c>
      <c r="F36" s="7">
        <f>_xlfn.IFNA(INDEX([2]Sheet1!$A:$AG,MATCH($A36,[2]Sheet1!$A:$A,0),MATCH(_xlfn.CONCAT(F$2,"_zva70"),[2]Sheet1!$1:$1,0)),0)</f>
        <v>0</v>
      </c>
      <c r="G36" s="7">
        <f>_xlfn.IFNA(INDEX([2]Sheet1!$A:$AG,MATCH($A36,[2]Sheet1!$A:$A,0),MATCH(_xlfn.CONCAT(G$2,"_zva70"),[2]Sheet1!$1:$1,0)),0)</f>
        <v>0</v>
      </c>
      <c r="H36" s="7">
        <f>_xlfn.IFNA(INDEX([2]Sheet1!$A:$AG,MATCH($A36,[2]Sheet1!$A:$A,0),MATCH(_xlfn.CONCAT(H$2,"_zva70"),[2]Sheet1!$1:$1,0)),0)</f>
        <v>0</v>
      </c>
      <c r="I36" s="7">
        <f>_xlfn.IFNA(INDEX([2]Sheet1!$A:$AG,MATCH($A36,[2]Sheet1!$A:$A,0),MATCH(_xlfn.CONCAT(I$2,"_zva70"),[2]Sheet1!$1:$1,0)),0)</f>
        <v>0</v>
      </c>
      <c r="J36" s="7">
        <f>_xlfn.IFNA(INDEX([2]Sheet1!$A:$AG,MATCH($A36,[2]Sheet1!$A:$A,0),MATCH(_xlfn.CONCAT(J$2,"_zva70"),[2]Sheet1!$1:$1,0)),0)</f>
        <v>0</v>
      </c>
      <c r="K36" s="7">
        <f>_xlfn.IFNA(INDEX([2]Sheet1!$A:$AG,MATCH($A36,[2]Sheet1!$A:$A,0),MATCH(_xlfn.CONCAT(K$2,"_zva70"),[2]Sheet1!$1:$1,0)),0)</f>
        <v>0</v>
      </c>
      <c r="L36" s="7">
        <f>_xlfn.IFNA(INDEX([2]Sheet1!$A:$AG,MATCH($A36,[2]Sheet1!$A:$A,0),MATCH(_xlfn.CONCAT(L$2,"_zva70"),[2]Sheet1!$1:$1,0)),0)</f>
        <v>1</v>
      </c>
      <c r="M36" s="7">
        <f>_xlfn.IFNA(INDEX([2]Sheet1!$A:$AG,MATCH($A36,[2]Sheet1!$A:$A,0),MATCH(_xlfn.CONCAT(M$2,"_zva70"),[2]Sheet1!$1:$1,0)),0)</f>
        <v>0</v>
      </c>
      <c r="N36" s="7">
        <f>SUM( F36:M36)</f>
        <v>1</v>
      </c>
      <c r="O36" s="5">
        <f>_xlfn.XLOOKUP(A36,[2]Sheet1!$A:$A,[2]Sheet1!$Z:$Z)</f>
        <v>0</v>
      </c>
      <c r="P36" s="5" t="str">
        <f>_xlfn.XLOOKUP(A36,[2]Sheet1!$A:$A,[2]Sheet1!$H:$H)</f>
        <v>VENDA INDIRETA</v>
      </c>
      <c r="Q36" s="6">
        <f>_xlfn.IFNA(INDEX([2]Sheet1!$A:$AG,MATCH($A36,[2]Sheet1!$A:$A,0),MATCH(_xlfn.CONCAT(Q$2,"_zstok"),[2]Sheet1!$1:$1,0)),0)</f>
        <v>0</v>
      </c>
      <c r="R36" s="6">
        <f>_xlfn.IFNA(INDEX([2]Sheet1!$A:$AG,MATCH($A36,[2]Sheet1!$A:$A,0),MATCH(_xlfn.CONCAT(R$2,"_zstok"),[2]Sheet1!$1:$1,0)),0)</f>
        <v>0</v>
      </c>
      <c r="S36" s="6">
        <f>_xlfn.IFNA(INDEX([2]Sheet1!$A:$AG,MATCH($A36,[2]Sheet1!$A:$A,0),MATCH(_xlfn.CONCAT(S$2,"_zstok"),[2]Sheet1!$1:$1,0)),0)</f>
        <v>0</v>
      </c>
      <c r="T36" s="6">
        <f>_xlfn.IFNA(INDEX([2]Sheet1!$A:$AG,MATCH($A36,[2]Sheet1!$A:$A,0),MATCH(_xlfn.CONCAT(T$2,"_zstok"),[2]Sheet1!$1:$1,0)),0)</f>
        <v>0</v>
      </c>
      <c r="U36" s="6">
        <f>_xlfn.IFNA(INDEX([2]Sheet1!$A:$AG,MATCH($A36,[2]Sheet1!$A:$A,0),MATCH(_xlfn.CONCAT(U$2,"_zstok"),[2]Sheet1!$1:$1,0)),0)</f>
        <v>0</v>
      </c>
      <c r="V36" s="6">
        <f>_xlfn.IFNA(INDEX([2]Sheet1!$A:$AG,MATCH($A36,[2]Sheet1!$A:$A,0),MATCH(_xlfn.CONCAT(V$2,"_zstok"),[2]Sheet1!$1:$1,0)),0)</f>
        <v>0</v>
      </c>
      <c r="W36" s="6">
        <f>_xlfn.IFNA(INDEX([2]Sheet1!$A:$AG,MATCH($A36,[2]Sheet1!$A:$A,0),MATCH(_xlfn.CONCAT(W$2,"_zstok"),[2]Sheet1!$1:$1,0)),0)</f>
        <v>0</v>
      </c>
      <c r="X36" s="6">
        <f>_xlfn.IFNA(INDEX([2]Sheet1!$A:$AG,MATCH($A36,[2]Sheet1!$A:$A,0),MATCH(_xlfn.CONCAT(X$2,"_zstok"),[2]Sheet1!$1:$1,0)),0)</f>
        <v>0</v>
      </c>
      <c r="Y36" s="6">
        <f>_xlfn.IFNA(INDEX([2]Sheet1!$A:$AG,MATCH($A36,[2]Sheet1!$A:$A,0),MATCH(_xlfn.CONCAT(Y$2,"_zstok"),[2]Sheet1!$1:$1,0)),0)</f>
        <v>0</v>
      </c>
      <c r="Z36" s="6">
        <f>_xlfn.IFNA(INDEX([2]Sheet1!$A:$AG,MATCH($A36,[2]Sheet1!$A:$A,0),MATCH(_xlfn.CONCAT(Z$2,"_zstok"),[2]Sheet1!$1:$1,0)),0)</f>
        <v>0</v>
      </c>
      <c r="AA36" s="6">
        <f>_xlfn.IFNA(INDEX([2]Sheet1!$A:$AG,MATCH($A36,[2]Sheet1!$A:$A,0),MATCH(_xlfn.CONCAT(AA$2,"_zstok"),[2]Sheet1!$1:$1,0)),0)</f>
        <v>0</v>
      </c>
      <c r="AB36" s="6">
        <f t="shared" si="2"/>
        <v>0</v>
      </c>
      <c r="AC36" s="8">
        <f>INDEX([2]Sheet1!$1:$1048576,MATCH($A36,[2]Sheet1!$A:$A,0),MATCH(AC$2,[2]Sheet1!$1:$1,0))</f>
        <v>0</v>
      </c>
      <c r="AD36" s="8">
        <f>INDEX([2]Sheet1!$1:$1048576,MATCH($A36,[2]Sheet1!$A:$A,0),MATCH(AD$2,[2]Sheet1!$1:$1,0))</f>
        <v>0</v>
      </c>
      <c r="AE36" s="8">
        <f>INDEX([2]Sheet1!$1:$1048576,MATCH($A36,[2]Sheet1!$A:$A,0),MATCH(AE$2,[2]Sheet1!$1:$1,0))</f>
        <v>0</v>
      </c>
      <c r="AF36" s="8">
        <f>INDEX([2]Sheet1!$1:$1048576,MATCH($A36,[2]Sheet1!$A:$A,0),MATCH(AF$2,[2]Sheet1!$1:$1,0))</f>
        <v>0</v>
      </c>
      <c r="AG36" s="8">
        <f>INDEX([2]Sheet1!$1:$1048576,MATCH($A36,[2]Sheet1!$A:$A,0),MATCH(AG$2,[2]Sheet1!$1:$1,0))</f>
        <v>0</v>
      </c>
      <c r="AH36" s="8">
        <f>SUM( AC36:AG36)</f>
        <v>0</v>
      </c>
      <c r="AI36" s="28">
        <f>_xlfn.XLOOKUP(A36,[3]PSI!$D:$D,[3]PSI!$AO:$AO,
_xlfn.XLOOKUP(A36,[3]PSI!$BO:$BO,[3]PSI!$AO:$AO,
_xlfn.XLOOKUP(A36,[3]PSI!$BP:$BP,[3]PSI!$AO:$AO,
_xlfn.XLOOKUP(A36,[3]PSI!$BQ:$BQ,[3]PSI!$AO:$AO,
_xlfn.XLOOKUP(A36,[3]PSI!$BR:$BR,[3]PSI!$AO:$AO,
"")))))</f>
        <v>0.16666666666666666</v>
      </c>
      <c r="AJ36" s="28">
        <f>_xlfn.XLOOKUP(A36,[3]PSI!$D:$D,[3]PSI!$AY:$AY,
_xlfn.XLOOKUP(A36,[3]PSI!$BO:$BO,[3]PSI!$AY:$AY,
_xlfn.XLOOKUP(A36,[3]PSI!$BP:$BP,[3]PSI!$AY:$AY,
_xlfn.XLOOKUP(A36,[3]PSI!$BQ:$BQ,[3]PSI!$AY:$AY,
_xlfn.XLOOKUP(A36,[3]PSI!$BR:$BR,[3]PSI!$AY:$AY,
""
)))))</f>
        <v>2.0000000000000004</v>
      </c>
      <c r="AK36" s="14" t="str" cm="1">
        <f t="array" ref="AK36">_xlfn.IFS(N36&lt;AB36,"Estoq. Disponível",N36&gt;=AB36,IF(N36&lt;AH36,"Imp. Em Andamento","Gerar Pedido"))</f>
        <v>Gerar Pedido</v>
      </c>
      <c r="AL36" s="66" t="s">
        <v>128</v>
      </c>
      <c r="AM36" s="75">
        <f t="shared" si="5"/>
        <v>1</v>
      </c>
      <c r="AN36" s="28"/>
      <c r="AO36" s="55" t="str">
        <f>_xlfn.XLOOKUP(A36,[2]Sheet1!$A:$A,[2]Sheet1!$G:$G)</f>
        <v>MARIANA PEREIRA DOS ANJOS</v>
      </c>
      <c r="AP36" t="str">
        <f>SUBSTITUTE(SUBSTITUTE(SUBSTITUTE(SUBSTITUTE(SUBSTITUTE(SUBSTITUTE(
_xlfn.XLOOKUP(A36,[2]Sheet1!$A:$A,[2]Sheet1!$AC:$AC,0),
"ACCURIOPRESS ",""),"BIZHUB","BH"),"ACCURIOPRINT",""),"BH PRESS",""),"KONICA",""),"ACCURIOLABEL","AL")</f>
        <v>AL 190/ C71CF/C2060/C2070/C2070P/ C2060L/ C1070P/ C71HC/BH PRO C1060L</v>
      </c>
      <c r="AQ36" t="str">
        <f>_xlfn.CONCAT(A36,",",AM36)</f>
        <v>A50U762912,1</v>
      </c>
      <c r="AS36" t="str" cm="1">
        <f t="array" ref="AS36">_xlfn._xlws.FILTER([1]Planilha1!$A:$A,A36=[1]Planilha1!$B:$B)</f>
        <v>A50U762912</v>
      </c>
      <c r="AT36" t="str" cm="1">
        <f t="array" ref="AT36:AW36">_xlfn._xlws.FILTER([1]Planilha1!$C:$F,A36=[1]Planilha1!$B:$B)</f>
        <v>-</v>
      </c>
      <c r="AU36" t="str">
        <v>-</v>
      </c>
      <c r="AV36" t="str">
        <v>-</v>
      </c>
      <c r="AW36" t="str">
        <v>-</v>
      </c>
    </row>
    <row r="37" spans="1:49" hidden="1" x14ac:dyDescent="0.25">
      <c r="A37" s="58" t="s">
        <v>55</v>
      </c>
      <c r="B37" s="3" t="str">
        <f>_xlfn.XLOOKUP(A37,[2]Sheet1!$A:$A,[2]Sheet1!$F:$F)</f>
        <v>EIXO</v>
      </c>
      <c r="C37" s="3"/>
      <c r="D37" s="3">
        <f>_xlfn.XLOOKUP(A37,[2]Sheet1!$A:$A,[2]Sheet1!$AB:$AB)</f>
        <v>2</v>
      </c>
      <c r="E37">
        <f>_xlfn.XLOOKUP(A37,[2]Sheet1!$A:$A,[2]Sheet1!$AI:$AI)</f>
        <v>0</v>
      </c>
      <c r="F37" s="7">
        <f>_xlfn.IFNA(INDEX([2]Sheet1!$A:$AG,MATCH($A37,[2]Sheet1!$A:$A,0),MATCH(_xlfn.CONCAT(F$2,"_zva70"),[2]Sheet1!$1:$1,0)),0)</f>
        <v>0</v>
      </c>
      <c r="G37" s="7">
        <f>_xlfn.IFNA(INDEX([2]Sheet1!$A:$AG,MATCH($A37,[2]Sheet1!$A:$A,0),MATCH(_xlfn.CONCAT(G$2,"_zva70"),[2]Sheet1!$1:$1,0)),0)</f>
        <v>0</v>
      </c>
      <c r="H37" s="7">
        <f>_xlfn.IFNA(INDEX([2]Sheet1!$A:$AG,MATCH($A37,[2]Sheet1!$A:$A,0),MATCH(_xlfn.CONCAT(H$2,"_zva70"),[2]Sheet1!$1:$1,0)),0)</f>
        <v>2</v>
      </c>
      <c r="I37" s="7">
        <f>_xlfn.IFNA(INDEX([2]Sheet1!$A:$AG,MATCH($A37,[2]Sheet1!$A:$A,0),MATCH(_xlfn.CONCAT(I$2,"_zva70"),[2]Sheet1!$1:$1,0)),0)</f>
        <v>0</v>
      </c>
      <c r="J37" s="7">
        <f>_xlfn.IFNA(INDEX([2]Sheet1!$A:$AG,MATCH($A37,[2]Sheet1!$A:$A,0),MATCH(_xlfn.CONCAT(J$2,"_zva70"),[2]Sheet1!$1:$1,0)),0)</f>
        <v>0</v>
      </c>
      <c r="K37" s="7">
        <f>_xlfn.IFNA(INDEX([2]Sheet1!$A:$AG,MATCH($A37,[2]Sheet1!$A:$A,0),MATCH(_xlfn.CONCAT(K$2,"_zva70"),[2]Sheet1!$1:$1,0)),0)</f>
        <v>0</v>
      </c>
      <c r="L37" s="7">
        <f>_xlfn.IFNA(INDEX([2]Sheet1!$A:$AG,MATCH($A37,[2]Sheet1!$A:$A,0),MATCH(_xlfn.CONCAT(L$2,"_zva70"),[2]Sheet1!$1:$1,0)),0)</f>
        <v>4</v>
      </c>
      <c r="M37" s="7">
        <f>_xlfn.IFNA(INDEX([2]Sheet1!$A:$AG,MATCH($A37,[2]Sheet1!$A:$A,0),MATCH(_xlfn.CONCAT(M$2,"_zva70"),[2]Sheet1!$1:$1,0)),0)</f>
        <v>0</v>
      </c>
      <c r="N37" s="7">
        <f>SUM( F37:M37)</f>
        <v>6</v>
      </c>
      <c r="O37" s="5">
        <f>_xlfn.XLOOKUP(A37,[2]Sheet1!$A:$A,[2]Sheet1!$Z:$Z)</f>
        <v>0</v>
      </c>
      <c r="P37" s="5" t="str">
        <f>_xlfn.XLOOKUP(A37,[2]Sheet1!$A:$A,[2]Sheet1!$H:$H)</f>
        <v>nan/VENDA DIRETA</v>
      </c>
      <c r="Q37" s="6">
        <f>_xlfn.IFNA(INDEX([2]Sheet1!$A:$AG,MATCH($A37,[2]Sheet1!$A:$A,0),MATCH(_xlfn.CONCAT(Q$2,"_zstok"),[2]Sheet1!$1:$1,0)),0)</f>
        <v>0</v>
      </c>
      <c r="R37" s="6">
        <f>_xlfn.IFNA(INDEX([2]Sheet1!$A:$AG,MATCH($A37,[2]Sheet1!$A:$A,0),MATCH(_xlfn.CONCAT(R$2,"_zstok"),[2]Sheet1!$1:$1,0)),0)</f>
        <v>0</v>
      </c>
      <c r="S37" s="6">
        <f>_xlfn.IFNA(INDEX([2]Sheet1!$A:$AG,MATCH($A37,[2]Sheet1!$A:$A,0),MATCH(_xlfn.CONCAT(S$2,"_zstok"),[2]Sheet1!$1:$1,0)),0)</f>
        <v>0</v>
      </c>
      <c r="T37" s="6">
        <f>_xlfn.IFNA(INDEX([2]Sheet1!$A:$AG,MATCH($A37,[2]Sheet1!$A:$A,0),MATCH(_xlfn.CONCAT(T$2,"_zstok"),[2]Sheet1!$1:$1,0)),0)</f>
        <v>0</v>
      </c>
      <c r="U37" s="6">
        <f>_xlfn.IFNA(INDEX([2]Sheet1!$A:$AG,MATCH($A37,[2]Sheet1!$A:$A,0),MATCH(_xlfn.CONCAT(U$2,"_zstok"),[2]Sheet1!$1:$1,0)),0)</f>
        <v>0</v>
      </c>
      <c r="V37" s="6">
        <f>_xlfn.IFNA(INDEX([2]Sheet1!$A:$AG,MATCH($A37,[2]Sheet1!$A:$A,0),MATCH(_xlfn.CONCAT(V$2,"_zstok"),[2]Sheet1!$1:$1,0)),0)</f>
        <v>0</v>
      </c>
      <c r="W37" s="6">
        <f>_xlfn.IFNA(INDEX([2]Sheet1!$A:$AG,MATCH($A37,[2]Sheet1!$A:$A,0),MATCH(_xlfn.CONCAT(W$2,"_zstok"),[2]Sheet1!$1:$1,0)),0)</f>
        <v>0</v>
      </c>
      <c r="X37" s="6">
        <f>_xlfn.IFNA(INDEX([2]Sheet1!$A:$AG,MATCH($A37,[2]Sheet1!$A:$A,0),MATCH(_xlfn.CONCAT(X$2,"_zstok"),[2]Sheet1!$1:$1,0)),0)</f>
        <v>0</v>
      </c>
      <c r="Y37" s="6">
        <f>_xlfn.IFNA(INDEX([2]Sheet1!$A:$AG,MATCH($A37,[2]Sheet1!$A:$A,0),MATCH(_xlfn.CONCAT(Y$2,"_zstok"),[2]Sheet1!$1:$1,0)),0)</f>
        <v>0</v>
      </c>
      <c r="Z37" s="6">
        <f>_xlfn.IFNA(INDEX([2]Sheet1!$A:$AG,MATCH($A37,[2]Sheet1!$A:$A,0),MATCH(_xlfn.CONCAT(Z$2,"_zstok"),[2]Sheet1!$1:$1,0)),0)</f>
        <v>0</v>
      </c>
      <c r="AA37" s="6">
        <f>_xlfn.IFNA(INDEX([2]Sheet1!$A:$AG,MATCH($A37,[2]Sheet1!$A:$A,0),MATCH(_xlfn.CONCAT(AA$2,"_zstok"),[2]Sheet1!$1:$1,0)),0)</f>
        <v>0</v>
      </c>
      <c r="AB37" s="6">
        <f t="shared" si="2"/>
        <v>0</v>
      </c>
      <c r="AC37" s="8">
        <f>INDEX([2]Sheet1!$1:$1048576,MATCH($A37,[2]Sheet1!$A:$A,0),MATCH(AC$2,[2]Sheet1!$1:$1,0))</f>
        <v>0</v>
      </c>
      <c r="AD37" s="8">
        <f>INDEX([2]Sheet1!$1:$1048576,MATCH($A37,[2]Sheet1!$A:$A,0),MATCH(AD$2,[2]Sheet1!$1:$1,0))</f>
        <v>5</v>
      </c>
      <c r="AE37" s="8">
        <f>INDEX([2]Sheet1!$1:$1048576,MATCH($A37,[2]Sheet1!$A:$A,0),MATCH(AE$2,[2]Sheet1!$1:$1,0))</f>
        <v>0</v>
      </c>
      <c r="AF37" s="8">
        <f>INDEX([2]Sheet1!$1:$1048576,MATCH($A37,[2]Sheet1!$A:$A,0),MATCH(AF$2,[2]Sheet1!$1:$1,0))</f>
        <v>0</v>
      </c>
      <c r="AG37" s="8">
        <f>INDEX([2]Sheet1!$1:$1048576,MATCH($A37,[2]Sheet1!$A:$A,0),MATCH(AG$2,[2]Sheet1!$1:$1,0))</f>
        <v>0</v>
      </c>
      <c r="AH37" s="8">
        <f>SUM( AC37:AG37)</f>
        <v>5</v>
      </c>
      <c r="AI37" s="28">
        <f>_xlfn.XLOOKUP(A37,[3]PSI!$D:$D,[3]PSI!$AO:$AO,
_xlfn.XLOOKUP(A37,[3]PSI!$BO:$BO,[3]PSI!$AO:$AO,
_xlfn.XLOOKUP(A37,[3]PSI!$BP:$BP,[3]PSI!$AO:$AO,
_xlfn.XLOOKUP(A37,[3]PSI!$BQ:$BQ,[3]PSI!$AO:$AO,
_xlfn.XLOOKUP(A37,[3]PSI!$BR:$BR,[3]PSI!$AO:$AO,
"")))))</f>
        <v>2.1666666666666665</v>
      </c>
      <c r="AJ37" s="28">
        <f>_xlfn.XLOOKUP(A37,[3]PSI!$D:$D,[3]PSI!$AY:$AY,
_xlfn.XLOOKUP(A37,[3]PSI!$BO:$BO,[3]PSI!$AY:$AY,
_xlfn.XLOOKUP(A37,[3]PSI!$BP:$BP,[3]PSI!$AY:$AY,
_xlfn.XLOOKUP(A37,[3]PSI!$BQ:$BQ,[3]PSI!$AY:$AY,
_xlfn.XLOOKUP(A37,[3]PSI!$BR:$BR,[3]PSI!$AY:$AY,
""
)))))</f>
        <v>-3.0769230769230766</v>
      </c>
      <c r="AK37" s="14" t="str" cm="1">
        <f t="array" ref="AK37">_xlfn.IFS(N37&lt;AB37,"Estoq. Disponível",N37&gt;=AB37,IF(N37&lt;AH37,"Imp. Em Andamento","Gerar Pedido"))</f>
        <v>Gerar Pedido</v>
      </c>
      <c r="AL37" s="66" t="s">
        <v>128</v>
      </c>
      <c r="AM37" s="75">
        <f t="shared" si="5"/>
        <v>6</v>
      </c>
      <c r="AN37" s="28"/>
      <c r="AO37" s="55" t="str">
        <f>_xlfn.XLOOKUP(A37,[2]Sheet1!$A:$A,[2]Sheet1!$G:$G)</f>
        <v>RODRIGO PEREIRA DOS ANJOS/ROBERTA MACHADO</v>
      </c>
      <c r="AP37" t="str">
        <f>SUBSTITUTE(SUBSTITUTE(SUBSTITUTE(SUBSTITUTE(SUBSTITUTE(SUBSTITUTE(
_xlfn.XLOOKUP(A37,[2]Sheet1!$A:$A,[2]Sheet1!$AC:$AC,0),
"ACCURIOPRESS ",""),"BIZHUB","BH"),"ACCURIOPRINT",""),"BH PRESS",""),"KONICA",""),"ACCURIOLABEL","AL")</f>
        <v>C6100/ C1085/ C1100</v>
      </c>
      <c r="AQ37" t="str">
        <f>_xlfn.CONCAT(A37,",",AM37)</f>
        <v>A5AW852200,6</v>
      </c>
      <c r="AS37" t="str" cm="1">
        <f t="array" ref="AS37">_xlfn._xlws.FILTER([1]Planilha1!$A:$A,A37=[1]Planilha1!$B:$B)</f>
        <v>A5AW852200</v>
      </c>
      <c r="AT37" t="str" cm="1">
        <f t="array" ref="AT37:AW37">_xlfn._xlws.FILTER([1]Planilha1!$C:$F,A37=[1]Planilha1!$B:$B)</f>
        <v>-</v>
      </c>
      <c r="AU37" t="str">
        <v>-</v>
      </c>
      <c r="AV37" t="str">
        <v>-</v>
      </c>
      <c r="AW37" t="str">
        <v>-</v>
      </c>
    </row>
    <row r="38" spans="1:49" hidden="1" x14ac:dyDescent="0.25">
      <c r="A38" s="58" t="s">
        <v>110</v>
      </c>
      <c r="B38" s="3" t="str">
        <f>_xlfn.XLOOKUP(A38,[2]Sheet1!$A:$A,[2]Sheet1!$F:$F)</f>
        <v>CONJUNTO DO CILINDRO</v>
      </c>
      <c r="C38" s="3"/>
      <c r="D38" s="3">
        <f>_xlfn.XLOOKUP(A38,[2]Sheet1!$A:$A,[2]Sheet1!$AB:$AB)</f>
        <v>135.44</v>
      </c>
      <c r="E38">
        <f>_xlfn.XLOOKUP(A38,[2]Sheet1!$A:$A,[2]Sheet1!$AI:$AI)</f>
        <v>0</v>
      </c>
      <c r="F38" s="7">
        <f>_xlfn.IFNA(INDEX([2]Sheet1!$A:$AG,MATCH($A38,[2]Sheet1!$A:$A,0),MATCH(_xlfn.CONCAT(F$2,"_zva70"),[2]Sheet1!$1:$1,0)),0)</f>
        <v>0</v>
      </c>
      <c r="G38" s="7">
        <f>_xlfn.IFNA(INDEX([2]Sheet1!$A:$AG,MATCH($A38,[2]Sheet1!$A:$A,0),MATCH(_xlfn.CONCAT(G$2,"_zva70"),[2]Sheet1!$1:$1,0)),0)</f>
        <v>0</v>
      </c>
      <c r="H38" s="7">
        <f>_xlfn.IFNA(INDEX([2]Sheet1!$A:$AG,MATCH($A38,[2]Sheet1!$A:$A,0),MATCH(_xlfn.CONCAT(H$2,"_zva70"),[2]Sheet1!$1:$1,0)),0)</f>
        <v>0</v>
      </c>
      <c r="I38" s="7">
        <f>_xlfn.IFNA(INDEX([2]Sheet1!$A:$AG,MATCH($A38,[2]Sheet1!$A:$A,0),MATCH(_xlfn.CONCAT(I$2,"_zva70"),[2]Sheet1!$1:$1,0)),0)</f>
        <v>0</v>
      </c>
      <c r="J38" s="7">
        <f>_xlfn.IFNA(INDEX([2]Sheet1!$A:$AG,MATCH($A38,[2]Sheet1!$A:$A,0),MATCH(_xlfn.CONCAT(J$2,"_zva70"),[2]Sheet1!$1:$1,0)),0)</f>
        <v>0</v>
      </c>
      <c r="K38" s="7">
        <f>_xlfn.IFNA(INDEX([2]Sheet1!$A:$AG,MATCH($A38,[2]Sheet1!$A:$A,0),MATCH(_xlfn.CONCAT(K$2,"_zva70"),[2]Sheet1!$1:$1,0)),0)</f>
        <v>0</v>
      </c>
      <c r="L38" s="7">
        <f>_xlfn.IFNA(INDEX([2]Sheet1!$A:$AG,MATCH($A38,[2]Sheet1!$A:$A,0),MATCH(_xlfn.CONCAT(L$2,"_zva70"),[2]Sheet1!$1:$1,0)),0)</f>
        <v>0</v>
      </c>
      <c r="M38" s="7">
        <f>_xlfn.IFNA(INDEX([2]Sheet1!$A:$AG,MATCH($A38,[2]Sheet1!$A:$A,0),MATCH(_xlfn.CONCAT(M$2,"_zva70"),[2]Sheet1!$1:$1,0)),0)</f>
        <v>1</v>
      </c>
      <c r="N38" s="7">
        <f>SUM( F38:M38)</f>
        <v>1</v>
      </c>
      <c r="O38" s="5">
        <f>_xlfn.XLOOKUP(A38,[2]Sheet1!$A:$A,[2]Sheet1!$Z:$Z)</f>
        <v>0</v>
      </c>
      <c r="P38" s="5" t="str">
        <f>_xlfn.XLOOKUP(A38,[2]Sheet1!$A:$A,[2]Sheet1!$H:$H)</f>
        <v>VENDA DIRETA</v>
      </c>
      <c r="Q38" s="6">
        <f>_xlfn.IFNA(INDEX([2]Sheet1!$A:$AG,MATCH($A38,[2]Sheet1!$A:$A,0),MATCH(_xlfn.CONCAT(Q$2,"_zstok"),[2]Sheet1!$1:$1,0)),0)</f>
        <v>0</v>
      </c>
      <c r="R38" s="6">
        <f>_xlfn.IFNA(INDEX([2]Sheet1!$A:$AG,MATCH($A38,[2]Sheet1!$A:$A,0),MATCH(_xlfn.CONCAT(R$2,"_zstok"),[2]Sheet1!$1:$1,0)),0)</f>
        <v>0</v>
      </c>
      <c r="S38" s="6">
        <f>_xlfn.IFNA(INDEX([2]Sheet1!$A:$AG,MATCH($A38,[2]Sheet1!$A:$A,0),MATCH(_xlfn.CONCAT(S$2,"_zstok"),[2]Sheet1!$1:$1,0)),0)</f>
        <v>0</v>
      </c>
      <c r="T38" s="6">
        <f>_xlfn.IFNA(INDEX([2]Sheet1!$A:$AG,MATCH($A38,[2]Sheet1!$A:$A,0),MATCH(_xlfn.CONCAT(T$2,"_zstok"),[2]Sheet1!$1:$1,0)),0)</f>
        <v>0</v>
      </c>
      <c r="U38" s="6">
        <f>_xlfn.IFNA(INDEX([2]Sheet1!$A:$AG,MATCH($A38,[2]Sheet1!$A:$A,0),MATCH(_xlfn.CONCAT(U$2,"_zstok"),[2]Sheet1!$1:$1,0)),0)</f>
        <v>0</v>
      </c>
      <c r="V38" s="6">
        <f>_xlfn.IFNA(INDEX([2]Sheet1!$A:$AG,MATCH($A38,[2]Sheet1!$A:$A,0),MATCH(_xlfn.CONCAT(V$2,"_zstok"),[2]Sheet1!$1:$1,0)),0)</f>
        <v>0</v>
      </c>
      <c r="W38" s="6">
        <f>_xlfn.IFNA(INDEX([2]Sheet1!$A:$AG,MATCH($A38,[2]Sheet1!$A:$A,0),MATCH(_xlfn.CONCAT(W$2,"_zstok"),[2]Sheet1!$1:$1,0)),0)</f>
        <v>0</v>
      </c>
      <c r="X38" s="6">
        <f>_xlfn.IFNA(INDEX([2]Sheet1!$A:$AG,MATCH($A38,[2]Sheet1!$A:$A,0),MATCH(_xlfn.CONCAT(X$2,"_zstok"),[2]Sheet1!$1:$1,0)),0)</f>
        <v>0</v>
      </c>
      <c r="Y38" s="6">
        <f>_xlfn.IFNA(INDEX([2]Sheet1!$A:$AG,MATCH($A38,[2]Sheet1!$A:$A,0),MATCH(_xlfn.CONCAT(Y$2,"_zstok"),[2]Sheet1!$1:$1,0)),0)</f>
        <v>0</v>
      </c>
      <c r="Z38" s="6">
        <f>_xlfn.IFNA(INDEX([2]Sheet1!$A:$AG,MATCH($A38,[2]Sheet1!$A:$A,0),MATCH(_xlfn.CONCAT(Z$2,"_zstok"),[2]Sheet1!$1:$1,0)),0)</f>
        <v>0</v>
      </c>
      <c r="AA38" s="6">
        <f>_xlfn.IFNA(INDEX([2]Sheet1!$A:$AG,MATCH($A38,[2]Sheet1!$A:$A,0),MATCH(_xlfn.CONCAT(AA$2,"_zstok"),[2]Sheet1!$1:$1,0)),0)</f>
        <v>0</v>
      </c>
      <c r="AB38" s="6">
        <f t="shared" si="2"/>
        <v>0</v>
      </c>
      <c r="AC38" s="8">
        <f>INDEX([2]Sheet1!$1:$1048576,MATCH($A38,[2]Sheet1!$A:$A,0),MATCH(AC$2,[2]Sheet1!$1:$1,0))</f>
        <v>0</v>
      </c>
      <c r="AD38" s="8">
        <f>INDEX([2]Sheet1!$1:$1048576,MATCH($A38,[2]Sheet1!$A:$A,0),MATCH(AD$2,[2]Sheet1!$1:$1,0))</f>
        <v>3</v>
      </c>
      <c r="AE38" s="8">
        <f>INDEX([2]Sheet1!$1:$1048576,MATCH($A38,[2]Sheet1!$A:$A,0),MATCH(AE$2,[2]Sheet1!$1:$1,0))</f>
        <v>0</v>
      </c>
      <c r="AF38" s="8">
        <f>INDEX([2]Sheet1!$1:$1048576,MATCH($A38,[2]Sheet1!$A:$A,0),MATCH(AF$2,[2]Sheet1!$1:$1,0))</f>
        <v>0</v>
      </c>
      <c r="AG38" s="8">
        <f>INDEX([2]Sheet1!$1:$1048576,MATCH($A38,[2]Sheet1!$A:$A,0),MATCH(AG$2,[2]Sheet1!$1:$1,0))</f>
        <v>0</v>
      </c>
      <c r="AH38" s="8">
        <f>SUM( AC38:AG38)</f>
        <v>3</v>
      </c>
      <c r="AI38" s="28">
        <f>_xlfn.XLOOKUP(A38,[3]PSI!$D:$D,[3]PSI!$AO:$AO,
_xlfn.XLOOKUP(A38,[3]PSI!$BO:$BO,[3]PSI!$AO:$AO,
_xlfn.XLOOKUP(A38,[3]PSI!$BP:$BP,[3]PSI!$AO:$AO,
_xlfn.XLOOKUP(A38,[3]PSI!$BQ:$BQ,[3]PSI!$AO:$AO,
_xlfn.XLOOKUP(A38,[3]PSI!$BR:$BR,[3]PSI!$AO:$AO,
"")))))</f>
        <v>0.5</v>
      </c>
      <c r="AJ38" s="28">
        <f>_xlfn.XLOOKUP(A38,[3]PSI!$D:$D,[3]PSI!$AY:$AY,
_xlfn.XLOOKUP(A38,[3]PSI!$BO:$BO,[3]PSI!$AY:$AY,
_xlfn.XLOOKUP(A38,[3]PSI!$BP:$BP,[3]PSI!$AY:$AY,
_xlfn.XLOOKUP(A38,[3]PSI!$BQ:$BQ,[3]PSI!$AY:$AY,
_xlfn.XLOOKUP(A38,[3]PSI!$BR:$BR,[3]PSI!$AY:$AY,
""
)))))</f>
        <v>2</v>
      </c>
      <c r="AK38" s="14" t="str" cm="1">
        <f t="array" ref="AK38">_xlfn.IFS(N38&lt;AB38,"Estoq. Disponível",N38&gt;=AB38,IF(N38&lt;AH38,"Imp. Em Andamento","Gerar Pedido"))</f>
        <v>Imp. Em Andamento</v>
      </c>
      <c r="AL38" s="66" t="s">
        <v>37</v>
      </c>
      <c r="AM38" s="75" t="s">
        <v>127</v>
      </c>
      <c r="AN38" s="28"/>
      <c r="AO38" s="55" t="str">
        <f>_xlfn.XLOOKUP(A38,[2]Sheet1!$A:$A,[2]Sheet1!$G:$G)</f>
        <v>ITALO LIMA NOVAES</v>
      </c>
      <c r="AP38" t="str">
        <f>SUBSTITUTE(SUBSTITUTE(SUBSTITUTE(SUBSTITUTE(SUBSTITUTE(SUBSTITUTE(
_xlfn.XLOOKUP(A38,[2]Sheet1!$A:$A,[2]Sheet1!$AC:$AC,0),
"ACCURIOPRESS ",""),"BIZHUB","BH"),"ACCURIOPRINT",""),"BH PRESS",""),"KONICA",""),"ACCURIOLABEL","AL")</f>
        <v>C6100/ C1085/ C1100</v>
      </c>
      <c r="AQ38" t="str">
        <f>_xlfn.CONCAT(A38,",",AM38)</f>
        <v>A5AWR71400,Aguardar IMP</v>
      </c>
      <c r="AS38" t="str" cm="1">
        <f t="array" ref="AS38">_xlfn._xlws.FILTER([1]Planilha1!$A:$A,A38=[1]Planilha1!$B:$B)</f>
        <v>A5AWR71400</v>
      </c>
      <c r="AT38" t="str" cm="1">
        <f t="array" ref="AT38:AW38">_xlfn._xlws.FILTER([1]Planilha1!$C:$F,A38=[1]Planilha1!$B:$B)</f>
        <v>-</v>
      </c>
      <c r="AU38" t="str">
        <v>-</v>
      </c>
      <c r="AV38" t="str">
        <v>-</v>
      </c>
      <c r="AW38" t="str">
        <v>-</v>
      </c>
    </row>
    <row r="39" spans="1:49" hidden="1" x14ac:dyDescent="0.25">
      <c r="A39" s="58" t="s">
        <v>56</v>
      </c>
      <c r="B39" s="3" t="str">
        <f>_xlfn.XLOOKUP(A39,[2]Sheet1!$A:$A,[2]Sheet1!$F:$F)</f>
        <v>SENSOR</v>
      </c>
      <c r="C39" s="3"/>
      <c r="D39" s="3">
        <f>_xlfn.XLOOKUP(A39,[2]Sheet1!$A:$A,[2]Sheet1!$AB:$AB)</f>
        <v>114.98</v>
      </c>
      <c r="E39">
        <f>_xlfn.XLOOKUP(A39,[2]Sheet1!$A:$A,[2]Sheet1!$AI:$AI)</f>
        <v>0</v>
      </c>
      <c r="F39" s="7">
        <f>_xlfn.IFNA(INDEX([2]Sheet1!$A:$AG,MATCH($A39,[2]Sheet1!$A:$A,0),MATCH(_xlfn.CONCAT(F$2,"_zva70"),[2]Sheet1!$1:$1,0)),0)</f>
        <v>0</v>
      </c>
      <c r="G39" s="7">
        <f>_xlfn.IFNA(INDEX([2]Sheet1!$A:$AG,MATCH($A39,[2]Sheet1!$A:$A,0),MATCH(_xlfn.CONCAT(G$2,"_zva70"),[2]Sheet1!$1:$1,0)),0)</f>
        <v>0</v>
      </c>
      <c r="H39" s="7">
        <f>_xlfn.IFNA(INDEX([2]Sheet1!$A:$AG,MATCH($A39,[2]Sheet1!$A:$A,0),MATCH(_xlfn.CONCAT(H$2,"_zva70"),[2]Sheet1!$1:$1,0)),0)</f>
        <v>1</v>
      </c>
      <c r="I39" s="7">
        <f>_xlfn.IFNA(INDEX([2]Sheet1!$A:$AG,MATCH($A39,[2]Sheet1!$A:$A,0),MATCH(_xlfn.CONCAT(I$2,"_zva70"),[2]Sheet1!$1:$1,0)),0)</f>
        <v>0</v>
      </c>
      <c r="J39" s="7">
        <f>_xlfn.IFNA(INDEX([2]Sheet1!$A:$AG,MATCH($A39,[2]Sheet1!$A:$A,0),MATCH(_xlfn.CONCAT(J$2,"_zva70"),[2]Sheet1!$1:$1,0)),0)</f>
        <v>0</v>
      </c>
      <c r="K39" s="7">
        <f>_xlfn.IFNA(INDEX([2]Sheet1!$A:$AG,MATCH($A39,[2]Sheet1!$A:$A,0),MATCH(_xlfn.CONCAT(K$2,"_zva70"),[2]Sheet1!$1:$1,0)),0)</f>
        <v>0</v>
      </c>
      <c r="L39" s="7">
        <f>_xlfn.IFNA(INDEX([2]Sheet1!$A:$AG,MATCH($A39,[2]Sheet1!$A:$A,0),MATCH(_xlfn.CONCAT(L$2,"_zva70"),[2]Sheet1!$1:$1,0)),0)</f>
        <v>0</v>
      </c>
      <c r="M39" s="7">
        <f>_xlfn.IFNA(INDEX([2]Sheet1!$A:$AG,MATCH($A39,[2]Sheet1!$A:$A,0),MATCH(_xlfn.CONCAT(M$2,"_zva70"),[2]Sheet1!$1:$1,0)),0)</f>
        <v>0</v>
      </c>
      <c r="N39" s="7">
        <f>SUM( F39:M39)</f>
        <v>1</v>
      </c>
      <c r="O39" s="5">
        <f>_xlfn.XLOOKUP(A39,[2]Sheet1!$A:$A,[2]Sheet1!$Z:$Z)</f>
        <v>0</v>
      </c>
      <c r="P39" s="5" t="str">
        <f>_xlfn.XLOOKUP(A39,[2]Sheet1!$A:$A,[2]Sheet1!$H:$H)</f>
        <v>nan</v>
      </c>
      <c r="Q39" s="6">
        <f>_xlfn.IFNA(INDEX([2]Sheet1!$A:$AG,MATCH($A39,[2]Sheet1!$A:$A,0),MATCH(_xlfn.CONCAT(Q$2,"_zstok"),[2]Sheet1!$1:$1,0)),0)</f>
        <v>0</v>
      </c>
      <c r="R39" s="6">
        <f>_xlfn.IFNA(INDEX([2]Sheet1!$A:$AG,MATCH($A39,[2]Sheet1!$A:$A,0),MATCH(_xlfn.CONCAT(R$2,"_zstok"),[2]Sheet1!$1:$1,0)),0)</f>
        <v>0</v>
      </c>
      <c r="S39" s="6">
        <f>_xlfn.IFNA(INDEX([2]Sheet1!$A:$AG,MATCH($A39,[2]Sheet1!$A:$A,0),MATCH(_xlfn.CONCAT(S$2,"_zstok"),[2]Sheet1!$1:$1,0)),0)</f>
        <v>0</v>
      </c>
      <c r="T39" s="6">
        <f>_xlfn.IFNA(INDEX([2]Sheet1!$A:$AG,MATCH($A39,[2]Sheet1!$A:$A,0),MATCH(_xlfn.CONCAT(T$2,"_zstok"),[2]Sheet1!$1:$1,0)),0)</f>
        <v>0</v>
      </c>
      <c r="U39" s="6">
        <f>_xlfn.IFNA(INDEX([2]Sheet1!$A:$AG,MATCH($A39,[2]Sheet1!$A:$A,0),MATCH(_xlfn.CONCAT(U$2,"_zstok"),[2]Sheet1!$1:$1,0)),0)</f>
        <v>0</v>
      </c>
      <c r="V39" s="6">
        <f>_xlfn.IFNA(INDEX([2]Sheet1!$A:$AG,MATCH($A39,[2]Sheet1!$A:$A,0),MATCH(_xlfn.CONCAT(V$2,"_zstok"),[2]Sheet1!$1:$1,0)),0)</f>
        <v>0</v>
      </c>
      <c r="W39" s="6">
        <f>_xlfn.IFNA(INDEX([2]Sheet1!$A:$AG,MATCH($A39,[2]Sheet1!$A:$A,0),MATCH(_xlfn.CONCAT(W$2,"_zstok"),[2]Sheet1!$1:$1,0)),0)</f>
        <v>0</v>
      </c>
      <c r="X39" s="6">
        <f>_xlfn.IFNA(INDEX([2]Sheet1!$A:$AG,MATCH($A39,[2]Sheet1!$A:$A,0),MATCH(_xlfn.CONCAT(X$2,"_zstok"),[2]Sheet1!$1:$1,0)),0)</f>
        <v>0</v>
      </c>
      <c r="Y39" s="6">
        <f>_xlfn.IFNA(INDEX([2]Sheet1!$A:$AG,MATCH($A39,[2]Sheet1!$A:$A,0),MATCH(_xlfn.CONCAT(Y$2,"_zstok"),[2]Sheet1!$1:$1,0)),0)</f>
        <v>0</v>
      </c>
      <c r="Z39" s="6">
        <f>_xlfn.IFNA(INDEX([2]Sheet1!$A:$AG,MATCH($A39,[2]Sheet1!$A:$A,0),MATCH(_xlfn.CONCAT(Z$2,"_zstok"),[2]Sheet1!$1:$1,0)),0)</f>
        <v>0</v>
      </c>
      <c r="AA39" s="6">
        <f>_xlfn.IFNA(INDEX([2]Sheet1!$A:$AG,MATCH($A39,[2]Sheet1!$A:$A,0),MATCH(_xlfn.CONCAT(AA$2,"_zstok"),[2]Sheet1!$1:$1,0)),0)</f>
        <v>0</v>
      </c>
      <c r="AB39" s="6">
        <f t="shared" si="2"/>
        <v>0</v>
      </c>
      <c r="AC39" s="8">
        <f>INDEX([2]Sheet1!$1:$1048576,MATCH($A39,[2]Sheet1!$A:$A,0),MATCH(AC$2,[2]Sheet1!$1:$1,0))</f>
        <v>0</v>
      </c>
      <c r="AD39" s="8">
        <f>INDEX([2]Sheet1!$1:$1048576,MATCH($A39,[2]Sheet1!$A:$A,0),MATCH(AD$2,[2]Sheet1!$1:$1,0))</f>
        <v>3</v>
      </c>
      <c r="AE39" s="8">
        <f>INDEX([2]Sheet1!$1:$1048576,MATCH($A39,[2]Sheet1!$A:$A,0),MATCH(AE$2,[2]Sheet1!$1:$1,0))</f>
        <v>8</v>
      </c>
      <c r="AF39" s="8">
        <f>INDEX([2]Sheet1!$1:$1048576,MATCH($A39,[2]Sheet1!$A:$A,0),MATCH(AF$2,[2]Sheet1!$1:$1,0))</f>
        <v>0</v>
      </c>
      <c r="AG39" s="8">
        <f>INDEX([2]Sheet1!$1:$1048576,MATCH($A39,[2]Sheet1!$A:$A,0),MATCH(AG$2,[2]Sheet1!$1:$1,0))</f>
        <v>7</v>
      </c>
      <c r="AH39" s="8">
        <f>SUM( AC39:AG39)</f>
        <v>18</v>
      </c>
      <c r="AI39" s="28">
        <f>_xlfn.XLOOKUP(A39,[3]PSI!$D:$D,[3]PSI!$AO:$AO,
_xlfn.XLOOKUP(A39,[3]PSI!$BO:$BO,[3]PSI!$AO:$AO,
_xlfn.XLOOKUP(A39,[3]PSI!$BP:$BP,[3]PSI!$AO:$AO,
_xlfn.XLOOKUP(A39,[3]PSI!$BQ:$BQ,[3]PSI!$AO:$AO,
_xlfn.XLOOKUP(A39,[3]PSI!$BR:$BR,[3]PSI!$AO:$AO,
"")))))</f>
        <v>3.3333333333333335</v>
      </c>
      <c r="AJ39" s="28">
        <f>_xlfn.XLOOKUP(A39,[3]PSI!$D:$D,[3]PSI!$AY:$AY,
_xlfn.XLOOKUP(A39,[3]PSI!$BO:$BO,[3]PSI!$AY:$AY,
_xlfn.XLOOKUP(A39,[3]PSI!$BP:$BP,[3]PSI!$AY:$AY,
_xlfn.XLOOKUP(A39,[3]PSI!$BQ:$BQ,[3]PSI!$AY:$AY,
_xlfn.XLOOKUP(A39,[3]PSI!$BR:$BR,[3]PSI!$AY:$AY,
""
)))))</f>
        <v>3.1999999999999997</v>
      </c>
      <c r="AK39" s="14" t="str" cm="1">
        <f t="array" ref="AK39">_xlfn.IFS(N39&lt;AB39,"Estoq. Disponível",N39&gt;=AB39,IF(N39&lt;AH39,"Imp. Em Andamento","Gerar Pedido"))</f>
        <v>Imp. Em Andamento</v>
      </c>
      <c r="AL39" s="66" t="s">
        <v>37</v>
      </c>
      <c r="AM39" s="75" t="s">
        <v>127</v>
      </c>
      <c r="AN39" s="28"/>
      <c r="AO39" s="55" t="str">
        <f>_xlfn.XLOOKUP(A39,[2]Sheet1!$A:$A,[2]Sheet1!$G:$G)</f>
        <v>JESSIE OLIVEIRA SILVA</v>
      </c>
      <c r="AP39" t="str">
        <f>SUBSTITUTE(SUBSTITUTE(SUBSTITUTE(SUBSTITUTE(SUBSTITUTE(SUBSTITUTE(
_xlfn.XLOOKUP(A39,[2]Sheet1!$A:$A,[2]Sheet1!$AC:$AC,0),
"ACCURIOPRESS ",""),"BIZHUB","BH"),"ACCURIOPRINT",""),"BH PRESS",""),"KONICA",""),"ACCURIOLABEL","AL")</f>
        <v>C6100/ C1085/ C1100</v>
      </c>
      <c r="AQ39" t="str">
        <f>_xlfn.CONCAT(A39,",",AM39)</f>
        <v>A5AWR72300,Aguardar IMP</v>
      </c>
      <c r="AS39" t="str" cm="1">
        <f t="array" ref="AS39">_xlfn._xlws.FILTER([1]Planilha1!$A:$A,A39=[1]Planilha1!$B:$B)</f>
        <v>A5AWR72300</v>
      </c>
      <c r="AT39" t="str" cm="1">
        <f t="array" ref="AT39:AW39">_xlfn._xlws.FILTER([1]Planilha1!$C:$F,A39=[1]Planilha1!$B:$B)</f>
        <v>-</v>
      </c>
      <c r="AU39" t="str">
        <v>-</v>
      </c>
      <c r="AV39" t="str">
        <v>-</v>
      </c>
      <c r="AW39" t="str">
        <v>-</v>
      </c>
    </row>
    <row r="40" spans="1:49" hidden="1" x14ac:dyDescent="0.25">
      <c r="A40" s="58" t="s">
        <v>111</v>
      </c>
      <c r="B40" s="3" t="str">
        <f>_xlfn.XLOOKUP(A40,[2]Sheet1!$A:$A,[2]Sheet1!$F:$F)</f>
        <v>LÂMINA DE LIMPEZA</v>
      </c>
      <c r="C40" s="3"/>
      <c r="D40" s="3">
        <f>_xlfn.XLOOKUP(A40,[2]Sheet1!$A:$A,[2]Sheet1!$AB:$AB)</f>
        <v>8.93</v>
      </c>
      <c r="E40" t="str">
        <f>_xlfn.XLOOKUP(A40,[2]Sheet1!$A:$A,[2]Sheet1!$AI:$AI)</f>
        <v>Sim</v>
      </c>
      <c r="F40" s="7">
        <f>_xlfn.IFNA(INDEX([2]Sheet1!$A:$AG,MATCH($A40,[2]Sheet1!$A:$A,0),MATCH(_xlfn.CONCAT(F$2,"_zva70"),[2]Sheet1!$1:$1,0)),0)</f>
        <v>0</v>
      </c>
      <c r="G40" s="7">
        <f>_xlfn.IFNA(INDEX([2]Sheet1!$A:$AG,MATCH($A40,[2]Sheet1!$A:$A,0),MATCH(_xlfn.CONCAT(G$2,"_zva70"),[2]Sheet1!$1:$1,0)),0)</f>
        <v>0</v>
      </c>
      <c r="H40" s="7">
        <f>_xlfn.IFNA(INDEX([2]Sheet1!$A:$AG,MATCH($A40,[2]Sheet1!$A:$A,0),MATCH(_xlfn.CONCAT(H$2,"_zva70"),[2]Sheet1!$1:$1,0)),0)</f>
        <v>0</v>
      </c>
      <c r="I40" s="7">
        <f>_xlfn.IFNA(INDEX([2]Sheet1!$A:$AG,MATCH($A40,[2]Sheet1!$A:$A,0),MATCH(_xlfn.CONCAT(I$2,"_zva70"),[2]Sheet1!$1:$1,0)),0)</f>
        <v>0</v>
      </c>
      <c r="J40" s="7">
        <f>_xlfn.IFNA(INDEX([2]Sheet1!$A:$AG,MATCH($A40,[2]Sheet1!$A:$A,0),MATCH(_xlfn.CONCAT(J$2,"_zva70"),[2]Sheet1!$1:$1,0)),0)</f>
        <v>0</v>
      </c>
      <c r="K40" s="7">
        <f>_xlfn.IFNA(INDEX([2]Sheet1!$A:$AG,MATCH($A40,[2]Sheet1!$A:$A,0),MATCH(_xlfn.CONCAT(K$2,"_zva70"),[2]Sheet1!$1:$1,0)),0)</f>
        <v>0</v>
      </c>
      <c r="L40" s="7">
        <f>_xlfn.IFNA(INDEX([2]Sheet1!$A:$AG,MATCH($A40,[2]Sheet1!$A:$A,0),MATCH(_xlfn.CONCAT(L$2,"_zva70"),[2]Sheet1!$1:$1,0)),0)</f>
        <v>1</v>
      </c>
      <c r="M40" s="7">
        <f>_xlfn.IFNA(INDEX([2]Sheet1!$A:$AG,MATCH($A40,[2]Sheet1!$A:$A,0),MATCH(_xlfn.CONCAT(M$2,"_zva70"),[2]Sheet1!$1:$1,0)),0)</f>
        <v>0</v>
      </c>
      <c r="N40" s="7">
        <f>SUM( F40:M40)</f>
        <v>1</v>
      </c>
      <c r="O40" s="5">
        <f>_xlfn.XLOOKUP(A40,[2]Sheet1!$A:$A,[2]Sheet1!$Z:$Z)</f>
        <v>0</v>
      </c>
      <c r="P40" s="5" t="str">
        <f>_xlfn.XLOOKUP(A40,[2]Sheet1!$A:$A,[2]Sheet1!$H:$H)</f>
        <v>VENDA INDIRETA</v>
      </c>
      <c r="Q40" s="6">
        <f>_xlfn.IFNA(INDEX([2]Sheet1!$A:$AG,MATCH($A40,[2]Sheet1!$A:$A,0),MATCH(_xlfn.CONCAT(Q$2,"_zstok"),[2]Sheet1!$1:$1,0)),0)</f>
        <v>0</v>
      </c>
      <c r="R40" s="6">
        <f>_xlfn.IFNA(INDEX([2]Sheet1!$A:$AG,MATCH($A40,[2]Sheet1!$A:$A,0),MATCH(_xlfn.CONCAT(R$2,"_zstok"),[2]Sheet1!$1:$1,0)),0)</f>
        <v>0</v>
      </c>
      <c r="S40" s="6">
        <f>_xlfn.IFNA(INDEX([2]Sheet1!$A:$AG,MATCH($A40,[2]Sheet1!$A:$A,0),MATCH(_xlfn.CONCAT(S$2,"_zstok"),[2]Sheet1!$1:$1,0)),0)</f>
        <v>0</v>
      </c>
      <c r="T40" s="6">
        <f>_xlfn.IFNA(INDEX([2]Sheet1!$A:$AG,MATCH($A40,[2]Sheet1!$A:$A,0),MATCH(_xlfn.CONCAT(T$2,"_zstok"),[2]Sheet1!$1:$1,0)),0)</f>
        <v>0</v>
      </c>
      <c r="U40" s="6">
        <f>_xlfn.IFNA(INDEX([2]Sheet1!$A:$AG,MATCH($A40,[2]Sheet1!$A:$A,0),MATCH(_xlfn.CONCAT(U$2,"_zstok"),[2]Sheet1!$1:$1,0)),0)</f>
        <v>0</v>
      </c>
      <c r="V40" s="6">
        <f>_xlfn.IFNA(INDEX([2]Sheet1!$A:$AG,MATCH($A40,[2]Sheet1!$A:$A,0),MATCH(_xlfn.CONCAT(V$2,"_zstok"),[2]Sheet1!$1:$1,0)),0)</f>
        <v>0</v>
      </c>
      <c r="W40" s="6">
        <f>_xlfn.IFNA(INDEX([2]Sheet1!$A:$AG,MATCH($A40,[2]Sheet1!$A:$A,0),MATCH(_xlfn.CONCAT(W$2,"_zstok"),[2]Sheet1!$1:$1,0)),0)</f>
        <v>8</v>
      </c>
      <c r="X40" s="6">
        <f>_xlfn.IFNA(INDEX([2]Sheet1!$A:$AG,MATCH($A40,[2]Sheet1!$A:$A,0),MATCH(_xlfn.CONCAT(X$2,"_zstok"),[2]Sheet1!$1:$1,0)),0)</f>
        <v>0</v>
      </c>
      <c r="Y40" s="6">
        <f>_xlfn.IFNA(INDEX([2]Sheet1!$A:$AG,MATCH($A40,[2]Sheet1!$A:$A,0),MATCH(_xlfn.CONCAT(Y$2,"_zstok"),[2]Sheet1!$1:$1,0)),0)</f>
        <v>0</v>
      </c>
      <c r="Z40" s="6">
        <f>_xlfn.IFNA(INDEX([2]Sheet1!$A:$AG,MATCH($A40,[2]Sheet1!$A:$A,0),MATCH(_xlfn.CONCAT(Z$2,"_zstok"),[2]Sheet1!$1:$1,0)),0)</f>
        <v>0</v>
      </c>
      <c r="AA40" s="6">
        <f>_xlfn.IFNA(INDEX([2]Sheet1!$A:$AG,MATCH($A40,[2]Sheet1!$A:$A,0),MATCH(_xlfn.CONCAT(AA$2,"_zstok"),[2]Sheet1!$1:$1,0)),0)</f>
        <v>0</v>
      </c>
      <c r="AB40" s="6">
        <f t="shared" si="2"/>
        <v>0</v>
      </c>
      <c r="AC40" s="8">
        <f>INDEX([2]Sheet1!$1:$1048576,MATCH($A40,[2]Sheet1!$A:$A,0),MATCH(AC$2,[2]Sheet1!$1:$1,0))</f>
        <v>0</v>
      </c>
      <c r="AD40" s="8">
        <f>INDEX([2]Sheet1!$1:$1048576,MATCH($A40,[2]Sheet1!$A:$A,0),MATCH(AD$2,[2]Sheet1!$1:$1,0))</f>
        <v>0</v>
      </c>
      <c r="AE40" s="8">
        <f>INDEX([2]Sheet1!$1:$1048576,MATCH($A40,[2]Sheet1!$A:$A,0),MATCH(AE$2,[2]Sheet1!$1:$1,0))</f>
        <v>0</v>
      </c>
      <c r="AF40" s="8">
        <f>INDEX([2]Sheet1!$1:$1048576,MATCH($A40,[2]Sheet1!$A:$A,0),MATCH(AF$2,[2]Sheet1!$1:$1,0))</f>
        <v>0</v>
      </c>
      <c r="AG40" s="8">
        <f>INDEX([2]Sheet1!$1:$1048576,MATCH($A40,[2]Sheet1!$A:$A,0),MATCH(AG$2,[2]Sheet1!$1:$1,0))</f>
        <v>0</v>
      </c>
      <c r="AH40" s="8">
        <f>SUM( AC40:AG40)</f>
        <v>0</v>
      </c>
      <c r="AI40" s="28">
        <f>_xlfn.XLOOKUP(A40,[3]PSI!$D:$D,[3]PSI!$AO:$AO,
_xlfn.XLOOKUP(A40,[3]PSI!$BO:$BO,[3]PSI!$AO:$AO,
_xlfn.XLOOKUP(A40,[3]PSI!$BP:$BP,[3]PSI!$AO:$AO,
_xlfn.XLOOKUP(A40,[3]PSI!$BQ:$BQ,[3]PSI!$AO:$AO,
_xlfn.XLOOKUP(A40,[3]PSI!$BR:$BR,[3]PSI!$AO:$AO,
"")))))</f>
        <v>22.25</v>
      </c>
      <c r="AJ40" s="28">
        <f>_xlfn.XLOOKUP(A40,[3]PSI!$D:$D,[3]PSI!$AY:$AY,
_xlfn.XLOOKUP(A40,[3]PSI!$BO:$BO,[3]PSI!$AY:$AY,
_xlfn.XLOOKUP(A40,[3]PSI!$BP:$BP,[3]PSI!$AY:$AY,
_xlfn.XLOOKUP(A40,[3]PSI!$BQ:$BQ,[3]PSI!$AY:$AY,
_xlfn.XLOOKUP(A40,[3]PSI!$BR:$BR,[3]PSI!$AY:$AY,
""
)))))</f>
        <v>4.4943820224719104</v>
      </c>
      <c r="AK40" s="14" t="str" cm="1">
        <f t="array" ref="AK40">_xlfn.IFS(N40&lt;AB40,"Estoq. Disponível",N40&gt;=AB40,IF(N40&lt;AH40,"Imp. Em Andamento","Gerar Pedido"))</f>
        <v>Gerar Pedido</v>
      </c>
      <c r="AL40" s="66" t="s">
        <v>37</v>
      </c>
      <c r="AM40" s="75" t="s">
        <v>130</v>
      </c>
      <c r="AN40" s="28"/>
      <c r="AO40" s="55" t="str">
        <f>_xlfn.XLOOKUP(A40,[2]Sheet1!$A:$A,[2]Sheet1!$G:$G)</f>
        <v>CARLA SAKAI</v>
      </c>
      <c r="AP40" t="str">
        <f>SUBSTITUTE(SUBSTITUTE(SUBSTITUTE(SUBSTITUTE(SUBSTITUTE(SUBSTITUTE(
_xlfn.XLOOKUP(A40,[2]Sheet1!$A:$A,[2]Sheet1!$AC:$AC,0),
"ACCURIOPRESS ",""),"BIZHUB","BH"),"ACCURIOPRINT",""),"BH PRESS",""),"KONICA",""),"ACCURIOLABEL","AL")</f>
        <v>C6100/ C1085/ C1100</v>
      </c>
      <c r="AQ40" t="str">
        <f>_xlfn.CONCAT(A40,",",AM40)</f>
        <v>A5AWR73300,Atender pelo similar: A1DUR71300</v>
      </c>
      <c r="AS40" t="str" cm="1">
        <f t="array" ref="AS40">_xlfn._xlws.FILTER([1]Planilha1!$A:$A,A40=[1]Planilha1!$B:$B)</f>
        <v>A5AWR73311</v>
      </c>
      <c r="AT40" t="str" cm="1">
        <f t="array" ref="AT40:AW40">_xlfn._xlws.FILTER([1]Planilha1!$C:$F,A40=[1]Planilha1!$B:$B)</f>
        <v>A5AWR73300</v>
      </c>
      <c r="AU40" t="str">
        <v>-</v>
      </c>
      <c r="AV40" t="str">
        <v>-</v>
      </c>
      <c r="AW40" t="str">
        <v>-</v>
      </c>
    </row>
    <row r="41" spans="1:49" hidden="1" x14ac:dyDescent="0.25">
      <c r="A41" s="58" t="s">
        <v>112</v>
      </c>
      <c r="B41" s="3" t="str">
        <f>_xlfn.XLOOKUP(A41,[2]Sheet1!$A:$A,[2]Sheet1!$F:$F)</f>
        <v>CONJUNTO DE TAMPA</v>
      </c>
      <c r="C41" s="3"/>
      <c r="D41" s="3">
        <f>_xlfn.XLOOKUP(A41,[2]Sheet1!$A:$A,[2]Sheet1!$AB:$AB)</f>
        <v>58.36</v>
      </c>
      <c r="E41">
        <f>_xlfn.XLOOKUP(A41,[2]Sheet1!$A:$A,[2]Sheet1!$AI:$AI)</f>
        <v>0</v>
      </c>
      <c r="F41" s="7">
        <f>_xlfn.IFNA(INDEX([2]Sheet1!$A:$AG,MATCH($A41,[2]Sheet1!$A:$A,0),MATCH(_xlfn.CONCAT(F$2,"_zva70"),[2]Sheet1!$1:$1,0)),0)</f>
        <v>0</v>
      </c>
      <c r="G41" s="7">
        <f>_xlfn.IFNA(INDEX([2]Sheet1!$A:$AG,MATCH($A41,[2]Sheet1!$A:$A,0),MATCH(_xlfn.CONCAT(G$2,"_zva70"),[2]Sheet1!$1:$1,0)),0)</f>
        <v>0</v>
      </c>
      <c r="H41" s="7">
        <f>_xlfn.IFNA(INDEX([2]Sheet1!$A:$AG,MATCH($A41,[2]Sheet1!$A:$A,0),MATCH(_xlfn.CONCAT(H$2,"_zva70"),[2]Sheet1!$1:$1,0)),0)</f>
        <v>1</v>
      </c>
      <c r="I41" s="7">
        <f>_xlfn.IFNA(INDEX([2]Sheet1!$A:$AG,MATCH($A41,[2]Sheet1!$A:$A,0),MATCH(_xlfn.CONCAT(I$2,"_zva70"),[2]Sheet1!$1:$1,0)),0)</f>
        <v>0</v>
      </c>
      <c r="J41" s="7">
        <f>_xlfn.IFNA(INDEX([2]Sheet1!$A:$AG,MATCH($A41,[2]Sheet1!$A:$A,0),MATCH(_xlfn.CONCAT(J$2,"_zva70"),[2]Sheet1!$1:$1,0)),0)</f>
        <v>0</v>
      </c>
      <c r="K41" s="7">
        <f>_xlfn.IFNA(INDEX([2]Sheet1!$A:$AG,MATCH($A41,[2]Sheet1!$A:$A,0),MATCH(_xlfn.CONCAT(K$2,"_zva70"),[2]Sheet1!$1:$1,0)),0)</f>
        <v>0</v>
      </c>
      <c r="L41" s="7">
        <f>_xlfn.IFNA(INDEX([2]Sheet1!$A:$AG,MATCH($A41,[2]Sheet1!$A:$A,0),MATCH(_xlfn.CONCAT(L$2,"_zva70"),[2]Sheet1!$1:$1,0)),0)</f>
        <v>0</v>
      </c>
      <c r="M41" s="7">
        <f>_xlfn.IFNA(INDEX([2]Sheet1!$A:$AG,MATCH($A41,[2]Sheet1!$A:$A,0),MATCH(_xlfn.CONCAT(M$2,"_zva70"),[2]Sheet1!$1:$1,0)),0)</f>
        <v>0</v>
      </c>
      <c r="N41" s="7">
        <f>SUM( F41:M41)</f>
        <v>1</v>
      </c>
      <c r="O41" s="5">
        <f>_xlfn.XLOOKUP(A41,[2]Sheet1!$A:$A,[2]Sheet1!$Z:$Z)</f>
        <v>0</v>
      </c>
      <c r="P41" s="5" t="str">
        <f>_xlfn.XLOOKUP(A41,[2]Sheet1!$A:$A,[2]Sheet1!$H:$H)</f>
        <v>VENDA DIRETA</v>
      </c>
      <c r="Q41" s="6">
        <f>_xlfn.IFNA(INDEX([2]Sheet1!$A:$AG,MATCH($A41,[2]Sheet1!$A:$A,0),MATCH(_xlfn.CONCAT(Q$2,"_zstok"),[2]Sheet1!$1:$1,0)),0)</f>
        <v>0</v>
      </c>
      <c r="R41" s="6">
        <f>_xlfn.IFNA(INDEX([2]Sheet1!$A:$AG,MATCH($A41,[2]Sheet1!$A:$A,0),MATCH(_xlfn.CONCAT(R$2,"_zstok"),[2]Sheet1!$1:$1,0)),0)</f>
        <v>0</v>
      </c>
      <c r="S41" s="6">
        <f>_xlfn.IFNA(INDEX([2]Sheet1!$A:$AG,MATCH($A41,[2]Sheet1!$A:$A,0),MATCH(_xlfn.CONCAT(S$2,"_zstok"),[2]Sheet1!$1:$1,0)),0)</f>
        <v>0</v>
      </c>
      <c r="T41" s="6">
        <f>_xlfn.IFNA(INDEX([2]Sheet1!$A:$AG,MATCH($A41,[2]Sheet1!$A:$A,0),MATCH(_xlfn.CONCAT(T$2,"_zstok"),[2]Sheet1!$1:$1,0)),0)</f>
        <v>0</v>
      </c>
      <c r="U41" s="6">
        <f>_xlfn.IFNA(INDEX([2]Sheet1!$A:$AG,MATCH($A41,[2]Sheet1!$A:$A,0),MATCH(_xlfn.CONCAT(U$2,"_zstok"),[2]Sheet1!$1:$1,0)),0)</f>
        <v>0</v>
      </c>
      <c r="V41" s="6">
        <f>_xlfn.IFNA(INDEX([2]Sheet1!$A:$AG,MATCH($A41,[2]Sheet1!$A:$A,0),MATCH(_xlfn.CONCAT(V$2,"_zstok"),[2]Sheet1!$1:$1,0)),0)</f>
        <v>0</v>
      </c>
      <c r="W41" s="6">
        <f>_xlfn.IFNA(INDEX([2]Sheet1!$A:$AG,MATCH($A41,[2]Sheet1!$A:$A,0),MATCH(_xlfn.CONCAT(W$2,"_zstok"),[2]Sheet1!$1:$1,0)),0)</f>
        <v>0</v>
      </c>
      <c r="X41" s="6">
        <f>_xlfn.IFNA(INDEX([2]Sheet1!$A:$AG,MATCH($A41,[2]Sheet1!$A:$A,0),MATCH(_xlfn.CONCAT(X$2,"_zstok"),[2]Sheet1!$1:$1,0)),0)</f>
        <v>0</v>
      </c>
      <c r="Y41" s="6">
        <f>_xlfn.IFNA(INDEX([2]Sheet1!$A:$AG,MATCH($A41,[2]Sheet1!$A:$A,0),MATCH(_xlfn.CONCAT(Y$2,"_zstok"),[2]Sheet1!$1:$1,0)),0)</f>
        <v>0</v>
      </c>
      <c r="Z41" s="6">
        <f>_xlfn.IFNA(INDEX([2]Sheet1!$A:$AG,MATCH($A41,[2]Sheet1!$A:$A,0),MATCH(_xlfn.CONCAT(Z$2,"_zstok"),[2]Sheet1!$1:$1,0)),0)</f>
        <v>0</v>
      </c>
      <c r="AA41" s="6">
        <f>_xlfn.IFNA(INDEX([2]Sheet1!$A:$AG,MATCH($A41,[2]Sheet1!$A:$A,0),MATCH(_xlfn.CONCAT(AA$2,"_zstok"),[2]Sheet1!$1:$1,0)),0)</f>
        <v>0</v>
      </c>
      <c r="AB41" s="6">
        <f t="shared" si="2"/>
        <v>0</v>
      </c>
      <c r="AC41" s="8">
        <f>INDEX([2]Sheet1!$1:$1048576,MATCH($A41,[2]Sheet1!$A:$A,0),MATCH(AC$2,[2]Sheet1!$1:$1,0))</f>
        <v>0</v>
      </c>
      <c r="AD41" s="8">
        <f>INDEX([2]Sheet1!$1:$1048576,MATCH($A41,[2]Sheet1!$A:$A,0),MATCH(AD$2,[2]Sheet1!$1:$1,0))</f>
        <v>0</v>
      </c>
      <c r="AE41" s="8">
        <f>INDEX([2]Sheet1!$1:$1048576,MATCH($A41,[2]Sheet1!$A:$A,0),MATCH(AE$2,[2]Sheet1!$1:$1,0))</f>
        <v>0</v>
      </c>
      <c r="AF41" s="8">
        <f>INDEX([2]Sheet1!$1:$1048576,MATCH($A41,[2]Sheet1!$A:$A,0),MATCH(AF$2,[2]Sheet1!$1:$1,0))</f>
        <v>0</v>
      </c>
      <c r="AG41" s="8">
        <f>INDEX([2]Sheet1!$1:$1048576,MATCH($A41,[2]Sheet1!$A:$A,0),MATCH(AG$2,[2]Sheet1!$1:$1,0))</f>
        <v>0</v>
      </c>
      <c r="AH41" s="8">
        <f>SUM( AC41:AG41)</f>
        <v>0</v>
      </c>
      <c r="AI41" s="28" t="str">
        <f>_xlfn.XLOOKUP(A41,[3]PSI!$D:$D,[3]PSI!$AO:$AO,
_xlfn.XLOOKUP(A41,[3]PSI!$BO:$BO,[3]PSI!$AO:$AO,
_xlfn.XLOOKUP(A41,[3]PSI!$BP:$BP,[3]PSI!$AO:$AO,
_xlfn.XLOOKUP(A41,[3]PSI!$BQ:$BQ,[3]PSI!$AO:$AO,
_xlfn.XLOOKUP(A41,[3]PSI!$BR:$BR,[3]PSI!$AO:$AO,
"")))))</f>
        <v/>
      </c>
      <c r="AJ41" s="28" t="str">
        <f>_xlfn.XLOOKUP(A41,[3]PSI!$D:$D,[3]PSI!$AY:$AY,
_xlfn.XLOOKUP(A41,[3]PSI!$BO:$BO,[3]PSI!$AY:$AY,
_xlfn.XLOOKUP(A41,[3]PSI!$BP:$BP,[3]PSI!$AY:$AY,
_xlfn.XLOOKUP(A41,[3]PSI!$BQ:$BQ,[3]PSI!$AY:$AY,
_xlfn.XLOOKUP(A41,[3]PSI!$BR:$BR,[3]PSI!$AY:$AY,
""
)))))</f>
        <v/>
      </c>
      <c r="AK41" s="14" t="str" cm="1">
        <f t="array" ref="AK41">_xlfn.IFS(N41&lt;AB41,"Estoq. Disponível",N41&gt;=AB41,IF(N41&lt;AH41,"Imp. Em Andamento","Gerar Pedido"))</f>
        <v>Gerar Pedido</v>
      </c>
      <c r="AL41" s="66" t="s">
        <v>128</v>
      </c>
      <c r="AM41" s="75">
        <f>N41</f>
        <v>1</v>
      </c>
      <c r="AN41" s="28"/>
      <c r="AO41" s="55" t="str">
        <f>_xlfn.XLOOKUP(A41,[2]Sheet1!$A:$A,[2]Sheet1!$G:$G)</f>
        <v>JESSIE OLIVEIRA SILVA</v>
      </c>
      <c r="AP41" t="str">
        <f>SUBSTITUTE(SUBSTITUTE(SUBSTITUTE(SUBSTITUTE(SUBSTITUTE(SUBSTITUTE(
_xlfn.XLOOKUP(A41,[2]Sheet1!$A:$A,[2]Sheet1!$AC:$AC,0),
"ACCURIOPRESS ",""),"BIZHUB","BH"),"ACCURIOPRINT",""),"BH PRESS",""),"KONICA",""),"ACCURIOLABEL","AL")</f>
        <v>BH 4000P/BH 4700P</v>
      </c>
      <c r="AQ41" t="str">
        <f>_xlfn.CONCAT(A41,",",AM41)</f>
        <v>A63PPP0400,1</v>
      </c>
      <c r="AS41" t="str" cm="1">
        <f t="array" ref="AS41">_xlfn._xlws.FILTER([1]Planilha1!$A:$A,A41=[1]Planilha1!$B:$B)</f>
        <v>A63PPP0400</v>
      </c>
      <c r="AT41" t="str" cm="1">
        <f t="array" ref="AT41:AW41">_xlfn._xlws.FILTER([1]Planilha1!$C:$F,A41=[1]Planilha1!$B:$B)</f>
        <v>-</v>
      </c>
      <c r="AU41" t="str">
        <v>-</v>
      </c>
      <c r="AV41" t="str">
        <v>-</v>
      </c>
      <c r="AW41" t="str">
        <v>-</v>
      </c>
    </row>
    <row r="42" spans="1:49" x14ac:dyDescent="0.25">
      <c r="A42" s="58" t="s">
        <v>57</v>
      </c>
      <c r="B42" s="3" t="str">
        <f>_xlfn.XLOOKUP(A42,[2]Sheet1!$A:$A,[2]Sheet1!$F:$F)</f>
        <v>ROLO DE ALIMENTAÇÃO DE PAPEL</v>
      </c>
      <c r="C42" s="3"/>
      <c r="D42" s="3">
        <f>_xlfn.XLOOKUP(A42,[2]Sheet1!$A:$A,[2]Sheet1!$AB:$AB)</f>
        <v>1.18</v>
      </c>
      <c r="E42" t="str">
        <f>_xlfn.XLOOKUP(A42,[2]Sheet1!$A:$A,[2]Sheet1!$AI:$AI)</f>
        <v>Sim</v>
      </c>
      <c r="F42" s="7">
        <f>_xlfn.IFNA(INDEX([2]Sheet1!$A:$AG,MATCH($A42,[2]Sheet1!$A:$A,0),MATCH(_xlfn.CONCAT(F$2,"_zva70"),[2]Sheet1!$1:$1,0)),0)</f>
        <v>0</v>
      </c>
      <c r="G42" s="7">
        <f>_xlfn.IFNA(INDEX([2]Sheet1!$A:$AG,MATCH($A42,[2]Sheet1!$A:$A,0),MATCH(_xlfn.CONCAT(G$2,"_zva70"),[2]Sheet1!$1:$1,0)),0)</f>
        <v>0</v>
      </c>
      <c r="H42" s="7">
        <f>_xlfn.IFNA(INDEX([2]Sheet1!$A:$AG,MATCH($A42,[2]Sheet1!$A:$A,0),MATCH(_xlfn.CONCAT(H$2,"_zva70"),[2]Sheet1!$1:$1,0)),0)</f>
        <v>1</v>
      </c>
      <c r="I42" s="7">
        <f>_xlfn.IFNA(INDEX([2]Sheet1!$A:$AG,MATCH($A42,[2]Sheet1!$A:$A,0),MATCH(_xlfn.CONCAT(I$2,"_zva70"),[2]Sheet1!$1:$1,0)),0)</f>
        <v>0</v>
      </c>
      <c r="J42" s="7">
        <f>_xlfn.IFNA(INDEX([2]Sheet1!$A:$AG,MATCH($A42,[2]Sheet1!$A:$A,0),MATCH(_xlfn.CONCAT(J$2,"_zva70"),[2]Sheet1!$1:$1,0)),0)</f>
        <v>0</v>
      </c>
      <c r="K42" s="7">
        <f>_xlfn.IFNA(INDEX([2]Sheet1!$A:$AG,MATCH($A42,[2]Sheet1!$A:$A,0),MATCH(_xlfn.CONCAT(K$2,"_zva70"),[2]Sheet1!$1:$1,0)),0)</f>
        <v>0</v>
      </c>
      <c r="L42" s="7">
        <f>_xlfn.IFNA(INDEX([2]Sheet1!$A:$AG,MATCH($A42,[2]Sheet1!$A:$A,0),MATCH(_xlfn.CONCAT(L$2,"_zva70"),[2]Sheet1!$1:$1,0)),0)</f>
        <v>0</v>
      </c>
      <c r="M42" s="7">
        <f>_xlfn.IFNA(INDEX([2]Sheet1!$A:$AG,MATCH($A42,[2]Sheet1!$A:$A,0),MATCH(_xlfn.CONCAT(M$2,"_zva70"),[2]Sheet1!$1:$1,0)),0)</f>
        <v>0</v>
      </c>
      <c r="N42" s="7">
        <f>SUM( F42:M42)</f>
        <v>1</v>
      </c>
      <c r="O42" s="5">
        <f>_xlfn.XLOOKUP(A42,[2]Sheet1!$A:$A,[2]Sheet1!$Z:$Z)</f>
        <v>0</v>
      </c>
      <c r="P42" s="5" t="str">
        <f>_xlfn.XLOOKUP(A42,[2]Sheet1!$A:$A,[2]Sheet1!$H:$H)</f>
        <v>VENDA DIRETA</v>
      </c>
      <c r="Q42" s="6">
        <f>_xlfn.IFNA(INDEX([2]Sheet1!$A:$AG,MATCH($A42,[2]Sheet1!$A:$A,0),MATCH(_xlfn.CONCAT(Q$2,"_zstok"),[2]Sheet1!$1:$1,0)),0)</f>
        <v>0</v>
      </c>
      <c r="R42" s="6">
        <f>_xlfn.IFNA(INDEX([2]Sheet1!$A:$AG,MATCH($A42,[2]Sheet1!$A:$A,0),MATCH(_xlfn.CONCAT(R$2,"_zstok"),[2]Sheet1!$1:$1,0)),0)</f>
        <v>0</v>
      </c>
      <c r="S42" s="6">
        <f>_xlfn.IFNA(INDEX([2]Sheet1!$A:$AG,MATCH($A42,[2]Sheet1!$A:$A,0),MATCH(_xlfn.CONCAT(S$2,"_zstok"),[2]Sheet1!$1:$1,0)),0)</f>
        <v>0</v>
      </c>
      <c r="T42" s="6">
        <f>_xlfn.IFNA(INDEX([2]Sheet1!$A:$AG,MATCH($A42,[2]Sheet1!$A:$A,0),MATCH(_xlfn.CONCAT(T$2,"_zstok"),[2]Sheet1!$1:$1,0)),0)</f>
        <v>0</v>
      </c>
      <c r="U42" s="6">
        <f>_xlfn.IFNA(INDEX([2]Sheet1!$A:$AG,MATCH($A42,[2]Sheet1!$A:$A,0),MATCH(_xlfn.CONCAT(U$2,"_zstok"),[2]Sheet1!$1:$1,0)),0)</f>
        <v>48</v>
      </c>
      <c r="V42" s="6">
        <f>_xlfn.IFNA(INDEX([2]Sheet1!$A:$AG,MATCH($A42,[2]Sheet1!$A:$A,0),MATCH(_xlfn.CONCAT(V$2,"_zstok"),[2]Sheet1!$1:$1,0)),0)</f>
        <v>0</v>
      </c>
      <c r="W42" s="6">
        <f>_xlfn.IFNA(INDEX([2]Sheet1!$A:$AG,MATCH($A42,[2]Sheet1!$A:$A,0),MATCH(_xlfn.CONCAT(W$2,"_zstok"),[2]Sheet1!$1:$1,0)),0)</f>
        <v>16</v>
      </c>
      <c r="X42" s="6">
        <f>_xlfn.IFNA(INDEX([2]Sheet1!$A:$AG,MATCH($A42,[2]Sheet1!$A:$A,0),MATCH(_xlfn.CONCAT(X$2,"_zstok"),[2]Sheet1!$1:$1,0)),0)</f>
        <v>2</v>
      </c>
      <c r="Y42" s="6">
        <f>_xlfn.IFNA(INDEX([2]Sheet1!$A:$AG,MATCH($A42,[2]Sheet1!$A:$A,0),MATCH(_xlfn.CONCAT(Y$2,"_zstok"),[2]Sheet1!$1:$1,0)),0)</f>
        <v>0</v>
      </c>
      <c r="Z42" s="6">
        <f>_xlfn.IFNA(INDEX([2]Sheet1!$A:$AG,MATCH($A42,[2]Sheet1!$A:$A,0),MATCH(_xlfn.CONCAT(Z$2,"_zstok"),[2]Sheet1!$1:$1,0)),0)</f>
        <v>0</v>
      </c>
      <c r="AA42" s="6">
        <f>_xlfn.IFNA(INDEX([2]Sheet1!$A:$AG,MATCH($A42,[2]Sheet1!$A:$A,0),MATCH(_xlfn.CONCAT(AA$2,"_zstok"),[2]Sheet1!$1:$1,0)),0)</f>
        <v>45</v>
      </c>
      <c r="AB42" s="6">
        <f t="shared" si="2"/>
        <v>95</v>
      </c>
      <c r="AC42" s="8">
        <f>INDEX([2]Sheet1!$1:$1048576,MATCH($A42,[2]Sheet1!$A:$A,0),MATCH(AC$2,[2]Sheet1!$1:$1,0))</f>
        <v>0</v>
      </c>
      <c r="AD42" s="8">
        <f>INDEX([2]Sheet1!$1:$1048576,MATCH($A42,[2]Sheet1!$A:$A,0),MATCH(AD$2,[2]Sheet1!$1:$1,0))</f>
        <v>435</v>
      </c>
      <c r="AE42" s="8">
        <f>INDEX([2]Sheet1!$1:$1048576,MATCH($A42,[2]Sheet1!$A:$A,0),MATCH(AE$2,[2]Sheet1!$1:$1,0))</f>
        <v>100</v>
      </c>
      <c r="AF42" s="8">
        <f>INDEX([2]Sheet1!$1:$1048576,MATCH($A42,[2]Sheet1!$A:$A,0),MATCH(AF$2,[2]Sheet1!$1:$1,0))</f>
        <v>0</v>
      </c>
      <c r="AG42" s="8">
        <f>INDEX([2]Sheet1!$1:$1048576,MATCH($A42,[2]Sheet1!$A:$A,0),MATCH(AG$2,[2]Sheet1!$1:$1,0))</f>
        <v>58</v>
      </c>
      <c r="AH42" s="8">
        <f>SUM( AC42:AG42)</f>
        <v>593</v>
      </c>
      <c r="AI42" s="28">
        <f>_xlfn.XLOOKUP(A42,[3]PSI!$D:$D,[3]PSI!$AO:$AO,
_xlfn.XLOOKUP(A42,[3]PSI!$BO:$BO,[3]PSI!$AO:$AO,
_xlfn.XLOOKUP(A42,[3]PSI!$BP:$BP,[3]PSI!$AO:$AO,
_xlfn.XLOOKUP(A42,[3]PSI!$BQ:$BQ,[3]PSI!$AO:$AO,
_xlfn.XLOOKUP(A42,[3]PSI!$BR:$BR,[3]PSI!$AO:$AO,
"")))))</f>
        <v>76.666666666666671</v>
      </c>
      <c r="AJ42" s="28">
        <f>_xlfn.XLOOKUP(A42,[3]PSI!$D:$D,[3]PSI!$AY:$AY,
_xlfn.XLOOKUP(A42,[3]PSI!$BO:$BO,[3]PSI!$AY:$AY,
_xlfn.XLOOKUP(A42,[3]PSI!$BP:$BP,[3]PSI!$AY:$AY,
_xlfn.XLOOKUP(A42,[3]PSI!$BQ:$BQ,[3]PSI!$AY:$AY,
_xlfn.XLOOKUP(A42,[3]PSI!$BR:$BR,[3]PSI!$AY:$AY,
""
)))))</f>
        <v>4.8826086956521735</v>
      </c>
      <c r="AK42" s="14" t="str" cm="1">
        <f t="array" ref="AK42">_xlfn.IFS(N42&lt;AB42,"Estoq. Disponível",N42&gt;=AB42,IF(N42&lt;AH42,"Imp. Em Andamento","Gerar Pedido"))</f>
        <v>Estoq. Disponível</v>
      </c>
      <c r="AL42" s="66" t="s">
        <v>37</v>
      </c>
      <c r="AM42" s="75" t="s">
        <v>41</v>
      </c>
      <c r="AN42" s="28"/>
      <c r="AO42" s="55" t="str">
        <f>_xlfn.XLOOKUP(A42,[2]Sheet1!$A:$A,[2]Sheet1!$G:$G)</f>
        <v>MILENA PIMENTEL MONTEIRO DE OLIVEIRA</v>
      </c>
      <c r="AP42" t="str">
        <f>SUBSTITUTE(SUBSTITUTE(SUBSTITUTE(SUBSTITUTE(SUBSTITUTE(SUBSTITUTE(
_xlfn.XLOOKUP(A42,[2]Sheet1!$A:$A,[2]Sheet1!$AC:$AC,0),
"ACCURIOPRESS ",""),"BIZHUB","BH"),"ACCURIOPRINT",""),"BH PRESS",""),"KONICA",""),"ACCURIOLABEL","AL")</f>
        <v>BH 4051I/BH C227I/BH C300I/BH C301I/BH C3300I/BH C3350I/BH C3351I/BH C458/PC-215/PC-216</v>
      </c>
      <c r="AQ42" t="str">
        <f>_xlfn.CONCAT(A42,",",AM42)</f>
        <v>A64J564201,Atender CE05</v>
      </c>
      <c r="AS42" t="str" cm="1">
        <f t="array" ref="AS42">_xlfn._xlws.FILTER([1]Planilha1!$A:$A,A42=[1]Planilha1!$B:$B)</f>
        <v>A64J564201</v>
      </c>
      <c r="AT42" t="str" cm="1">
        <f t="array" ref="AT42:AW42">_xlfn._xlws.FILTER([1]Planilha1!$C:$F,A42=[1]Planilha1!$B:$B)</f>
        <v>-</v>
      </c>
      <c r="AU42" t="str">
        <v>-</v>
      </c>
      <c r="AV42" t="str">
        <v>-</v>
      </c>
      <c r="AW42" t="str">
        <v>-</v>
      </c>
    </row>
    <row r="43" spans="1:49" hidden="1" x14ac:dyDescent="0.25">
      <c r="A43" s="58" t="s">
        <v>113</v>
      </c>
      <c r="B43" s="3" t="str">
        <f>_xlfn.XLOOKUP(A43,[2]Sheet1!$A:$A,[2]Sheet1!$F:$F)</f>
        <v>FOTO SENSOR</v>
      </c>
      <c r="C43" s="3"/>
      <c r="D43" s="3">
        <f>_xlfn.XLOOKUP(A43,[2]Sheet1!$A:$A,[2]Sheet1!$AB:$AB)</f>
        <v>8.94</v>
      </c>
      <c r="E43">
        <f>_xlfn.XLOOKUP(A43,[2]Sheet1!$A:$A,[2]Sheet1!$AI:$AI)</f>
        <v>0</v>
      </c>
      <c r="F43" s="7">
        <f>_xlfn.IFNA(INDEX([2]Sheet1!$A:$AG,MATCH($A43,[2]Sheet1!$A:$A,0),MATCH(_xlfn.CONCAT(F$2,"_zva70"),[2]Sheet1!$1:$1,0)),0)</f>
        <v>0</v>
      </c>
      <c r="G43" s="7">
        <f>_xlfn.IFNA(INDEX([2]Sheet1!$A:$AG,MATCH($A43,[2]Sheet1!$A:$A,0),MATCH(_xlfn.CONCAT(G$2,"_zva70"),[2]Sheet1!$1:$1,0)),0)</f>
        <v>0</v>
      </c>
      <c r="H43" s="7">
        <f>_xlfn.IFNA(INDEX([2]Sheet1!$A:$AG,MATCH($A43,[2]Sheet1!$A:$A,0),MATCH(_xlfn.CONCAT(H$2,"_zva70"),[2]Sheet1!$1:$1,0)),0)</f>
        <v>0</v>
      </c>
      <c r="I43" s="7">
        <f>_xlfn.IFNA(INDEX([2]Sheet1!$A:$AG,MATCH($A43,[2]Sheet1!$A:$A,0),MATCH(_xlfn.CONCAT(I$2,"_zva70"),[2]Sheet1!$1:$1,0)),0)</f>
        <v>0</v>
      </c>
      <c r="J43" s="7">
        <f>_xlfn.IFNA(INDEX([2]Sheet1!$A:$AG,MATCH($A43,[2]Sheet1!$A:$A,0),MATCH(_xlfn.CONCAT(J$2,"_zva70"),[2]Sheet1!$1:$1,0)),0)</f>
        <v>0</v>
      </c>
      <c r="K43" s="7">
        <f>_xlfn.IFNA(INDEX([2]Sheet1!$A:$AG,MATCH($A43,[2]Sheet1!$A:$A,0),MATCH(_xlfn.CONCAT(K$2,"_zva70"),[2]Sheet1!$1:$1,0)),0)</f>
        <v>0</v>
      </c>
      <c r="L43" s="7">
        <f>_xlfn.IFNA(INDEX([2]Sheet1!$A:$AG,MATCH($A43,[2]Sheet1!$A:$A,0),MATCH(_xlfn.CONCAT(L$2,"_zva70"),[2]Sheet1!$1:$1,0)),0)</f>
        <v>0</v>
      </c>
      <c r="M43" s="7">
        <f>_xlfn.IFNA(INDEX([2]Sheet1!$A:$AG,MATCH($A43,[2]Sheet1!$A:$A,0),MATCH(_xlfn.CONCAT(M$2,"_zva70"),[2]Sheet1!$1:$1,0)),0)</f>
        <v>4</v>
      </c>
      <c r="N43" s="7">
        <f>SUM( F43:M43)</f>
        <v>4</v>
      </c>
      <c r="O43" s="5">
        <f>_xlfn.XLOOKUP(A43,[2]Sheet1!$A:$A,[2]Sheet1!$Z:$Z)</f>
        <v>0</v>
      </c>
      <c r="P43" s="5" t="str">
        <f>_xlfn.XLOOKUP(A43,[2]Sheet1!$A:$A,[2]Sheet1!$H:$H)</f>
        <v>VENDA INDIRETA</v>
      </c>
      <c r="Q43" s="6">
        <f>_xlfn.IFNA(INDEX([2]Sheet1!$A:$AG,MATCH($A43,[2]Sheet1!$A:$A,0),MATCH(_xlfn.CONCAT(Q$2,"_zstok"),[2]Sheet1!$1:$1,0)),0)</f>
        <v>0</v>
      </c>
      <c r="R43" s="6">
        <f>_xlfn.IFNA(INDEX([2]Sheet1!$A:$AG,MATCH($A43,[2]Sheet1!$A:$A,0),MATCH(_xlfn.CONCAT(R$2,"_zstok"),[2]Sheet1!$1:$1,0)),0)</f>
        <v>0</v>
      </c>
      <c r="S43" s="6">
        <f>_xlfn.IFNA(INDEX([2]Sheet1!$A:$AG,MATCH($A43,[2]Sheet1!$A:$A,0),MATCH(_xlfn.CONCAT(S$2,"_zstok"),[2]Sheet1!$1:$1,0)),0)</f>
        <v>0</v>
      </c>
      <c r="T43" s="6">
        <f>_xlfn.IFNA(INDEX([2]Sheet1!$A:$AG,MATCH($A43,[2]Sheet1!$A:$A,0),MATCH(_xlfn.CONCAT(T$2,"_zstok"),[2]Sheet1!$1:$1,0)),0)</f>
        <v>0</v>
      </c>
      <c r="U43" s="6">
        <f>_xlfn.IFNA(INDEX([2]Sheet1!$A:$AG,MATCH($A43,[2]Sheet1!$A:$A,0),MATCH(_xlfn.CONCAT(U$2,"_zstok"),[2]Sheet1!$1:$1,0)),0)</f>
        <v>0</v>
      </c>
      <c r="V43" s="6">
        <f>_xlfn.IFNA(INDEX([2]Sheet1!$A:$AG,MATCH($A43,[2]Sheet1!$A:$A,0),MATCH(_xlfn.CONCAT(V$2,"_zstok"),[2]Sheet1!$1:$1,0)),0)</f>
        <v>0</v>
      </c>
      <c r="W43" s="6">
        <f>_xlfn.IFNA(INDEX([2]Sheet1!$A:$AG,MATCH($A43,[2]Sheet1!$A:$A,0),MATCH(_xlfn.CONCAT(W$2,"_zstok"),[2]Sheet1!$1:$1,0)),0)</f>
        <v>0</v>
      </c>
      <c r="X43" s="6">
        <f>_xlfn.IFNA(INDEX([2]Sheet1!$A:$AG,MATCH($A43,[2]Sheet1!$A:$A,0),MATCH(_xlfn.CONCAT(X$2,"_zstok"),[2]Sheet1!$1:$1,0)),0)</f>
        <v>0</v>
      </c>
      <c r="Y43" s="6">
        <f>_xlfn.IFNA(INDEX([2]Sheet1!$A:$AG,MATCH($A43,[2]Sheet1!$A:$A,0),MATCH(_xlfn.CONCAT(Y$2,"_zstok"),[2]Sheet1!$1:$1,0)),0)</f>
        <v>0</v>
      </c>
      <c r="Z43" s="6">
        <f>_xlfn.IFNA(INDEX([2]Sheet1!$A:$AG,MATCH($A43,[2]Sheet1!$A:$A,0),MATCH(_xlfn.CONCAT(Z$2,"_zstok"),[2]Sheet1!$1:$1,0)),0)</f>
        <v>0</v>
      </c>
      <c r="AA43" s="6">
        <f>_xlfn.IFNA(INDEX([2]Sheet1!$A:$AG,MATCH($A43,[2]Sheet1!$A:$A,0),MATCH(_xlfn.CONCAT(AA$2,"_zstok"),[2]Sheet1!$1:$1,0)),0)</f>
        <v>0</v>
      </c>
      <c r="AB43" s="6">
        <f t="shared" si="2"/>
        <v>0</v>
      </c>
      <c r="AC43" s="8">
        <f>INDEX([2]Sheet1!$1:$1048576,MATCH($A43,[2]Sheet1!$A:$A,0),MATCH(AC$2,[2]Sheet1!$1:$1,0))</f>
        <v>0</v>
      </c>
      <c r="AD43" s="8">
        <f>INDEX([2]Sheet1!$1:$1048576,MATCH($A43,[2]Sheet1!$A:$A,0),MATCH(AD$2,[2]Sheet1!$1:$1,0))</f>
        <v>0</v>
      </c>
      <c r="AE43" s="8">
        <f>INDEX([2]Sheet1!$1:$1048576,MATCH($A43,[2]Sheet1!$A:$A,0),MATCH(AE$2,[2]Sheet1!$1:$1,0))</f>
        <v>0</v>
      </c>
      <c r="AF43" s="8">
        <f>INDEX([2]Sheet1!$1:$1048576,MATCH($A43,[2]Sheet1!$A:$A,0),MATCH(AF$2,[2]Sheet1!$1:$1,0))</f>
        <v>0</v>
      </c>
      <c r="AG43" s="8">
        <f>INDEX([2]Sheet1!$1:$1048576,MATCH($A43,[2]Sheet1!$A:$A,0),MATCH(AG$2,[2]Sheet1!$1:$1,0))</f>
        <v>0</v>
      </c>
      <c r="AH43" s="8">
        <f>SUM( AC43:AG43)</f>
        <v>0</v>
      </c>
      <c r="AI43" s="28">
        <f>_xlfn.XLOOKUP(A43,[3]PSI!$D:$D,[3]PSI!$AO:$AO,
_xlfn.XLOOKUP(A43,[3]PSI!$BO:$BO,[3]PSI!$AO:$AO,
_xlfn.XLOOKUP(A43,[3]PSI!$BP:$BP,[3]PSI!$AO:$AO,
_xlfn.XLOOKUP(A43,[3]PSI!$BQ:$BQ,[3]PSI!$AO:$AO,
_xlfn.XLOOKUP(A43,[3]PSI!$BR:$BR,[3]PSI!$AO:$AO,
"")))))</f>
        <v>0.5</v>
      </c>
      <c r="AJ43" s="28">
        <f>_xlfn.XLOOKUP(A43,[3]PSI!$D:$D,[3]PSI!$AY:$AY,
_xlfn.XLOOKUP(A43,[3]PSI!$BO:$BO,[3]PSI!$AY:$AY,
_xlfn.XLOOKUP(A43,[3]PSI!$BP:$BP,[3]PSI!$AY:$AY,
_xlfn.XLOOKUP(A43,[3]PSI!$BQ:$BQ,[3]PSI!$AY:$AY,
_xlfn.XLOOKUP(A43,[3]PSI!$BR:$BR,[3]PSI!$AY:$AY,
""
)))))</f>
        <v>-4</v>
      </c>
      <c r="AK43" s="14" t="str" cm="1">
        <f t="array" ref="AK43">_xlfn.IFS(N43&lt;AB43,"Estoq. Disponível",N43&gt;=AB43,IF(N43&lt;AH43,"Imp. Em Andamento","Gerar Pedido"))</f>
        <v>Gerar Pedido</v>
      </c>
      <c r="AL43" s="66" t="s">
        <v>128</v>
      </c>
      <c r="AM43" s="75">
        <f t="shared" ref="AM43:AM46" si="6">N43</f>
        <v>4</v>
      </c>
      <c r="AN43" s="28"/>
      <c r="AO43" s="55" t="str">
        <f>_xlfn.XLOOKUP(A43,[2]Sheet1!$A:$A,[2]Sheet1!$G:$G)</f>
        <v>CARLA SAKAI</v>
      </c>
      <c r="AP43" t="str">
        <f>SUBSTITUTE(SUBSTITUTE(SUBSTITUTE(SUBSTITUTE(SUBSTITUTE(SUBSTITUTE(
_xlfn.XLOOKUP(A43,[2]Sheet1!$A:$A,[2]Sheet1!$AC:$AC,0),
"ACCURIOPRESS ",""),"BIZHUB","BH"),"ACCURIOPRINT",""),"BH PRESS",""),"KONICA",""),"ACCURIOLABEL","AL")</f>
        <v>BH C25/BH C287/BH C3100P/BH C3110/BH C35</v>
      </c>
      <c r="AQ43" t="str">
        <f>_xlfn.CONCAT(A43,",",AM43)</f>
        <v>A797M50000,4</v>
      </c>
      <c r="AS43" t="str" cm="1">
        <f t="array" ref="AS43">_xlfn._xlws.FILTER([1]Planilha1!$A:$A,A43=[1]Planilha1!$B:$B)</f>
        <v>A797M50000</v>
      </c>
      <c r="AT43" t="str" cm="1">
        <f t="array" ref="AT43:AW43">_xlfn._xlws.FILTER([1]Planilha1!$C:$F,A43=[1]Planilha1!$B:$B)</f>
        <v>A0VDM50000</v>
      </c>
      <c r="AU43" t="str">
        <v>-</v>
      </c>
      <c r="AV43" t="str">
        <v>-</v>
      </c>
      <c r="AW43" t="str">
        <v>-</v>
      </c>
    </row>
    <row r="44" spans="1:49" hidden="1" x14ac:dyDescent="0.25">
      <c r="A44" s="58" t="s">
        <v>114</v>
      </c>
      <c r="B44" s="3" t="str">
        <f>_xlfn.XLOOKUP(A44,[2]Sheet1!$A:$A,[2]Sheet1!$F:$F)</f>
        <v>Gear 22/29T</v>
      </c>
      <c r="C44" s="3"/>
      <c r="D44" s="3">
        <f>_xlfn.XLOOKUP(A44,[2]Sheet1!$A:$A,[2]Sheet1!$AB:$AB)</f>
        <v>0.51</v>
      </c>
      <c r="E44">
        <f>_xlfn.XLOOKUP(A44,[2]Sheet1!$A:$A,[2]Sheet1!$AI:$AI)</f>
        <v>0</v>
      </c>
      <c r="F44" s="7">
        <f>_xlfn.IFNA(INDEX([2]Sheet1!$A:$AG,MATCH($A44,[2]Sheet1!$A:$A,0),MATCH(_xlfn.CONCAT(F$2,"_zva70"),[2]Sheet1!$1:$1,0)),0)</f>
        <v>0</v>
      </c>
      <c r="G44" s="7">
        <f>_xlfn.IFNA(INDEX([2]Sheet1!$A:$AG,MATCH($A44,[2]Sheet1!$A:$A,0),MATCH(_xlfn.CONCAT(G$2,"_zva70"),[2]Sheet1!$1:$1,0)),0)</f>
        <v>0</v>
      </c>
      <c r="H44" s="7">
        <f>_xlfn.IFNA(INDEX([2]Sheet1!$A:$AG,MATCH($A44,[2]Sheet1!$A:$A,0),MATCH(_xlfn.CONCAT(H$2,"_zva70"),[2]Sheet1!$1:$1,0)),0)</f>
        <v>0</v>
      </c>
      <c r="I44" s="7">
        <f>_xlfn.IFNA(INDEX([2]Sheet1!$A:$AG,MATCH($A44,[2]Sheet1!$A:$A,0),MATCH(_xlfn.CONCAT(I$2,"_zva70"),[2]Sheet1!$1:$1,0)),0)</f>
        <v>0</v>
      </c>
      <c r="J44" s="7">
        <f>_xlfn.IFNA(INDEX([2]Sheet1!$A:$AG,MATCH($A44,[2]Sheet1!$A:$A,0),MATCH(_xlfn.CONCAT(J$2,"_zva70"),[2]Sheet1!$1:$1,0)),0)</f>
        <v>0</v>
      </c>
      <c r="K44" s="7">
        <f>_xlfn.IFNA(INDEX([2]Sheet1!$A:$AG,MATCH($A44,[2]Sheet1!$A:$A,0),MATCH(_xlfn.CONCAT(K$2,"_zva70"),[2]Sheet1!$1:$1,0)),0)</f>
        <v>0</v>
      </c>
      <c r="L44" s="7">
        <f>_xlfn.IFNA(INDEX([2]Sheet1!$A:$AG,MATCH($A44,[2]Sheet1!$A:$A,0),MATCH(_xlfn.CONCAT(L$2,"_zva70"),[2]Sheet1!$1:$1,0)),0)</f>
        <v>0</v>
      </c>
      <c r="M44" s="7">
        <f>_xlfn.IFNA(INDEX([2]Sheet1!$A:$AG,MATCH($A44,[2]Sheet1!$A:$A,0),MATCH(_xlfn.CONCAT(M$2,"_zva70"),[2]Sheet1!$1:$1,0)),0)</f>
        <v>2</v>
      </c>
      <c r="N44" s="7">
        <f>SUM( F44:M44)</f>
        <v>2</v>
      </c>
      <c r="O44" s="5">
        <f>_xlfn.XLOOKUP(A44,[2]Sheet1!$A:$A,[2]Sheet1!$Z:$Z)</f>
        <v>0</v>
      </c>
      <c r="P44" s="5" t="str">
        <f>_xlfn.XLOOKUP(A44,[2]Sheet1!$A:$A,[2]Sheet1!$H:$H)</f>
        <v>VENDA INDIRETA</v>
      </c>
      <c r="Q44" s="6">
        <f>_xlfn.IFNA(INDEX([2]Sheet1!$A:$AG,MATCH($A44,[2]Sheet1!$A:$A,0),MATCH(_xlfn.CONCAT(Q$2,"_zstok"),[2]Sheet1!$1:$1,0)),0)</f>
        <v>0</v>
      </c>
      <c r="R44" s="6">
        <f>_xlfn.IFNA(INDEX([2]Sheet1!$A:$AG,MATCH($A44,[2]Sheet1!$A:$A,0),MATCH(_xlfn.CONCAT(R$2,"_zstok"),[2]Sheet1!$1:$1,0)),0)</f>
        <v>0</v>
      </c>
      <c r="S44" s="6">
        <f>_xlfn.IFNA(INDEX([2]Sheet1!$A:$AG,MATCH($A44,[2]Sheet1!$A:$A,0),MATCH(_xlfn.CONCAT(S$2,"_zstok"),[2]Sheet1!$1:$1,0)),0)</f>
        <v>0</v>
      </c>
      <c r="T44" s="6">
        <f>_xlfn.IFNA(INDEX([2]Sheet1!$A:$AG,MATCH($A44,[2]Sheet1!$A:$A,0),MATCH(_xlfn.CONCAT(T$2,"_zstok"),[2]Sheet1!$1:$1,0)),0)</f>
        <v>0</v>
      </c>
      <c r="U44" s="6">
        <f>_xlfn.IFNA(INDEX([2]Sheet1!$A:$AG,MATCH($A44,[2]Sheet1!$A:$A,0),MATCH(_xlfn.CONCAT(U$2,"_zstok"),[2]Sheet1!$1:$1,0)),0)</f>
        <v>0</v>
      </c>
      <c r="V44" s="6">
        <f>_xlfn.IFNA(INDEX([2]Sheet1!$A:$AG,MATCH($A44,[2]Sheet1!$A:$A,0),MATCH(_xlfn.CONCAT(V$2,"_zstok"),[2]Sheet1!$1:$1,0)),0)</f>
        <v>0</v>
      </c>
      <c r="W44" s="6">
        <f>_xlfn.IFNA(INDEX([2]Sheet1!$A:$AG,MATCH($A44,[2]Sheet1!$A:$A,0),MATCH(_xlfn.CONCAT(W$2,"_zstok"),[2]Sheet1!$1:$1,0)),0)</f>
        <v>0</v>
      </c>
      <c r="X44" s="6">
        <f>_xlfn.IFNA(INDEX([2]Sheet1!$A:$AG,MATCH($A44,[2]Sheet1!$A:$A,0),MATCH(_xlfn.CONCAT(X$2,"_zstok"),[2]Sheet1!$1:$1,0)),0)</f>
        <v>0</v>
      </c>
      <c r="Y44" s="6">
        <f>_xlfn.IFNA(INDEX([2]Sheet1!$A:$AG,MATCH($A44,[2]Sheet1!$A:$A,0),MATCH(_xlfn.CONCAT(Y$2,"_zstok"),[2]Sheet1!$1:$1,0)),0)</f>
        <v>0</v>
      </c>
      <c r="Z44" s="6">
        <f>_xlfn.IFNA(INDEX([2]Sheet1!$A:$AG,MATCH($A44,[2]Sheet1!$A:$A,0),MATCH(_xlfn.CONCAT(Z$2,"_zstok"),[2]Sheet1!$1:$1,0)),0)</f>
        <v>0</v>
      </c>
      <c r="AA44" s="6">
        <f>_xlfn.IFNA(INDEX([2]Sheet1!$A:$AG,MATCH($A44,[2]Sheet1!$A:$A,0),MATCH(_xlfn.CONCAT(AA$2,"_zstok"),[2]Sheet1!$1:$1,0)),0)</f>
        <v>0</v>
      </c>
      <c r="AB44" s="6">
        <f t="shared" si="2"/>
        <v>0</v>
      </c>
      <c r="AC44" s="8">
        <f>INDEX([2]Sheet1!$1:$1048576,MATCH($A44,[2]Sheet1!$A:$A,0),MATCH(AC$2,[2]Sheet1!$1:$1,0))</f>
        <v>0</v>
      </c>
      <c r="AD44" s="8">
        <f>INDEX([2]Sheet1!$1:$1048576,MATCH($A44,[2]Sheet1!$A:$A,0),MATCH(AD$2,[2]Sheet1!$1:$1,0))</f>
        <v>0</v>
      </c>
      <c r="AE44" s="8">
        <f>INDEX([2]Sheet1!$1:$1048576,MATCH($A44,[2]Sheet1!$A:$A,0),MATCH(AE$2,[2]Sheet1!$1:$1,0))</f>
        <v>0</v>
      </c>
      <c r="AF44" s="8">
        <f>INDEX([2]Sheet1!$1:$1048576,MATCH($A44,[2]Sheet1!$A:$A,0),MATCH(AF$2,[2]Sheet1!$1:$1,0))</f>
        <v>0</v>
      </c>
      <c r="AG44" s="8">
        <f>INDEX([2]Sheet1!$1:$1048576,MATCH($A44,[2]Sheet1!$A:$A,0),MATCH(AG$2,[2]Sheet1!$1:$1,0))</f>
        <v>0</v>
      </c>
      <c r="AH44" s="8">
        <f>SUM( AC44:AG44)</f>
        <v>0</v>
      </c>
      <c r="AI44" s="28" t="str">
        <f>_xlfn.XLOOKUP(A44,[3]PSI!$D:$D,[3]PSI!$AO:$AO,
_xlfn.XLOOKUP(A44,[3]PSI!$BO:$BO,[3]PSI!$AO:$AO,
_xlfn.XLOOKUP(A44,[3]PSI!$BP:$BP,[3]PSI!$AO:$AO,
_xlfn.XLOOKUP(A44,[3]PSI!$BQ:$BQ,[3]PSI!$AO:$AO,
_xlfn.XLOOKUP(A44,[3]PSI!$BR:$BR,[3]PSI!$AO:$AO,
"")))))</f>
        <v/>
      </c>
      <c r="AJ44" s="28" t="str">
        <f>_xlfn.XLOOKUP(A44,[3]PSI!$D:$D,[3]PSI!$AY:$AY,
_xlfn.XLOOKUP(A44,[3]PSI!$BO:$BO,[3]PSI!$AY:$AY,
_xlfn.XLOOKUP(A44,[3]PSI!$BP:$BP,[3]PSI!$AY:$AY,
_xlfn.XLOOKUP(A44,[3]PSI!$BQ:$BQ,[3]PSI!$AY:$AY,
_xlfn.XLOOKUP(A44,[3]PSI!$BR:$BR,[3]PSI!$AY:$AY,
""
)))))</f>
        <v/>
      </c>
      <c r="AK44" s="14" t="str" cm="1">
        <f t="array" ref="AK44">_xlfn.IFS(N44&lt;AB44,"Estoq. Disponível",N44&gt;=AB44,IF(N44&lt;AH44,"Imp. Em Andamento","Gerar Pedido"))</f>
        <v>Gerar Pedido</v>
      </c>
      <c r="AL44" s="66" t="s">
        <v>128</v>
      </c>
      <c r="AM44" s="75">
        <f t="shared" si="6"/>
        <v>2</v>
      </c>
      <c r="AN44" s="28"/>
      <c r="AO44" s="55" t="str">
        <f>_xlfn.XLOOKUP(A44,[2]Sheet1!$A:$A,[2]Sheet1!$G:$G)</f>
        <v>CARLA SAKAI</v>
      </c>
      <c r="AP44" t="str">
        <f>SUBSTITUTE(SUBSTITUTE(SUBSTITUTE(SUBSTITUTE(SUBSTITUTE(SUBSTITUTE(
_xlfn.XLOOKUP(A44,[2]Sheet1!$A:$A,[2]Sheet1!$AC:$AC,0),
"ACCURIOPRESS ",""),"BIZHUB","BH"),"ACCURIOPRINT",""),"BH PRESS",""),"KONICA",""),"ACCURIOLABEL","AL")</f>
        <v>BH 287/BH 367</v>
      </c>
      <c r="AQ44" t="str">
        <f>_xlfn.CONCAT(A44,",",AM44)</f>
        <v>A7AH212200,2</v>
      </c>
      <c r="AS44" t="str" cm="1">
        <f t="array" ref="AS44">_xlfn._xlws.FILTER([1]Planilha1!$A:$A,A44=[1]Planilha1!$B:$B)</f>
        <v>A7AH212200</v>
      </c>
      <c r="AT44" t="str" cm="1">
        <f t="array" ref="AT44:AW44">_xlfn._xlws.FILTER([1]Planilha1!$C:$F,A44=[1]Planilha1!$B:$B)</f>
        <v>-</v>
      </c>
      <c r="AU44" t="str">
        <v>-</v>
      </c>
      <c r="AV44" t="str">
        <v>-</v>
      </c>
      <c r="AW44" t="str">
        <v>-</v>
      </c>
    </row>
    <row r="45" spans="1:49" hidden="1" x14ac:dyDescent="0.25">
      <c r="A45" s="58" t="s">
        <v>115</v>
      </c>
      <c r="B45" s="3" t="str">
        <f>_xlfn.XLOOKUP(A45,[2]Sheet1!$A:$A,[2]Sheet1!$F:$F)</f>
        <v>ENGRENAGEM 14/37D</v>
      </c>
      <c r="C45" s="3"/>
      <c r="D45" s="3">
        <f>_xlfn.XLOOKUP(A45,[2]Sheet1!$A:$A,[2]Sheet1!$AB:$AB)</f>
        <v>1.82</v>
      </c>
      <c r="E45">
        <f>_xlfn.XLOOKUP(A45,[2]Sheet1!$A:$A,[2]Sheet1!$AI:$AI)</f>
        <v>0</v>
      </c>
      <c r="F45" s="7">
        <f>_xlfn.IFNA(INDEX([2]Sheet1!$A:$AG,MATCH($A45,[2]Sheet1!$A:$A,0),MATCH(_xlfn.CONCAT(F$2,"_zva70"),[2]Sheet1!$1:$1,0)),0)</f>
        <v>0</v>
      </c>
      <c r="G45" s="7">
        <f>_xlfn.IFNA(INDEX([2]Sheet1!$A:$AG,MATCH($A45,[2]Sheet1!$A:$A,0),MATCH(_xlfn.CONCAT(G$2,"_zva70"),[2]Sheet1!$1:$1,0)),0)</f>
        <v>0</v>
      </c>
      <c r="H45" s="7">
        <f>_xlfn.IFNA(INDEX([2]Sheet1!$A:$AG,MATCH($A45,[2]Sheet1!$A:$A,0),MATCH(_xlfn.CONCAT(H$2,"_zva70"),[2]Sheet1!$1:$1,0)),0)</f>
        <v>0</v>
      </c>
      <c r="I45" s="7">
        <f>_xlfn.IFNA(INDEX([2]Sheet1!$A:$AG,MATCH($A45,[2]Sheet1!$A:$A,0),MATCH(_xlfn.CONCAT(I$2,"_zva70"),[2]Sheet1!$1:$1,0)),0)</f>
        <v>0</v>
      </c>
      <c r="J45" s="7">
        <f>_xlfn.IFNA(INDEX([2]Sheet1!$A:$AG,MATCH($A45,[2]Sheet1!$A:$A,0),MATCH(_xlfn.CONCAT(J$2,"_zva70"),[2]Sheet1!$1:$1,0)),0)</f>
        <v>0</v>
      </c>
      <c r="K45" s="7">
        <f>_xlfn.IFNA(INDEX([2]Sheet1!$A:$AG,MATCH($A45,[2]Sheet1!$A:$A,0),MATCH(_xlfn.CONCAT(K$2,"_zva70"),[2]Sheet1!$1:$1,0)),0)</f>
        <v>0</v>
      </c>
      <c r="L45" s="7">
        <f>_xlfn.IFNA(INDEX([2]Sheet1!$A:$AG,MATCH($A45,[2]Sheet1!$A:$A,0),MATCH(_xlfn.CONCAT(L$2,"_zva70"),[2]Sheet1!$1:$1,0)),0)</f>
        <v>0</v>
      </c>
      <c r="M45" s="7">
        <f>_xlfn.IFNA(INDEX([2]Sheet1!$A:$AG,MATCH($A45,[2]Sheet1!$A:$A,0),MATCH(_xlfn.CONCAT(M$2,"_zva70"),[2]Sheet1!$1:$1,0)),0)</f>
        <v>2</v>
      </c>
      <c r="N45" s="7">
        <f>SUM( F45:M45)</f>
        <v>2</v>
      </c>
      <c r="O45" s="5">
        <f>_xlfn.XLOOKUP(A45,[2]Sheet1!$A:$A,[2]Sheet1!$Z:$Z)</f>
        <v>0</v>
      </c>
      <c r="P45" s="5" t="str">
        <f>_xlfn.XLOOKUP(A45,[2]Sheet1!$A:$A,[2]Sheet1!$H:$H)</f>
        <v>VENDA INDIRETA</v>
      </c>
      <c r="Q45" s="6">
        <f>_xlfn.IFNA(INDEX([2]Sheet1!$A:$AG,MATCH($A45,[2]Sheet1!$A:$A,0),MATCH(_xlfn.CONCAT(Q$2,"_zstok"),[2]Sheet1!$1:$1,0)),0)</f>
        <v>0</v>
      </c>
      <c r="R45" s="6">
        <f>_xlfn.IFNA(INDEX([2]Sheet1!$A:$AG,MATCH($A45,[2]Sheet1!$A:$A,0),MATCH(_xlfn.CONCAT(R$2,"_zstok"),[2]Sheet1!$1:$1,0)),0)</f>
        <v>0</v>
      </c>
      <c r="S45" s="6">
        <f>_xlfn.IFNA(INDEX([2]Sheet1!$A:$AG,MATCH($A45,[2]Sheet1!$A:$A,0),MATCH(_xlfn.CONCAT(S$2,"_zstok"),[2]Sheet1!$1:$1,0)),0)</f>
        <v>0</v>
      </c>
      <c r="T45" s="6">
        <f>_xlfn.IFNA(INDEX([2]Sheet1!$A:$AG,MATCH($A45,[2]Sheet1!$A:$A,0),MATCH(_xlfn.CONCAT(T$2,"_zstok"),[2]Sheet1!$1:$1,0)),0)</f>
        <v>0</v>
      </c>
      <c r="U45" s="6">
        <f>_xlfn.IFNA(INDEX([2]Sheet1!$A:$AG,MATCH($A45,[2]Sheet1!$A:$A,0),MATCH(_xlfn.CONCAT(U$2,"_zstok"),[2]Sheet1!$1:$1,0)),0)</f>
        <v>0</v>
      </c>
      <c r="V45" s="6">
        <f>_xlfn.IFNA(INDEX([2]Sheet1!$A:$AG,MATCH($A45,[2]Sheet1!$A:$A,0),MATCH(_xlfn.CONCAT(V$2,"_zstok"),[2]Sheet1!$1:$1,0)),0)</f>
        <v>0</v>
      </c>
      <c r="W45" s="6">
        <f>_xlfn.IFNA(INDEX([2]Sheet1!$A:$AG,MATCH($A45,[2]Sheet1!$A:$A,0),MATCH(_xlfn.CONCAT(W$2,"_zstok"),[2]Sheet1!$1:$1,0)),0)</f>
        <v>5</v>
      </c>
      <c r="X45" s="6">
        <f>_xlfn.IFNA(INDEX([2]Sheet1!$A:$AG,MATCH($A45,[2]Sheet1!$A:$A,0),MATCH(_xlfn.CONCAT(X$2,"_zstok"),[2]Sheet1!$1:$1,0)),0)</f>
        <v>0</v>
      </c>
      <c r="Y45" s="6">
        <f>_xlfn.IFNA(INDEX([2]Sheet1!$A:$AG,MATCH($A45,[2]Sheet1!$A:$A,0),MATCH(_xlfn.CONCAT(Y$2,"_zstok"),[2]Sheet1!$1:$1,0)),0)</f>
        <v>0</v>
      </c>
      <c r="Z45" s="6">
        <f>_xlfn.IFNA(INDEX([2]Sheet1!$A:$AG,MATCH($A45,[2]Sheet1!$A:$A,0),MATCH(_xlfn.CONCAT(Z$2,"_zstok"),[2]Sheet1!$1:$1,0)),0)</f>
        <v>0</v>
      </c>
      <c r="AA45" s="6">
        <f>_xlfn.IFNA(INDEX([2]Sheet1!$A:$AG,MATCH($A45,[2]Sheet1!$A:$A,0),MATCH(_xlfn.CONCAT(AA$2,"_zstok"),[2]Sheet1!$1:$1,0)),0)</f>
        <v>0</v>
      </c>
      <c r="AB45" s="6">
        <f t="shared" si="2"/>
        <v>0</v>
      </c>
      <c r="AC45" s="8">
        <f>INDEX([2]Sheet1!$1:$1048576,MATCH($A45,[2]Sheet1!$A:$A,0),MATCH(AC$2,[2]Sheet1!$1:$1,0))</f>
        <v>0</v>
      </c>
      <c r="AD45" s="8">
        <f>INDEX([2]Sheet1!$1:$1048576,MATCH($A45,[2]Sheet1!$A:$A,0),MATCH(AD$2,[2]Sheet1!$1:$1,0))</f>
        <v>0</v>
      </c>
      <c r="AE45" s="8">
        <f>INDEX([2]Sheet1!$1:$1048576,MATCH($A45,[2]Sheet1!$A:$A,0),MATCH(AE$2,[2]Sheet1!$1:$1,0))</f>
        <v>0</v>
      </c>
      <c r="AF45" s="8">
        <f>INDEX([2]Sheet1!$1:$1048576,MATCH($A45,[2]Sheet1!$A:$A,0),MATCH(AF$2,[2]Sheet1!$1:$1,0))</f>
        <v>0</v>
      </c>
      <c r="AG45" s="8">
        <f>INDEX([2]Sheet1!$1:$1048576,MATCH($A45,[2]Sheet1!$A:$A,0),MATCH(AG$2,[2]Sheet1!$1:$1,0))</f>
        <v>0</v>
      </c>
      <c r="AH45" s="8">
        <f>SUM( AC45:AG45)</f>
        <v>0</v>
      </c>
      <c r="AI45" s="28" t="str">
        <f>_xlfn.XLOOKUP(A45,[3]PSI!$D:$D,[3]PSI!$AO:$AO,
_xlfn.XLOOKUP(A45,[3]PSI!$BO:$BO,[3]PSI!$AO:$AO,
_xlfn.XLOOKUP(A45,[3]PSI!$BP:$BP,[3]PSI!$AO:$AO,
_xlfn.XLOOKUP(A45,[3]PSI!$BQ:$BQ,[3]PSI!$AO:$AO,
_xlfn.XLOOKUP(A45,[3]PSI!$BR:$BR,[3]PSI!$AO:$AO,
"")))))</f>
        <v/>
      </c>
      <c r="AJ45" s="28" t="str">
        <f>_xlfn.XLOOKUP(A45,[3]PSI!$D:$D,[3]PSI!$AY:$AY,
_xlfn.XLOOKUP(A45,[3]PSI!$BO:$BO,[3]PSI!$AY:$AY,
_xlfn.XLOOKUP(A45,[3]PSI!$BP:$BP,[3]PSI!$AY:$AY,
_xlfn.XLOOKUP(A45,[3]PSI!$BQ:$BQ,[3]PSI!$AY:$AY,
_xlfn.XLOOKUP(A45,[3]PSI!$BR:$BR,[3]PSI!$AY:$AY,
""
)))))</f>
        <v/>
      </c>
      <c r="AK45" s="14" t="str" cm="1">
        <f t="array" ref="AK45">_xlfn.IFS(N45&lt;AB45,"Estoq. Disponível",N45&gt;=AB45,IF(N45&lt;AH45,"Imp. Em Andamento","Gerar Pedido"))</f>
        <v>Gerar Pedido</v>
      </c>
      <c r="AL45" s="66" t="s">
        <v>128</v>
      </c>
      <c r="AM45" s="75">
        <f t="shared" si="6"/>
        <v>2</v>
      </c>
      <c r="AN45" s="28"/>
      <c r="AO45" s="55" t="str">
        <f>_xlfn.XLOOKUP(A45,[2]Sheet1!$A:$A,[2]Sheet1!$G:$G)</f>
        <v>CARLA SAKAI</v>
      </c>
      <c r="AP45" t="str">
        <f>SUBSTITUTE(SUBSTITUTE(SUBSTITUTE(SUBSTITUTE(SUBSTITUTE(SUBSTITUTE(
_xlfn.XLOOKUP(A45,[2]Sheet1!$A:$A,[2]Sheet1!$AC:$AC,0),
"ACCURIOPRESS ",""),"BIZHUB","BH"),"ACCURIOPRINT",""),"BH PRESS",""),"KONICA",""),"ACCURIOLABEL","AL")</f>
        <v>BH 287/BH 367</v>
      </c>
      <c r="AQ45" t="str">
        <f>_xlfn.CONCAT(A45,",",AM45)</f>
        <v>A7AH213500,2</v>
      </c>
      <c r="AS45" t="str" cm="1">
        <f t="array" ref="AS45">_xlfn._xlws.FILTER([1]Planilha1!$A:$A,A45=[1]Planilha1!$B:$B)</f>
        <v>A7AH213500</v>
      </c>
      <c r="AT45" t="str" cm="1">
        <f t="array" ref="AT45:AW45">_xlfn._xlws.FILTER([1]Planilha1!$C:$F,A45=[1]Planilha1!$B:$B)</f>
        <v>-</v>
      </c>
      <c r="AU45" t="str">
        <v>-</v>
      </c>
      <c r="AV45" t="str">
        <v>-</v>
      </c>
      <c r="AW45" t="str">
        <v>-</v>
      </c>
    </row>
    <row r="46" spans="1:49" hidden="1" x14ac:dyDescent="0.25">
      <c r="A46" s="58" t="s">
        <v>116</v>
      </c>
      <c r="B46" s="3" t="str">
        <f>_xlfn.XLOOKUP(A46,[2]Sheet1!$A:$A,[2]Sheet1!$F:$F)</f>
        <v>SUPORTE</v>
      </c>
      <c r="C46" s="3"/>
      <c r="D46" s="3">
        <f>_xlfn.XLOOKUP(A46,[2]Sheet1!$A:$A,[2]Sheet1!$AB:$AB)</f>
        <v>4.54</v>
      </c>
      <c r="E46">
        <f>_xlfn.XLOOKUP(A46,[2]Sheet1!$A:$A,[2]Sheet1!$AI:$AI)</f>
        <v>0</v>
      </c>
      <c r="F46" s="7">
        <f>_xlfn.IFNA(INDEX([2]Sheet1!$A:$AG,MATCH($A46,[2]Sheet1!$A:$A,0),MATCH(_xlfn.CONCAT(F$2,"_zva70"),[2]Sheet1!$1:$1,0)),0)</f>
        <v>0</v>
      </c>
      <c r="G46" s="7">
        <f>_xlfn.IFNA(INDEX([2]Sheet1!$A:$AG,MATCH($A46,[2]Sheet1!$A:$A,0),MATCH(_xlfn.CONCAT(G$2,"_zva70"),[2]Sheet1!$1:$1,0)),0)</f>
        <v>0</v>
      </c>
      <c r="H46" s="7">
        <f>_xlfn.IFNA(INDEX([2]Sheet1!$A:$AG,MATCH($A46,[2]Sheet1!$A:$A,0),MATCH(_xlfn.CONCAT(H$2,"_zva70"),[2]Sheet1!$1:$1,0)),0)</f>
        <v>0</v>
      </c>
      <c r="I46" s="7">
        <f>_xlfn.IFNA(INDEX([2]Sheet1!$A:$AG,MATCH($A46,[2]Sheet1!$A:$A,0),MATCH(_xlfn.CONCAT(I$2,"_zva70"),[2]Sheet1!$1:$1,0)),0)</f>
        <v>0</v>
      </c>
      <c r="J46" s="7">
        <f>_xlfn.IFNA(INDEX([2]Sheet1!$A:$AG,MATCH($A46,[2]Sheet1!$A:$A,0),MATCH(_xlfn.CONCAT(J$2,"_zva70"),[2]Sheet1!$1:$1,0)),0)</f>
        <v>0</v>
      </c>
      <c r="K46" s="7">
        <f>_xlfn.IFNA(INDEX([2]Sheet1!$A:$AG,MATCH($A46,[2]Sheet1!$A:$A,0),MATCH(_xlfn.CONCAT(K$2,"_zva70"),[2]Sheet1!$1:$1,0)),0)</f>
        <v>0</v>
      </c>
      <c r="L46" s="7">
        <f>_xlfn.IFNA(INDEX([2]Sheet1!$A:$AG,MATCH($A46,[2]Sheet1!$A:$A,0),MATCH(_xlfn.CONCAT(L$2,"_zva70"),[2]Sheet1!$1:$1,0)),0)</f>
        <v>0</v>
      </c>
      <c r="M46" s="7">
        <f>_xlfn.IFNA(INDEX([2]Sheet1!$A:$AG,MATCH($A46,[2]Sheet1!$A:$A,0),MATCH(_xlfn.CONCAT(M$2,"_zva70"),[2]Sheet1!$1:$1,0)),0)</f>
        <v>1</v>
      </c>
      <c r="N46" s="7">
        <f>SUM( F46:M46)</f>
        <v>1</v>
      </c>
      <c r="O46" s="5">
        <f>_xlfn.XLOOKUP(A46,[2]Sheet1!$A:$A,[2]Sheet1!$Z:$Z)</f>
        <v>0</v>
      </c>
      <c r="P46" s="5" t="str">
        <f>_xlfn.XLOOKUP(A46,[2]Sheet1!$A:$A,[2]Sheet1!$H:$H)</f>
        <v>VENDA INDIRETA</v>
      </c>
      <c r="Q46" s="6">
        <f>_xlfn.IFNA(INDEX([2]Sheet1!$A:$AG,MATCH($A46,[2]Sheet1!$A:$A,0),MATCH(_xlfn.CONCAT(Q$2,"_zstok"),[2]Sheet1!$1:$1,0)),0)</f>
        <v>0</v>
      </c>
      <c r="R46" s="6">
        <f>_xlfn.IFNA(INDEX([2]Sheet1!$A:$AG,MATCH($A46,[2]Sheet1!$A:$A,0),MATCH(_xlfn.CONCAT(R$2,"_zstok"),[2]Sheet1!$1:$1,0)),0)</f>
        <v>0</v>
      </c>
      <c r="S46" s="6">
        <f>_xlfn.IFNA(INDEX([2]Sheet1!$A:$AG,MATCH($A46,[2]Sheet1!$A:$A,0),MATCH(_xlfn.CONCAT(S$2,"_zstok"),[2]Sheet1!$1:$1,0)),0)</f>
        <v>0</v>
      </c>
      <c r="T46" s="6">
        <f>_xlfn.IFNA(INDEX([2]Sheet1!$A:$AG,MATCH($A46,[2]Sheet1!$A:$A,0),MATCH(_xlfn.CONCAT(T$2,"_zstok"),[2]Sheet1!$1:$1,0)),0)</f>
        <v>0</v>
      </c>
      <c r="U46" s="6">
        <f>_xlfn.IFNA(INDEX([2]Sheet1!$A:$AG,MATCH($A46,[2]Sheet1!$A:$A,0),MATCH(_xlfn.CONCAT(U$2,"_zstok"),[2]Sheet1!$1:$1,0)),0)</f>
        <v>0</v>
      </c>
      <c r="V46" s="6">
        <f>_xlfn.IFNA(INDEX([2]Sheet1!$A:$AG,MATCH($A46,[2]Sheet1!$A:$A,0),MATCH(_xlfn.CONCAT(V$2,"_zstok"),[2]Sheet1!$1:$1,0)),0)</f>
        <v>0</v>
      </c>
      <c r="W46" s="6">
        <f>_xlfn.IFNA(INDEX([2]Sheet1!$A:$AG,MATCH($A46,[2]Sheet1!$A:$A,0),MATCH(_xlfn.CONCAT(W$2,"_zstok"),[2]Sheet1!$1:$1,0)),0)</f>
        <v>0</v>
      </c>
      <c r="X46" s="6">
        <f>_xlfn.IFNA(INDEX([2]Sheet1!$A:$AG,MATCH($A46,[2]Sheet1!$A:$A,0),MATCH(_xlfn.CONCAT(X$2,"_zstok"),[2]Sheet1!$1:$1,0)),0)</f>
        <v>0</v>
      </c>
      <c r="Y46" s="6">
        <f>_xlfn.IFNA(INDEX([2]Sheet1!$A:$AG,MATCH($A46,[2]Sheet1!$A:$A,0),MATCH(_xlfn.CONCAT(Y$2,"_zstok"),[2]Sheet1!$1:$1,0)),0)</f>
        <v>0</v>
      </c>
      <c r="Z46" s="6">
        <f>_xlfn.IFNA(INDEX([2]Sheet1!$A:$AG,MATCH($A46,[2]Sheet1!$A:$A,0),MATCH(_xlfn.CONCAT(Z$2,"_zstok"),[2]Sheet1!$1:$1,0)),0)</f>
        <v>0</v>
      </c>
      <c r="AA46" s="6">
        <f>_xlfn.IFNA(INDEX([2]Sheet1!$A:$AG,MATCH($A46,[2]Sheet1!$A:$A,0),MATCH(_xlfn.CONCAT(AA$2,"_zstok"),[2]Sheet1!$1:$1,0)),0)</f>
        <v>0</v>
      </c>
      <c r="AB46" s="6">
        <f t="shared" si="2"/>
        <v>0</v>
      </c>
      <c r="AC46" s="8">
        <f>INDEX([2]Sheet1!$1:$1048576,MATCH($A46,[2]Sheet1!$A:$A,0),MATCH(AC$2,[2]Sheet1!$1:$1,0))</f>
        <v>0</v>
      </c>
      <c r="AD46" s="8">
        <f>INDEX([2]Sheet1!$1:$1048576,MATCH($A46,[2]Sheet1!$A:$A,0),MATCH(AD$2,[2]Sheet1!$1:$1,0))</f>
        <v>0</v>
      </c>
      <c r="AE46" s="8">
        <f>INDEX([2]Sheet1!$1:$1048576,MATCH($A46,[2]Sheet1!$A:$A,0),MATCH(AE$2,[2]Sheet1!$1:$1,0))</f>
        <v>0</v>
      </c>
      <c r="AF46" s="8">
        <f>INDEX([2]Sheet1!$1:$1048576,MATCH($A46,[2]Sheet1!$A:$A,0),MATCH(AF$2,[2]Sheet1!$1:$1,0))</f>
        <v>0</v>
      </c>
      <c r="AG46" s="8">
        <f>INDEX([2]Sheet1!$1:$1048576,MATCH($A46,[2]Sheet1!$A:$A,0),MATCH(AG$2,[2]Sheet1!$1:$1,0))</f>
        <v>0</v>
      </c>
      <c r="AH46" s="8">
        <f>SUM( AC46:AG46)</f>
        <v>0</v>
      </c>
      <c r="AI46" s="28" t="str">
        <f>_xlfn.XLOOKUP(A46,[3]PSI!$D:$D,[3]PSI!$AO:$AO,
_xlfn.XLOOKUP(A46,[3]PSI!$BO:$BO,[3]PSI!$AO:$AO,
_xlfn.XLOOKUP(A46,[3]PSI!$BP:$BP,[3]PSI!$AO:$AO,
_xlfn.XLOOKUP(A46,[3]PSI!$BQ:$BQ,[3]PSI!$AO:$AO,
_xlfn.XLOOKUP(A46,[3]PSI!$BR:$BR,[3]PSI!$AO:$AO,
"")))))</f>
        <v/>
      </c>
      <c r="AJ46" s="28" t="str">
        <f>_xlfn.XLOOKUP(A46,[3]PSI!$D:$D,[3]PSI!$AY:$AY,
_xlfn.XLOOKUP(A46,[3]PSI!$BO:$BO,[3]PSI!$AY:$AY,
_xlfn.XLOOKUP(A46,[3]PSI!$BP:$BP,[3]PSI!$AY:$AY,
_xlfn.XLOOKUP(A46,[3]PSI!$BQ:$BQ,[3]PSI!$AY:$AY,
_xlfn.XLOOKUP(A46,[3]PSI!$BR:$BR,[3]PSI!$AY:$AY,
""
)))))</f>
        <v/>
      </c>
      <c r="AK46" s="14" t="str" cm="1">
        <f t="array" ref="AK46">_xlfn.IFS(N46&lt;AB46,"Estoq. Disponível",N46&gt;=AB46,IF(N46&lt;AH46,"Imp. Em Andamento","Gerar Pedido"))</f>
        <v>Gerar Pedido</v>
      </c>
      <c r="AL46" s="66" t="s">
        <v>128</v>
      </c>
      <c r="AM46" s="75">
        <f t="shared" si="6"/>
        <v>1</v>
      </c>
      <c r="AN46" s="28"/>
      <c r="AO46" s="55" t="str">
        <f>_xlfn.XLOOKUP(A46,[2]Sheet1!$A:$A,[2]Sheet1!$G:$G)</f>
        <v>ROBERTA MACHADO</v>
      </c>
      <c r="AP46" t="str">
        <f>SUBSTITUTE(SUBSTITUTE(SUBSTITUTE(SUBSTITUTE(SUBSTITUTE(SUBSTITUTE(
_xlfn.XLOOKUP(A46,[2]Sheet1!$A:$A,[2]Sheet1!$AC:$AC,0),
"ACCURIOPRESS ",""),"BIZHUB","BH"),"ACCURIOPRINT",""),"BH PRESS",""),"KONICA",""),"ACCURIOLABEL","AL")</f>
        <v>BH 287/BH 367</v>
      </c>
      <c r="AQ46" t="str">
        <f>_xlfn.CONCAT(A46,",",AM46)</f>
        <v>A7AH213903,1</v>
      </c>
      <c r="AS46" t="str" cm="1">
        <f t="array" ref="AS46">_xlfn._xlws.FILTER([1]Planilha1!$A:$A,A46=[1]Planilha1!$B:$B)</f>
        <v>A7AH213903</v>
      </c>
      <c r="AT46" t="str" cm="1">
        <f t="array" ref="AT46:AW46">_xlfn._xlws.FILTER([1]Planilha1!$C:$F,A46=[1]Planilha1!$B:$B)</f>
        <v>A7AH213902</v>
      </c>
      <c r="AU46" t="str">
        <v>-</v>
      </c>
      <c r="AV46" t="str">
        <v>-</v>
      </c>
      <c r="AW46" t="str">
        <v>-</v>
      </c>
    </row>
    <row r="47" spans="1:49" x14ac:dyDescent="0.25">
      <c r="A47" s="58" t="s">
        <v>117</v>
      </c>
      <c r="B47" s="3" t="str">
        <f>_xlfn.XLOOKUP(A47,[2]Sheet1!$A:$A,[2]Sheet1!$F:$F)</f>
        <v>EMBREAGEM</v>
      </c>
      <c r="C47" s="3"/>
      <c r="D47" s="3">
        <f>_xlfn.XLOOKUP(A47,[2]Sheet1!$A:$A,[2]Sheet1!$AB:$AB)</f>
        <v>3.74</v>
      </c>
      <c r="E47">
        <f>_xlfn.XLOOKUP(A47,[2]Sheet1!$A:$A,[2]Sheet1!$AI:$AI)</f>
        <v>0</v>
      </c>
      <c r="F47" s="7">
        <f>_xlfn.IFNA(INDEX([2]Sheet1!$A:$AG,MATCH($A47,[2]Sheet1!$A:$A,0),MATCH(_xlfn.CONCAT(F$2,"_zva70"),[2]Sheet1!$1:$1,0)),0)</f>
        <v>0</v>
      </c>
      <c r="G47" s="7">
        <f>_xlfn.IFNA(INDEX([2]Sheet1!$A:$AG,MATCH($A47,[2]Sheet1!$A:$A,0),MATCH(_xlfn.CONCAT(G$2,"_zva70"),[2]Sheet1!$1:$1,0)),0)</f>
        <v>0</v>
      </c>
      <c r="H47" s="7">
        <f>_xlfn.IFNA(INDEX([2]Sheet1!$A:$AG,MATCH($A47,[2]Sheet1!$A:$A,0),MATCH(_xlfn.CONCAT(H$2,"_zva70"),[2]Sheet1!$1:$1,0)),0)</f>
        <v>0</v>
      </c>
      <c r="I47" s="7">
        <f>_xlfn.IFNA(INDEX([2]Sheet1!$A:$AG,MATCH($A47,[2]Sheet1!$A:$A,0),MATCH(_xlfn.CONCAT(I$2,"_zva70"),[2]Sheet1!$1:$1,0)),0)</f>
        <v>0</v>
      </c>
      <c r="J47" s="7">
        <f>_xlfn.IFNA(INDEX([2]Sheet1!$A:$AG,MATCH($A47,[2]Sheet1!$A:$A,0),MATCH(_xlfn.CONCAT(J$2,"_zva70"),[2]Sheet1!$1:$1,0)),0)</f>
        <v>0</v>
      </c>
      <c r="K47" s="7">
        <f>_xlfn.IFNA(INDEX([2]Sheet1!$A:$AG,MATCH($A47,[2]Sheet1!$A:$A,0),MATCH(_xlfn.CONCAT(K$2,"_zva70"),[2]Sheet1!$1:$1,0)),0)</f>
        <v>0</v>
      </c>
      <c r="L47" s="7">
        <f>_xlfn.IFNA(INDEX([2]Sheet1!$A:$AG,MATCH($A47,[2]Sheet1!$A:$A,0),MATCH(_xlfn.CONCAT(L$2,"_zva70"),[2]Sheet1!$1:$1,0)),0)</f>
        <v>0</v>
      </c>
      <c r="M47" s="7">
        <f>_xlfn.IFNA(INDEX([2]Sheet1!$A:$AG,MATCH($A47,[2]Sheet1!$A:$A,0),MATCH(_xlfn.CONCAT(M$2,"_zva70"),[2]Sheet1!$1:$1,0)),0)</f>
        <v>1</v>
      </c>
      <c r="N47" s="7">
        <f>SUM( F47:M47)</f>
        <v>1</v>
      </c>
      <c r="O47" s="5">
        <f>_xlfn.XLOOKUP(A47,[2]Sheet1!$A:$A,[2]Sheet1!$Z:$Z)</f>
        <v>0</v>
      </c>
      <c r="P47" s="5" t="str">
        <f>_xlfn.XLOOKUP(A47,[2]Sheet1!$A:$A,[2]Sheet1!$H:$H)</f>
        <v>VENDA INDIRETA</v>
      </c>
      <c r="Q47" s="6">
        <f>_xlfn.IFNA(INDEX([2]Sheet1!$A:$AG,MATCH($A47,[2]Sheet1!$A:$A,0),MATCH(_xlfn.CONCAT(Q$2,"_zstok"),[2]Sheet1!$1:$1,0)),0)</f>
        <v>0</v>
      </c>
      <c r="R47" s="6">
        <f>_xlfn.IFNA(INDEX([2]Sheet1!$A:$AG,MATCH($A47,[2]Sheet1!$A:$A,0),MATCH(_xlfn.CONCAT(R$2,"_zstok"),[2]Sheet1!$1:$1,0)),0)</f>
        <v>0</v>
      </c>
      <c r="S47" s="6">
        <f>_xlfn.IFNA(INDEX([2]Sheet1!$A:$AG,MATCH($A47,[2]Sheet1!$A:$A,0),MATCH(_xlfn.CONCAT(S$2,"_zstok"),[2]Sheet1!$1:$1,0)),0)</f>
        <v>0</v>
      </c>
      <c r="T47" s="6">
        <f>_xlfn.IFNA(INDEX([2]Sheet1!$A:$AG,MATCH($A47,[2]Sheet1!$A:$A,0),MATCH(_xlfn.CONCAT(T$2,"_zstok"),[2]Sheet1!$1:$1,0)),0)</f>
        <v>0</v>
      </c>
      <c r="U47" s="6">
        <f>_xlfn.IFNA(INDEX([2]Sheet1!$A:$AG,MATCH($A47,[2]Sheet1!$A:$A,0),MATCH(_xlfn.CONCAT(U$2,"_zstok"),[2]Sheet1!$1:$1,0)),0)</f>
        <v>0</v>
      </c>
      <c r="V47" s="6">
        <f>_xlfn.IFNA(INDEX([2]Sheet1!$A:$AG,MATCH($A47,[2]Sheet1!$A:$A,0),MATCH(_xlfn.CONCAT(V$2,"_zstok"),[2]Sheet1!$1:$1,0)),0)</f>
        <v>0</v>
      </c>
      <c r="W47" s="6">
        <f>_xlfn.IFNA(INDEX([2]Sheet1!$A:$AG,MATCH($A47,[2]Sheet1!$A:$A,0),MATCH(_xlfn.CONCAT(W$2,"_zstok"),[2]Sheet1!$1:$1,0)),0)</f>
        <v>5</v>
      </c>
      <c r="X47" s="6">
        <f>_xlfn.IFNA(INDEX([2]Sheet1!$A:$AG,MATCH($A47,[2]Sheet1!$A:$A,0),MATCH(_xlfn.CONCAT(X$2,"_zstok"),[2]Sheet1!$1:$1,0)),0)</f>
        <v>0</v>
      </c>
      <c r="Y47" s="6">
        <f>_xlfn.IFNA(INDEX([2]Sheet1!$A:$AG,MATCH($A47,[2]Sheet1!$A:$A,0),MATCH(_xlfn.CONCAT(Y$2,"_zstok"),[2]Sheet1!$1:$1,0)),0)</f>
        <v>0</v>
      </c>
      <c r="Z47" s="6">
        <f>_xlfn.IFNA(INDEX([2]Sheet1!$A:$AG,MATCH($A47,[2]Sheet1!$A:$A,0),MATCH(_xlfn.CONCAT(Z$2,"_zstok"),[2]Sheet1!$1:$1,0)),0)</f>
        <v>6</v>
      </c>
      <c r="AA47" s="6">
        <f>_xlfn.IFNA(INDEX([2]Sheet1!$A:$AG,MATCH($A47,[2]Sheet1!$A:$A,0),MATCH(_xlfn.CONCAT(AA$2,"_zstok"),[2]Sheet1!$1:$1,0)),0)</f>
        <v>0</v>
      </c>
      <c r="AB47" s="6">
        <f t="shared" si="2"/>
        <v>6</v>
      </c>
      <c r="AC47" s="8">
        <f>INDEX([2]Sheet1!$1:$1048576,MATCH($A47,[2]Sheet1!$A:$A,0),MATCH(AC$2,[2]Sheet1!$1:$1,0))</f>
        <v>0</v>
      </c>
      <c r="AD47" s="8">
        <f>INDEX([2]Sheet1!$1:$1048576,MATCH($A47,[2]Sheet1!$A:$A,0),MATCH(AD$2,[2]Sheet1!$1:$1,0))</f>
        <v>16</v>
      </c>
      <c r="AE47" s="8">
        <f>INDEX([2]Sheet1!$1:$1048576,MATCH($A47,[2]Sheet1!$A:$A,0),MATCH(AE$2,[2]Sheet1!$1:$1,0))</f>
        <v>26</v>
      </c>
      <c r="AF47" s="8">
        <f>INDEX([2]Sheet1!$1:$1048576,MATCH($A47,[2]Sheet1!$A:$A,0),MATCH(AF$2,[2]Sheet1!$1:$1,0))</f>
        <v>0</v>
      </c>
      <c r="AG47" s="8">
        <f>INDEX([2]Sheet1!$1:$1048576,MATCH($A47,[2]Sheet1!$A:$A,0),MATCH(AG$2,[2]Sheet1!$1:$1,0))</f>
        <v>1</v>
      </c>
      <c r="AH47" s="8">
        <f>SUM( AC47:AG47)</f>
        <v>43</v>
      </c>
      <c r="AI47" s="28">
        <f>_xlfn.XLOOKUP(A47,[3]PSI!$D:$D,[3]PSI!$AO:$AO,
_xlfn.XLOOKUP(A47,[3]PSI!$BO:$BO,[3]PSI!$AO:$AO,
_xlfn.XLOOKUP(A47,[3]PSI!$BP:$BP,[3]PSI!$AO:$AO,
_xlfn.XLOOKUP(A47,[3]PSI!$BQ:$BQ,[3]PSI!$AO:$AO,
_xlfn.XLOOKUP(A47,[3]PSI!$BR:$BR,[3]PSI!$AO:$AO,
"")))))</f>
        <v>6.333333333333333</v>
      </c>
      <c r="AJ47" s="28">
        <f>_xlfn.XLOOKUP(A47,[3]PSI!$D:$D,[3]PSI!$AY:$AY,
_xlfn.XLOOKUP(A47,[3]PSI!$BO:$BO,[3]PSI!$AY:$AY,
_xlfn.XLOOKUP(A47,[3]PSI!$BP:$BP,[3]PSI!$AY:$AY,
_xlfn.XLOOKUP(A47,[3]PSI!$BQ:$BQ,[3]PSI!$AY:$AY,
_xlfn.XLOOKUP(A47,[3]PSI!$BR:$BR,[3]PSI!$AY:$AY,
""
)))))</f>
        <v>4.052631578947369</v>
      </c>
      <c r="AK47" s="14" t="str" cm="1">
        <f t="array" ref="AK47">_xlfn.IFS(N47&lt;AB47,"Estoq. Disponível",N47&gt;=AB47,IF(N47&lt;AH47,"Imp. Em Andamento","Gerar Pedido"))</f>
        <v>Estoq. Disponível</v>
      </c>
      <c r="AL47" s="66" t="s">
        <v>37</v>
      </c>
      <c r="AM47" s="75" t="s">
        <v>50</v>
      </c>
      <c r="AN47" s="28"/>
      <c r="AO47" s="55" t="str">
        <f>_xlfn.XLOOKUP(A47,[2]Sheet1!$A:$A,[2]Sheet1!$G:$G)</f>
        <v>CARLA SAKAI</v>
      </c>
      <c r="AP47" t="str">
        <f>SUBSTITUTE(SUBSTITUTE(SUBSTITUTE(SUBSTITUTE(SUBSTITUTE(SUBSTITUTE(
_xlfn.XLOOKUP(A47,[2]Sheet1!$A:$A,[2]Sheet1!$AC:$AC,0),
"ACCURIOPRESS ",""),"BIZHUB","BH"),"ACCURIOPRINT",""),"BH PRESS",""),"KONICA",""),"ACCURIOLABEL","AL")</f>
        <v>BH 287/BH 367/BH 4051I/BH C226/BH C227I/BH C266/BH C287/BH C300I/BH C301I/BH C3300I/BH C3350I/BH C3351I</v>
      </c>
      <c r="AQ47" t="str">
        <f>_xlfn.CONCAT(A47,",",AM47)</f>
        <v>A7AHM20501,Atender CE13</v>
      </c>
      <c r="AS47" t="str" cm="1">
        <f t="array" ref="AS47">_xlfn._xlws.FILTER([1]Planilha1!$A:$A,A47=[1]Planilha1!$B:$B)</f>
        <v>A7AHM20501</v>
      </c>
      <c r="AT47" t="str" cm="1">
        <f t="array" ref="AT47:AW47">_xlfn._xlws.FILTER([1]Planilha1!$C:$F,A47=[1]Planilha1!$B:$B)</f>
        <v>A7AHM20500</v>
      </c>
      <c r="AU47" t="str">
        <v>-</v>
      </c>
      <c r="AV47" t="str">
        <v>-</v>
      </c>
      <c r="AW47" t="str">
        <v>-</v>
      </c>
    </row>
    <row r="48" spans="1:49" hidden="1" x14ac:dyDescent="0.25">
      <c r="A48" s="58" t="s">
        <v>58</v>
      </c>
      <c r="B48" s="3" t="str">
        <f>_xlfn.XLOOKUP(A48,[2]Sheet1!$A:$A,[2]Sheet1!$F:$F)</f>
        <v>PLACA REGULADORA  /L</v>
      </c>
      <c r="C48" s="3"/>
      <c r="D48" s="3">
        <f>_xlfn.XLOOKUP(A48,[2]Sheet1!$A:$A,[2]Sheet1!$AB:$AB)</f>
        <v>0.94</v>
      </c>
      <c r="E48">
        <f>_xlfn.XLOOKUP(A48,[2]Sheet1!$A:$A,[2]Sheet1!$AI:$AI)</f>
        <v>0</v>
      </c>
      <c r="F48" s="7">
        <f>_xlfn.IFNA(INDEX([2]Sheet1!$A:$AG,MATCH($A48,[2]Sheet1!$A:$A,0),MATCH(_xlfn.CONCAT(F$2,"_zva70"),[2]Sheet1!$1:$1,0)),0)</f>
        <v>0</v>
      </c>
      <c r="G48" s="7">
        <f>_xlfn.IFNA(INDEX([2]Sheet1!$A:$AG,MATCH($A48,[2]Sheet1!$A:$A,0),MATCH(_xlfn.CONCAT(G$2,"_zva70"),[2]Sheet1!$1:$1,0)),0)</f>
        <v>0</v>
      </c>
      <c r="H48" s="7">
        <f>_xlfn.IFNA(INDEX([2]Sheet1!$A:$AG,MATCH($A48,[2]Sheet1!$A:$A,0),MATCH(_xlfn.CONCAT(H$2,"_zva70"),[2]Sheet1!$1:$1,0)),0)</f>
        <v>4</v>
      </c>
      <c r="I48" s="7">
        <f>_xlfn.IFNA(INDEX([2]Sheet1!$A:$AG,MATCH($A48,[2]Sheet1!$A:$A,0),MATCH(_xlfn.CONCAT(I$2,"_zva70"),[2]Sheet1!$1:$1,0)),0)</f>
        <v>0</v>
      </c>
      <c r="J48" s="7">
        <f>_xlfn.IFNA(INDEX([2]Sheet1!$A:$AG,MATCH($A48,[2]Sheet1!$A:$A,0),MATCH(_xlfn.CONCAT(J$2,"_zva70"),[2]Sheet1!$1:$1,0)),0)</f>
        <v>0</v>
      </c>
      <c r="K48" s="7">
        <f>_xlfn.IFNA(INDEX([2]Sheet1!$A:$AG,MATCH($A48,[2]Sheet1!$A:$A,0),MATCH(_xlfn.CONCAT(K$2,"_zva70"),[2]Sheet1!$1:$1,0)),0)</f>
        <v>0</v>
      </c>
      <c r="L48" s="7">
        <f>_xlfn.IFNA(INDEX([2]Sheet1!$A:$AG,MATCH($A48,[2]Sheet1!$A:$A,0),MATCH(_xlfn.CONCAT(L$2,"_zva70"),[2]Sheet1!$1:$1,0)),0)</f>
        <v>0</v>
      </c>
      <c r="M48" s="7">
        <f>_xlfn.IFNA(INDEX([2]Sheet1!$A:$AG,MATCH($A48,[2]Sheet1!$A:$A,0),MATCH(_xlfn.CONCAT(M$2,"_zva70"),[2]Sheet1!$1:$1,0)),0)</f>
        <v>0</v>
      </c>
      <c r="N48" s="7">
        <f>SUM( F48:M48)</f>
        <v>4</v>
      </c>
      <c r="O48" s="5">
        <f>_xlfn.XLOOKUP(A48,[2]Sheet1!$A:$A,[2]Sheet1!$Z:$Z)</f>
        <v>0</v>
      </c>
      <c r="P48" s="5" t="str">
        <f>_xlfn.XLOOKUP(A48,[2]Sheet1!$A:$A,[2]Sheet1!$H:$H)</f>
        <v>VENDA INDIRETA</v>
      </c>
      <c r="Q48" s="6">
        <f>_xlfn.IFNA(INDEX([2]Sheet1!$A:$AG,MATCH($A48,[2]Sheet1!$A:$A,0),MATCH(_xlfn.CONCAT(Q$2,"_zstok"),[2]Sheet1!$1:$1,0)),0)</f>
        <v>0</v>
      </c>
      <c r="R48" s="6">
        <f>_xlfn.IFNA(INDEX([2]Sheet1!$A:$AG,MATCH($A48,[2]Sheet1!$A:$A,0),MATCH(_xlfn.CONCAT(R$2,"_zstok"),[2]Sheet1!$1:$1,0)),0)</f>
        <v>0</v>
      </c>
      <c r="S48" s="6">
        <f>_xlfn.IFNA(INDEX([2]Sheet1!$A:$AG,MATCH($A48,[2]Sheet1!$A:$A,0),MATCH(_xlfn.CONCAT(S$2,"_zstok"),[2]Sheet1!$1:$1,0)),0)</f>
        <v>0</v>
      </c>
      <c r="T48" s="6">
        <f>_xlfn.IFNA(INDEX([2]Sheet1!$A:$AG,MATCH($A48,[2]Sheet1!$A:$A,0),MATCH(_xlfn.CONCAT(T$2,"_zstok"),[2]Sheet1!$1:$1,0)),0)</f>
        <v>0</v>
      </c>
      <c r="U48" s="6">
        <f>_xlfn.IFNA(INDEX([2]Sheet1!$A:$AG,MATCH($A48,[2]Sheet1!$A:$A,0),MATCH(_xlfn.CONCAT(U$2,"_zstok"),[2]Sheet1!$1:$1,0)),0)</f>
        <v>0</v>
      </c>
      <c r="V48" s="6">
        <f>_xlfn.IFNA(INDEX([2]Sheet1!$A:$AG,MATCH($A48,[2]Sheet1!$A:$A,0),MATCH(_xlfn.CONCAT(V$2,"_zstok"),[2]Sheet1!$1:$1,0)),0)</f>
        <v>0</v>
      </c>
      <c r="W48" s="6">
        <f>_xlfn.IFNA(INDEX([2]Sheet1!$A:$AG,MATCH($A48,[2]Sheet1!$A:$A,0),MATCH(_xlfn.CONCAT(W$2,"_zstok"),[2]Sheet1!$1:$1,0)),0)</f>
        <v>0</v>
      </c>
      <c r="X48" s="6">
        <f>_xlfn.IFNA(INDEX([2]Sheet1!$A:$AG,MATCH($A48,[2]Sheet1!$A:$A,0),MATCH(_xlfn.CONCAT(X$2,"_zstok"),[2]Sheet1!$1:$1,0)),0)</f>
        <v>0</v>
      </c>
      <c r="Y48" s="6">
        <f>_xlfn.IFNA(INDEX([2]Sheet1!$A:$AG,MATCH($A48,[2]Sheet1!$A:$A,0),MATCH(_xlfn.CONCAT(Y$2,"_zstok"),[2]Sheet1!$1:$1,0)),0)</f>
        <v>0</v>
      </c>
      <c r="Z48" s="6">
        <f>_xlfn.IFNA(INDEX([2]Sheet1!$A:$AG,MATCH($A48,[2]Sheet1!$A:$A,0),MATCH(_xlfn.CONCAT(Z$2,"_zstok"),[2]Sheet1!$1:$1,0)),0)</f>
        <v>1</v>
      </c>
      <c r="AA48" s="6">
        <f>_xlfn.IFNA(INDEX([2]Sheet1!$A:$AG,MATCH($A48,[2]Sheet1!$A:$A,0),MATCH(_xlfn.CONCAT(AA$2,"_zstok"),[2]Sheet1!$1:$1,0)),0)</f>
        <v>0</v>
      </c>
      <c r="AB48" s="6">
        <f t="shared" si="2"/>
        <v>1</v>
      </c>
      <c r="AC48" s="8">
        <f>INDEX([2]Sheet1!$1:$1048576,MATCH($A48,[2]Sheet1!$A:$A,0),MATCH(AC$2,[2]Sheet1!$1:$1,0))</f>
        <v>0</v>
      </c>
      <c r="AD48" s="8">
        <f>INDEX([2]Sheet1!$1:$1048576,MATCH($A48,[2]Sheet1!$A:$A,0),MATCH(AD$2,[2]Sheet1!$1:$1,0))</f>
        <v>21</v>
      </c>
      <c r="AE48" s="8">
        <f>INDEX([2]Sheet1!$1:$1048576,MATCH($A48,[2]Sheet1!$A:$A,0),MATCH(AE$2,[2]Sheet1!$1:$1,0))</f>
        <v>5</v>
      </c>
      <c r="AF48" s="8">
        <f>INDEX([2]Sheet1!$1:$1048576,MATCH($A48,[2]Sheet1!$A:$A,0),MATCH(AF$2,[2]Sheet1!$1:$1,0))</f>
        <v>0</v>
      </c>
      <c r="AG48" s="8">
        <f>INDEX([2]Sheet1!$1:$1048576,MATCH($A48,[2]Sheet1!$A:$A,0),MATCH(AG$2,[2]Sheet1!$1:$1,0))</f>
        <v>0</v>
      </c>
      <c r="AH48" s="8">
        <f>SUM( AC48:AG48)</f>
        <v>26</v>
      </c>
      <c r="AI48" s="28">
        <f>_xlfn.XLOOKUP(A48,[3]PSI!$D:$D,[3]PSI!$AO:$AO,
_xlfn.XLOOKUP(A48,[3]PSI!$BO:$BO,[3]PSI!$AO:$AO,
_xlfn.XLOOKUP(A48,[3]PSI!$BP:$BP,[3]PSI!$AO:$AO,
_xlfn.XLOOKUP(A48,[3]PSI!$BQ:$BQ,[3]PSI!$AO:$AO,
_xlfn.XLOOKUP(A48,[3]PSI!$BR:$BR,[3]PSI!$AO:$AO,
"")))))</f>
        <v>4.8</v>
      </c>
      <c r="AJ48" s="28">
        <f>_xlfn.XLOOKUP(A48,[3]PSI!$D:$D,[3]PSI!$AY:$AY,
_xlfn.XLOOKUP(A48,[3]PSI!$BO:$BO,[3]PSI!$AY:$AY,
_xlfn.XLOOKUP(A48,[3]PSI!$BP:$BP,[3]PSI!$AY:$AY,
_xlfn.XLOOKUP(A48,[3]PSI!$BQ:$BQ,[3]PSI!$AY:$AY,
_xlfn.XLOOKUP(A48,[3]PSI!$BR:$BR,[3]PSI!$AY:$AY,
""
)))))</f>
        <v>0.79166666666666685</v>
      </c>
      <c r="AK48" s="14" t="str" cm="1">
        <f t="array" ref="AK48">_xlfn.IFS(N48&lt;AB48,"Estoq. Disponível",N48&gt;=AB48,IF(N48&lt;AH48,"Imp. Em Andamento","Gerar Pedido"))</f>
        <v>Imp. Em Andamento</v>
      </c>
      <c r="AL48" s="66" t="s">
        <v>37</v>
      </c>
      <c r="AM48" s="75" t="s">
        <v>127</v>
      </c>
      <c r="AN48" s="28"/>
      <c r="AO48" s="55" t="str">
        <f>_xlfn.XLOOKUP(A48,[2]Sheet1!$A:$A,[2]Sheet1!$G:$G)</f>
        <v>CARLA SAKAI</v>
      </c>
      <c r="AP48" t="str">
        <f>SUBSTITUTE(SUBSTITUTE(SUBSTITUTE(SUBSTITUTE(SUBSTITUTE(SUBSTITUTE(
_xlfn.XLOOKUP(A48,[2]Sheet1!$A:$A,[2]Sheet1!$AC:$AC,0),
"ACCURIOPRESS ",""),"BIZHUB","BH"),"ACCURIOPRINT",""),"BH PRESS",""),"KONICA",""),"ACCURIOLABEL","AL")</f>
        <v>BH C258/BH C308/BH C368/BH C458</v>
      </c>
      <c r="AQ48" t="str">
        <f>_xlfn.CONCAT(A48,",",AM48)</f>
        <v>A7PU596100,Aguardar IMP</v>
      </c>
      <c r="AS48" t="str" cm="1">
        <f t="array" ref="AS48">_xlfn._xlws.FILTER([1]Planilha1!$A:$A,A48=[1]Planilha1!$B:$B)</f>
        <v>A7PU596100</v>
      </c>
      <c r="AT48" t="str" cm="1">
        <f t="array" ref="AT48:AW48">_xlfn._xlws.FILTER([1]Planilha1!$C:$F,A48=[1]Planilha1!$B:$B)</f>
        <v>-</v>
      </c>
      <c r="AU48" t="str">
        <v>-</v>
      </c>
      <c r="AV48" t="str">
        <v>-</v>
      </c>
      <c r="AW48" t="str">
        <v>-</v>
      </c>
    </row>
    <row r="49" spans="1:49" hidden="1" x14ac:dyDescent="0.25">
      <c r="A49" s="58" t="s">
        <v>118</v>
      </c>
      <c r="B49" s="3" t="str">
        <f>_xlfn.XLOOKUP(A49,[2]Sheet1!$A:$A,[2]Sheet1!$F:$F)</f>
        <v>FIAÇÃO /11</v>
      </c>
      <c r="C49" s="3"/>
      <c r="D49" s="3">
        <f>_xlfn.XLOOKUP(A49,[2]Sheet1!$A:$A,[2]Sheet1!$AB:$AB)</f>
        <v>3.85</v>
      </c>
      <c r="E49">
        <f>_xlfn.XLOOKUP(A49,[2]Sheet1!$A:$A,[2]Sheet1!$AI:$AI)</f>
        <v>0</v>
      </c>
      <c r="F49" s="7">
        <f>_xlfn.IFNA(INDEX([2]Sheet1!$A:$AG,MATCH($A49,[2]Sheet1!$A:$A,0),MATCH(_xlfn.CONCAT(F$2,"_zva70"),[2]Sheet1!$1:$1,0)),0)</f>
        <v>0</v>
      </c>
      <c r="G49" s="7">
        <f>_xlfn.IFNA(INDEX([2]Sheet1!$A:$AG,MATCH($A49,[2]Sheet1!$A:$A,0),MATCH(_xlfn.CONCAT(G$2,"_zva70"),[2]Sheet1!$1:$1,0)),0)</f>
        <v>0</v>
      </c>
      <c r="H49" s="7">
        <f>_xlfn.IFNA(INDEX([2]Sheet1!$A:$AG,MATCH($A49,[2]Sheet1!$A:$A,0),MATCH(_xlfn.CONCAT(H$2,"_zva70"),[2]Sheet1!$1:$1,0)),0)</f>
        <v>1</v>
      </c>
      <c r="I49" s="7">
        <f>_xlfn.IFNA(INDEX([2]Sheet1!$A:$AG,MATCH($A49,[2]Sheet1!$A:$A,0),MATCH(_xlfn.CONCAT(I$2,"_zva70"),[2]Sheet1!$1:$1,0)),0)</f>
        <v>0</v>
      </c>
      <c r="J49" s="7">
        <f>_xlfn.IFNA(INDEX([2]Sheet1!$A:$AG,MATCH($A49,[2]Sheet1!$A:$A,0),MATCH(_xlfn.CONCAT(J$2,"_zva70"),[2]Sheet1!$1:$1,0)),0)</f>
        <v>0</v>
      </c>
      <c r="K49" s="7">
        <f>_xlfn.IFNA(INDEX([2]Sheet1!$A:$AG,MATCH($A49,[2]Sheet1!$A:$A,0),MATCH(_xlfn.CONCAT(K$2,"_zva70"),[2]Sheet1!$1:$1,0)),0)</f>
        <v>0</v>
      </c>
      <c r="L49" s="7">
        <f>_xlfn.IFNA(INDEX([2]Sheet1!$A:$AG,MATCH($A49,[2]Sheet1!$A:$A,0),MATCH(_xlfn.CONCAT(L$2,"_zva70"),[2]Sheet1!$1:$1,0)),0)</f>
        <v>0</v>
      </c>
      <c r="M49" s="7">
        <f>_xlfn.IFNA(INDEX([2]Sheet1!$A:$AG,MATCH($A49,[2]Sheet1!$A:$A,0),MATCH(_xlfn.CONCAT(M$2,"_zva70"),[2]Sheet1!$1:$1,0)),0)</f>
        <v>0</v>
      </c>
      <c r="N49" s="7">
        <f>SUM( F49:M49)</f>
        <v>1</v>
      </c>
      <c r="O49" s="5">
        <f>_xlfn.XLOOKUP(A49,[2]Sheet1!$A:$A,[2]Sheet1!$Z:$Z)</f>
        <v>0</v>
      </c>
      <c r="P49" s="5" t="str">
        <f>_xlfn.XLOOKUP(A49,[2]Sheet1!$A:$A,[2]Sheet1!$H:$H)</f>
        <v>nan</v>
      </c>
      <c r="Q49" s="6">
        <f>_xlfn.IFNA(INDEX([2]Sheet1!$A:$AG,MATCH($A49,[2]Sheet1!$A:$A,0),MATCH(_xlfn.CONCAT(Q$2,"_zstok"),[2]Sheet1!$1:$1,0)),0)</f>
        <v>0</v>
      </c>
      <c r="R49" s="6">
        <f>_xlfn.IFNA(INDEX([2]Sheet1!$A:$AG,MATCH($A49,[2]Sheet1!$A:$A,0),MATCH(_xlfn.CONCAT(R$2,"_zstok"),[2]Sheet1!$1:$1,0)),0)</f>
        <v>0</v>
      </c>
      <c r="S49" s="6">
        <f>_xlfn.IFNA(INDEX([2]Sheet1!$A:$AG,MATCH($A49,[2]Sheet1!$A:$A,0),MATCH(_xlfn.CONCAT(S$2,"_zstok"),[2]Sheet1!$1:$1,0)),0)</f>
        <v>0</v>
      </c>
      <c r="T49" s="6">
        <f>_xlfn.IFNA(INDEX([2]Sheet1!$A:$AG,MATCH($A49,[2]Sheet1!$A:$A,0),MATCH(_xlfn.CONCAT(T$2,"_zstok"),[2]Sheet1!$1:$1,0)),0)</f>
        <v>0</v>
      </c>
      <c r="U49" s="6">
        <f>_xlfn.IFNA(INDEX([2]Sheet1!$A:$AG,MATCH($A49,[2]Sheet1!$A:$A,0),MATCH(_xlfn.CONCAT(U$2,"_zstok"),[2]Sheet1!$1:$1,0)),0)</f>
        <v>0</v>
      </c>
      <c r="V49" s="6">
        <f>_xlfn.IFNA(INDEX([2]Sheet1!$A:$AG,MATCH($A49,[2]Sheet1!$A:$A,0),MATCH(_xlfn.CONCAT(V$2,"_zstok"),[2]Sheet1!$1:$1,0)),0)</f>
        <v>0</v>
      </c>
      <c r="W49" s="6">
        <f>_xlfn.IFNA(INDEX([2]Sheet1!$A:$AG,MATCH($A49,[2]Sheet1!$A:$A,0),MATCH(_xlfn.CONCAT(W$2,"_zstok"),[2]Sheet1!$1:$1,0)),0)</f>
        <v>0</v>
      </c>
      <c r="X49" s="6">
        <f>_xlfn.IFNA(INDEX([2]Sheet1!$A:$AG,MATCH($A49,[2]Sheet1!$A:$A,0),MATCH(_xlfn.CONCAT(X$2,"_zstok"),[2]Sheet1!$1:$1,0)),0)</f>
        <v>0</v>
      </c>
      <c r="Y49" s="6">
        <f>_xlfn.IFNA(INDEX([2]Sheet1!$A:$AG,MATCH($A49,[2]Sheet1!$A:$A,0),MATCH(_xlfn.CONCAT(Y$2,"_zstok"),[2]Sheet1!$1:$1,0)),0)</f>
        <v>0</v>
      </c>
      <c r="Z49" s="6">
        <f>_xlfn.IFNA(INDEX([2]Sheet1!$A:$AG,MATCH($A49,[2]Sheet1!$A:$A,0),MATCH(_xlfn.CONCAT(Z$2,"_zstok"),[2]Sheet1!$1:$1,0)),0)</f>
        <v>0</v>
      </c>
      <c r="AA49" s="6">
        <f>_xlfn.IFNA(INDEX([2]Sheet1!$A:$AG,MATCH($A49,[2]Sheet1!$A:$A,0),MATCH(_xlfn.CONCAT(AA$2,"_zstok"),[2]Sheet1!$1:$1,0)),0)</f>
        <v>0</v>
      </c>
      <c r="AB49" s="6">
        <f t="shared" si="2"/>
        <v>0</v>
      </c>
      <c r="AC49" s="8">
        <f>INDEX([2]Sheet1!$1:$1048576,MATCH($A49,[2]Sheet1!$A:$A,0),MATCH(AC$2,[2]Sheet1!$1:$1,0))</f>
        <v>0</v>
      </c>
      <c r="AD49" s="8">
        <f>INDEX([2]Sheet1!$1:$1048576,MATCH($A49,[2]Sheet1!$A:$A,0),MATCH(AD$2,[2]Sheet1!$1:$1,0))</f>
        <v>0</v>
      </c>
      <c r="AE49" s="8">
        <f>INDEX([2]Sheet1!$1:$1048576,MATCH($A49,[2]Sheet1!$A:$A,0),MATCH(AE$2,[2]Sheet1!$1:$1,0))</f>
        <v>0</v>
      </c>
      <c r="AF49" s="8">
        <f>INDEX([2]Sheet1!$1:$1048576,MATCH($A49,[2]Sheet1!$A:$A,0),MATCH(AF$2,[2]Sheet1!$1:$1,0))</f>
        <v>0</v>
      </c>
      <c r="AG49" s="8">
        <f>INDEX([2]Sheet1!$1:$1048576,MATCH($A49,[2]Sheet1!$A:$A,0),MATCH(AG$2,[2]Sheet1!$1:$1,0))</f>
        <v>0</v>
      </c>
      <c r="AH49" s="8">
        <f>SUM( AC49:AG49)</f>
        <v>0</v>
      </c>
      <c r="AI49" s="28">
        <f>_xlfn.XLOOKUP(A49,[3]PSI!$D:$D,[3]PSI!$AO:$AO,
_xlfn.XLOOKUP(A49,[3]PSI!$BO:$BO,[3]PSI!$AO:$AO,
_xlfn.XLOOKUP(A49,[3]PSI!$BP:$BP,[3]PSI!$AO:$AO,
_xlfn.XLOOKUP(A49,[3]PSI!$BQ:$BQ,[3]PSI!$AO:$AO,
_xlfn.XLOOKUP(A49,[3]PSI!$BR:$BR,[3]PSI!$AO:$AO,
"")))))</f>
        <v>0.16666666666666666</v>
      </c>
      <c r="AJ49" s="28">
        <f>_xlfn.XLOOKUP(A49,[3]PSI!$D:$D,[3]PSI!$AY:$AY,
_xlfn.XLOOKUP(A49,[3]PSI!$BO:$BO,[3]PSI!$AY:$AY,
_xlfn.XLOOKUP(A49,[3]PSI!$BP:$BP,[3]PSI!$AY:$AY,
_xlfn.XLOOKUP(A49,[3]PSI!$BQ:$BQ,[3]PSI!$AY:$AY,
_xlfn.XLOOKUP(A49,[3]PSI!$BR:$BR,[3]PSI!$AY:$AY,
""
)))))</f>
        <v>2.0000000000000004</v>
      </c>
      <c r="AK49" s="14" t="str" cm="1">
        <f t="array" ref="AK49">_xlfn.IFS(N49&lt;AB49,"Estoq. Disponível",N49&gt;=AB49,IF(N49&lt;AH49,"Imp. Em Andamento","Gerar Pedido"))</f>
        <v>Gerar Pedido</v>
      </c>
      <c r="AL49" s="66" t="s">
        <v>128</v>
      </c>
      <c r="AM49" s="75">
        <f>N49</f>
        <v>1</v>
      </c>
      <c r="AN49" s="28"/>
      <c r="AO49" s="55" t="str">
        <f>_xlfn.XLOOKUP(A49,[2]Sheet1!$A:$A,[2]Sheet1!$G:$G)</f>
        <v>REGILENE DE CASSIA LUIZ OLIVEIRA</v>
      </c>
      <c r="AP49" t="str">
        <f>SUBSTITUTE(SUBSTITUTE(SUBSTITUTE(SUBSTITUTE(SUBSTITUTE(SUBSTITUTE(
_xlfn.XLOOKUP(A49,[2]Sheet1!$A:$A,[2]Sheet1!$AC:$AC,0),
"ACCURIOPRESS ",""),"BIZHUB","BH"),"ACCURIOPRINT",""),"BH PRESS",""),"KONICA",""),"ACCURIOLABEL","AL")</f>
        <v>RU-518/RU-518M</v>
      </c>
      <c r="AQ49" t="str">
        <f>_xlfn.CONCAT(A49,",",AM49)</f>
        <v>A9CEN11100,1</v>
      </c>
      <c r="AS49" t="str" cm="1">
        <f t="array" ref="AS49">_xlfn._xlws.FILTER([1]Planilha1!$A:$A,A49=[1]Planilha1!$B:$B)</f>
        <v>A9CEN11100</v>
      </c>
      <c r="AT49" t="str" cm="1">
        <f t="array" ref="AT49:AW49">_xlfn._xlws.FILTER([1]Planilha1!$C:$F,A49=[1]Planilha1!$B:$B)</f>
        <v>-</v>
      </c>
      <c r="AU49" t="str">
        <v>-</v>
      </c>
      <c r="AV49" t="str">
        <v>-</v>
      </c>
      <c r="AW49" t="str">
        <v>-</v>
      </c>
    </row>
    <row r="50" spans="1:49" x14ac:dyDescent="0.25">
      <c r="A50" s="58" t="s">
        <v>119</v>
      </c>
      <c r="B50" s="3" t="str">
        <f>_xlfn.XLOOKUP(A50,[2]Sheet1!$A:$A,[2]Sheet1!$F:$F)</f>
        <v>SENSOR DE TEMPERATURA</v>
      </c>
      <c r="C50" s="3"/>
      <c r="D50" s="3">
        <f>_xlfn.XLOOKUP(A50,[2]Sheet1!$A:$A,[2]Sheet1!$AB:$AB)</f>
        <v>2.95</v>
      </c>
      <c r="E50" t="str">
        <f>_xlfn.XLOOKUP(A50,[2]Sheet1!$A:$A,[2]Sheet1!$AI:$AI)</f>
        <v>Sim</v>
      </c>
      <c r="F50" s="7">
        <f>_xlfn.IFNA(INDEX([2]Sheet1!$A:$AG,MATCH($A50,[2]Sheet1!$A:$A,0),MATCH(_xlfn.CONCAT(F$2,"_zva70"),[2]Sheet1!$1:$1,0)),0)</f>
        <v>0</v>
      </c>
      <c r="G50" s="7">
        <f>_xlfn.IFNA(INDEX([2]Sheet1!$A:$AG,MATCH($A50,[2]Sheet1!$A:$A,0),MATCH(_xlfn.CONCAT(G$2,"_zva70"),[2]Sheet1!$1:$1,0)),0)</f>
        <v>0</v>
      </c>
      <c r="H50" s="7">
        <f>_xlfn.IFNA(INDEX([2]Sheet1!$A:$AG,MATCH($A50,[2]Sheet1!$A:$A,0),MATCH(_xlfn.CONCAT(H$2,"_zva70"),[2]Sheet1!$1:$1,0)),0)</f>
        <v>0</v>
      </c>
      <c r="I50" s="7">
        <f>_xlfn.IFNA(INDEX([2]Sheet1!$A:$AG,MATCH($A50,[2]Sheet1!$A:$A,0),MATCH(_xlfn.CONCAT(I$2,"_zva70"),[2]Sheet1!$1:$1,0)),0)</f>
        <v>0</v>
      </c>
      <c r="J50" s="7">
        <f>_xlfn.IFNA(INDEX([2]Sheet1!$A:$AG,MATCH($A50,[2]Sheet1!$A:$A,0),MATCH(_xlfn.CONCAT(J$2,"_zva70"),[2]Sheet1!$1:$1,0)),0)</f>
        <v>0</v>
      </c>
      <c r="K50" s="7">
        <f>_xlfn.IFNA(INDEX([2]Sheet1!$A:$AG,MATCH($A50,[2]Sheet1!$A:$A,0),MATCH(_xlfn.CONCAT(K$2,"_zva70"),[2]Sheet1!$1:$1,0)),0)</f>
        <v>0</v>
      </c>
      <c r="L50" s="7">
        <f>_xlfn.IFNA(INDEX([2]Sheet1!$A:$AG,MATCH($A50,[2]Sheet1!$A:$A,0),MATCH(_xlfn.CONCAT(L$2,"_zva70"),[2]Sheet1!$1:$1,0)),0)</f>
        <v>1</v>
      </c>
      <c r="M50" s="7">
        <f>_xlfn.IFNA(INDEX([2]Sheet1!$A:$AG,MATCH($A50,[2]Sheet1!$A:$A,0),MATCH(_xlfn.CONCAT(M$2,"_zva70"),[2]Sheet1!$1:$1,0)),0)</f>
        <v>0</v>
      </c>
      <c r="N50" s="7">
        <f>SUM( F50:M50)</f>
        <v>1</v>
      </c>
      <c r="O50" s="5">
        <f>_xlfn.XLOOKUP(A50,[2]Sheet1!$A:$A,[2]Sheet1!$Z:$Z)</f>
        <v>5</v>
      </c>
      <c r="P50" s="5" t="str">
        <f>_xlfn.XLOOKUP(A50,[2]Sheet1!$A:$A,[2]Sheet1!$H:$H)</f>
        <v>nan</v>
      </c>
      <c r="Q50" s="6">
        <f>_xlfn.IFNA(INDEX([2]Sheet1!$A:$AG,MATCH($A50,[2]Sheet1!$A:$A,0),MATCH(_xlfn.CONCAT(Q$2,"_zstok"),[2]Sheet1!$1:$1,0)),0)</f>
        <v>0</v>
      </c>
      <c r="R50" s="6">
        <f>_xlfn.IFNA(INDEX([2]Sheet1!$A:$AG,MATCH($A50,[2]Sheet1!$A:$A,0),MATCH(_xlfn.CONCAT(R$2,"_zstok"),[2]Sheet1!$1:$1,0)),0)</f>
        <v>0</v>
      </c>
      <c r="S50" s="6">
        <f>_xlfn.IFNA(INDEX([2]Sheet1!$A:$AG,MATCH($A50,[2]Sheet1!$A:$A,0),MATCH(_xlfn.CONCAT(S$2,"_zstok"),[2]Sheet1!$1:$1,0)),0)</f>
        <v>0</v>
      </c>
      <c r="T50" s="6">
        <f>_xlfn.IFNA(INDEX([2]Sheet1!$A:$AG,MATCH($A50,[2]Sheet1!$A:$A,0),MATCH(_xlfn.CONCAT(T$2,"_zstok"),[2]Sheet1!$1:$1,0)),0)</f>
        <v>0</v>
      </c>
      <c r="U50" s="6">
        <f>_xlfn.IFNA(INDEX([2]Sheet1!$A:$AG,MATCH($A50,[2]Sheet1!$A:$A,0),MATCH(_xlfn.CONCAT(U$2,"_zstok"),[2]Sheet1!$1:$1,0)),0)</f>
        <v>10</v>
      </c>
      <c r="V50" s="6">
        <f>_xlfn.IFNA(INDEX([2]Sheet1!$A:$AG,MATCH($A50,[2]Sheet1!$A:$A,0),MATCH(_xlfn.CONCAT(V$2,"_zstok"),[2]Sheet1!$1:$1,0)),0)</f>
        <v>0</v>
      </c>
      <c r="W50" s="6">
        <f>_xlfn.IFNA(INDEX([2]Sheet1!$A:$AG,MATCH($A50,[2]Sheet1!$A:$A,0),MATCH(_xlfn.CONCAT(W$2,"_zstok"),[2]Sheet1!$1:$1,0)),0)</f>
        <v>0</v>
      </c>
      <c r="X50" s="6">
        <f>_xlfn.IFNA(INDEX([2]Sheet1!$A:$AG,MATCH($A50,[2]Sheet1!$A:$A,0),MATCH(_xlfn.CONCAT(X$2,"_zstok"),[2]Sheet1!$1:$1,0)),0)</f>
        <v>5</v>
      </c>
      <c r="Y50" s="6">
        <f>_xlfn.IFNA(INDEX([2]Sheet1!$A:$AG,MATCH($A50,[2]Sheet1!$A:$A,0),MATCH(_xlfn.CONCAT(Y$2,"_zstok"),[2]Sheet1!$1:$1,0)),0)</f>
        <v>0</v>
      </c>
      <c r="Z50" s="6">
        <f>_xlfn.IFNA(INDEX([2]Sheet1!$A:$AG,MATCH($A50,[2]Sheet1!$A:$A,0),MATCH(_xlfn.CONCAT(Z$2,"_zstok"),[2]Sheet1!$1:$1,0)),0)</f>
        <v>0</v>
      </c>
      <c r="AA50" s="6">
        <f>_xlfn.IFNA(INDEX([2]Sheet1!$A:$AG,MATCH($A50,[2]Sheet1!$A:$A,0),MATCH(_xlfn.CONCAT(AA$2,"_zstok"),[2]Sheet1!$1:$1,0)),0)</f>
        <v>3</v>
      </c>
      <c r="AB50" s="6">
        <f t="shared" si="2"/>
        <v>18</v>
      </c>
      <c r="AC50" s="8">
        <f>INDEX([2]Sheet1!$1:$1048576,MATCH($A50,[2]Sheet1!$A:$A,0),MATCH(AC$2,[2]Sheet1!$1:$1,0))</f>
        <v>0</v>
      </c>
      <c r="AD50" s="8">
        <f>INDEX([2]Sheet1!$1:$1048576,MATCH($A50,[2]Sheet1!$A:$A,0),MATCH(AD$2,[2]Sheet1!$1:$1,0))</f>
        <v>0</v>
      </c>
      <c r="AE50" s="8">
        <f>INDEX([2]Sheet1!$1:$1048576,MATCH($A50,[2]Sheet1!$A:$A,0),MATCH(AE$2,[2]Sheet1!$1:$1,0))</f>
        <v>0</v>
      </c>
      <c r="AF50" s="8">
        <f>INDEX([2]Sheet1!$1:$1048576,MATCH($A50,[2]Sheet1!$A:$A,0),MATCH(AF$2,[2]Sheet1!$1:$1,0))</f>
        <v>5</v>
      </c>
      <c r="AG50" s="8">
        <f>INDEX([2]Sheet1!$1:$1048576,MATCH($A50,[2]Sheet1!$A:$A,0),MATCH(AG$2,[2]Sheet1!$1:$1,0))</f>
        <v>5</v>
      </c>
      <c r="AH50" s="8">
        <f>SUM( AC50:AG50)</f>
        <v>10</v>
      </c>
      <c r="AI50" s="28">
        <f>_xlfn.XLOOKUP(A50,[3]PSI!$D:$D,[3]PSI!$AO:$AO,
_xlfn.XLOOKUP(A50,[3]PSI!$BO:$BO,[3]PSI!$AO:$AO,
_xlfn.XLOOKUP(A50,[3]PSI!$BP:$BP,[3]PSI!$AO:$AO,
_xlfn.XLOOKUP(A50,[3]PSI!$BQ:$BQ,[3]PSI!$AO:$AO,
_xlfn.XLOOKUP(A50,[3]PSI!$BR:$BR,[3]PSI!$AO:$AO,
"")))))</f>
        <v>4.666666666666667</v>
      </c>
      <c r="AJ50" s="28">
        <f>_xlfn.XLOOKUP(A50,[3]PSI!$D:$D,[3]PSI!$AY:$AY,
_xlfn.XLOOKUP(A50,[3]PSI!$BO:$BO,[3]PSI!$AY:$AY,
_xlfn.XLOOKUP(A50,[3]PSI!$BP:$BP,[3]PSI!$AY:$AY,
_xlfn.XLOOKUP(A50,[3]PSI!$BQ:$BQ,[3]PSI!$AY:$AY,
_xlfn.XLOOKUP(A50,[3]PSI!$BR:$BR,[3]PSI!$AY:$AY,
""
)))))</f>
        <v>4.7857142857142856</v>
      </c>
      <c r="AK50" s="14" t="str" cm="1">
        <f t="array" ref="AK50">_xlfn.IFS(N50&lt;AB50,"Estoq. Disponível",N50&gt;=AB50,IF(N50&lt;AH50,"Imp. Em Andamento","Gerar Pedido"))</f>
        <v>Estoq. Disponível</v>
      </c>
      <c r="AL50" s="66" t="s">
        <v>37</v>
      </c>
      <c r="AM50" s="75" t="s">
        <v>41</v>
      </c>
      <c r="AN50" s="28"/>
      <c r="AO50" s="55" t="str">
        <f>_xlfn.XLOOKUP(A50,[2]Sheet1!$A:$A,[2]Sheet1!$G:$G)</f>
        <v>REGILENE DE CASSIA LUIZ OLIVEIRA</v>
      </c>
      <c r="AP50" t="str">
        <f>SUBSTITUTE(SUBSTITUTE(SUBSTITUTE(SUBSTITUTE(SUBSTITUTE(SUBSTITUTE(
_xlfn.XLOOKUP(A50,[2]Sheet1!$A:$A,[2]Sheet1!$AC:$AC,0),
"ACCURIOPRESS ",""),"BIZHUB","BH"),"ACCURIOPRINT",""),"BH PRESS",""),"KONICA",""),"ACCURIOLABEL","AL")</f>
        <v>6136P/7136P</v>
      </c>
      <c r="AQ50" t="str">
        <f>_xlfn.CONCAT(A50,",",AM50)</f>
        <v>A9JTM50300,Atender CE05</v>
      </c>
      <c r="AS50" t="str" cm="1">
        <f t="array" ref="AS50">_xlfn._xlws.FILTER([1]Planilha1!$A:$A,A50=[1]Planilha1!$B:$B)</f>
        <v>A9JTM50300</v>
      </c>
      <c r="AT50" t="str" cm="1">
        <f t="array" ref="AT50:AW50">_xlfn._xlws.FILTER([1]Planilha1!$C:$F,A50=[1]Planilha1!$B:$B)</f>
        <v>-</v>
      </c>
      <c r="AU50" t="str">
        <v>-</v>
      </c>
      <c r="AV50" t="str">
        <v>-</v>
      </c>
      <c r="AW50" t="str">
        <v>-</v>
      </c>
    </row>
    <row r="51" spans="1:49" hidden="1" x14ac:dyDescent="0.25">
      <c r="A51" s="58" t="s">
        <v>120</v>
      </c>
      <c r="B51" s="3" t="str">
        <f>_xlfn.XLOOKUP(A51,[2]Sheet1!$A:$A,[2]Sheet1!$F:$F)</f>
        <v>ADU   Drive harness   /1</v>
      </c>
      <c r="C51" s="3"/>
      <c r="D51" s="3">
        <f>_xlfn.XLOOKUP(A51,[2]Sheet1!$A:$A,[2]Sheet1!$AB:$AB)</f>
        <v>9.2899999999999991</v>
      </c>
      <c r="E51">
        <f>_xlfn.XLOOKUP(A51,[2]Sheet1!$A:$A,[2]Sheet1!$AI:$AI)</f>
        <v>0</v>
      </c>
      <c r="F51" s="7">
        <f>_xlfn.IFNA(INDEX([2]Sheet1!$A:$AG,MATCH($A51,[2]Sheet1!$A:$A,0),MATCH(_xlfn.CONCAT(F$2,"_zva70"),[2]Sheet1!$1:$1,0)),0)</f>
        <v>0</v>
      </c>
      <c r="G51" s="7">
        <f>_xlfn.IFNA(INDEX([2]Sheet1!$A:$AG,MATCH($A51,[2]Sheet1!$A:$A,0),MATCH(_xlfn.CONCAT(G$2,"_zva70"),[2]Sheet1!$1:$1,0)),0)</f>
        <v>0</v>
      </c>
      <c r="H51" s="7">
        <f>_xlfn.IFNA(INDEX([2]Sheet1!$A:$AG,MATCH($A51,[2]Sheet1!$A:$A,0),MATCH(_xlfn.CONCAT(H$2,"_zva70"),[2]Sheet1!$1:$1,0)),0)</f>
        <v>0</v>
      </c>
      <c r="I51" s="7">
        <f>_xlfn.IFNA(INDEX([2]Sheet1!$A:$AG,MATCH($A51,[2]Sheet1!$A:$A,0),MATCH(_xlfn.CONCAT(I$2,"_zva70"),[2]Sheet1!$1:$1,0)),0)</f>
        <v>0</v>
      </c>
      <c r="J51" s="7">
        <f>_xlfn.IFNA(INDEX([2]Sheet1!$A:$AG,MATCH($A51,[2]Sheet1!$A:$A,0),MATCH(_xlfn.CONCAT(J$2,"_zva70"),[2]Sheet1!$1:$1,0)),0)</f>
        <v>0</v>
      </c>
      <c r="K51" s="7">
        <f>_xlfn.IFNA(INDEX([2]Sheet1!$A:$AG,MATCH($A51,[2]Sheet1!$A:$A,0),MATCH(_xlfn.CONCAT(K$2,"_zva70"),[2]Sheet1!$1:$1,0)),0)</f>
        <v>0</v>
      </c>
      <c r="L51" s="7">
        <f>_xlfn.IFNA(INDEX([2]Sheet1!$A:$AG,MATCH($A51,[2]Sheet1!$A:$A,0),MATCH(_xlfn.CONCAT(L$2,"_zva70"),[2]Sheet1!$1:$1,0)),0)</f>
        <v>1</v>
      </c>
      <c r="M51" s="7">
        <f>_xlfn.IFNA(INDEX([2]Sheet1!$A:$AG,MATCH($A51,[2]Sheet1!$A:$A,0),MATCH(_xlfn.CONCAT(M$2,"_zva70"),[2]Sheet1!$1:$1,0)),0)</f>
        <v>0</v>
      </c>
      <c r="N51" s="7">
        <f>SUM( F51:M51)</f>
        <v>1</v>
      </c>
      <c r="O51" s="5">
        <f>_xlfn.XLOOKUP(A51,[2]Sheet1!$A:$A,[2]Sheet1!$Z:$Z)</f>
        <v>0</v>
      </c>
      <c r="P51" s="5" t="str">
        <f>_xlfn.XLOOKUP(A51,[2]Sheet1!$A:$A,[2]Sheet1!$H:$H)</f>
        <v>VENDA DIRETA</v>
      </c>
      <c r="Q51" s="6">
        <f>_xlfn.IFNA(INDEX([2]Sheet1!$A:$AG,MATCH($A51,[2]Sheet1!$A:$A,0),MATCH(_xlfn.CONCAT(Q$2,"_zstok"),[2]Sheet1!$1:$1,0)),0)</f>
        <v>0</v>
      </c>
      <c r="R51" s="6">
        <f>_xlfn.IFNA(INDEX([2]Sheet1!$A:$AG,MATCH($A51,[2]Sheet1!$A:$A,0),MATCH(_xlfn.CONCAT(R$2,"_zstok"),[2]Sheet1!$1:$1,0)),0)</f>
        <v>0</v>
      </c>
      <c r="S51" s="6">
        <f>_xlfn.IFNA(INDEX([2]Sheet1!$A:$AG,MATCH($A51,[2]Sheet1!$A:$A,0),MATCH(_xlfn.CONCAT(S$2,"_zstok"),[2]Sheet1!$1:$1,0)),0)</f>
        <v>0</v>
      </c>
      <c r="T51" s="6">
        <f>_xlfn.IFNA(INDEX([2]Sheet1!$A:$AG,MATCH($A51,[2]Sheet1!$A:$A,0),MATCH(_xlfn.CONCAT(T$2,"_zstok"),[2]Sheet1!$1:$1,0)),0)</f>
        <v>0</v>
      </c>
      <c r="U51" s="6">
        <f>_xlfn.IFNA(INDEX([2]Sheet1!$A:$AG,MATCH($A51,[2]Sheet1!$A:$A,0),MATCH(_xlfn.CONCAT(U$2,"_zstok"),[2]Sheet1!$1:$1,0)),0)</f>
        <v>0</v>
      </c>
      <c r="V51" s="6">
        <f>_xlfn.IFNA(INDEX([2]Sheet1!$A:$AG,MATCH($A51,[2]Sheet1!$A:$A,0),MATCH(_xlfn.CONCAT(V$2,"_zstok"),[2]Sheet1!$1:$1,0)),0)</f>
        <v>0</v>
      </c>
      <c r="W51" s="6">
        <f>_xlfn.IFNA(INDEX([2]Sheet1!$A:$AG,MATCH($A51,[2]Sheet1!$A:$A,0),MATCH(_xlfn.CONCAT(W$2,"_zstok"),[2]Sheet1!$1:$1,0)),0)</f>
        <v>0</v>
      </c>
      <c r="X51" s="6">
        <f>_xlfn.IFNA(INDEX([2]Sheet1!$A:$AG,MATCH($A51,[2]Sheet1!$A:$A,0),MATCH(_xlfn.CONCAT(X$2,"_zstok"),[2]Sheet1!$1:$1,0)),0)</f>
        <v>0</v>
      </c>
      <c r="Y51" s="6">
        <f>_xlfn.IFNA(INDEX([2]Sheet1!$A:$AG,MATCH($A51,[2]Sheet1!$A:$A,0),MATCH(_xlfn.CONCAT(Y$2,"_zstok"),[2]Sheet1!$1:$1,0)),0)</f>
        <v>0</v>
      </c>
      <c r="Z51" s="6">
        <f>_xlfn.IFNA(INDEX([2]Sheet1!$A:$AG,MATCH($A51,[2]Sheet1!$A:$A,0),MATCH(_xlfn.CONCAT(Z$2,"_zstok"),[2]Sheet1!$1:$1,0)),0)</f>
        <v>0</v>
      </c>
      <c r="AA51" s="6">
        <f>_xlfn.IFNA(INDEX([2]Sheet1!$A:$AG,MATCH($A51,[2]Sheet1!$A:$A,0),MATCH(_xlfn.CONCAT(AA$2,"_zstok"),[2]Sheet1!$1:$1,0)),0)</f>
        <v>0</v>
      </c>
      <c r="AB51" s="6">
        <f t="shared" si="2"/>
        <v>0</v>
      </c>
      <c r="AC51" s="8">
        <f>INDEX([2]Sheet1!$1:$1048576,MATCH($A51,[2]Sheet1!$A:$A,0),MATCH(AC$2,[2]Sheet1!$1:$1,0))</f>
        <v>0</v>
      </c>
      <c r="AD51" s="8">
        <f>INDEX([2]Sheet1!$1:$1048576,MATCH($A51,[2]Sheet1!$A:$A,0),MATCH(AD$2,[2]Sheet1!$1:$1,0))</f>
        <v>0</v>
      </c>
      <c r="AE51" s="8">
        <f>INDEX([2]Sheet1!$1:$1048576,MATCH($A51,[2]Sheet1!$A:$A,0),MATCH(AE$2,[2]Sheet1!$1:$1,0))</f>
        <v>0</v>
      </c>
      <c r="AF51" s="8">
        <f>INDEX([2]Sheet1!$1:$1048576,MATCH($A51,[2]Sheet1!$A:$A,0),MATCH(AF$2,[2]Sheet1!$1:$1,0))</f>
        <v>0</v>
      </c>
      <c r="AG51" s="8">
        <f>INDEX([2]Sheet1!$1:$1048576,MATCH($A51,[2]Sheet1!$A:$A,0),MATCH(AG$2,[2]Sheet1!$1:$1,0))</f>
        <v>0</v>
      </c>
      <c r="AH51" s="8">
        <f>SUM( AC51:AG51)</f>
        <v>0</v>
      </c>
      <c r="AI51" s="28" t="str">
        <f>_xlfn.XLOOKUP(A51,[3]PSI!$D:$D,[3]PSI!$AO:$AO,
_xlfn.XLOOKUP(A51,[3]PSI!$BO:$BO,[3]PSI!$AO:$AO,
_xlfn.XLOOKUP(A51,[3]PSI!$BP:$BP,[3]PSI!$AO:$AO,
_xlfn.XLOOKUP(A51,[3]PSI!$BQ:$BQ,[3]PSI!$AO:$AO,
_xlfn.XLOOKUP(A51,[3]PSI!$BR:$BR,[3]PSI!$AO:$AO,
"")))))</f>
        <v/>
      </c>
      <c r="AJ51" s="28" t="str">
        <f>_xlfn.XLOOKUP(A51,[3]PSI!$D:$D,[3]PSI!$AY:$AY,
_xlfn.XLOOKUP(A51,[3]PSI!$BO:$BO,[3]PSI!$AY:$AY,
_xlfn.XLOOKUP(A51,[3]PSI!$BP:$BP,[3]PSI!$AY:$AY,
_xlfn.XLOOKUP(A51,[3]PSI!$BQ:$BQ,[3]PSI!$AY:$AY,
_xlfn.XLOOKUP(A51,[3]PSI!$BR:$BR,[3]PSI!$AY:$AY,
""
)))))</f>
        <v/>
      </c>
      <c r="AK51" s="14" t="str" cm="1">
        <f t="array" ref="AK51">_xlfn.IFS(N51&lt;AB51,"Estoq. Disponível",N51&gt;=AB51,IF(N51&lt;AH51,"Imp. Em Andamento","Gerar Pedido"))</f>
        <v>Gerar Pedido</v>
      </c>
      <c r="AL51" s="66" t="s">
        <v>128</v>
      </c>
      <c r="AM51" s="75">
        <f t="shared" ref="AM51:AM52" si="7">N51</f>
        <v>1</v>
      </c>
      <c r="AN51" s="28"/>
      <c r="AO51" s="55" t="str">
        <f>_xlfn.XLOOKUP(A51,[2]Sheet1!$A:$A,[2]Sheet1!$G:$G)</f>
        <v>REGILENE DE CASSIA LUIZ OLIVEIRA</v>
      </c>
      <c r="AP51" t="str">
        <f>SUBSTITUTE(SUBSTITUTE(SUBSTITUTE(SUBSTITUTE(SUBSTITUTE(SUBSTITUTE(
_xlfn.XLOOKUP(A51,[2]Sheet1!$A:$A,[2]Sheet1!$AC:$AC,0),
"ACCURIOPRESS ",""),"BIZHUB","BH"),"ACCURIOPRINT",""),"BH PRESS",""),"KONICA",""),"ACCURIOLABEL","AL")</f>
        <v>AL 230/C3080P/C4080/C83HC/ C3070L/ C4065</v>
      </c>
      <c r="AQ51" t="str">
        <f>_xlfn.CONCAT(A51,",",AM51)</f>
        <v>A9VEN15000,1</v>
      </c>
      <c r="AS51" t="str" cm="1">
        <f t="array" ref="AS51">_xlfn._xlws.FILTER([1]Planilha1!$A:$A,A51=[1]Planilha1!$B:$B)</f>
        <v>A9VEN15000</v>
      </c>
      <c r="AT51" t="str" cm="1">
        <f t="array" ref="AT51:AW51">_xlfn._xlws.FILTER([1]Planilha1!$C:$F,A51=[1]Planilha1!$B:$B)</f>
        <v>-</v>
      </c>
      <c r="AU51" t="str">
        <v>-</v>
      </c>
      <c r="AV51" t="str">
        <v>-</v>
      </c>
      <c r="AW51" t="str">
        <v>-</v>
      </c>
    </row>
    <row r="52" spans="1:49" hidden="1" x14ac:dyDescent="0.25">
      <c r="A52" s="58" t="s">
        <v>121</v>
      </c>
      <c r="B52" s="3" t="str">
        <f>_xlfn.XLOOKUP(A52,[2]Sheet1!$A:$A,[2]Sheet1!$F:$F)</f>
        <v>ATUADOR</v>
      </c>
      <c r="C52" s="3"/>
      <c r="D52" s="3">
        <f>_xlfn.XLOOKUP(A52,[2]Sheet1!$A:$A,[2]Sheet1!$AB:$AB)</f>
        <v>1.1200000000000001</v>
      </c>
      <c r="E52">
        <f>_xlfn.XLOOKUP(A52,[2]Sheet1!$A:$A,[2]Sheet1!$AI:$AI)</f>
        <v>0</v>
      </c>
      <c r="F52" s="7">
        <f>_xlfn.IFNA(INDEX([2]Sheet1!$A:$AG,MATCH($A52,[2]Sheet1!$A:$A,0),MATCH(_xlfn.CONCAT(F$2,"_zva70"),[2]Sheet1!$1:$1,0)),0)</f>
        <v>0</v>
      </c>
      <c r="G52" s="7">
        <f>_xlfn.IFNA(INDEX([2]Sheet1!$A:$AG,MATCH($A52,[2]Sheet1!$A:$A,0),MATCH(_xlfn.CONCAT(G$2,"_zva70"),[2]Sheet1!$1:$1,0)),0)</f>
        <v>0</v>
      </c>
      <c r="H52" s="7">
        <f>_xlfn.IFNA(INDEX([2]Sheet1!$A:$AG,MATCH($A52,[2]Sheet1!$A:$A,0),MATCH(_xlfn.CONCAT(H$2,"_zva70"),[2]Sheet1!$1:$1,0)),0)</f>
        <v>0</v>
      </c>
      <c r="I52" s="7">
        <f>_xlfn.IFNA(INDEX([2]Sheet1!$A:$AG,MATCH($A52,[2]Sheet1!$A:$A,0),MATCH(_xlfn.CONCAT(I$2,"_zva70"),[2]Sheet1!$1:$1,0)),0)</f>
        <v>0</v>
      </c>
      <c r="J52" s="7">
        <f>_xlfn.IFNA(INDEX([2]Sheet1!$A:$AG,MATCH($A52,[2]Sheet1!$A:$A,0),MATCH(_xlfn.CONCAT(J$2,"_zva70"),[2]Sheet1!$1:$1,0)),0)</f>
        <v>0</v>
      </c>
      <c r="K52" s="7">
        <f>_xlfn.IFNA(INDEX([2]Sheet1!$A:$AG,MATCH($A52,[2]Sheet1!$A:$A,0),MATCH(_xlfn.CONCAT(K$2,"_zva70"),[2]Sheet1!$1:$1,0)),0)</f>
        <v>0</v>
      </c>
      <c r="L52" s="7">
        <f>_xlfn.IFNA(INDEX([2]Sheet1!$A:$AG,MATCH($A52,[2]Sheet1!$A:$A,0),MATCH(_xlfn.CONCAT(L$2,"_zva70"),[2]Sheet1!$1:$1,0)),0)</f>
        <v>4</v>
      </c>
      <c r="M52" s="7">
        <f>_xlfn.IFNA(INDEX([2]Sheet1!$A:$AG,MATCH($A52,[2]Sheet1!$A:$A,0),MATCH(_xlfn.CONCAT(M$2,"_zva70"),[2]Sheet1!$1:$1,0)),0)</f>
        <v>0</v>
      </c>
      <c r="N52" s="7">
        <f>SUM( F52:M52)</f>
        <v>4</v>
      </c>
      <c r="O52" s="5">
        <f>_xlfn.XLOOKUP(A52,[2]Sheet1!$A:$A,[2]Sheet1!$Z:$Z)</f>
        <v>0</v>
      </c>
      <c r="P52" s="5" t="str">
        <f>_xlfn.XLOOKUP(A52,[2]Sheet1!$A:$A,[2]Sheet1!$H:$H)</f>
        <v>VENDA INDIRETA</v>
      </c>
      <c r="Q52" s="6">
        <f>_xlfn.IFNA(INDEX([2]Sheet1!$A:$AG,MATCH($A52,[2]Sheet1!$A:$A,0),MATCH(_xlfn.CONCAT(Q$2,"_zstok"),[2]Sheet1!$1:$1,0)),0)</f>
        <v>0</v>
      </c>
      <c r="R52" s="6">
        <f>_xlfn.IFNA(INDEX([2]Sheet1!$A:$AG,MATCH($A52,[2]Sheet1!$A:$A,0),MATCH(_xlfn.CONCAT(R$2,"_zstok"),[2]Sheet1!$1:$1,0)),0)</f>
        <v>0</v>
      </c>
      <c r="S52" s="6">
        <f>_xlfn.IFNA(INDEX([2]Sheet1!$A:$AG,MATCH($A52,[2]Sheet1!$A:$A,0),MATCH(_xlfn.CONCAT(S$2,"_zstok"),[2]Sheet1!$1:$1,0)),0)</f>
        <v>0</v>
      </c>
      <c r="T52" s="6">
        <f>_xlfn.IFNA(INDEX([2]Sheet1!$A:$AG,MATCH($A52,[2]Sheet1!$A:$A,0),MATCH(_xlfn.CONCAT(T$2,"_zstok"),[2]Sheet1!$1:$1,0)),0)</f>
        <v>0</v>
      </c>
      <c r="U52" s="6">
        <f>_xlfn.IFNA(INDEX([2]Sheet1!$A:$AG,MATCH($A52,[2]Sheet1!$A:$A,0),MATCH(_xlfn.CONCAT(U$2,"_zstok"),[2]Sheet1!$1:$1,0)),0)</f>
        <v>0</v>
      </c>
      <c r="V52" s="6">
        <f>_xlfn.IFNA(INDEX([2]Sheet1!$A:$AG,MATCH($A52,[2]Sheet1!$A:$A,0),MATCH(_xlfn.CONCAT(V$2,"_zstok"),[2]Sheet1!$1:$1,0)),0)</f>
        <v>0</v>
      </c>
      <c r="W52" s="6">
        <f>_xlfn.IFNA(INDEX([2]Sheet1!$A:$AG,MATCH($A52,[2]Sheet1!$A:$A,0),MATCH(_xlfn.CONCAT(W$2,"_zstok"),[2]Sheet1!$1:$1,0)),0)</f>
        <v>0</v>
      </c>
      <c r="X52" s="6">
        <f>_xlfn.IFNA(INDEX([2]Sheet1!$A:$AG,MATCH($A52,[2]Sheet1!$A:$A,0),MATCH(_xlfn.CONCAT(X$2,"_zstok"),[2]Sheet1!$1:$1,0)),0)</f>
        <v>0</v>
      </c>
      <c r="Y52" s="6">
        <f>_xlfn.IFNA(INDEX([2]Sheet1!$A:$AG,MATCH($A52,[2]Sheet1!$A:$A,0),MATCH(_xlfn.CONCAT(Y$2,"_zstok"),[2]Sheet1!$1:$1,0)),0)</f>
        <v>0</v>
      </c>
      <c r="Z52" s="6">
        <f>_xlfn.IFNA(INDEX([2]Sheet1!$A:$AG,MATCH($A52,[2]Sheet1!$A:$A,0),MATCH(_xlfn.CONCAT(Z$2,"_zstok"),[2]Sheet1!$1:$1,0)),0)</f>
        <v>0</v>
      </c>
      <c r="AA52" s="6">
        <f>_xlfn.IFNA(INDEX([2]Sheet1!$A:$AG,MATCH($A52,[2]Sheet1!$A:$A,0),MATCH(_xlfn.CONCAT(AA$2,"_zstok"),[2]Sheet1!$1:$1,0)),0)</f>
        <v>0</v>
      </c>
      <c r="AB52" s="6">
        <f t="shared" si="2"/>
        <v>0</v>
      </c>
      <c r="AC52" s="8">
        <f>INDEX([2]Sheet1!$1:$1048576,MATCH($A52,[2]Sheet1!$A:$A,0),MATCH(AC$2,[2]Sheet1!$1:$1,0))</f>
        <v>0</v>
      </c>
      <c r="AD52" s="8">
        <f>INDEX([2]Sheet1!$1:$1048576,MATCH($A52,[2]Sheet1!$A:$A,0),MATCH(AD$2,[2]Sheet1!$1:$1,0))</f>
        <v>0</v>
      </c>
      <c r="AE52" s="8">
        <f>INDEX([2]Sheet1!$1:$1048576,MATCH($A52,[2]Sheet1!$A:$A,0),MATCH(AE$2,[2]Sheet1!$1:$1,0))</f>
        <v>0</v>
      </c>
      <c r="AF52" s="8">
        <f>INDEX([2]Sheet1!$1:$1048576,MATCH($A52,[2]Sheet1!$A:$A,0),MATCH(AF$2,[2]Sheet1!$1:$1,0))</f>
        <v>0</v>
      </c>
      <c r="AG52" s="8">
        <f>INDEX([2]Sheet1!$1:$1048576,MATCH($A52,[2]Sheet1!$A:$A,0),MATCH(AG$2,[2]Sheet1!$1:$1,0))</f>
        <v>0</v>
      </c>
      <c r="AH52" s="8">
        <f>SUM( AC52:AG52)</f>
        <v>0</v>
      </c>
      <c r="AI52" s="28" t="str">
        <f>_xlfn.XLOOKUP(A52,[3]PSI!$D:$D,[3]PSI!$AO:$AO,
_xlfn.XLOOKUP(A52,[3]PSI!$BO:$BO,[3]PSI!$AO:$AO,
_xlfn.XLOOKUP(A52,[3]PSI!$BP:$BP,[3]PSI!$AO:$AO,
_xlfn.XLOOKUP(A52,[3]PSI!$BQ:$BQ,[3]PSI!$AO:$AO,
_xlfn.XLOOKUP(A52,[3]PSI!$BR:$BR,[3]PSI!$AO:$AO,
"")))))</f>
        <v/>
      </c>
      <c r="AJ52" s="28" t="str">
        <f>_xlfn.XLOOKUP(A52,[3]PSI!$D:$D,[3]PSI!$AY:$AY,
_xlfn.XLOOKUP(A52,[3]PSI!$BO:$BO,[3]PSI!$AY:$AY,
_xlfn.XLOOKUP(A52,[3]PSI!$BP:$BP,[3]PSI!$AY:$AY,
_xlfn.XLOOKUP(A52,[3]PSI!$BQ:$BQ,[3]PSI!$AY:$AY,
_xlfn.XLOOKUP(A52,[3]PSI!$BR:$BR,[3]PSI!$AY:$AY,
""
)))))</f>
        <v/>
      </c>
      <c r="AK52" s="14" t="str" cm="1">
        <f t="array" ref="AK52">_xlfn.IFS(N52&lt;AB52,"Estoq. Disponível",N52&gt;=AB52,IF(N52&lt;AH52,"Imp. Em Andamento","Gerar Pedido"))</f>
        <v>Gerar Pedido</v>
      </c>
      <c r="AL52" s="66" t="s">
        <v>128</v>
      </c>
      <c r="AM52" s="75">
        <f t="shared" si="7"/>
        <v>4</v>
      </c>
      <c r="AN52" s="28"/>
      <c r="AO52" s="55" t="str">
        <f>_xlfn.XLOOKUP(A52,[2]Sheet1!$A:$A,[2]Sheet1!$G:$G)</f>
        <v>ROBERTA MACHADO</v>
      </c>
      <c r="AP52" t="str">
        <f>SUBSTITUTE(SUBSTITUTE(SUBSTITUTE(SUBSTITUTE(SUBSTITUTE(SUBSTITUTE(
_xlfn.XLOOKUP(A52,[2]Sheet1!$A:$A,[2]Sheet1!$AC:$AC,0),
"ACCURIOPRESS ",""),"BIZHUB","BH"),"ACCURIOPRINT",""),"BH PRESS",""),"KONICA",""),"ACCURIOLABEL","AL")</f>
        <v>C7100</v>
      </c>
      <c r="AQ52" t="str">
        <f>_xlfn.CONCAT(A52,",",AM52)</f>
        <v>A9VP747800,4</v>
      </c>
      <c r="AS52" t="str" cm="1">
        <f t="array" ref="AS52">_xlfn._xlws.FILTER([1]Planilha1!$A:$A,A52=[1]Planilha1!$B:$B)</f>
        <v>A9VP747800</v>
      </c>
      <c r="AT52" t="str" cm="1">
        <f t="array" ref="AT52:AW52">_xlfn._xlws.FILTER([1]Planilha1!$C:$F,A52=[1]Planilha1!$B:$B)</f>
        <v>-</v>
      </c>
      <c r="AU52" t="str">
        <v>-</v>
      </c>
      <c r="AV52" t="str">
        <v>-</v>
      </c>
      <c r="AW52" t="str">
        <v>-</v>
      </c>
    </row>
    <row r="53" spans="1:49" x14ac:dyDescent="0.25">
      <c r="A53" s="58" t="s">
        <v>59</v>
      </c>
      <c r="B53" s="3" t="str">
        <f>_xlfn.XLOOKUP(A53,[2]Sheet1!$A:$A,[2]Sheet1!$F:$F)</f>
        <v>CONJUNTO DO ROLO DE ALIMENTAÇÃO</v>
      </c>
      <c r="C53" s="3"/>
      <c r="D53" s="3">
        <f>_xlfn.XLOOKUP(A53,[2]Sheet1!$A:$A,[2]Sheet1!$AB:$AB)</f>
        <v>2.5299999999999998</v>
      </c>
      <c r="E53" t="str">
        <f>_xlfn.XLOOKUP(A53,[2]Sheet1!$A:$A,[2]Sheet1!$AI:$AI)</f>
        <v>Sim</v>
      </c>
      <c r="F53" s="7">
        <f>_xlfn.IFNA(INDEX([2]Sheet1!$A:$AG,MATCH($A53,[2]Sheet1!$A:$A,0),MATCH(_xlfn.CONCAT(F$2,"_zva70"),[2]Sheet1!$1:$1,0)),0)</f>
        <v>0</v>
      </c>
      <c r="G53" s="7">
        <f>_xlfn.IFNA(INDEX([2]Sheet1!$A:$AG,MATCH($A53,[2]Sheet1!$A:$A,0),MATCH(_xlfn.CONCAT(G$2,"_zva70"),[2]Sheet1!$1:$1,0)),0)</f>
        <v>0</v>
      </c>
      <c r="H53" s="7">
        <f>_xlfn.IFNA(INDEX([2]Sheet1!$A:$AG,MATCH($A53,[2]Sheet1!$A:$A,0),MATCH(_xlfn.CONCAT(H$2,"_zva70"),[2]Sheet1!$1:$1,0)),0)</f>
        <v>0</v>
      </c>
      <c r="I53" s="7">
        <f>_xlfn.IFNA(INDEX([2]Sheet1!$A:$AG,MATCH($A53,[2]Sheet1!$A:$A,0),MATCH(_xlfn.CONCAT(I$2,"_zva70"),[2]Sheet1!$1:$1,0)),0)</f>
        <v>0</v>
      </c>
      <c r="J53" s="7">
        <f>_xlfn.IFNA(INDEX([2]Sheet1!$A:$AG,MATCH($A53,[2]Sheet1!$A:$A,0),MATCH(_xlfn.CONCAT(J$2,"_zva70"),[2]Sheet1!$1:$1,0)),0)</f>
        <v>0</v>
      </c>
      <c r="K53" s="7">
        <f>_xlfn.IFNA(INDEX([2]Sheet1!$A:$AG,MATCH($A53,[2]Sheet1!$A:$A,0),MATCH(_xlfn.CONCAT(K$2,"_zva70"),[2]Sheet1!$1:$1,0)),0)</f>
        <v>0</v>
      </c>
      <c r="L53" s="7">
        <f>_xlfn.IFNA(INDEX([2]Sheet1!$A:$AG,MATCH($A53,[2]Sheet1!$A:$A,0),MATCH(_xlfn.CONCAT(L$2,"_zva70"),[2]Sheet1!$1:$1,0)),0)</f>
        <v>10</v>
      </c>
      <c r="M53" s="7">
        <f>_xlfn.IFNA(INDEX([2]Sheet1!$A:$AG,MATCH($A53,[2]Sheet1!$A:$A,0),MATCH(_xlfn.CONCAT(M$2,"_zva70"),[2]Sheet1!$1:$1,0)),0)</f>
        <v>2</v>
      </c>
      <c r="N53" s="7">
        <f>SUM( F53:M53)</f>
        <v>12</v>
      </c>
      <c r="O53" s="5">
        <f>_xlfn.XLOOKUP(A53,[2]Sheet1!$A:$A,[2]Sheet1!$Z:$Z)</f>
        <v>94</v>
      </c>
      <c r="P53" s="5" t="str">
        <f>_xlfn.XLOOKUP(A53,[2]Sheet1!$A:$A,[2]Sheet1!$H:$H)</f>
        <v>VENDA INDIRETA/VENDA INDIRETA/VENDA INDIRETA</v>
      </c>
      <c r="Q53" s="6">
        <f>_xlfn.IFNA(INDEX([2]Sheet1!$A:$AG,MATCH($A53,[2]Sheet1!$A:$A,0),MATCH(_xlfn.CONCAT(Q$2,"_zstok"),[2]Sheet1!$1:$1,0)),0)</f>
        <v>0</v>
      </c>
      <c r="R53" s="6">
        <f>_xlfn.IFNA(INDEX([2]Sheet1!$A:$AG,MATCH($A53,[2]Sheet1!$A:$A,0),MATCH(_xlfn.CONCAT(R$2,"_zstok"),[2]Sheet1!$1:$1,0)),0)</f>
        <v>0</v>
      </c>
      <c r="S53" s="6">
        <f>_xlfn.IFNA(INDEX([2]Sheet1!$A:$AG,MATCH($A53,[2]Sheet1!$A:$A,0),MATCH(_xlfn.CONCAT(S$2,"_zstok"),[2]Sheet1!$1:$1,0)),0)</f>
        <v>0</v>
      </c>
      <c r="T53" s="6">
        <f>_xlfn.IFNA(INDEX([2]Sheet1!$A:$AG,MATCH($A53,[2]Sheet1!$A:$A,0),MATCH(_xlfn.CONCAT(T$2,"_zstok"),[2]Sheet1!$1:$1,0)),0)</f>
        <v>0</v>
      </c>
      <c r="U53" s="6">
        <f>_xlfn.IFNA(INDEX([2]Sheet1!$A:$AG,MATCH($A53,[2]Sheet1!$A:$A,0),MATCH(_xlfn.CONCAT(U$2,"_zstok"),[2]Sheet1!$1:$1,0)),0)</f>
        <v>0</v>
      </c>
      <c r="V53" s="6">
        <f>_xlfn.IFNA(INDEX([2]Sheet1!$A:$AG,MATCH($A53,[2]Sheet1!$A:$A,0),MATCH(_xlfn.CONCAT(V$2,"_zstok"),[2]Sheet1!$1:$1,0)),0)</f>
        <v>0</v>
      </c>
      <c r="W53" s="6">
        <f>_xlfn.IFNA(INDEX([2]Sheet1!$A:$AG,MATCH($A53,[2]Sheet1!$A:$A,0),MATCH(_xlfn.CONCAT(W$2,"_zstok"),[2]Sheet1!$1:$1,0)),0)</f>
        <v>14</v>
      </c>
      <c r="X53" s="6">
        <f>_xlfn.IFNA(INDEX([2]Sheet1!$A:$AG,MATCH($A53,[2]Sheet1!$A:$A,0),MATCH(_xlfn.CONCAT(X$2,"_zstok"),[2]Sheet1!$1:$1,0)),0)</f>
        <v>12</v>
      </c>
      <c r="Y53" s="6">
        <f>_xlfn.IFNA(INDEX([2]Sheet1!$A:$AG,MATCH($A53,[2]Sheet1!$A:$A,0),MATCH(_xlfn.CONCAT(Y$2,"_zstok"),[2]Sheet1!$1:$1,0)),0)</f>
        <v>0</v>
      </c>
      <c r="Z53" s="6">
        <f>_xlfn.IFNA(INDEX([2]Sheet1!$A:$AG,MATCH($A53,[2]Sheet1!$A:$A,0),MATCH(_xlfn.CONCAT(Z$2,"_zstok"),[2]Sheet1!$1:$1,0)),0)</f>
        <v>4</v>
      </c>
      <c r="AA53" s="6">
        <f>_xlfn.IFNA(INDEX([2]Sheet1!$A:$AG,MATCH($A53,[2]Sheet1!$A:$A,0),MATCH(_xlfn.CONCAT(AA$2,"_zstok"),[2]Sheet1!$1:$1,0)),0)</f>
        <v>0</v>
      </c>
      <c r="AB53" s="6">
        <f t="shared" si="2"/>
        <v>16</v>
      </c>
      <c r="AC53" s="8">
        <f>INDEX([2]Sheet1!$1:$1048576,MATCH($A53,[2]Sheet1!$A:$A,0),MATCH(AC$2,[2]Sheet1!$1:$1,0))</f>
        <v>0</v>
      </c>
      <c r="AD53" s="8">
        <f>INDEX([2]Sheet1!$1:$1048576,MATCH($A53,[2]Sheet1!$A:$A,0),MATCH(AD$2,[2]Sheet1!$1:$1,0))</f>
        <v>217</v>
      </c>
      <c r="AE53" s="8">
        <f>INDEX([2]Sheet1!$1:$1048576,MATCH($A53,[2]Sheet1!$A:$A,0),MATCH(AE$2,[2]Sheet1!$1:$1,0))</f>
        <v>160</v>
      </c>
      <c r="AF53" s="8">
        <f>INDEX([2]Sheet1!$1:$1048576,MATCH($A53,[2]Sheet1!$A:$A,0),MATCH(AF$2,[2]Sheet1!$1:$1,0))</f>
        <v>94</v>
      </c>
      <c r="AG53" s="8">
        <f>INDEX([2]Sheet1!$1:$1048576,MATCH($A53,[2]Sheet1!$A:$A,0),MATCH(AG$2,[2]Sheet1!$1:$1,0))</f>
        <v>118</v>
      </c>
      <c r="AH53" s="8">
        <f>SUM( AC53:AG53)</f>
        <v>589</v>
      </c>
      <c r="AI53" s="28">
        <f>_xlfn.XLOOKUP(A53,[3]PSI!$D:$D,[3]PSI!$AO:$AO,
_xlfn.XLOOKUP(A53,[3]PSI!$BO:$BO,[3]PSI!$AO:$AO,
_xlfn.XLOOKUP(A53,[3]PSI!$BP:$BP,[3]PSI!$AO:$AO,
_xlfn.XLOOKUP(A53,[3]PSI!$BQ:$BQ,[3]PSI!$AO:$AO,
_xlfn.XLOOKUP(A53,[3]PSI!$BR:$BR,[3]PSI!$AO:$AO,
"")))))</f>
        <v>66.333333333333329</v>
      </c>
      <c r="AJ53" s="28">
        <f>_xlfn.XLOOKUP(A53,[3]PSI!$D:$D,[3]PSI!$AY:$AY,
_xlfn.XLOOKUP(A53,[3]PSI!$BO:$BO,[3]PSI!$AY:$AY,
_xlfn.XLOOKUP(A53,[3]PSI!$BP:$BP,[3]PSI!$AY:$AY,
_xlfn.XLOOKUP(A53,[3]PSI!$BQ:$BQ,[3]PSI!$AY:$AY,
_xlfn.XLOOKUP(A53,[3]PSI!$BR:$BR,[3]PSI!$AY:$AY,
""
)))))</f>
        <v>4.8190954773869352</v>
      </c>
      <c r="AK53" s="14" t="str" cm="1">
        <f t="array" ref="AK53">_xlfn.IFS(N53&lt;AB53,"Estoq. Disponível",N53&gt;=AB53,IF(N53&lt;AH53,"Imp. Em Andamento","Gerar Pedido"))</f>
        <v>Estoq. Disponível</v>
      </c>
      <c r="AL53" s="66" t="s">
        <v>37</v>
      </c>
      <c r="AM53" s="75" t="s">
        <v>127</v>
      </c>
      <c r="AN53" s="28"/>
      <c r="AO53" s="55" t="str">
        <f>_xlfn.XLOOKUP(A53,[2]Sheet1!$A:$A,[2]Sheet1!$G:$G)</f>
        <v>CARLA SAKAI/ROBERTA MACHADO/MARIANA PEREIRA DOS ANJOS</v>
      </c>
      <c r="AP53" t="str">
        <f>SUBSTITUTE(SUBSTITUTE(SUBSTITUTE(SUBSTITUTE(SUBSTITUTE(SUBSTITUTE(
_xlfn.XLOOKUP(A53,[2]Sheet1!$A:$A,[2]Sheet1!$AC:$AC,0),
"ACCURIOPRESS ",""),"BIZHUB","BH"),"ACCURIOPRINT",""),"BH PRESS",""),"KONICA",""),"ACCURIOLABEL","AL")</f>
        <v>BH C224/BH C224E/BH C227I/BH C258/BH C284/BH C284E/BH C300I/BH C301I/BH C308/BH C368/BH C454/BH C454E/BH C458/BH C554/BH C554E/PC-216</v>
      </c>
      <c r="AQ53" t="str">
        <f>_xlfn.CONCAT(A53,",",AM53)</f>
        <v>AA2J560000,Aguardar IMP</v>
      </c>
      <c r="AS53" t="str" cm="1">
        <f t="array" ref="AS53">_xlfn._xlws.FILTER([1]Planilha1!$A:$A,A53=[1]Planilha1!$B:$B)</f>
        <v>AA2J560000</v>
      </c>
      <c r="AT53" t="str" cm="1">
        <f t="array" ref="AT53:AW53">_xlfn._xlws.FILTER([1]Planilha1!$C:$F,A53=[1]Planilha1!$B:$B)</f>
        <v>-</v>
      </c>
      <c r="AU53" t="str">
        <v>-</v>
      </c>
      <c r="AV53" t="str">
        <v>-</v>
      </c>
      <c r="AW53" t="str">
        <v>-</v>
      </c>
    </row>
    <row r="54" spans="1:49" x14ac:dyDescent="0.25">
      <c r="A54" s="58" t="s">
        <v>60</v>
      </c>
      <c r="B54" s="3" t="str">
        <f>_xlfn.XLOOKUP(A54,[2]Sheet1!$A:$A,[2]Sheet1!$F:$F)</f>
        <v>UNIDADE DE FUSÃO (120V)</v>
      </c>
      <c r="C54" s="3"/>
      <c r="D54" s="3">
        <f>_xlfn.XLOOKUP(A54,[2]Sheet1!$A:$A,[2]Sheet1!$AB:$AB)</f>
        <v>178.79</v>
      </c>
      <c r="E54">
        <f>_xlfn.XLOOKUP(A54,[2]Sheet1!$A:$A,[2]Sheet1!$AI:$AI)</f>
        <v>0</v>
      </c>
      <c r="F54" s="7">
        <f>_xlfn.IFNA(INDEX([2]Sheet1!$A:$AG,MATCH($A54,[2]Sheet1!$A:$A,0),MATCH(_xlfn.CONCAT(F$2,"_zva70"),[2]Sheet1!$1:$1,0)),0)</f>
        <v>0</v>
      </c>
      <c r="G54" s="7">
        <f>_xlfn.IFNA(INDEX([2]Sheet1!$A:$AG,MATCH($A54,[2]Sheet1!$A:$A,0),MATCH(_xlfn.CONCAT(G$2,"_zva70"),[2]Sheet1!$1:$1,0)),0)</f>
        <v>0</v>
      </c>
      <c r="H54" s="7">
        <f>_xlfn.IFNA(INDEX([2]Sheet1!$A:$AG,MATCH($A54,[2]Sheet1!$A:$A,0),MATCH(_xlfn.CONCAT(H$2,"_zva70"),[2]Sheet1!$1:$1,0)),0)</f>
        <v>1</v>
      </c>
      <c r="I54" s="7">
        <f>_xlfn.IFNA(INDEX([2]Sheet1!$A:$AG,MATCH($A54,[2]Sheet1!$A:$A,0),MATCH(_xlfn.CONCAT(I$2,"_zva70"),[2]Sheet1!$1:$1,0)),0)</f>
        <v>0</v>
      </c>
      <c r="J54" s="7">
        <f>_xlfn.IFNA(INDEX([2]Sheet1!$A:$AG,MATCH($A54,[2]Sheet1!$A:$A,0),MATCH(_xlfn.CONCAT(J$2,"_zva70"),[2]Sheet1!$1:$1,0)),0)</f>
        <v>0</v>
      </c>
      <c r="K54" s="7">
        <f>_xlfn.IFNA(INDEX([2]Sheet1!$A:$AG,MATCH($A54,[2]Sheet1!$A:$A,0),MATCH(_xlfn.CONCAT(K$2,"_zva70"),[2]Sheet1!$1:$1,0)),0)</f>
        <v>0</v>
      </c>
      <c r="L54" s="7">
        <f>_xlfn.IFNA(INDEX([2]Sheet1!$A:$AG,MATCH($A54,[2]Sheet1!$A:$A,0),MATCH(_xlfn.CONCAT(L$2,"_zva70"),[2]Sheet1!$1:$1,0)),0)</f>
        <v>0</v>
      </c>
      <c r="M54" s="7">
        <f>_xlfn.IFNA(INDEX([2]Sheet1!$A:$AG,MATCH($A54,[2]Sheet1!$A:$A,0),MATCH(_xlfn.CONCAT(M$2,"_zva70"),[2]Sheet1!$1:$1,0)),0)</f>
        <v>0</v>
      </c>
      <c r="N54" s="7">
        <f>SUM( F54:M54)</f>
        <v>1</v>
      </c>
      <c r="O54" s="5">
        <f>_xlfn.XLOOKUP(A54,[2]Sheet1!$A:$A,[2]Sheet1!$Z:$Z)</f>
        <v>0</v>
      </c>
      <c r="P54" s="5" t="str">
        <f>_xlfn.XLOOKUP(A54,[2]Sheet1!$A:$A,[2]Sheet1!$H:$H)</f>
        <v>VENDA INDIRETA</v>
      </c>
      <c r="Q54" s="6">
        <f>_xlfn.IFNA(INDEX([2]Sheet1!$A:$AG,MATCH($A54,[2]Sheet1!$A:$A,0),MATCH(_xlfn.CONCAT(Q$2,"_zstok"),[2]Sheet1!$1:$1,0)),0)</f>
        <v>0</v>
      </c>
      <c r="R54" s="6">
        <f>_xlfn.IFNA(INDEX([2]Sheet1!$A:$AG,MATCH($A54,[2]Sheet1!$A:$A,0),MATCH(_xlfn.CONCAT(R$2,"_zstok"),[2]Sheet1!$1:$1,0)),0)</f>
        <v>0</v>
      </c>
      <c r="S54" s="6">
        <f>_xlfn.IFNA(INDEX([2]Sheet1!$A:$AG,MATCH($A54,[2]Sheet1!$A:$A,0),MATCH(_xlfn.CONCAT(S$2,"_zstok"),[2]Sheet1!$1:$1,0)),0)</f>
        <v>0</v>
      </c>
      <c r="T54" s="6">
        <f>_xlfn.IFNA(INDEX([2]Sheet1!$A:$AG,MATCH($A54,[2]Sheet1!$A:$A,0),MATCH(_xlfn.CONCAT(T$2,"_zstok"),[2]Sheet1!$1:$1,0)),0)</f>
        <v>0</v>
      </c>
      <c r="U54" s="6">
        <f>_xlfn.IFNA(INDEX([2]Sheet1!$A:$AG,MATCH($A54,[2]Sheet1!$A:$A,0),MATCH(_xlfn.CONCAT(U$2,"_zstok"),[2]Sheet1!$1:$1,0)),0)</f>
        <v>0</v>
      </c>
      <c r="V54" s="6">
        <f>_xlfn.IFNA(INDEX([2]Sheet1!$A:$AG,MATCH($A54,[2]Sheet1!$A:$A,0),MATCH(_xlfn.CONCAT(V$2,"_zstok"),[2]Sheet1!$1:$1,0)),0)</f>
        <v>0</v>
      </c>
      <c r="W54" s="6">
        <f>_xlfn.IFNA(INDEX([2]Sheet1!$A:$AG,MATCH($A54,[2]Sheet1!$A:$A,0),MATCH(_xlfn.CONCAT(W$2,"_zstok"),[2]Sheet1!$1:$1,0)),0)</f>
        <v>16</v>
      </c>
      <c r="X54" s="6">
        <f>_xlfn.IFNA(INDEX([2]Sheet1!$A:$AG,MATCH($A54,[2]Sheet1!$A:$A,0),MATCH(_xlfn.CONCAT(X$2,"_zstok"),[2]Sheet1!$1:$1,0)),0)</f>
        <v>3</v>
      </c>
      <c r="Y54" s="6">
        <f>_xlfn.IFNA(INDEX([2]Sheet1!$A:$AG,MATCH($A54,[2]Sheet1!$A:$A,0),MATCH(_xlfn.CONCAT(Y$2,"_zstok"),[2]Sheet1!$1:$1,0)),0)</f>
        <v>0</v>
      </c>
      <c r="Z54" s="6">
        <f>_xlfn.IFNA(INDEX([2]Sheet1!$A:$AG,MATCH($A54,[2]Sheet1!$A:$A,0),MATCH(_xlfn.CONCAT(Z$2,"_zstok"),[2]Sheet1!$1:$1,0)),0)</f>
        <v>0</v>
      </c>
      <c r="AA54" s="6">
        <f>_xlfn.IFNA(INDEX([2]Sheet1!$A:$AG,MATCH($A54,[2]Sheet1!$A:$A,0),MATCH(_xlfn.CONCAT(AA$2,"_zstok"),[2]Sheet1!$1:$1,0)),0)</f>
        <v>0</v>
      </c>
      <c r="AB54" s="6">
        <f t="shared" si="2"/>
        <v>3</v>
      </c>
      <c r="AC54" s="8">
        <f>INDEX([2]Sheet1!$1:$1048576,MATCH($A54,[2]Sheet1!$A:$A,0),MATCH(AC$2,[2]Sheet1!$1:$1,0))</f>
        <v>0</v>
      </c>
      <c r="AD54" s="8">
        <f>INDEX([2]Sheet1!$1:$1048576,MATCH($A54,[2]Sheet1!$A:$A,0),MATCH(AD$2,[2]Sheet1!$1:$1,0))</f>
        <v>0</v>
      </c>
      <c r="AE54" s="8">
        <f>INDEX([2]Sheet1!$1:$1048576,MATCH($A54,[2]Sheet1!$A:$A,0),MATCH(AE$2,[2]Sheet1!$1:$1,0))</f>
        <v>0</v>
      </c>
      <c r="AF54" s="8">
        <f>INDEX([2]Sheet1!$1:$1048576,MATCH($A54,[2]Sheet1!$A:$A,0),MATCH(AF$2,[2]Sheet1!$1:$1,0))</f>
        <v>0</v>
      </c>
      <c r="AG54" s="8">
        <f>INDEX([2]Sheet1!$1:$1048576,MATCH($A54,[2]Sheet1!$A:$A,0),MATCH(AG$2,[2]Sheet1!$1:$1,0))</f>
        <v>0</v>
      </c>
      <c r="AH54" s="8">
        <f>SUM( AC54:AG54)</f>
        <v>0</v>
      </c>
      <c r="AI54" s="28">
        <f>_xlfn.XLOOKUP(A54,[3]PSI!$D:$D,[3]PSI!$AO:$AO,
_xlfn.XLOOKUP(A54,[3]PSI!$BO:$BO,[3]PSI!$AO:$AO,
_xlfn.XLOOKUP(A54,[3]PSI!$BP:$BP,[3]PSI!$AO:$AO,
_xlfn.XLOOKUP(A54,[3]PSI!$BQ:$BQ,[3]PSI!$AO:$AO,
_xlfn.XLOOKUP(A54,[3]PSI!$BR:$BR,[3]PSI!$AO:$AO,
"")))))</f>
        <v>27</v>
      </c>
      <c r="AJ54" s="28">
        <f>_xlfn.XLOOKUP(A54,[3]PSI!$D:$D,[3]PSI!$AY:$AY,
_xlfn.XLOOKUP(A54,[3]PSI!$BO:$BO,[3]PSI!$AY:$AY,
_xlfn.XLOOKUP(A54,[3]PSI!$BP:$BP,[3]PSI!$AY:$AY,
_xlfn.XLOOKUP(A54,[3]PSI!$BQ:$BQ,[3]PSI!$AY:$AY,
_xlfn.XLOOKUP(A54,[3]PSI!$BR:$BR,[3]PSI!$AY:$AY,
""
)))))</f>
        <v>4.6296296296296298</v>
      </c>
      <c r="AK54" s="14" t="str" cm="1">
        <f t="array" ref="AK54">_xlfn.IFS(N54&lt;AB54,"Estoq. Disponível",N54&gt;=AB54,IF(N54&lt;AH54,"Imp. Em Andamento","Gerar Pedido"))</f>
        <v>Estoq. Disponível</v>
      </c>
      <c r="AL54" s="66" t="s">
        <v>37</v>
      </c>
      <c r="AM54" s="75" t="s">
        <v>41</v>
      </c>
      <c r="AN54" s="28"/>
      <c r="AO54" s="55" t="str">
        <f>_xlfn.XLOOKUP(A54,[2]Sheet1!$A:$A,[2]Sheet1!$G:$G)</f>
        <v>ROBERTA MACHADO</v>
      </c>
      <c r="AP54" t="str">
        <f>SUBSTITUTE(SUBSTITUTE(SUBSTITUTE(SUBSTITUTE(SUBSTITUTE(SUBSTITUTE(
_xlfn.XLOOKUP(A54,[2]Sheet1!$A:$A,[2]Sheet1!$AC:$AC,0),
"ACCURIOPRESS ",""),"BIZHUB","BH"),"ACCURIOPRINT",""),"BH PRESS",""),"KONICA",""),"ACCURIOLABEL","AL")</f>
        <v>BH C300I</v>
      </c>
      <c r="AQ54" t="str">
        <f>_xlfn.CONCAT(A54,",",AM54)</f>
        <v>AA2JR70322,Atender CE05</v>
      </c>
      <c r="AS54" t="str" cm="1">
        <f t="array" ref="AS54">_xlfn._xlws.FILTER([1]Planilha1!$A:$A,A54=[1]Planilha1!$B:$B)</f>
        <v>AA2JR70322</v>
      </c>
      <c r="AT54" t="str" cm="1">
        <f t="array" ref="AT54:AW54">_xlfn._xlws.FILTER([1]Planilha1!$C:$F,A54=[1]Planilha1!$B:$B)</f>
        <v>-</v>
      </c>
      <c r="AU54" t="str">
        <v>-</v>
      </c>
      <c r="AV54" t="str">
        <v>-</v>
      </c>
      <c r="AW54" t="str">
        <v>-</v>
      </c>
    </row>
    <row r="55" spans="1:49" hidden="1" x14ac:dyDescent="0.25">
      <c r="A55" s="58" t="s">
        <v>122</v>
      </c>
      <c r="B55" s="3" t="str">
        <f>_xlfn.XLOOKUP(A55,[2]Sheet1!$A:$A,[2]Sheet1!$F:$F)</f>
        <v>UNIDADE DE FUSÃO (120V)</v>
      </c>
      <c r="C55" s="3"/>
      <c r="D55" s="3">
        <f>_xlfn.XLOOKUP(A55,[2]Sheet1!$A:$A,[2]Sheet1!$AB:$AB)</f>
        <v>178.79</v>
      </c>
      <c r="E55">
        <f>_xlfn.XLOOKUP(A55,[2]Sheet1!$A:$A,[2]Sheet1!$AI:$AI)</f>
        <v>0</v>
      </c>
      <c r="F55" s="7">
        <f>_xlfn.IFNA(INDEX([2]Sheet1!$A:$AG,MATCH($A55,[2]Sheet1!$A:$A,0),MATCH(_xlfn.CONCAT(F$2,"_zva70"),[2]Sheet1!$1:$1,0)),0)</f>
        <v>0</v>
      </c>
      <c r="G55" s="7">
        <f>_xlfn.IFNA(INDEX([2]Sheet1!$A:$AG,MATCH($A55,[2]Sheet1!$A:$A,0),MATCH(_xlfn.CONCAT(G$2,"_zva70"),[2]Sheet1!$1:$1,0)),0)</f>
        <v>0</v>
      </c>
      <c r="H55" s="7">
        <f>_xlfn.IFNA(INDEX([2]Sheet1!$A:$AG,MATCH($A55,[2]Sheet1!$A:$A,0),MATCH(_xlfn.CONCAT(H$2,"_zva70"),[2]Sheet1!$1:$1,0)),0)</f>
        <v>0</v>
      </c>
      <c r="I55" s="7">
        <f>_xlfn.IFNA(INDEX([2]Sheet1!$A:$AG,MATCH($A55,[2]Sheet1!$A:$A,0),MATCH(_xlfn.CONCAT(I$2,"_zva70"),[2]Sheet1!$1:$1,0)),0)</f>
        <v>0</v>
      </c>
      <c r="J55" s="7">
        <f>_xlfn.IFNA(INDEX([2]Sheet1!$A:$AG,MATCH($A55,[2]Sheet1!$A:$A,0),MATCH(_xlfn.CONCAT(J$2,"_zva70"),[2]Sheet1!$1:$1,0)),0)</f>
        <v>0</v>
      </c>
      <c r="K55" s="7">
        <f>_xlfn.IFNA(INDEX([2]Sheet1!$A:$AG,MATCH($A55,[2]Sheet1!$A:$A,0),MATCH(_xlfn.CONCAT(K$2,"_zva70"),[2]Sheet1!$1:$1,0)),0)</f>
        <v>0</v>
      </c>
      <c r="L55" s="7">
        <f>_xlfn.IFNA(INDEX([2]Sheet1!$A:$AG,MATCH($A55,[2]Sheet1!$A:$A,0),MATCH(_xlfn.CONCAT(L$2,"_zva70"),[2]Sheet1!$1:$1,0)),0)</f>
        <v>2</v>
      </c>
      <c r="M55" s="7">
        <f>_xlfn.IFNA(INDEX([2]Sheet1!$A:$AG,MATCH($A55,[2]Sheet1!$A:$A,0),MATCH(_xlfn.CONCAT(M$2,"_zva70"),[2]Sheet1!$1:$1,0)),0)</f>
        <v>0</v>
      </c>
      <c r="N55" s="7">
        <f>SUM( F55:M55)</f>
        <v>2</v>
      </c>
      <c r="O55" s="5">
        <f>_xlfn.XLOOKUP(A55,[2]Sheet1!$A:$A,[2]Sheet1!$Z:$Z)</f>
        <v>0</v>
      </c>
      <c r="P55" s="5" t="str">
        <f>_xlfn.XLOOKUP(A55,[2]Sheet1!$A:$A,[2]Sheet1!$H:$H)</f>
        <v>VENDA INDIRETA</v>
      </c>
      <c r="Q55" s="6">
        <f>_xlfn.IFNA(INDEX([2]Sheet1!$A:$AG,MATCH($A55,[2]Sheet1!$A:$A,0),MATCH(_xlfn.CONCAT(Q$2,"_zstok"),[2]Sheet1!$1:$1,0)),0)</f>
        <v>0</v>
      </c>
      <c r="R55" s="6">
        <f>_xlfn.IFNA(INDEX([2]Sheet1!$A:$AG,MATCH($A55,[2]Sheet1!$A:$A,0),MATCH(_xlfn.CONCAT(R$2,"_zstok"),[2]Sheet1!$1:$1,0)),0)</f>
        <v>0</v>
      </c>
      <c r="S55" s="6">
        <f>_xlfn.IFNA(INDEX([2]Sheet1!$A:$AG,MATCH($A55,[2]Sheet1!$A:$A,0),MATCH(_xlfn.CONCAT(S$2,"_zstok"),[2]Sheet1!$1:$1,0)),0)</f>
        <v>0</v>
      </c>
      <c r="T55" s="6">
        <f>_xlfn.IFNA(INDEX([2]Sheet1!$A:$AG,MATCH($A55,[2]Sheet1!$A:$A,0),MATCH(_xlfn.CONCAT(T$2,"_zstok"),[2]Sheet1!$1:$1,0)),0)</f>
        <v>0</v>
      </c>
      <c r="U55" s="6">
        <f>_xlfn.IFNA(INDEX([2]Sheet1!$A:$AG,MATCH($A55,[2]Sheet1!$A:$A,0),MATCH(_xlfn.CONCAT(U$2,"_zstok"),[2]Sheet1!$1:$1,0)),0)</f>
        <v>0</v>
      </c>
      <c r="V55" s="6">
        <f>_xlfn.IFNA(INDEX([2]Sheet1!$A:$AG,MATCH($A55,[2]Sheet1!$A:$A,0),MATCH(_xlfn.CONCAT(V$2,"_zstok"),[2]Sheet1!$1:$1,0)),0)</f>
        <v>0</v>
      </c>
      <c r="W55" s="6">
        <f>_xlfn.IFNA(INDEX([2]Sheet1!$A:$AG,MATCH($A55,[2]Sheet1!$A:$A,0),MATCH(_xlfn.CONCAT(W$2,"_zstok"),[2]Sheet1!$1:$1,0)),0)</f>
        <v>0</v>
      </c>
      <c r="X55" s="6">
        <f>_xlfn.IFNA(INDEX([2]Sheet1!$A:$AG,MATCH($A55,[2]Sheet1!$A:$A,0),MATCH(_xlfn.CONCAT(X$2,"_zstok"),[2]Sheet1!$1:$1,0)),0)</f>
        <v>0</v>
      </c>
      <c r="Y55" s="6">
        <f>_xlfn.IFNA(INDEX([2]Sheet1!$A:$AG,MATCH($A55,[2]Sheet1!$A:$A,0),MATCH(_xlfn.CONCAT(Y$2,"_zstok"),[2]Sheet1!$1:$1,0)),0)</f>
        <v>0</v>
      </c>
      <c r="Z55" s="6">
        <f>_xlfn.IFNA(INDEX([2]Sheet1!$A:$AG,MATCH($A55,[2]Sheet1!$A:$A,0),MATCH(_xlfn.CONCAT(Z$2,"_zstok"),[2]Sheet1!$1:$1,0)),0)</f>
        <v>0</v>
      </c>
      <c r="AA55" s="6">
        <f>_xlfn.IFNA(INDEX([2]Sheet1!$A:$AG,MATCH($A55,[2]Sheet1!$A:$A,0),MATCH(_xlfn.CONCAT(AA$2,"_zstok"),[2]Sheet1!$1:$1,0)),0)</f>
        <v>0</v>
      </c>
      <c r="AB55" s="6">
        <f t="shared" si="2"/>
        <v>0</v>
      </c>
      <c r="AC55" s="8">
        <f>INDEX([2]Sheet1!$1:$1048576,MATCH($A55,[2]Sheet1!$A:$A,0),MATCH(AC$2,[2]Sheet1!$1:$1,0))</f>
        <v>0</v>
      </c>
      <c r="AD55" s="8">
        <f>INDEX([2]Sheet1!$1:$1048576,MATCH($A55,[2]Sheet1!$A:$A,0),MATCH(AD$2,[2]Sheet1!$1:$1,0))</f>
        <v>0</v>
      </c>
      <c r="AE55" s="8">
        <f>INDEX([2]Sheet1!$1:$1048576,MATCH($A55,[2]Sheet1!$A:$A,0),MATCH(AE$2,[2]Sheet1!$1:$1,0))</f>
        <v>0</v>
      </c>
      <c r="AF55" s="8">
        <f>INDEX([2]Sheet1!$1:$1048576,MATCH($A55,[2]Sheet1!$A:$A,0),MATCH(AF$2,[2]Sheet1!$1:$1,0))</f>
        <v>0</v>
      </c>
      <c r="AG55" s="8">
        <f>INDEX([2]Sheet1!$1:$1048576,MATCH($A55,[2]Sheet1!$A:$A,0),MATCH(AG$2,[2]Sheet1!$1:$1,0))</f>
        <v>0</v>
      </c>
      <c r="AH55" s="8">
        <f>SUM( AC55:AG55)</f>
        <v>0</v>
      </c>
      <c r="AI55" s="28">
        <f>_xlfn.XLOOKUP(A55,[3]PSI!$D:$D,[3]PSI!$AO:$AO,
_xlfn.XLOOKUP(A55,[3]PSI!$BO:$BO,[3]PSI!$AO:$AO,
_xlfn.XLOOKUP(A55,[3]PSI!$BP:$BP,[3]PSI!$AO:$AO,
_xlfn.XLOOKUP(A55,[3]PSI!$BQ:$BQ,[3]PSI!$AO:$AO,
_xlfn.XLOOKUP(A55,[3]PSI!$BR:$BR,[3]PSI!$AO:$AO,
"")))))</f>
        <v>27</v>
      </c>
      <c r="AJ55" s="28">
        <f>_xlfn.XLOOKUP(A55,[3]PSI!$D:$D,[3]PSI!$AY:$AY,
_xlfn.XLOOKUP(A55,[3]PSI!$BO:$BO,[3]PSI!$AY:$AY,
_xlfn.XLOOKUP(A55,[3]PSI!$BP:$BP,[3]PSI!$AY:$AY,
_xlfn.XLOOKUP(A55,[3]PSI!$BQ:$BQ,[3]PSI!$AY:$AY,
_xlfn.XLOOKUP(A55,[3]PSI!$BR:$BR,[3]PSI!$AY:$AY,
""
)))))</f>
        <v>4.6296296296296298</v>
      </c>
      <c r="AK55" s="14" t="str" cm="1">
        <f t="array" ref="AK55">_xlfn.IFS(N55&lt;AB55,"Estoq. Disponível",N55&gt;=AB55,IF(N55&lt;AH55,"Imp. Em Andamento","Gerar Pedido"))</f>
        <v>Gerar Pedido</v>
      </c>
      <c r="AL55" s="66" t="s">
        <v>128</v>
      </c>
      <c r="AM55" s="75">
        <f>N55</f>
        <v>2</v>
      </c>
      <c r="AN55" s="28"/>
      <c r="AO55" s="55" t="str">
        <f>_xlfn.XLOOKUP(A55,[2]Sheet1!$A:$A,[2]Sheet1!$G:$G)</f>
        <v>ROBERTA MACHADO</v>
      </c>
      <c r="AP55" t="str">
        <f>SUBSTITUTE(SUBSTITUTE(SUBSTITUTE(SUBSTITUTE(SUBSTITUTE(SUBSTITUTE(
_xlfn.XLOOKUP(A55,[2]Sheet1!$A:$A,[2]Sheet1!$AC:$AC,0),
"ACCURIOPRESS ",""),"BIZHUB","BH"),"ACCURIOPRINT",""),"BH PRESS",""),"KONICA",""),"ACCURIOLABEL","AL")</f>
        <v>BH C300I</v>
      </c>
      <c r="AQ55" t="str">
        <f>_xlfn.CONCAT(A55,",",AM55)</f>
        <v>AA2JR70333,2</v>
      </c>
      <c r="AS55" t="str" cm="1">
        <f t="array" ref="AS55">_xlfn._xlws.FILTER([1]Planilha1!$A:$A,A55=[1]Planilha1!$B:$B)</f>
        <v>AA2JR75200</v>
      </c>
      <c r="AT55" t="str" cm="1">
        <f t="array" ref="AT55:AW55">_xlfn._xlws.FILTER([1]Planilha1!$C:$F,A55=[1]Planilha1!$B:$B)</f>
        <v>AA2JR70333</v>
      </c>
      <c r="AU55" t="str">
        <v>AA2JR70322</v>
      </c>
      <c r="AV55" t="str">
        <v>AA2JR70311</v>
      </c>
      <c r="AW55" t="str">
        <v>AA2JR70300</v>
      </c>
    </row>
    <row r="56" spans="1:49" hidden="1" x14ac:dyDescent="0.25">
      <c r="A56" s="58" t="s">
        <v>62</v>
      </c>
      <c r="B56" s="3" t="str">
        <f>_xlfn.XLOOKUP(A56,[2]Sheet1!$A:$A,[2]Sheet1!$F:$F)</f>
        <v>UNIDADE DE TRANSFERÊNCIA</v>
      </c>
      <c r="C56" s="3"/>
      <c r="D56" s="3">
        <f>_xlfn.XLOOKUP(A56,[2]Sheet1!$A:$A,[2]Sheet1!$AB:$AB)</f>
        <v>124.39</v>
      </c>
      <c r="E56" t="str">
        <f>_xlfn.XLOOKUP(A56,[2]Sheet1!$A:$A,[2]Sheet1!$AI:$AI)</f>
        <v>Sim</v>
      </c>
      <c r="F56" s="7">
        <f>_xlfn.IFNA(INDEX([2]Sheet1!$A:$AG,MATCH($A56,[2]Sheet1!$A:$A,0),MATCH(_xlfn.CONCAT(F$2,"_zva70"),[2]Sheet1!$1:$1,0)),0)</f>
        <v>0</v>
      </c>
      <c r="G56" s="7">
        <f>_xlfn.IFNA(INDEX([2]Sheet1!$A:$AG,MATCH($A56,[2]Sheet1!$A:$A,0),MATCH(_xlfn.CONCAT(G$2,"_zva70"),[2]Sheet1!$1:$1,0)),0)</f>
        <v>0</v>
      </c>
      <c r="H56" s="7">
        <f>_xlfn.IFNA(INDEX([2]Sheet1!$A:$AG,MATCH($A56,[2]Sheet1!$A:$A,0),MATCH(_xlfn.CONCAT(H$2,"_zva70"),[2]Sheet1!$1:$1,0)),0)</f>
        <v>0</v>
      </c>
      <c r="I56" s="7">
        <f>_xlfn.IFNA(INDEX([2]Sheet1!$A:$AG,MATCH($A56,[2]Sheet1!$A:$A,0),MATCH(_xlfn.CONCAT(I$2,"_zva70"),[2]Sheet1!$1:$1,0)),0)</f>
        <v>0</v>
      </c>
      <c r="J56" s="7">
        <f>_xlfn.IFNA(INDEX([2]Sheet1!$A:$AG,MATCH($A56,[2]Sheet1!$A:$A,0),MATCH(_xlfn.CONCAT(J$2,"_zva70"),[2]Sheet1!$1:$1,0)),0)</f>
        <v>0</v>
      </c>
      <c r="K56" s="7">
        <f>_xlfn.IFNA(INDEX([2]Sheet1!$A:$AG,MATCH($A56,[2]Sheet1!$A:$A,0),MATCH(_xlfn.CONCAT(K$2,"_zva70"),[2]Sheet1!$1:$1,0)),0)</f>
        <v>0</v>
      </c>
      <c r="L56" s="7">
        <f>_xlfn.IFNA(INDEX([2]Sheet1!$A:$AG,MATCH($A56,[2]Sheet1!$A:$A,0),MATCH(_xlfn.CONCAT(L$2,"_zva70"),[2]Sheet1!$1:$1,0)),0)</f>
        <v>1</v>
      </c>
      <c r="M56" s="7">
        <f>_xlfn.IFNA(INDEX([2]Sheet1!$A:$AG,MATCH($A56,[2]Sheet1!$A:$A,0),MATCH(_xlfn.CONCAT(M$2,"_zva70"),[2]Sheet1!$1:$1,0)),0)</f>
        <v>4</v>
      </c>
      <c r="N56" s="7">
        <f>SUM( F56:M56)</f>
        <v>5</v>
      </c>
      <c r="O56" s="5">
        <f>_xlfn.XLOOKUP(A56,[2]Sheet1!$A:$A,[2]Sheet1!$Z:$Z)</f>
        <v>0</v>
      </c>
      <c r="P56" s="5" t="str">
        <f>_xlfn.XLOOKUP(A56,[2]Sheet1!$A:$A,[2]Sheet1!$H:$H)</f>
        <v>nan/VENDA INDIRETA</v>
      </c>
      <c r="Q56" s="6">
        <f>_xlfn.IFNA(INDEX([2]Sheet1!$A:$AG,MATCH($A56,[2]Sheet1!$A:$A,0),MATCH(_xlfn.CONCAT(Q$2,"_zstok"),[2]Sheet1!$1:$1,0)),0)</f>
        <v>0</v>
      </c>
      <c r="R56" s="6">
        <f>_xlfn.IFNA(INDEX([2]Sheet1!$A:$AG,MATCH($A56,[2]Sheet1!$A:$A,0),MATCH(_xlfn.CONCAT(R$2,"_zstok"),[2]Sheet1!$1:$1,0)),0)</f>
        <v>0</v>
      </c>
      <c r="S56" s="6">
        <f>_xlfn.IFNA(INDEX([2]Sheet1!$A:$AG,MATCH($A56,[2]Sheet1!$A:$A,0),MATCH(_xlfn.CONCAT(S$2,"_zstok"),[2]Sheet1!$1:$1,0)),0)</f>
        <v>0</v>
      </c>
      <c r="T56" s="6">
        <f>_xlfn.IFNA(INDEX([2]Sheet1!$A:$AG,MATCH($A56,[2]Sheet1!$A:$A,0),MATCH(_xlfn.CONCAT(T$2,"_zstok"),[2]Sheet1!$1:$1,0)),0)</f>
        <v>0</v>
      </c>
      <c r="U56" s="6">
        <f>_xlfn.IFNA(INDEX([2]Sheet1!$A:$AG,MATCH($A56,[2]Sheet1!$A:$A,0),MATCH(_xlfn.CONCAT(U$2,"_zstok"),[2]Sheet1!$1:$1,0)),0)</f>
        <v>1</v>
      </c>
      <c r="V56" s="6">
        <f>_xlfn.IFNA(INDEX([2]Sheet1!$A:$AG,MATCH($A56,[2]Sheet1!$A:$A,0),MATCH(_xlfn.CONCAT(V$2,"_zstok"),[2]Sheet1!$1:$1,0)),0)</f>
        <v>0</v>
      </c>
      <c r="W56" s="6">
        <f>_xlfn.IFNA(INDEX([2]Sheet1!$A:$AG,MATCH($A56,[2]Sheet1!$A:$A,0),MATCH(_xlfn.CONCAT(W$2,"_zstok"),[2]Sheet1!$1:$1,0)),0)</f>
        <v>0</v>
      </c>
      <c r="X56" s="6">
        <f>_xlfn.IFNA(INDEX([2]Sheet1!$A:$AG,MATCH($A56,[2]Sheet1!$A:$A,0),MATCH(_xlfn.CONCAT(X$2,"_zstok"),[2]Sheet1!$1:$1,0)),0)</f>
        <v>0</v>
      </c>
      <c r="Y56" s="6">
        <f>_xlfn.IFNA(INDEX([2]Sheet1!$A:$AG,MATCH($A56,[2]Sheet1!$A:$A,0),MATCH(_xlfn.CONCAT(Y$2,"_zstok"),[2]Sheet1!$1:$1,0)),0)</f>
        <v>0</v>
      </c>
      <c r="Z56" s="6">
        <f>_xlfn.IFNA(INDEX([2]Sheet1!$A:$AG,MATCH($A56,[2]Sheet1!$A:$A,0),MATCH(_xlfn.CONCAT(Z$2,"_zstok"),[2]Sheet1!$1:$1,0)),0)</f>
        <v>0</v>
      </c>
      <c r="AA56" s="6">
        <f>_xlfn.IFNA(INDEX([2]Sheet1!$A:$AG,MATCH($A56,[2]Sheet1!$A:$A,0),MATCH(_xlfn.CONCAT(AA$2,"_zstok"),[2]Sheet1!$1:$1,0)),0)</f>
        <v>1</v>
      </c>
      <c r="AB56" s="6">
        <f t="shared" si="2"/>
        <v>2</v>
      </c>
      <c r="AC56" s="8">
        <f>INDEX([2]Sheet1!$1:$1048576,MATCH($A56,[2]Sheet1!$A:$A,0),MATCH(AC$2,[2]Sheet1!$1:$1,0))</f>
        <v>0</v>
      </c>
      <c r="AD56" s="8">
        <f>INDEX([2]Sheet1!$1:$1048576,MATCH($A56,[2]Sheet1!$A:$A,0),MATCH(AD$2,[2]Sheet1!$1:$1,0))</f>
        <v>188</v>
      </c>
      <c r="AE56" s="8">
        <f>INDEX([2]Sheet1!$1:$1048576,MATCH($A56,[2]Sheet1!$A:$A,0),MATCH(AE$2,[2]Sheet1!$1:$1,0))</f>
        <v>19</v>
      </c>
      <c r="AF56" s="8">
        <f>INDEX([2]Sheet1!$1:$1048576,MATCH($A56,[2]Sheet1!$A:$A,0),MATCH(AF$2,[2]Sheet1!$1:$1,0))</f>
        <v>0</v>
      </c>
      <c r="AG56" s="8">
        <f>INDEX([2]Sheet1!$1:$1048576,MATCH($A56,[2]Sheet1!$A:$A,0),MATCH(AG$2,[2]Sheet1!$1:$1,0))</f>
        <v>21</v>
      </c>
      <c r="AH56" s="8">
        <f>SUM( AC56:AG56)</f>
        <v>228</v>
      </c>
      <c r="AI56" s="28">
        <f>_xlfn.XLOOKUP(A56,[3]PSI!$D:$D,[3]PSI!$AO:$AO,
_xlfn.XLOOKUP(A56,[3]PSI!$BO:$BO,[3]PSI!$AO:$AO,
_xlfn.XLOOKUP(A56,[3]PSI!$BP:$BP,[3]PSI!$AO:$AO,
_xlfn.XLOOKUP(A56,[3]PSI!$BQ:$BQ,[3]PSI!$AO:$AO,
_xlfn.XLOOKUP(A56,[3]PSI!$BR:$BR,[3]PSI!$AO:$AO,
"")))))</f>
        <v>25.333333333333332</v>
      </c>
      <c r="AJ56" s="28">
        <f>_xlfn.XLOOKUP(A56,[3]PSI!$D:$D,[3]PSI!$AY:$AY,
_xlfn.XLOOKUP(A56,[3]PSI!$BO:$BO,[3]PSI!$AY:$AY,
_xlfn.XLOOKUP(A56,[3]PSI!$BP:$BP,[3]PSI!$AY:$AY,
_xlfn.XLOOKUP(A56,[3]PSI!$BQ:$BQ,[3]PSI!$AY:$AY,
_xlfn.XLOOKUP(A56,[3]PSI!$BR:$BR,[3]PSI!$AY:$AY,
""
)))))</f>
        <v>4.4473684210526319</v>
      </c>
      <c r="AK56" s="14" t="str" cm="1">
        <f t="array" ref="AK56">_xlfn.IFS(N56&lt;AB56,"Estoq. Disponível",N56&gt;=AB56,IF(N56&lt;AH56,"Imp. Em Andamento","Gerar Pedido"))</f>
        <v>Imp. Em Andamento</v>
      </c>
      <c r="AL56" s="66" t="s">
        <v>128</v>
      </c>
      <c r="AM56" s="75">
        <v>5</v>
      </c>
      <c r="AN56" s="28"/>
      <c r="AO56" s="55" t="str">
        <f>_xlfn.XLOOKUP(A56,[2]Sheet1!$A:$A,[2]Sheet1!$G:$G)</f>
        <v>MILENA PIMENTEL MONTEIRO DE OLIVEIRA/MARIANA PEREIRA DOS ANJOS</v>
      </c>
      <c r="AP56" t="str">
        <f>SUBSTITUTE(SUBSTITUTE(SUBSTITUTE(SUBSTITUTE(SUBSTITUTE(SUBSTITUTE(
_xlfn.XLOOKUP(A56,[2]Sheet1!$A:$A,[2]Sheet1!$AC:$AC,0),
"ACCURIOPRESS ",""),"BIZHUB","BH"),"ACCURIOPRINT",""),"BH PRESS",""),"KONICA",""),"ACCURIOLABEL","AL")</f>
        <v>BH C3300I/BH C3350I/BH C3351I</v>
      </c>
      <c r="AQ56" t="str">
        <f>_xlfn.CONCAT(A56,",",AM56)</f>
        <v>AAJRR70111,5</v>
      </c>
      <c r="AS56" t="str" cm="1">
        <f t="array" ref="AS56">_xlfn._xlws.FILTER([1]Planilha1!$A:$A,A56=[1]Planilha1!$B:$B)</f>
        <v>AAJRR70111</v>
      </c>
      <c r="AT56" t="str" cm="1">
        <f t="array" ref="AT56:AW56">_xlfn._xlws.FILTER([1]Planilha1!$C:$F,A56=[1]Planilha1!$B:$B)</f>
        <v>AAJRR70100</v>
      </c>
      <c r="AU56" t="str">
        <v>-</v>
      </c>
      <c r="AV56" t="str">
        <v>-</v>
      </c>
      <c r="AW56" t="str">
        <v>-</v>
      </c>
    </row>
    <row r="57" spans="1:49" s="2" customFormat="1" hidden="1" x14ac:dyDescent="0.25">
      <c r="A57" s="58" t="s">
        <v>123</v>
      </c>
      <c r="B57" s="3" t="str">
        <f>_xlfn.XLOOKUP(A57,[2]Sheet1!$A:$A,[2]Sheet1!$F:$F)</f>
        <v>EIXO</v>
      </c>
      <c r="C57" s="3"/>
      <c r="D57" s="3">
        <f>_xlfn.XLOOKUP(A57,[2]Sheet1!$A:$A,[2]Sheet1!$AB:$AB)</f>
        <v>3.99</v>
      </c>
      <c r="E57">
        <f>_xlfn.XLOOKUP(A57,[2]Sheet1!$A:$A,[2]Sheet1!$AI:$AI)</f>
        <v>0</v>
      </c>
      <c r="F57" s="7">
        <f>_xlfn.IFNA(INDEX([2]Sheet1!$A:$AG,MATCH($A57,[2]Sheet1!$A:$A,0),MATCH(_xlfn.CONCAT(F$2,"_zva70"),[2]Sheet1!$1:$1,0)),0)</f>
        <v>0</v>
      </c>
      <c r="G57" s="7">
        <f>_xlfn.IFNA(INDEX([2]Sheet1!$A:$AG,MATCH($A57,[2]Sheet1!$A:$A,0),MATCH(_xlfn.CONCAT(G$2,"_zva70"),[2]Sheet1!$1:$1,0)),0)</f>
        <v>0</v>
      </c>
      <c r="H57" s="7">
        <f>_xlfn.IFNA(INDEX([2]Sheet1!$A:$AG,MATCH($A57,[2]Sheet1!$A:$A,0),MATCH(_xlfn.CONCAT(H$2,"_zva70"),[2]Sheet1!$1:$1,0)),0)</f>
        <v>0</v>
      </c>
      <c r="I57" s="7">
        <f>_xlfn.IFNA(INDEX([2]Sheet1!$A:$AG,MATCH($A57,[2]Sheet1!$A:$A,0),MATCH(_xlfn.CONCAT(I$2,"_zva70"),[2]Sheet1!$1:$1,0)),0)</f>
        <v>0</v>
      </c>
      <c r="J57" s="7">
        <f>_xlfn.IFNA(INDEX([2]Sheet1!$A:$AG,MATCH($A57,[2]Sheet1!$A:$A,0),MATCH(_xlfn.CONCAT(J$2,"_zva70"),[2]Sheet1!$1:$1,0)),0)</f>
        <v>0</v>
      </c>
      <c r="K57" s="7">
        <f>_xlfn.IFNA(INDEX([2]Sheet1!$A:$AG,MATCH($A57,[2]Sheet1!$A:$A,0),MATCH(_xlfn.CONCAT(K$2,"_zva70"),[2]Sheet1!$1:$1,0)),0)</f>
        <v>0</v>
      </c>
      <c r="L57" s="7">
        <f>_xlfn.IFNA(INDEX([2]Sheet1!$A:$AG,MATCH($A57,[2]Sheet1!$A:$A,0),MATCH(_xlfn.CONCAT(L$2,"_zva70"),[2]Sheet1!$1:$1,0)),0)</f>
        <v>1</v>
      </c>
      <c r="M57" s="7">
        <f>_xlfn.IFNA(INDEX([2]Sheet1!$A:$AG,MATCH($A57,[2]Sheet1!$A:$A,0),MATCH(_xlfn.CONCAT(M$2,"_zva70"),[2]Sheet1!$1:$1,0)),0)</f>
        <v>0</v>
      </c>
      <c r="N57" s="7">
        <f>SUM( F57:M57)</f>
        <v>1</v>
      </c>
      <c r="O57" s="5">
        <f>_xlfn.XLOOKUP(A57,[2]Sheet1!$A:$A,[2]Sheet1!$Z:$Z)</f>
        <v>0</v>
      </c>
      <c r="P57" s="5" t="str">
        <f>_xlfn.XLOOKUP(A57,[2]Sheet1!$A:$A,[2]Sheet1!$H:$H)</f>
        <v>VENDA INDIRETA</v>
      </c>
      <c r="Q57" s="6">
        <f>_xlfn.IFNA(INDEX([2]Sheet1!$A:$AG,MATCH($A57,[2]Sheet1!$A:$A,0),MATCH(_xlfn.CONCAT(Q$2,"_zstok"),[2]Sheet1!$1:$1,0)),0)</f>
        <v>0</v>
      </c>
      <c r="R57" s="6">
        <f>_xlfn.IFNA(INDEX([2]Sheet1!$A:$AG,MATCH($A57,[2]Sheet1!$A:$A,0),MATCH(_xlfn.CONCAT(R$2,"_zstok"),[2]Sheet1!$1:$1,0)),0)</f>
        <v>0</v>
      </c>
      <c r="S57" s="6">
        <f>_xlfn.IFNA(INDEX([2]Sheet1!$A:$AG,MATCH($A57,[2]Sheet1!$A:$A,0),MATCH(_xlfn.CONCAT(S$2,"_zstok"),[2]Sheet1!$1:$1,0)),0)</f>
        <v>0</v>
      </c>
      <c r="T57" s="6">
        <f>_xlfn.IFNA(INDEX([2]Sheet1!$A:$AG,MATCH($A57,[2]Sheet1!$A:$A,0),MATCH(_xlfn.CONCAT(T$2,"_zstok"),[2]Sheet1!$1:$1,0)),0)</f>
        <v>0</v>
      </c>
      <c r="U57" s="6">
        <f>_xlfn.IFNA(INDEX([2]Sheet1!$A:$AG,MATCH($A57,[2]Sheet1!$A:$A,0),MATCH(_xlfn.CONCAT(U$2,"_zstok"),[2]Sheet1!$1:$1,0)),0)</f>
        <v>0</v>
      </c>
      <c r="V57" s="6">
        <f>_xlfn.IFNA(INDEX([2]Sheet1!$A:$AG,MATCH($A57,[2]Sheet1!$A:$A,0),MATCH(_xlfn.CONCAT(V$2,"_zstok"),[2]Sheet1!$1:$1,0)),0)</f>
        <v>0</v>
      </c>
      <c r="W57" s="6">
        <f>_xlfn.IFNA(INDEX([2]Sheet1!$A:$AG,MATCH($A57,[2]Sheet1!$A:$A,0),MATCH(_xlfn.CONCAT(W$2,"_zstok"),[2]Sheet1!$1:$1,0)),0)</f>
        <v>0</v>
      </c>
      <c r="X57" s="6">
        <f>_xlfn.IFNA(INDEX([2]Sheet1!$A:$AG,MATCH($A57,[2]Sheet1!$A:$A,0),MATCH(_xlfn.CONCAT(X$2,"_zstok"),[2]Sheet1!$1:$1,0)),0)</f>
        <v>0</v>
      </c>
      <c r="Y57" s="6">
        <f>_xlfn.IFNA(INDEX([2]Sheet1!$A:$AG,MATCH($A57,[2]Sheet1!$A:$A,0),MATCH(_xlfn.CONCAT(Y$2,"_zstok"),[2]Sheet1!$1:$1,0)),0)</f>
        <v>0</v>
      </c>
      <c r="Z57" s="6">
        <f>_xlfn.IFNA(INDEX([2]Sheet1!$A:$AG,MATCH($A57,[2]Sheet1!$A:$A,0),MATCH(_xlfn.CONCAT(Z$2,"_zstok"),[2]Sheet1!$1:$1,0)),0)</f>
        <v>0</v>
      </c>
      <c r="AA57" s="6">
        <f>_xlfn.IFNA(INDEX([2]Sheet1!$A:$AG,MATCH($A57,[2]Sheet1!$A:$A,0),MATCH(_xlfn.CONCAT(AA$2,"_zstok"),[2]Sheet1!$1:$1,0)),0)</f>
        <v>0</v>
      </c>
      <c r="AB57" s="6">
        <f t="shared" si="2"/>
        <v>0</v>
      </c>
      <c r="AC57" s="8">
        <f>INDEX([2]Sheet1!$1:$1048576,MATCH($A57,[2]Sheet1!$A:$A,0),MATCH(AC$2,[2]Sheet1!$1:$1,0))</f>
        <v>0</v>
      </c>
      <c r="AD57" s="8">
        <f>INDEX([2]Sheet1!$1:$1048576,MATCH($A57,[2]Sheet1!$A:$A,0),MATCH(AD$2,[2]Sheet1!$1:$1,0))</f>
        <v>0</v>
      </c>
      <c r="AE57" s="8">
        <f>INDEX([2]Sheet1!$1:$1048576,MATCH($A57,[2]Sheet1!$A:$A,0),MATCH(AE$2,[2]Sheet1!$1:$1,0))</f>
        <v>0</v>
      </c>
      <c r="AF57" s="8">
        <f>INDEX([2]Sheet1!$1:$1048576,MATCH($A57,[2]Sheet1!$A:$A,0),MATCH(AF$2,[2]Sheet1!$1:$1,0))</f>
        <v>0</v>
      </c>
      <c r="AG57" s="8">
        <f>INDEX([2]Sheet1!$1:$1048576,MATCH($A57,[2]Sheet1!$A:$A,0),MATCH(AG$2,[2]Sheet1!$1:$1,0))</f>
        <v>0</v>
      </c>
      <c r="AH57" s="8">
        <f>SUM( AC57:AG57)</f>
        <v>0</v>
      </c>
      <c r="AI57" s="28" t="str">
        <f>_xlfn.XLOOKUP(A57,[3]PSI!$D:$D,[3]PSI!$AO:$AO,
_xlfn.XLOOKUP(A57,[3]PSI!$BO:$BO,[3]PSI!$AO:$AO,
_xlfn.XLOOKUP(A57,[3]PSI!$BP:$BP,[3]PSI!$AO:$AO,
_xlfn.XLOOKUP(A57,[3]PSI!$BQ:$BQ,[3]PSI!$AO:$AO,
_xlfn.XLOOKUP(A57,[3]PSI!$BR:$BR,[3]PSI!$AO:$AO,
"")))))</f>
        <v/>
      </c>
      <c r="AJ57" s="28" t="str">
        <f>_xlfn.XLOOKUP(A57,[3]PSI!$D:$D,[3]PSI!$AY:$AY,
_xlfn.XLOOKUP(A57,[3]PSI!$BO:$BO,[3]PSI!$AY:$AY,
_xlfn.XLOOKUP(A57,[3]PSI!$BP:$BP,[3]PSI!$AY:$AY,
_xlfn.XLOOKUP(A57,[3]PSI!$BQ:$BQ,[3]PSI!$AY:$AY,
_xlfn.XLOOKUP(A57,[3]PSI!$BR:$BR,[3]PSI!$AY:$AY,
""
)))))</f>
        <v/>
      </c>
      <c r="AK57" s="14" t="str" cm="1">
        <f t="array" ref="AK57">_xlfn.IFS(N57&lt;AB57,"Estoq. Disponível",N57&gt;=AB57,IF(N57&lt;AH57,"Imp. Em Andamento","Gerar Pedido"))</f>
        <v>Gerar Pedido</v>
      </c>
      <c r="AL57" s="66" t="s">
        <v>128</v>
      </c>
      <c r="AM57" s="75">
        <f>N57</f>
        <v>1</v>
      </c>
      <c r="AN57" s="28"/>
      <c r="AO57" s="55" t="str">
        <f>_xlfn.XLOOKUP(A57,[2]Sheet1!$A:$A,[2]Sheet1!$G:$G)</f>
        <v>MARIANA PEREIRA DOS ANJOS</v>
      </c>
      <c r="AP57" t="str">
        <f>SUBSTITUTE(SUBSTITUTE(SUBSTITUTE(SUBSTITUTE(SUBSTITUTE(SUBSTITUTE(
_xlfn.XLOOKUP(A57,[2]Sheet1!$A:$A,[2]Sheet1!$AC:$AC,0),
"ACCURIOPRESS ",""),"BIZHUB","BH"),"ACCURIOPRINT",""),"BH PRESS",""),"KONICA",""),"ACCURIOLABEL","AL")</f>
        <v>AL 400/C14000</v>
      </c>
      <c r="AQ57" t="str">
        <f>_xlfn.CONCAT(A57,",",AM57)</f>
        <v>AC0C743000,1</v>
      </c>
      <c r="AR57"/>
      <c r="AS57" t="str" cm="1">
        <f t="array" ref="AS57">_xlfn._xlws.FILTER([1]Planilha1!$A:$A,A57=[1]Planilha1!$B:$B)</f>
        <v>AC0C743000</v>
      </c>
      <c r="AT57" t="str" cm="1">
        <f t="array" ref="AT57:AW57">_xlfn._xlws.FILTER([1]Planilha1!$C:$F,A57=[1]Planilha1!$B:$B)</f>
        <v>-</v>
      </c>
      <c r="AU57" t="str">
        <v>-</v>
      </c>
      <c r="AV57" t="str">
        <v>-</v>
      </c>
      <c r="AW57" t="str">
        <v>-</v>
      </c>
    </row>
    <row r="58" spans="1:49" hidden="1" x14ac:dyDescent="0.25">
      <c r="A58" s="58" t="s">
        <v>124</v>
      </c>
      <c r="B58" s="3" t="str">
        <f>_xlfn.XLOOKUP(A58,[2]Sheet1!$A:$A,[2]Sheet1!$F:$F)</f>
        <v>UNIDADE DE LIMPEZA AUXILIAR</v>
      </c>
      <c r="C58" s="3"/>
      <c r="D58" s="3">
        <f>_xlfn.XLOOKUP(A58,[2]Sheet1!$A:$A,[2]Sheet1!$AB:$AB)</f>
        <v>75.290000000000006</v>
      </c>
      <c r="E58" t="str">
        <f>_xlfn.XLOOKUP(A58,[2]Sheet1!$A:$A,[2]Sheet1!$AI:$AI)</f>
        <v>Sim</v>
      </c>
      <c r="F58" s="7">
        <f>_xlfn.IFNA(INDEX([2]Sheet1!$A:$AG,MATCH($A58,[2]Sheet1!$A:$A,0),MATCH(_xlfn.CONCAT(F$2,"_zva70"),[2]Sheet1!$1:$1,0)),0)</f>
        <v>0</v>
      </c>
      <c r="G58" s="7">
        <f>_xlfn.IFNA(INDEX([2]Sheet1!$A:$AG,MATCH($A58,[2]Sheet1!$A:$A,0),MATCH(_xlfn.CONCAT(G$2,"_zva70"),[2]Sheet1!$1:$1,0)),0)</f>
        <v>0</v>
      </c>
      <c r="H58" s="7">
        <f>_xlfn.IFNA(INDEX([2]Sheet1!$A:$AG,MATCH($A58,[2]Sheet1!$A:$A,0),MATCH(_xlfn.CONCAT(H$2,"_zva70"),[2]Sheet1!$1:$1,0)),0)</f>
        <v>0</v>
      </c>
      <c r="I58" s="7">
        <f>_xlfn.IFNA(INDEX([2]Sheet1!$A:$AG,MATCH($A58,[2]Sheet1!$A:$A,0),MATCH(_xlfn.CONCAT(I$2,"_zva70"),[2]Sheet1!$1:$1,0)),0)</f>
        <v>0</v>
      </c>
      <c r="J58" s="7">
        <f>_xlfn.IFNA(INDEX([2]Sheet1!$A:$AG,MATCH($A58,[2]Sheet1!$A:$A,0),MATCH(_xlfn.CONCAT(J$2,"_zva70"),[2]Sheet1!$1:$1,0)),0)</f>
        <v>0</v>
      </c>
      <c r="K58" s="7">
        <f>_xlfn.IFNA(INDEX([2]Sheet1!$A:$AG,MATCH($A58,[2]Sheet1!$A:$A,0),MATCH(_xlfn.CONCAT(K$2,"_zva70"),[2]Sheet1!$1:$1,0)),0)</f>
        <v>0</v>
      </c>
      <c r="L58" s="7">
        <f>_xlfn.IFNA(INDEX([2]Sheet1!$A:$AG,MATCH($A58,[2]Sheet1!$A:$A,0),MATCH(_xlfn.CONCAT(L$2,"_zva70"),[2]Sheet1!$1:$1,0)),0)</f>
        <v>1</v>
      </c>
      <c r="M58" s="7">
        <f>_xlfn.IFNA(INDEX([2]Sheet1!$A:$AG,MATCH($A58,[2]Sheet1!$A:$A,0),MATCH(_xlfn.CONCAT(M$2,"_zva70"),[2]Sheet1!$1:$1,0)),0)</f>
        <v>0</v>
      </c>
      <c r="N58" s="7">
        <f>SUM( F58:M58)</f>
        <v>1</v>
      </c>
      <c r="O58" s="5">
        <f>_xlfn.XLOOKUP(A58,[2]Sheet1!$A:$A,[2]Sheet1!$Z:$Z)</f>
        <v>0</v>
      </c>
      <c r="P58" s="5" t="str">
        <f>_xlfn.XLOOKUP(A58,[2]Sheet1!$A:$A,[2]Sheet1!$H:$H)</f>
        <v>nan</v>
      </c>
      <c r="Q58" s="6">
        <f>_xlfn.IFNA(INDEX([2]Sheet1!$A:$AG,MATCH($A58,[2]Sheet1!$A:$A,0),MATCH(_xlfn.CONCAT(Q$2,"_zstok"),[2]Sheet1!$1:$1,0)),0)</f>
        <v>0</v>
      </c>
      <c r="R58" s="6">
        <f>_xlfn.IFNA(INDEX([2]Sheet1!$A:$AG,MATCH($A58,[2]Sheet1!$A:$A,0),MATCH(_xlfn.CONCAT(R$2,"_zstok"),[2]Sheet1!$1:$1,0)),0)</f>
        <v>0</v>
      </c>
      <c r="S58" s="6">
        <f>_xlfn.IFNA(INDEX([2]Sheet1!$A:$AG,MATCH($A58,[2]Sheet1!$A:$A,0),MATCH(_xlfn.CONCAT(S$2,"_zstok"),[2]Sheet1!$1:$1,0)),0)</f>
        <v>0</v>
      </c>
      <c r="T58" s="6">
        <f>_xlfn.IFNA(INDEX([2]Sheet1!$A:$AG,MATCH($A58,[2]Sheet1!$A:$A,0),MATCH(_xlfn.CONCAT(T$2,"_zstok"),[2]Sheet1!$1:$1,0)),0)</f>
        <v>0</v>
      </c>
      <c r="U58" s="6">
        <f>_xlfn.IFNA(INDEX([2]Sheet1!$A:$AG,MATCH($A58,[2]Sheet1!$A:$A,0),MATCH(_xlfn.CONCAT(U$2,"_zstok"),[2]Sheet1!$1:$1,0)),0)</f>
        <v>0</v>
      </c>
      <c r="V58" s="6">
        <f>_xlfn.IFNA(INDEX([2]Sheet1!$A:$AG,MATCH($A58,[2]Sheet1!$A:$A,0),MATCH(_xlfn.CONCAT(V$2,"_zstok"),[2]Sheet1!$1:$1,0)),0)</f>
        <v>0</v>
      </c>
      <c r="W58" s="6">
        <f>_xlfn.IFNA(INDEX([2]Sheet1!$A:$AG,MATCH($A58,[2]Sheet1!$A:$A,0),MATCH(_xlfn.CONCAT(W$2,"_zstok"),[2]Sheet1!$1:$1,0)),0)</f>
        <v>0</v>
      </c>
      <c r="X58" s="6">
        <f>_xlfn.IFNA(INDEX([2]Sheet1!$A:$AG,MATCH($A58,[2]Sheet1!$A:$A,0),MATCH(_xlfn.CONCAT(X$2,"_zstok"),[2]Sheet1!$1:$1,0)),0)</f>
        <v>0</v>
      </c>
      <c r="Y58" s="6">
        <f>_xlfn.IFNA(INDEX([2]Sheet1!$A:$AG,MATCH($A58,[2]Sheet1!$A:$A,0),MATCH(_xlfn.CONCAT(Y$2,"_zstok"),[2]Sheet1!$1:$1,0)),0)</f>
        <v>0</v>
      </c>
      <c r="Z58" s="6">
        <f>_xlfn.IFNA(INDEX([2]Sheet1!$A:$AG,MATCH($A58,[2]Sheet1!$A:$A,0),MATCH(_xlfn.CONCAT(Z$2,"_zstok"),[2]Sheet1!$1:$1,0)),0)</f>
        <v>0</v>
      </c>
      <c r="AA58" s="6">
        <f>_xlfn.IFNA(INDEX([2]Sheet1!$A:$AG,MATCH($A58,[2]Sheet1!$A:$A,0),MATCH(_xlfn.CONCAT(AA$2,"_zstok"),[2]Sheet1!$1:$1,0)),0)</f>
        <v>0</v>
      </c>
      <c r="AB58" s="6">
        <f t="shared" si="2"/>
        <v>0</v>
      </c>
      <c r="AC58" s="8">
        <f>INDEX([2]Sheet1!$1:$1048576,MATCH($A58,[2]Sheet1!$A:$A,0),MATCH(AC$2,[2]Sheet1!$1:$1,0))</f>
        <v>0</v>
      </c>
      <c r="AD58" s="8">
        <f>INDEX([2]Sheet1!$1:$1048576,MATCH($A58,[2]Sheet1!$A:$A,0),MATCH(AD$2,[2]Sheet1!$1:$1,0))</f>
        <v>0</v>
      </c>
      <c r="AE58" s="8">
        <f>INDEX([2]Sheet1!$1:$1048576,MATCH($A58,[2]Sheet1!$A:$A,0),MATCH(AE$2,[2]Sheet1!$1:$1,0))</f>
        <v>0</v>
      </c>
      <c r="AF58" s="8">
        <f>INDEX([2]Sheet1!$1:$1048576,MATCH($A58,[2]Sheet1!$A:$A,0),MATCH(AF$2,[2]Sheet1!$1:$1,0))</f>
        <v>0</v>
      </c>
      <c r="AG58" s="8">
        <f>INDEX([2]Sheet1!$1:$1048576,MATCH($A58,[2]Sheet1!$A:$A,0),MATCH(AG$2,[2]Sheet1!$1:$1,0))</f>
        <v>0</v>
      </c>
      <c r="AH58" s="8">
        <f>SUM( AC58:AG58)</f>
        <v>0</v>
      </c>
      <c r="AI58" s="28">
        <f>_xlfn.XLOOKUP(A58,[3]PSI!$D:$D,[3]PSI!$AO:$AO,
_xlfn.XLOOKUP(A58,[3]PSI!$BO:$BO,[3]PSI!$AO:$AO,
_xlfn.XLOOKUP(A58,[3]PSI!$BP:$BP,[3]PSI!$AO:$AO,
_xlfn.XLOOKUP(A58,[3]PSI!$BQ:$BQ,[3]PSI!$AO:$AO,
_xlfn.XLOOKUP(A58,[3]PSI!$BR:$BR,[3]PSI!$AO:$AO,
"")))))</f>
        <v>2.6666666666666665</v>
      </c>
      <c r="AJ58" s="28">
        <f>_xlfn.XLOOKUP(A58,[3]PSI!$D:$D,[3]PSI!$AY:$AY,
_xlfn.XLOOKUP(A58,[3]PSI!$BO:$BO,[3]PSI!$AY:$AY,
_xlfn.XLOOKUP(A58,[3]PSI!$BP:$BP,[3]PSI!$AY:$AY,
_xlfn.XLOOKUP(A58,[3]PSI!$BQ:$BQ,[3]PSI!$AY:$AY,
_xlfn.XLOOKUP(A58,[3]PSI!$BR:$BR,[3]PSI!$AY:$AY,
""
)))))</f>
        <v>4.6250000000000009</v>
      </c>
      <c r="AK58" s="14" t="str" cm="1">
        <f t="array" ref="AK58">_xlfn.IFS(N58&lt;AB58,"Estoq. Disponível",N58&gt;=AB58,IF(N58&lt;AH58,"Imp. Em Andamento","Gerar Pedido"))</f>
        <v>Gerar Pedido</v>
      </c>
      <c r="AL58" s="66" t="s">
        <v>128</v>
      </c>
      <c r="AM58" s="75">
        <f>N58</f>
        <v>1</v>
      </c>
      <c r="AN58" s="28"/>
      <c r="AO58" s="55" t="str">
        <f>_xlfn.XLOOKUP(A58,[2]Sheet1!$A:$A,[2]Sheet1!$G:$G)</f>
        <v>ITALO LIMA NOVAES</v>
      </c>
      <c r="AP58" t="str">
        <f>SUBSTITUTE(SUBSTITUTE(SUBSTITUTE(SUBSTITUTE(SUBSTITUTE(SUBSTITUTE(
_xlfn.XLOOKUP(A58,[2]Sheet1!$A:$A,[2]Sheet1!$AC:$AC,0),
"ACCURIOPRESS ",""),"BIZHUB","BH"),"ACCURIOPRINT",""),"BH PRESS",""),"KONICA",""),"ACCURIOLABEL","AL")</f>
        <v>C14000</v>
      </c>
      <c r="AQ58" t="str">
        <f>_xlfn.CONCAT(A58,",",AM58)</f>
        <v>AC0CR74311,1</v>
      </c>
      <c r="AS58" t="str" cm="1">
        <f t="array" ref="AS58">_xlfn._xlws.FILTER([1]Planilha1!$A:$A,A58=[1]Planilha1!$B:$B)</f>
        <v>AC0CR74322</v>
      </c>
      <c r="AT58" t="str" cm="1">
        <f t="array" ref="AT58:AW58">_xlfn._xlws.FILTER([1]Planilha1!$C:$F,A58=[1]Planilha1!$B:$B)</f>
        <v>AC0CR74311</v>
      </c>
      <c r="AU58" t="str">
        <v>-</v>
      </c>
      <c r="AV58" t="str">
        <v>-</v>
      </c>
      <c r="AW58" t="str">
        <v>-</v>
      </c>
    </row>
    <row r="59" spans="1:49" hidden="1" x14ac:dyDescent="0.25">
      <c r="A59" s="58" t="s">
        <v>63</v>
      </c>
      <c r="B59" s="3" t="str">
        <f>_xlfn.XLOOKUP(A59,[2]Sheet1!$A:$A,[2]Sheet1!$F:$F)</f>
        <v>UNIDADE LIMPEZA DA CORREIA TRANSFERÊNCIA</v>
      </c>
      <c r="C59" s="3"/>
      <c r="D59" s="3">
        <f>_xlfn.XLOOKUP(A59,[2]Sheet1!$A:$A,[2]Sheet1!$AB:$AB)</f>
        <v>176.16</v>
      </c>
      <c r="E59">
        <f>_xlfn.XLOOKUP(A59,[2]Sheet1!$A:$A,[2]Sheet1!$AI:$AI)</f>
        <v>0</v>
      </c>
      <c r="F59" s="7">
        <f>_xlfn.IFNA(INDEX([2]Sheet1!$A:$AG,MATCH($A59,[2]Sheet1!$A:$A,0),MATCH(_xlfn.CONCAT(F$2,"_zva70"),[2]Sheet1!$1:$1,0)),0)</f>
        <v>0</v>
      </c>
      <c r="G59" s="7">
        <f>_xlfn.IFNA(INDEX([2]Sheet1!$A:$AG,MATCH($A59,[2]Sheet1!$A:$A,0),MATCH(_xlfn.CONCAT(G$2,"_zva70"),[2]Sheet1!$1:$1,0)),0)</f>
        <v>0</v>
      </c>
      <c r="H59" s="7">
        <f>_xlfn.IFNA(INDEX([2]Sheet1!$A:$AG,MATCH($A59,[2]Sheet1!$A:$A,0),MATCH(_xlfn.CONCAT(H$2,"_zva70"),[2]Sheet1!$1:$1,0)),0)</f>
        <v>0</v>
      </c>
      <c r="I59" s="7">
        <f>_xlfn.IFNA(INDEX([2]Sheet1!$A:$AG,MATCH($A59,[2]Sheet1!$A:$A,0),MATCH(_xlfn.CONCAT(I$2,"_zva70"),[2]Sheet1!$1:$1,0)),0)</f>
        <v>0</v>
      </c>
      <c r="J59" s="7">
        <f>_xlfn.IFNA(INDEX([2]Sheet1!$A:$AG,MATCH($A59,[2]Sheet1!$A:$A,0),MATCH(_xlfn.CONCAT(J$2,"_zva70"),[2]Sheet1!$1:$1,0)),0)</f>
        <v>0</v>
      </c>
      <c r="K59" s="7">
        <f>_xlfn.IFNA(INDEX([2]Sheet1!$A:$AG,MATCH($A59,[2]Sheet1!$A:$A,0),MATCH(_xlfn.CONCAT(K$2,"_zva70"),[2]Sheet1!$1:$1,0)),0)</f>
        <v>0</v>
      </c>
      <c r="L59" s="7">
        <f>_xlfn.IFNA(INDEX([2]Sheet1!$A:$AG,MATCH($A59,[2]Sheet1!$A:$A,0),MATCH(_xlfn.CONCAT(L$2,"_zva70"),[2]Sheet1!$1:$1,0)),0)</f>
        <v>0</v>
      </c>
      <c r="M59" s="7">
        <f>_xlfn.IFNA(INDEX([2]Sheet1!$A:$AG,MATCH($A59,[2]Sheet1!$A:$A,0),MATCH(_xlfn.CONCAT(M$2,"_zva70"),[2]Sheet1!$1:$1,0)),0)</f>
        <v>1</v>
      </c>
      <c r="N59" s="7">
        <f>SUM( F59:M59)</f>
        <v>1</v>
      </c>
      <c r="O59" s="5">
        <f>_xlfn.XLOOKUP(A59,[2]Sheet1!$A:$A,[2]Sheet1!$Z:$Z)</f>
        <v>6</v>
      </c>
      <c r="P59" s="5" t="str">
        <f>_xlfn.XLOOKUP(A59,[2]Sheet1!$A:$A,[2]Sheet1!$H:$H)</f>
        <v>VENDA INDIRETA</v>
      </c>
      <c r="Q59" s="6">
        <f>_xlfn.IFNA(INDEX([2]Sheet1!$A:$AG,MATCH($A59,[2]Sheet1!$A:$A,0),MATCH(_xlfn.CONCAT(Q$2,"_zstok"),[2]Sheet1!$1:$1,0)),0)</f>
        <v>0</v>
      </c>
      <c r="R59" s="6">
        <f>_xlfn.IFNA(INDEX([2]Sheet1!$A:$AG,MATCH($A59,[2]Sheet1!$A:$A,0),MATCH(_xlfn.CONCAT(R$2,"_zstok"),[2]Sheet1!$1:$1,0)),0)</f>
        <v>0</v>
      </c>
      <c r="S59" s="6">
        <f>_xlfn.IFNA(INDEX([2]Sheet1!$A:$AG,MATCH($A59,[2]Sheet1!$A:$A,0),MATCH(_xlfn.CONCAT(S$2,"_zstok"),[2]Sheet1!$1:$1,0)),0)</f>
        <v>0</v>
      </c>
      <c r="T59" s="6">
        <f>_xlfn.IFNA(INDEX([2]Sheet1!$A:$AG,MATCH($A59,[2]Sheet1!$A:$A,0),MATCH(_xlfn.CONCAT(T$2,"_zstok"),[2]Sheet1!$1:$1,0)),0)</f>
        <v>0</v>
      </c>
      <c r="U59" s="6">
        <f>_xlfn.IFNA(INDEX([2]Sheet1!$A:$AG,MATCH($A59,[2]Sheet1!$A:$A,0),MATCH(_xlfn.CONCAT(U$2,"_zstok"),[2]Sheet1!$1:$1,0)),0)</f>
        <v>0</v>
      </c>
      <c r="V59" s="6">
        <f>_xlfn.IFNA(INDEX([2]Sheet1!$A:$AG,MATCH($A59,[2]Sheet1!$A:$A,0),MATCH(_xlfn.CONCAT(V$2,"_zstok"),[2]Sheet1!$1:$1,0)),0)</f>
        <v>0</v>
      </c>
      <c r="W59" s="6">
        <f>_xlfn.IFNA(INDEX([2]Sheet1!$A:$AG,MATCH($A59,[2]Sheet1!$A:$A,0),MATCH(_xlfn.CONCAT(W$2,"_zstok"),[2]Sheet1!$1:$1,0)),0)</f>
        <v>0</v>
      </c>
      <c r="X59" s="6">
        <f>_xlfn.IFNA(INDEX([2]Sheet1!$A:$AG,MATCH($A59,[2]Sheet1!$A:$A,0),MATCH(_xlfn.CONCAT(X$2,"_zstok"),[2]Sheet1!$1:$1,0)),0)</f>
        <v>0</v>
      </c>
      <c r="Y59" s="6">
        <f>_xlfn.IFNA(INDEX([2]Sheet1!$A:$AG,MATCH($A59,[2]Sheet1!$A:$A,0),MATCH(_xlfn.CONCAT(Y$2,"_zstok"),[2]Sheet1!$1:$1,0)),0)</f>
        <v>0</v>
      </c>
      <c r="Z59" s="6">
        <f>_xlfn.IFNA(INDEX([2]Sheet1!$A:$AG,MATCH($A59,[2]Sheet1!$A:$A,0),MATCH(_xlfn.CONCAT(Z$2,"_zstok"),[2]Sheet1!$1:$1,0)),0)</f>
        <v>1</v>
      </c>
      <c r="AA59" s="6">
        <f>_xlfn.IFNA(INDEX([2]Sheet1!$A:$AG,MATCH($A59,[2]Sheet1!$A:$A,0),MATCH(_xlfn.CONCAT(AA$2,"_zstok"),[2]Sheet1!$1:$1,0)),0)</f>
        <v>0</v>
      </c>
      <c r="AB59" s="6">
        <f t="shared" si="2"/>
        <v>1</v>
      </c>
      <c r="AC59" s="8">
        <f>INDEX([2]Sheet1!$1:$1048576,MATCH($A59,[2]Sheet1!$A:$A,0),MATCH(AC$2,[2]Sheet1!$1:$1,0))</f>
        <v>0</v>
      </c>
      <c r="AD59" s="8">
        <f>INDEX([2]Sheet1!$1:$1048576,MATCH($A59,[2]Sheet1!$A:$A,0),MATCH(AD$2,[2]Sheet1!$1:$1,0))</f>
        <v>43</v>
      </c>
      <c r="AE59" s="8">
        <f>INDEX([2]Sheet1!$1:$1048576,MATCH($A59,[2]Sheet1!$A:$A,0),MATCH(AE$2,[2]Sheet1!$1:$1,0))</f>
        <v>13</v>
      </c>
      <c r="AF59" s="8">
        <f>INDEX([2]Sheet1!$1:$1048576,MATCH($A59,[2]Sheet1!$A:$A,0),MATCH(AF$2,[2]Sheet1!$1:$1,0))</f>
        <v>6</v>
      </c>
      <c r="AG59" s="8">
        <f>INDEX([2]Sheet1!$1:$1048576,MATCH($A59,[2]Sheet1!$A:$A,0),MATCH(AG$2,[2]Sheet1!$1:$1,0))</f>
        <v>16</v>
      </c>
      <c r="AH59" s="8">
        <f>SUM( AC59:AG59)</f>
        <v>78</v>
      </c>
      <c r="AI59" s="28">
        <f>_xlfn.XLOOKUP(A59,[3]PSI!$D:$D,[3]PSI!$AO:$AO,
_xlfn.XLOOKUP(A59,[3]PSI!$BO:$BO,[3]PSI!$AO:$AO,
_xlfn.XLOOKUP(A59,[3]PSI!$BP:$BP,[3]PSI!$AO:$AO,
_xlfn.XLOOKUP(A59,[3]PSI!$BQ:$BQ,[3]PSI!$AO:$AO,
_xlfn.XLOOKUP(A59,[3]PSI!$BR:$BR,[3]PSI!$AO:$AO,
"")))))</f>
        <v>9</v>
      </c>
      <c r="AJ59" s="28">
        <f>_xlfn.XLOOKUP(A59,[3]PSI!$D:$D,[3]PSI!$AY:$AY,
_xlfn.XLOOKUP(A59,[3]PSI!$BO:$BO,[3]PSI!$AY:$AY,
_xlfn.XLOOKUP(A59,[3]PSI!$BP:$BP,[3]PSI!$AY:$AY,
_xlfn.XLOOKUP(A59,[3]PSI!$BQ:$BQ,[3]PSI!$AY:$AY,
_xlfn.XLOOKUP(A59,[3]PSI!$BR:$BR,[3]PSI!$AY:$AY,
""
)))))</f>
        <v>4.666666666666667</v>
      </c>
      <c r="AK59" s="14" t="str" cm="1">
        <f t="array" ref="AK59">_xlfn.IFS(N59&lt;AB59,"Estoq. Disponível",N59&gt;=AB59,IF(N59&lt;AH59,"Imp. Em Andamento","Gerar Pedido"))</f>
        <v>Imp. Em Andamento</v>
      </c>
      <c r="AL59" s="66" t="s">
        <v>37</v>
      </c>
      <c r="AM59" s="75" t="s">
        <v>127</v>
      </c>
      <c r="AN59" s="28"/>
      <c r="AO59" s="55" t="str">
        <f>_xlfn.XLOOKUP(A59,[2]Sheet1!$A:$A,[2]Sheet1!$G:$G)</f>
        <v>ANA PAULA</v>
      </c>
      <c r="AP59" t="str">
        <f>SUBSTITUTE(SUBSTITUTE(SUBSTITUTE(SUBSTITUTE(SUBSTITUTE(SUBSTITUTE(
_xlfn.XLOOKUP(A59,[2]Sheet1!$A:$A,[2]Sheet1!$AC:$AC,0),
"ACCURIOPRESS ",""),"BIZHUB","BH"),"ACCURIOPRINT",""),"BH PRESS",""),"KONICA",""),"ACCURIOLABEL","AL")</f>
        <v>C4080/ C4065</v>
      </c>
      <c r="AQ59" t="str">
        <f>_xlfn.CONCAT(A59,",",AM59)</f>
        <v>AC57R75133,Aguardar IMP</v>
      </c>
      <c r="AS59" t="str" cm="1">
        <f t="array" ref="AS59">_xlfn._xlws.FILTER([1]Planilha1!$A:$A,A59=[1]Planilha1!$B:$B)</f>
        <v>AC57R75133</v>
      </c>
      <c r="AT59" t="str" cm="1">
        <f t="array" ref="AT59:AW59">_xlfn._xlws.FILTER([1]Planilha1!$C:$F,A59=[1]Planilha1!$B:$B)</f>
        <v>AC57R75122</v>
      </c>
      <c r="AU59" t="str">
        <v>AC57R75111</v>
      </c>
      <c r="AV59" t="str">
        <v>-</v>
      </c>
      <c r="AW59" t="str">
        <v>-</v>
      </c>
    </row>
    <row r="60" spans="1:49" hidden="1" x14ac:dyDescent="0.25">
      <c r="A60" t="s">
        <v>132</v>
      </c>
      <c r="AL60" s="76" t="s">
        <v>128</v>
      </c>
      <c r="AM60" s="76">
        <v>2</v>
      </c>
      <c r="AQ60" t="str">
        <f t="shared" ref="AQ60:AQ70" si="8">_xlfn.CONCAT(A60,",",AM60)</f>
        <v>A50U760400 ,2</v>
      </c>
    </row>
    <row r="61" spans="1:49" hidden="1" x14ac:dyDescent="0.25">
      <c r="A61" t="s">
        <v>61</v>
      </c>
      <c r="C61" t="s">
        <v>133</v>
      </c>
      <c r="AL61" s="76" t="s">
        <v>128</v>
      </c>
      <c r="AM61">
        <v>10</v>
      </c>
      <c r="AQ61" t="str">
        <f t="shared" si="8"/>
        <v>AAJRM71000,10</v>
      </c>
    </row>
    <row r="62" spans="1:49" hidden="1" x14ac:dyDescent="0.25">
      <c r="A62" t="s">
        <v>134</v>
      </c>
      <c r="C62" t="s">
        <v>135</v>
      </c>
      <c r="AL62" s="76" t="s">
        <v>128</v>
      </c>
      <c r="AM62">
        <v>2</v>
      </c>
      <c r="AQ62" t="str">
        <f t="shared" si="8"/>
        <v>AA2J595100,2</v>
      </c>
    </row>
    <row r="63" spans="1:49" hidden="1" x14ac:dyDescent="0.25">
      <c r="A63" t="s">
        <v>136</v>
      </c>
      <c r="C63" t="s">
        <v>135</v>
      </c>
      <c r="AL63" s="76" t="s">
        <v>128</v>
      </c>
      <c r="AM63">
        <v>1</v>
      </c>
      <c r="AQ63" t="str">
        <f t="shared" si="8"/>
        <v>ADXGR70200,1</v>
      </c>
    </row>
    <row r="64" spans="1:49" hidden="1" x14ac:dyDescent="0.25">
      <c r="A64" t="s">
        <v>137</v>
      </c>
      <c r="C64" t="s">
        <v>138</v>
      </c>
      <c r="AL64" s="76" t="s">
        <v>128</v>
      </c>
      <c r="AM64">
        <v>2</v>
      </c>
      <c r="AQ64" t="str">
        <f t="shared" si="8"/>
        <v>A9CE722400,2</v>
      </c>
    </row>
    <row r="65" spans="1:43" hidden="1" x14ac:dyDescent="0.25">
      <c r="A65" t="s">
        <v>139</v>
      </c>
      <c r="C65" t="s">
        <v>140</v>
      </c>
      <c r="AL65" s="76" t="s">
        <v>128</v>
      </c>
      <c r="AM65">
        <v>2</v>
      </c>
      <c r="AQ65" t="str">
        <f t="shared" si="8"/>
        <v>A93EN11412,2</v>
      </c>
    </row>
    <row r="66" spans="1:43" hidden="1" x14ac:dyDescent="0.25">
      <c r="A66" t="s">
        <v>141</v>
      </c>
      <c r="C66" t="s">
        <v>140</v>
      </c>
      <c r="AL66" s="76" t="s">
        <v>128</v>
      </c>
      <c r="AM66">
        <v>8</v>
      </c>
      <c r="AQ66" t="str">
        <f t="shared" si="8"/>
        <v>A7AHM90000,8</v>
      </c>
    </row>
    <row r="67" spans="1:43" hidden="1" x14ac:dyDescent="0.25">
      <c r="A67" t="s">
        <v>142</v>
      </c>
      <c r="C67" t="s">
        <v>140</v>
      </c>
      <c r="AL67" s="76" t="s">
        <v>128</v>
      </c>
      <c r="AM67">
        <v>2</v>
      </c>
      <c r="AQ67" t="str">
        <f t="shared" si="8"/>
        <v>AAJNR70900,2</v>
      </c>
    </row>
    <row r="68" spans="1:43" hidden="1" x14ac:dyDescent="0.25">
      <c r="A68" t="s">
        <v>143</v>
      </c>
      <c r="C68" t="s">
        <v>140</v>
      </c>
      <c r="AL68" s="76" t="s">
        <v>128</v>
      </c>
      <c r="AM68">
        <v>2</v>
      </c>
      <c r="AQ68" t="str">
        <f t="shared" si="8"/>
        <v>A93EN11H00,2</v>
      </c>
    </row>
    <row r="69" spans="1:43" hidden="1" x14ac:dyDescent="0.25">
      <c r="A69" t="s">
        <v>144</v>
      </c>
      <c r="C69" t="s">
        <v>140</v>
      </c>
      <c r="AL69" s="76" t="s">
        <v>128</v>
      </c>
      <c r="AM69">
        <v>2</v>
      </c>
      <c r="AQ69" t="str">
        <f t="shared" si="8"/>
        <v>A93EH01012,2</v>
      </c>
    </row>
    <row r="70" spans="1:43" hidden="1" x14ac:dyDescent="0.25">
      <c r="AQ70" t="str">
        <f t="shared" si="8"/>
        <v>,</v>
      </c>
    </row>
    <row r="72" spans="1:43" x14ac:dyDescent="0.25">
      <c r="AN72" s="67"/>
    </row>
    <row r="1048576" spans="38:39" x14ac:dyDescent="0.25">
      <c r="AL1048576" s="74"/>
      <c r="AM1048576" s="75"/>
    </row>
  </sheetData>
  <autoFilter ref="A2:AW70" xr:uid="{06344F54-E1CA-4635-8818-7B7AC66AF228}">
    <filterColumn colId="36">
      <filters>
        <filter val="Estoq. Disponível"/>
      </filters>
    </filterColumn>
  </autoFilter>
  <mergeCells count="3">
    <mergeCell ref="AN1:AN2"/>
    <mergeCell ref="O1:O2"/>
    <mergeCell ref="AI1:AI2"/>
  </mergeCells>
  <phoneticPr fontId="4" type="noConversion"/>
  <conditionalFormatting sqref="A3:A59">
    <cfRule type="duplicateValues" dxfId="1" priority="5"/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68BCF-D4DD-4462-BB01-9822E42DAC83}">
  <sheetPr codeName="Planilha2"/>
  <dimension ref="A1:Q21"/>
  <sheetViews>
    <sheetView topLeftCell="A2" workbookViewId="0">
      <selection activeCell="B8" sqref="B8"/>
    </sheetView>
  </sheetViews>
  <sheetFormatPr defaultRowHeight="15" x14ac:dyDescent="0.25"/>
  <cols>
    <col min="1" max="1" width="17.42578125" bestFit="1" customWidth="1"/>
    <col min="2" max="2" width="8.7109375" bestFit="1" customWidth="1"/>
    <col min="3" max="3" width="7.7109375" bestFit="1" customWidth="1"/>
    <col min="4" max="4" width="10.140625" bestFit="1" customWidth="1"/>
    <col min="5" max="5" width="5.5703125" bestFit="1" customWidth="1"/>
    <col min="6" max="6" width="10" bestFit="1" customWidth="1"/>
    <col min="7" max="7" width="5.5703125" bestFit="1" customWidth="1"/>
    <col min="8" max="8" width="12.85546875" customWidth="1"/>
    <col min="9" max="9" width="5.5703125" bestFit="1" customWidth="1"/>
    <col min="10" max="10" width="11.5703125" customWidth="1"/>
    <col min="11" max="11" width="7.7109375" bestFit="1" customWidth="1"/>
    <col min="12" max="12" width="11.85546875" bestFit="1" customWidth="1"/>
    <col min="13" max="13" width="5.5703125" bestFit="1" customWidth="1"/>
  </cols>
  <sheetData>
    <row r="1" spans="1:17" hidden="1" x14ac:dyDescent="0.25">
      <c r="A1" s="11">
        <v>44562</v>
      </c>
    </row>
    <row r="3" spans="1:17" s="27" customFormat="1" ht="30.75" customHeight="1" x14ac:dyDescent="0.25">
      <c r="A3" s="23"/>
      <c r="B3" s="24" t="s">
        <v>64</v>
      </c>
      <c r="C3" s="25" t="s">
        <v>65</v>
      </c>
      <c r="D3" s="25" t="s">
        <v>66</v>
      </c>
      <c r="E3" s="25" t="s">
        <v>65</v>
      </c>
      <c r="F3" s="25" t="s">
        <v>67</v>
      </c>
      <c r="G3" s="25" t="s">
        <v>65</v>
      </c>
      <c r="H3" s="25" t="s">
        <v>68</v>
      </c>
      <c r="I3" s="25" t="s">
        <v>65</v>
      </c>
      <c r="J3" s="25" t="s">
        <v>69</v>
      </c>
      <c r="K3" s="25" t="s">
        <v>65</v>
      </c>
      <c r="L3" s="25" t="s">
        <v>70</v>
      </c>
      <c r="M3" s="25" t="s">
        <v>65</v>
      </c>
      <c r="N3" s="25" t="s">
        <v>71</v>
      </c>
      <c r="O3" s="25" t="s">
        <v>65</v>
      </c>
      <c r="P3" s="25" t="s">
        <v>72</v>
      </c>
      <c r="Q3" s="26" t="s">
        <v>65</v>
      </c>
    </row>
    <row r="4" spans="1:17" x14ac:dyDescent="0.25">
      <c r="A4" s="14" t="s">
        <v>12</v>
      </c>
      <c r="B4" s="1">
        <f>COUNTIFS(Pendências!E:E,"Sim")</f>
        <v>12</v>
      </c>
      <c r="C4" s="15">
        <f>B4/$B$6</f>
        <v>1</v>
      </c>
      <c r="D4" s="1">
        <f>COUNTIFS(Pendências!E:E,"Sim",Pendências!AB:AB,"&gt;0")</f>
        <v>8</v>
      </c>
      <c r="E4" s="15">
        <f>D4/$D$6</f>
        <v>1</v>
      </c>
      <c r="F4" s="1">
        <f>COUNTIFS(Pendências!E:E,"Sim",Pendências!AB:AB,"=0")</f>
        <v>4</v>
      </c>
      <c r="G4" s="15">
        <f>F4/$F$6</f>
        <v>1</v>
      </c>
      <c r="H4" s="1" t="e">
        <f>COUNTIFS(Pendências!#REF!,"=Compra recente",Pendências!E:E,"=Sim")</f>
        <v>#REF!</v>
      </c>
      <c r="I4" s="15" t="e">
        <f>H4/$H$6</f>
        <v>#REF!</v>
      </c>
      <c r="J4" s="1" t="e">
        <f>COUNTIFS(Pendências!#REF!,"=Compra antiga",Pendências!E:E,"=Sim")</f>
        <v>#REF!</v>
      </c>
      <c r="K4" s="15" t="e">
        <f>J4/$J$6</f>
        <v>#REF!</v>
      </c>
      <c r="L4" s="1" t="e">
        <f>COUNTIFS(Pendências!#REF!,"=Sem compra",Pendências!E:E,"=Sim")</f>
        <v>#REF!</v>
      </c>
      <c r="M4" s="15" t="e">
        <f>L4/$L$6</f>
        <v>#REF!</v>
      </c>
      <c r="N4" s="1">
        <f>COUNTIFS(Pendências!E:E,"Sim",Pendências!AB:AB,"&gt;0",Pendências!P:P,"VD")</f>
        <v>0</v>
      </c>
      <c r="O4" s="42" t="e">
        <f>N4/$N$6</f>
        <v>#DIV/0!</v>
      </c>
      <c r="P4" s="1">
        <f>COUNTIFS(Pendências!E:E,"Sim",Pendências!AB:AB,"&gt;0",Pendências!P:P,"VI")</f>
        <v>0</v>
      </c>
      <c r="Q4" s="16" t="e">
        <f>P4/$P$6</f>
        <v>#DIV/0!</v>
      </c>
    </row>
    <row r="5" spans="1:17" x14ac:dyDescent="0.25">
      <c r="A5" s="14" t="s">
        <v>73</v>
      </c>
      <c r="B5" s="1">
        <f>COUNTIFS(Pendências!E:E,"-")</f>
        <v>0</v>
      </c>
      <c r="C5" s="15">
        <f>B5/$B$6</f>
        <v>0</v>
      </c>
      <c r="D5" s="1">
        <f>COUNTIFS(Pendências!E:E,"-",Pendências!AB:AB,"&gt;0")</f>
        <v>0</v>
      </c>
      <c r="E5" s="15">
        <f>D5/$D$6</f>
        <v>0</v>
      </c>
      <c r="F5" s="1">
        <f>COUNTIFS(Pendências!E:E,"-",Pendências!AB:AB,"=0")</f>
        <v>0</v>
      </c>
      <c r="G5" s="15">
        <f>F5/$F$6</f>
        <v>0</v>
      </c>
      <c r="H5" s="1" t="e">
        <f>COUNTIFS(Pendências!#REF!,"=Compra rececente",Pendências!E:E,"=-")</f>
        <v>#REF!</v>
      </c>
      <c r="I5" s="15" t="e">
        <f>H5/$H$6</f>
        <v>#REF!</v>
      </c>
      <c r="J5" s="1" t="e">
        <f>COUNTIFS(Pendências!#REF!,"=Compra antiga",Pendências!E:E,"=-")</f>
        <v>#REF!</v>
      </c>
      <c r="K5" s="15" t="e">
        <f>J5/$J$6</f>
        <v>#REF!</v>
      </c>
      <c r="L5" s="1" t="e">
        <f>COUNTIFS(Pendências!#REF!,"=Sem compra",Pendências!E:E,"=-")</f>
        <v>#REF!</v>
      </c>
      <c r="M5" s="15" t="e">
        <f>L5/$L$6</f>
        <v>#REF!</v>
      </c>
      <c r="N5" s="1">
        <f>COUNTIFS(Pendências!E:E,"-",Pendências!AB:AB,"&gt;0",Pendências!P:P,"VD")</f>
        <v>0</v>
      </c>
      <c r="O5" s="42" t="e">
        <f>N5/$N$6</f>
        <v>#DIV/0!</v>
      </c>
      <c r="P5" s="1">
        <f>COUNTIFS(Pendências!E:E,"-",Pendências!AB:AB,"&gt;0",Pendências!P:P,"VI")</f>
        <v>0</v>
      </c>
      <c r="Q5" s="16" t="e">
        <f>P5/$P$6</f>
        <v>#DIV/0!</v>
      </c>
    </row>
    <row r="6" spans="1:17" x14ac:dyDescent="0.25">
      <c r="A6" s="17" t="s">
        <v>74</v>
      </c>
      <c r="B6" s="18">
        <f>SUM(B4:B5)</f>
        <v>12</v>
      </c>
      <c r="C6" s="19">
        <f t="shared" ref="C6:M6" si="0">SUM(C4:C5)</f>
        <v>1</v>
      </c>
      <c r="D6" s="18">
        <f>SUM(D4:D5)</f>
        <v>8</v>
      </c>
      <c r="E6" s="19">
        <f t="shared" si="0"/>
        <v>1</v>
      </c>
      <c r="F6" s="18">
        <f t="shared" si="0"/>
        <v>4</v>
      </c>
      <c r="G6" s="19">
        <f t="shared" si="0"/>
        <v>1</v>
      </c>
      <c r="H6" s="18" t="e">
        <f t="shared" si="0"/>
        <v>#REF!</v>
      </c>
      <c r="I6" s="19" t="e">
        <f t="shared" si="0"/>
        <v>#REF!</v>
      </c>
      <c r="J6" s="18" t="e">
        <f t="shared" si="0"/>
        <v>#REF!</v>
      </c>
      <c r="K6" s="19" t="e">
        <f t="shared" si="0"/>
        <v>#REF!</v>
      </c>
      <c r="L6" s="18" t="e">
        <f t="shared" si="0"/>
        <v>#REF!</v>
      </c>
      <c r="M6" s="19" t="e">
        <f t="shared" si="0"/>
        <v>#REF!</v>
      </c>
      <c r="N6" s="18">
        <f>SUM(N4:N5)</f>
        <v>0</v>
      </c>
      <c r="O6" s="19" t="e">
        <f>SUM(O4:O5)</f>
        <v>#DIV/0!</v>
      </c>
      <c r="P6" s="18">
        <f>SUM(P4:P5)</f>
        <v>0</v>
      </c>
      <c r="Q6" s="20" t="e">
        <f>SUM(Q4:Q5)</f>
        <v>#DIV/0!</v>
      </c>
    </row>
    <row r="13" spans="1:17" x14ac:dyDescent="0.25">
      <c r="A13" s="12" t="s">
        <v>68</v>
      </c>
      <c r="B13" s="13" t="s">
        <v>75</v>
      </c>
      <c r="C13" s="13" t="e">
        <f>COUNTIF(Pendências!#REF!,"Compra Recente")</f>
        <v>#REF!</v>
      </c>
      <c r="D13" s="21" t="e">
        <f>C13/$C$16</f>
        <v>#REF!</v>
      </c>
    </row>
    <row r="14" spans="1:17" x14ac:dyDescent="0.25">
      <c r="A14" s="14" t="s">
        <v>69</v>
      </c>
      <c r="B14" t="s">
        <v>76</v>
      </c>
      <c r="C14" t="e">
        <f>COUNTIF(Pendências!#REF!,"Compra antiga")</f>
        <v>#REF!</v>
      </c>
      <c r="D14" s="16" t="e">
        <f>C14/$C$16</f>
        <v>#REF!</v>
      </c>
    </row>
    <row r="15" spans="1:17" x14ac:dyDescent="0.25">
      <c r="A15" s="14" t="s">
        <v>77</v>
      </c>
      <c r="C15" t="e">
        <f>COUNTIF(Pendências!#REF!,"Sem compra")</f>
        <v>#REF!</v>
      </c>
      <c r="D15" s="16" t="e">
        <f>C15/$C$16</f>
        <v>#REF!</v>
      </c>
    </row>
    <row r="16" spans="1:17" x14ac:dyDescent="0.25">
      <c r="A16" s="17" t="s">
        <v>74</v>
      </c>
      <c r="B16" s="22"/>
      <c r="C16" s="22" t="e">
        <f>SUM(C13:C15)</f>
        <v>#REF!</v>
      </c>
      <c r="D16" s="20" t="e">
        <f>SUM(D13:D15)</f>
        <v>#REF!</v>
      </c>
    </row>
    <row r="19" spans="1:2" x14ac:dyDescent="0.25">
      <c r="A19" t="s">
        <v>78</v>
      </c>
      <c r="B19">
        <f>COUNTIF(Pendências!AK:AK,Resumo!A19)</f>
        <v>9</v>
      </c>
    </row>
    <row r="20" spans="1:2" x14ac:dyDescent="0.25">
      <c r="A20" t="s">
        <v>79</v>
      </c>
      <c r="B20">
        <f>COUNTIF(Pendências!AK:AK,Resumo!A20)</f>
        <v>10</v>
      </c>
    </row>
    <row r="21" spans="1:2" x14ac:dyDescent="0.25">
      <c r="A21" t="s">
        <v>80</v>
      </c>
      <c r="B21">
        <f>COUNTIF(Pendências!AK:AK,Resumo!A21)</f>
        <v>38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B404E-7944-4F99-9AA3-55EBE1A00DF0}">
  <sheetPr codeName="Planilha3"/>
  <dimension ref="A1:AG15"/>
  <sheetViews>
    <sheetView workbookViewId="0"/>
  </sheetViews>
  <sheetFormatPr defaultRowHeight="15" x14ac:dyDescent="0.25"/>
  <cols>
    <col min="1" max="1" width="15.140625" bestFit="1" customWidth="1"/>
    <col min="2" max="4" width="15.140625" customWidth="1"/>
    <col min="5" max="6" width="28.7109375" customWidth="1"/>
    <col min="7" max="7" width="1.42578125" customWidth="1"/>
    <col min="8" max="8" width="12.85546875" bestFit="1" customWidth="1"/>
    <col min="9" max="10" width="12.85546875" customWidth="1"/>
    <col min="13" max="13" width="44.85546875" bestFit="1" customWidth="1"/>
    <col min="14" max="14" width="1.85546875" customWidth="1"/>
    <col min="15" max="15" width="11.7109375" bestFit="1" customWidth="1"/>
    <col min="16" max="16" width="12.85546875" bestFit="1" customWidth="1"/>
    <col min="20" max="20" width="21.5703125" bestFit="1" customWidth="1"/>
    <col min="21" max="21" width="7.5703125" customWidth="1"/>
    <col min="22" max="22" width="12.28515625" bestFit="1" customWidth="1"/>
    <col min="23" max="23" width="10.28515625" bestFit="1" customWidth="1"/>
    <col min="24" max="24" width="8.140625" bestFit="1" customWidth="1"/>
    <col min="25" max="25" width="25.140625" customWidth="1"/>
    <col min="26" max="26" width="10.140625" bestFit="1" customWidth="1"/>
    <col min="27" max="27" width="10.140625" customWidth="1"/>
    <col min="28" max="28" width="12.85546875" bestFit="1" customWidth="1"/>
    <col min="29" max="29" width="32.140625" bestFit="1" customWidth="1"/>
    <col min="31" max="31" width="19.42578125" bestFit="1" customWidth="1"/>
    <col min="32" max="32" width="32.28515625" bestFit="1" customWidth="1"/>
    <col min="33" max="33" width="32.140625" bestFit="1" customWidth="1"/>
  </cols>
  <sheetData>
    <row r="1" spans="1:33" ht="15" customHeight="1" x14ac:dyDescent="0.25">
      <c r="A1" t="s">
        <v>81</v>
      </c>
      <c r="B1" s="28" t="s">
        <v>50</v>
      </c>
      <c r="C1" s="55"/>
      <c r="H1" s="62" t="s">
        <v>82</v>
      </c>
      <c r="I1" s="63" t="s">
        <v>40</v>
      </c>
      <c r="O1" t="s">
        <v>83</v>
      </c>
      <c r="P1" s="28" t="s">
        <v>84</v>
      </c>
      <c r="W1" t="s">
        <v>41</v>
      </c>
      <c r="AB1" t="s">
        <v>85</v>
      </c>
      <c r="AC1" s="28"/>
      <c r="AE1" t="s">
        <v>86</v>
      </c>
    </row>
    <row r="2" spans="1:33" ht="15" customHeight="1" x14ac:dyDescent="0.25">
      <c r="A2" s="56" t="s">
        <v>8</v>
      </c>
      <c r="B2" s="59" t="s">
        <v>87</v>
      </c>
      <c r="C2" s="59" t="s">
        <v>88</v>
      </c>
      <c r="D2" s="56" t="s">
        <v>89</v>
      </c>
      <c r="E2" s="56" t="s">
        <v>90</v>
      </c>
      <c r="F2" s="56" t="s">
        <v>34</v>
      </c>
      <c r="H2" s="56" t="s">
        <v>8</v>
      </c>
      <c r="I2" s="59" t="s">
        <v>87</v>
      </c>
      <c r="J2" s="59" t="s">
        <v>88</v>
      </c>
      <c r="K2" s="56" t="s">
        <v>89</v>
      </c>
      <c r="L2" s="56" t="s">
        <v>90</v>
      </c>
      <c r="M2" s="56" t="s">
        <v>34</v>
      </c>
      <c r="O2" s="56" t="s">
        <v>8</v>
      </c>
      <c r="P2" s="59" t="s">
        <v>87</v>
      </c>
      <c r="Q2" s="59" t="s">
        <v>88</v>
      </c>
      <c r="R2" s="56" t="s">
        <v>89</v>
      </c>
      <c r="S2" s="56" t="s">
        <v>90</v>
      </c>
      <c r="T2" s="56" t="s">
        <v>34</v>
      </c>
      <c r="V2" s="56" t="s">
        <v>8</v>
      </c>
      <c r="W2" s="59" t="s">
        <v>87</v>
      </c>
      <c r="X2" s="56" t="s">
        <v>89</v>
      </c>
      <c r="Y2" s="56" t="s">
        <v>90</v>
      </c>
      <c r="Z2" s="56" t="s">
        <v>34</v>
      </c>
      <c r="AB2" s="56" t="s">
        <v>8</v>
      </c>
      <c r="AC2" s="59" t="s">
        <v>34</v>
      </c>
      <c r="AE2" s="56" t="s">
        <v>8</v>
      </c>
      <c r="AF2" s="56" t="s">
        <v>91</v>
      </c>
      <c r="AG2" s="59" t="s">
        <v>34</v>
      </c>
    </row>
    <row r="3" spans="1:33" x14ac:dyDescent="0.25">
      <c r="A3" s="56" t="str" cm="1">
        <f t="array" ref="A3">_xlfn._xlws.FILTER(Pendências!$A:$A,Planilha1!B1=Pendências!$AM:$AM)</f>
        <v>A7AHM20501</v>
      </c>
      <c r="B3" s="56">
        <f>_xlfn.XLOOKUP(A3,Pendências!$A:$A,Pendências!$N:$N,0)</f>
        <v>1</v>
      </c>
      <c r="C3" s="56">
        <f>B3</f>
        <v>1</v>
      </c>
      <c r="D3" s="56">
        <f>_xlfn.XLOOKUP(A3,Pendências!$A:$A,Pendências!$AA:$AA,0)</f>
        <v>0</v>
      </c>
      <c r="E3" s="61" t="str">
        <f>_xlfn.XLOOKUP(A3,Pendências!$A:$A,Pendências!$AP:$AP,0)</f>
        <v>BH 287/BH 367/BH 4051I/BH C226/BH C227I/BH C266/BH C287/BH C300I/BH C301I/BH C3300I/BH C3350I/BH C3351I</v>
      </c>
      <c r="F3" s="61" t="str">
        <f>_xlfn.XLOOKUP(A3,Pendências!$A:$A,Pendências!$AO:$AO)</f>
        <v>CARLA SAKAI</v>
      </c>
      <c r="H3" s="56" t="e" cm="1" vm="1">
        <f t="array" ref="H3">_xlfn._xlws.FILTER(Pendências!$A:$A,Planilha1!I1=Pendências!$AM:$AM)</f>
        <v>#VALUE!</v>
      </c>
      <c r="I3" s="56" t="e" vm="2">
        <f>_xlfn.XLOOKUP(H3,Pendências!$A:$A,Pendências!$N:$N,0)</f>
        <v>#VALUE!</v>
      </c>
      <c r="J3" s="56" t="e" vm="2">
        <f>I3</f>
        <v>#VALUE!</v>
      </c>
      <c r="K3" s="56" t="e" vm="2">
        <f>_xlfn.XLOOKUP(H3,Pendências!$A:$A,Pendências!$AA:$AA,0)</f>
        <v>#VALUE!</v>
      </c>
      <c r="L3" s="61" t="e" vm="2">
        <f>_xlfn.XLOOKUP(H3,Pendências!$A:$A,Pendências!$AP:$AP,0)</f>
        <v>#VALUE!</v>
      </c>
      <c r="M3" s="61" t="e" vm="2">
        <f>_xlfn.XLOOKUP(H3,Pendências!$A:$A,Pendências!$AO:$AO)</f>
        <v>#VALUE!</v>
      </c>
      <c r="O3" s="56" t="e" cm="1" vm="1">
        <f t="array" ref="O3">_xlfn._xlws.FILTER(Pendências!$A:$A,Planilha1!P1=Pendências!$AM:$AM)</f>
        <v>#VALUE!</v>
      </c>
      <c r="P3" s="56" t="e" vm="2">
        <f>_xlfn.XLOOKUP(O3,Pendências!$A:$A,Pendências!$N:$N,0)</f>
        <v>#VALUE!</v>
      </c>
      <c r="Q3" s="56" t="e" vm="2">
        <f>P3</f>
        <v>#VALUE!</v>
      </c>
      <c r="R3" s="56" t="e" vm="2">
        <f>_xlfn.XLOOKUP(O3,Pendências!$A:$A,Pendências!$AA:$AA,0)</f>
        <v>#VALUE!</v>
      </c>
      <c r="S3" s="61" t="e" vm="2">
        <f>_xlfn.XLOOKUP(O3,Pendências!$A:$A,Pendências!$AP:$AP,0)</f>
        <v>#VALUE!</v>
      </c>
      <c r="T3" s="61" t="e" vm="2">
        <f>_xlfn.XLOOKUP(O3,Pendências!$A:$A,Pendências!$AO:$AO)</f>
        <v>#VALUE!</v>
      </c>
      <c r="V3" s="56" t="str" cm="1">
        <f t="array" ref="V3:V10">_xlfn._xlws.FILTER(Pendências!$A:$A,Planilha1!W1=Pendências!$AM:$AM)</f>
        <v>20AA15150</v>
      </c>
      <c r="W3" s="56">
        <f>_xlfn.XLOOKUP(V3,Pendências!$A:$A,Pendências!$N:$N,0)</f>
        <v>2</v>
      </c>
      <c r="X3" s="56">
        <f>_xlfn.XLOOKUP(V3,Pendências!$A:$A,Pendências!$U:$U,0)</f>
        <v>7</v>
      </c>
      <c r="Y3" s="61" t="str">
        <f>_xlfn.XLOOKUP(V3,Pendências!$A:$A,Pendências!$AP:$AP,0)</f>
        <v>LT-211/LU-202/LU-202M/LU-202XL/LU-202XLM/LU-208XL</v>
      </c>
      <c r="Z3" s="61" t="str">
        <f>_xlfn.XLOOKUP(V3,Pendências!$A:$A,Pendências!$AO:$AO)</f>
        <v>MARIANA PEREIRA DOS ANJOS</v>
      </c>
      <c r="AB3" s="56" t="e" cm="1" vm="1">
        <f t="array" ref="AB3">_xlfn._xlws.FILTER(Pendências!$A:$A,LEFT(Pendências!AM:AM,20)=AB1)</f>
        <v>#VALUE!</v>
      </c>
      <c r="AC3" s="56" t="e" vm="2">
        <f>_xlfn.XLOOKUP(AB3,Pendências!$A:$A,Pendências!$AO:$AO)</f>
        <v>#VALUE!</v>
      </c>
      <c r="AE3" s="56" t="e" cm="1" vm="1">
        <f t="array" ref="AE3">_xlfn._xlws.FILTER(Pendências!A:A,Planilha1!AE1=Pendências!AN:AN)</f>
        <v>#VALUE!</v>
      </c>
      <c r="AF3" s="56" t="e" vm="2">
        <f>_xlfn.XLOOKUP(AE3,Pendências!A:A,Pendências!AM:AM)</f>
        <v>#VALUE!</v>
      </c>
      <c r="AG3" s="56" t="e" vm="2">
        <f>_xlfn.XLOOKUP(AE3,Pendências!A:A,Pendências!AO:AO,0)</f>
        <v>#VALUE!</v>
      </c>
    </row>
    <row r="4" spans="1:33" x14ac:dyDescent="0.25">
      <c r="A4" s="56"/>
      <c r="B4" s="56">
        <f>_xlfn.XLOOKUP(A4,Pendências!$A:$A,Pendências!$N:$N,0)</f>
        <v>0</v>
      </c>
      <c r="C4" s="56">
        <f t="shared" ref="C4:C13" si="0">B4</f>
        <v>0</v>
      </c>
      <c r="D4" s="56">
        <f>_xlfn.XLOOKUP(A4,Pendências!$A:$A,Pendências!$AA:$AA,0)</f>
        <v>0</v>
      </c>
      <c r="E4" s="61">
        <f>_xlfn.XLOOKUP(A4,Pendências!A:A,Pendências!AP:AP,0)</f>
        <v>0</v>
      </c>
      <c r="F4" s="61">
        <f>_xlfn.XLOOKUP(A4,Pendências!$A:$A,Pendências!$AO:$AO)</f>
        <v>0</v>
      </c>
      <c r="H4" s="60"/>
      <c r="I4" s="56">
        <f>_xlfn.XLOOKUP(H4,Pendências!$A:$A,Pendências!$N:$N,0)</f>
        <v>0</v>
      </c>
      <c r="J4" s="56">
        <f t="shared" ref="J4:J7" si="1">I4</f>
        <v>0</v>
      </c>
      <c r="K4" s="56">
        <f>_xlfn.XLOOKUP(H4,Pendências!$A:$A,Pendências!$AA:$AA,0)</f>
        <v>0</v>
      </c>
      <c r="L4" s="61">
        <f>_xlfn.XLOOKUP(H4,Pendências!$A:$A,Pendências!$AP:$AP,0)</f>
        <v>0</v>
      </c>
      <c r="M4" s="61">
        <f>_xlfn.XLOOKUP(H4,Pendências!$A:$A,Pendências!$AO:$AO)</f>
        <v>0</v>
      </c>
      <c r="V4" s="56" t="str">
        <v>A1RF372300</v>
      </c>
      <c r="W4" s="56">
        <f>_xlfn.XLOOKUP(V4,Pendências!$A:$A,Pendências!$N:$N,0)</f>
        <v>1</v>
      </c>
      <c r="X4" s="56">
        <f>_xlfn.XLOOKUP(V4,Pendências!$A:$A,Pendências!$U:$U,0)</f>
        <v>1</v>
      </c>
      <c r="Y4" s="61" t="str">
        <f>_xlfn.XLOOKUP(V4,Pendências!$A:$A,Pendências!$AP:$AP,0)</f>
        <v>AL 190/ C71CF/AL 230/C2060/C2070/C2070P/C3080P/C4080/C7100/C83HC/ C2060L/ C3070L/ C4065/ C1070P/ C71HC/ C8000/BH PRO C1060L</v>
      </c>
      <c r="Z4" s="61" t="str">
        <f>_xlfn.XLOOKUP(V4,Pendências!$A:$A,Pendências!$AO:$AO)</f>
        <v>THAYS JESUS DE SOUZA</v>
      </c>
      <c r="AB4" s="56"/>
      <c r="AC4" s="59">
        <f>_xlfn.XLOOKUP(AB4,Pendências!$A:$A,Pendências!$AO:$AO)</f>
        <v>0</v>
      </c>
      <c r="AE4" s="56"/>
      <c r="AF4" s="56">
        <f>_xlfn.XLOOKUP(AE4,Pendências!A:A,Pendências!AM:AM)</f>
        <v>0</v>
      </c>
      <c r="AG4" s="56">
        <f>_xlfn.XLOOKUP(AE4,Pendências!A:A,Pendências!AO:AO,0)</f>
        <v>0</v>
      </c>
    </row>
    <row r="5" spans="1:33" x14ac:dyDescent="0.25">
      <c r="A5" s="56"/>
      <c r="B5" s="56">
        <f>_xlfn.XLOOKUP(A5,Pendências!$A:$A,Pendências!$N:$N,0)</f>
        <v>0</v>
      </c>
      <c r="C5" s="56">
        <f t="shared" si="0"/>
        <v>0</v>
      </c>
      <c r="D5" s="56">
        <f>_xlfn.XLOOKUP(A5,Pendências!$A:$A,Pendências!$AA:$AA,0)</f>
        <v>0</v>
      </c>
      <c r="E5" s="61">
        <f>_xlfn.XLOOKUP(A5,Pendências!A:A,Pendências!AP:AP,0)</f>
        <v>0</v>
      </c>
      <c r="F5" s="61">
        <f>_xlfn.XLOOKUP(A5,Pendências!$A:$A,Pendências!$AO:$AO)</f>
        <v>0</v>
      </c>
      <c r="H5" s="60"/>
      <c r="I5" s="56">
        <f>_xlfn.XLOOKUP(H5,Pendências!$A:$A,Pendências!$N:$N,0)</f>
        <v>0</v>
      </c>
      <c r="J5" s="56">
        <f t="shared" si="1"/>
        <v>0</v>
      </c>
      <c r="K5" s="56">
        <f>_xlfn.XLOOKUP(H5,Pendências!$A:$A,Pendências!$AA:$AA,0)</f>
        <v>0</v>
      </c>
      <c r="L5" s="61">
        <f>_xlfn.XLOOKUP(H5,Pendências!$A:$A,Pendências!$AP:$AP,0)</f>
        <v>0</v>
      </c>
      <c r="M5" s="61">
        <f>_xlfn.XLOOKUP(H5,Pendências!$A:$A,Pendências!$AO:$AO)</f>
        <v>0</v>
      </c>
      <c r="V5" s="56" t="str">
        <v>A50U360700</v>
      </c>
      <c r="W5" s="56">
        <f>_xlfn.XLOOKUP(V5,Pendências!$A:$A,Pendências!$N:$N,0)</f>
        <v>1</v>
      </c>
      <c r="X5" s="56">
        <f>_xlfn.XLOOKUP(V5,Pendências!$A:$A,Pendências!$U:$U,0)</f>
        <v>1</v>
      </c>
      <c r="Y5" s="61" t="str">
        <f>_xlfn.XLOOKUP(V5,Pendências!$A:$A,Pendências!$AP:$AP,0)</f>
        <v>AL 190/ C71CF/AL 230/C2060/C2070/C2070P/C3080P/C4080/C83HC/ C2060L/ C3070L/ C4065/ C1070P/ C71HC/BH PRO C1060L</v>
      </c>
      <c r="Z5" s="61" t="str">
        <f>_xlfn.XLOOKUP(V5,Pendências!$A:$A,Pendências!$AO:$AO)</f>
        <v>THAYS JESUS DE SOUZA</v>
      </c>
      <c r="AB5" s="56"/>
      <c r="AC5" s="56">
        <f>_xlfn.XLOOKUP(AB5,Pendências!$A:$A,Pendências!$AO:$AO)</f>
        <v>0</v>
      </c>
      <c r="AE5" s="56"/>
      <c r="AF5" s="56">
        <f>_xlfn.XLOOKUP(AE5,Pendências!A:A,Pendências!AM:AM)</f>
        <v>0</v>
      </c>
      <c r="AG5" s="56">
        <f>_xlfn.XLOOKUP(AE5,Pendências!A:A,Pendências!AO:AO,0)</f>
        <v>0</v>
      </c>
    </row>
    <row r="6" spans="1:33" x14ac:dyDescent="0.25">
      <c r="A6" s="56"/>
      <c r="B6" s="56">
        <f>_xlfn.XLOOKUP(A6,Pendências!$A:$A,Pendências!$N:$N,0)</f>
        <v>0</v>
      </c>
      <c r="C6" s="56">
        <f t="shared" si="0"/>
        <v>0</v>
      </c>
      <c r="D6" s="56">
        <f>_xlfn.XLOOKUP(A6,Pendências!$A:$A,Pendências!$AA:$AA,0)</f>
        <v>0</v>
      </c>
      <c r="E6" s="61">
        <f>_xlfn.XLOOKUP(A6,Pendências!A:A,Pendências!AP:AP,0)</f>
        <v>0</v>
      </c>
      <c r="F6" s="61">
        <f>_xlfn.XLOOKUP(A6,Pendências!$A:$A,Pendências!$AO:$AO)</f>
        <v>0</v>
      </c>
      <c r="H6" s="60"/>
      <c r="I6" s="56">
        <f>_xlfn.XLOOKUP(H6,Pendências!$A:$A,Pendências!$N:$N,0)</f>
        <v>0</v>
      </c>
      <c r="J6" s="56">
        <f t="shared" si="1"/>
        <v>0</v>
      </c>
      <c r="K6" s="56">
        <f>_xlfn.XLOOKUP(H6,Pendências!$A:$A,Pendências!$AA:$AA,0)</f>
        <v>0</v>
      </c>
      <c r="L6" s="61">
        <f>_xlfn.XLOOKUP(H6,Pendências!$A:$A,Pendências!$AP:$AP,0)</f>
        <v>0</v>
      </c>
      <c r="M6" s="61">
        <f>_xlfn.XLOOKUP(H6,Pendências!$A:$A,Pendências!$AO:$AO)</f>
        <v>0</v>
      </c>
      <c r="V6" s="56" t="str">
        <v>A50U361200</v>
      </c>
      <c r="W6" s="56">
        <f>_xlfn.XLOOKUP(V6,Pendências!$A:$A,Pendências!$N:$N,0)</f>
        <v>1</v>
      </c>
      <c r="X6" s="56">
        <f>_xlfn.XLOOKUP(V6,Pendências!$A:$A,Pendências!$U:$U,0)</f>
        <v>1</v>
      </c>
      <c r="Y6" s="61" t="str">
        <f>_xlfn.XLOOKUP(V6,Pendências!$A:$A,Pendências!$AP:$AP,0)</f>
        <v>AL 190/ C71CF/AL 230/C2060/C2070/C2070P/C3080P/C4080/C7100/C83HC/ C2060L/ C3070L/ C4065/ C1070P/ C71HC/BH PRO C1060L</v>
      </c>
      <c r="Z6" s="61" t="str">
        <f>_xlfn.XLOOKUP(V6,Pendências!$A:$A,Pendências!$AO:$AO)</f>
        <v>THAYS JESUS DE SOUZA</v>
      </c>
      <c r="AB6" s="56"/>
      <c r="AC6" s="59">
        <f>_xlfn.XLOOKUP(AB6,Pendências!$A:$A,Pendências!$AO:$AO)</f>
        <v>0</v>
      </c>
      <c r="AE6" s="56"/>
      <c r="AF6" s="56">
        <f>_xlfn.XLOOKUP(AE6,Pendências!A:A,Pendências!AM:AM)</f>
        <v>0</v>
      </c>
      <c r="AG6" s="56">
        <f>_xlfn.XLOOKUP(AE6,Pendências!A:A,Pendências!AO:AO,0)</f>
        <v>0</v>
      </c>
    </row>
    <row r="7" spans="1:33" x14ac:dyDescent="0.25">
      <c r="A7" s="56"/>
      <c r="B7" s="56">
        <f>_xlfn.XLOOKUP(A7,Pendências!$A:$A,Pendências!$N:$N,0)</f>
        <v>0</v>
      </c>
      <c r="C7" s="56">
        <f t="shared" si="0"/>
        <v>0</v>
      </c>
      <c r="D7" s="56">
        <f>_xlfn.XLOOKUP(A7,Pendências!$A:$A,Pendências!$AA:$AA,0)</f>
        <v>0</v>
      </c>
      <c r="E7" s="61">
        <f>_xlfn.XLOOKUP(A7,Pendências!A:A,Pendências!AP:AP,0)</f>
        <v>0</v>
      </c>
      <c r="F7" s="61">
        <f>_xlfn.XLOOKUP(A7,Pendências!$A:$A,Pendências!$AO:$AO)</f>
        <v>0</v>
      </c>
      <c r="H7" s="60"/>
      <c r="I7" s="56">
        <f>_xlfn.XLOOKUP(H7,Pendências!$A:$A,Pendências!$N:$N,0)</f>
        <v>0</v>
      </c>
      <c r="J7" s="56">
        <f t="shared" si="1"/>
        <v>0</v>
      </c>
      <c r="K7" s="56">
        <f>_xlfn.XLOOKUP(H7,Pendências!$A:$A,Pendências!$AA:$AA,0)</f>
        <v>0</v>
      </c>
      <c r="L7" s="61">
        <f>_xlfn.XLOOKUP(H7,Pendências!$A:$A,Pendências!$AP:$AP,0)</f>
        <v>0</v>
      </c>
      <c r="M7" s="61">
        <f>_xlfn.XLOOKUP(H7,Pendências!$A:$A,Pendências!$AO:$AO)</f>
        <v>0</v>
      </c>
      <c r="V7" s="56" t="str">
        <v>A50U361401</v>
      </c>
      <c r="W7" s="56">
        <f>_xlfn.XLOOKUP(V7,Pendências!$A:$A,Pendências!$N:$N,0)</f>
        <v>1</v>
      </c>
      <c r="X7" s="56">
        <f>_xlfn.XLOOKUP(V7,Pendências!$A:$A,Pendências!$U:$U,0)</f>
        <v>1</v>
      </c>
      <c r="Y7" s="61" t="str">
        <f>_xlfn.XLOOKUP(V7,Pendências!$A:$A,Pendências!$AP:$AP,0)</f>
        <v>AL 190/ C71CF/AL 230/C2060/C2070/C2070P/C3080P/C4080/C7100/C83HC/ C2060L/ C3070L/ C4065/ C1070P/ C71HC/BH PRO C1060L</v>
      </c>
      <c r="Z7" s="61" t="str">
        <f>_xlfn.XLOOKUP(V7,Pendências!$A:$A,Pendências!$AO:$AO)</f>
        <v>THAYS JESUS DE SOUZA</v>
      </c>
      <c r="AE7" s="56"/>
      <c r="AF7" s="56">
        <f>_xlfn.XLOOKUP(AE7,Pendências!A:A,Pendências!AM:AM)</f>
        <v>0</v>
      </c>
      <c r="AG7" s="56">
        <f>_xlfn.XLOOKUP(AE7,Pendências!A:A,Pendências!AO:AO,0)</f>
        <v>0</v>
      </c>
    </row>
    <row r="8" spans="1:33" x14ac:dyDescent="0.25">
      <c r="A8" s="56"/>
      <c r="B8" s="56">
        <f>_xlfn.XLOOKUP(A8,Pendências!$A:$A,Pendências!$N:$N,0)</f>
        <v>0</v>
      </c>
      <c r="C8" s="56">
        <f t="shared" si="0"/>
        <v>0</v>
      </c>
      <c r="D8" s="56">
        <f>_xlfn.XLOOKUP(A8,Pendências!$A:$A,Pendências!$AA:$AA,0)</f>
        <v>0</v>
      </c>
      <c r="E8" s="61">
        <f>_xlfn.XLOOKUP(A8,Pendências!A:A,Pendências!AP:AP,0)</f>
        <v>0</v>
      </c>
      <c r="F8" s="61">
        <f>_xlfn.XLOOKUP(A8,Pendências!$A:$A,Pendências!$AO:$AO)</f>
        <v>0</v>
      </c>
      <c r="V8" s="56" t="str">
        <v>A64J564201</v>
      </c>
      <c r="W8" s="56">
        <f>_xlfn.XLOOKUP(V8,Pendências!$A:$A,Pendências!$N:$N,0)</f>
        <v>1</v>
      </c>
      <c r="X8" s="56">
        <f>_xlfn.XLOOKUP(V8,Pendências!$A:$A,Pendências!$U:$U,0)</f>
        <v>48</v>
      </c>
      <c r="Y8" s="61" t="str">
        <f>_xlfn.XLOOKUP(V8,Pendências!$A:$A,Pendências!$AP:$AP,0)</f>
        <v>BH 4051I/BH C227I/BH C300I/BH C301I/BH C3300I/BH C3350I/BH C3351I/BH C458/PC-215/PC-216</v>
      </c>
      <c r="Z8" s="61" t="str">
        <f>_xlfn.XLOOKUP(V8,Pendências!$A:$A,Pendências!$AO:$AO)</f>
        <v>MILENA PIMENTEL MONTEIRO DE OLIVEIRA</v>
      </c>
      <c r="AE8" s="56"/>
      <c r="AF8" s="56">
        <f>_xlfn.XLOOKUP(AE8,Pendências!A:A,Pendências!AM:AM)</f>
        <v>0</v>
      </c>
      <c r="AG8" s="56">
        <f>_xlfn.XLOOKUP(AE8,Pendências!A:A,Pendências!AO:AO,0)</f>
        <v>0</v>
      </c>
    </row>
    <row r="9" spans="1:33" x14ac:dyDescent="0.25">
      <c r="A9" s="56"/>
      <c r="B9" s="56">
        <f>_xlfn.XLOOKUP(A9,Pendências!$A:$A,Pendências!$N:$N,0)</f>
        <v>0</v>
      </c>
      <c r="C9" s="56">
        <f t="shared" si="0"/>
        <v>0</v>
      </c>
      <c r="D9" s="56">
        <f>_xlfn.XLOOKUP(A9,Pendências!$A:$A,Pendências!$AA:$AA,0)</f>
        <v>0</v>
      </c>
      <c r="E9" s="61">
        <f>_xlfn.XLOOKUP(A9,Pendências!A:A,Pendências!AP:AP,0)</f>
        <v>0</v>
      </c>
      <c r="F9" s="61">
        <f>_xlfn.XLOOKUP(A9,Pendências!$A:$A,Pendências!$AO:$AO)</f>
        <v>0</v>
      </c>
      <c r="V9" s="56" t="str">
        <v>A9JTM50300</v>
      </c>
      <c r="W9" s="56">
        <f>_xlfn.XLOOKUP(V9,Pendências!$A:$A,Pendências!$N:$N,0)</f>
        <v>1</v>
      </c>
      <c r="X9" s="56">
        <f>_xlfn.XLOOKUP(V9,Pendências!$A:$A,Pendências!$U:$U,0)</f>
        <v>10</v>
      </c>
      <c r="Y9" s="61" t="str">
        <f>_xlfn.XLOOKUP(V9,Pendências!$A:$A,Pendências!$AP:$AP,0)</f>
        <v>6136P/7136P</v>
      </c>
      <c r="Z9" s="61" t="str">
        <f>_xlfn.XLOOKUP(V9,Pendências!$A:$A,Pendências!$AO:$AO)</f>
        <v>REGILENE DE CASSIA LUIZ OLIVEIRA</v>
      </c>
      <c r="AE9" s="56"/>
      <c r="AF9" s="56">
        <f>_xlfn.XLOOKUP(AE9,Pendências!A:A,Pendências!AM:AM)</f>
        <v>0</v>
      </c>
      <c r="AG9" s="56">
        <f>_xlfn.XLOOKUP(AE9,Pendências!A:A,Pendências!AO:AO,0)</f>
        <v>0</v>
      </c>
    </row>
    <row r="10" spans="1:33" x14ac:dyDescent="0.25">
      <c r="A10" s="56"/>
      <c r="B10" s="56">
        <f>_xlfn.XLOOKUP(A10,Pendências!$A:$A,Pendências!$N:$N,0)</f>
        <v>0</v>
      </c>
      <c r="C10" s="56">
        <f t="shared" si="0"/>
        <v>0</v>
      </c>
      <c r="D10" s="56">
        <f>_xlfn.XLOOKUP(A10,Pendências!$A:$A,Pendências!$AA:$AA,0)</f>
        <v>0</v>
      </c>
      <c r="E10" s="61">
        <f>_xlfn.XLOOKUP(A10,Pendências!A:A,Pendências!AP:AP,0)</f>
        <v>0</v>
      </c>
      <c r="F10" s="61">
        <f>_xlfn.XLOOKUP(A10,Pendências!$A:$A,Pendências!$AO:$AO)</f>
        <v>0</v>
      </c>
      <c r="V10" s="56" t="str">
        <v>AA2JR70322</v>
      </c>
      <c r="W10" s="56">
        <f>_xlfn.XLOOKUP(V10,Pendências!$A:$A,Pendências!$N:$N,0)</f>
        <v>1</v>
      </c>
      <c r="X10" s="56">
        <f>_xlfn.XLOOKUP(V10,Pendências!$A:$A,Pendências!$U:$U,0)</f>
        <v>0</v>
      </c>
      <c r="Y10" s="61" t="str">
        <f>_xlfn.XLOOKUP(V10,Pendências!$A:$A,Pendências!$AP:$AP,0)</f>
        <v>BH C300I</v>
      </c>
      <c r="Z10" s="61" t="str">
        <f>_xlfn.XLOOKUP(V10,Pendências!$A:$A,Pendências!$AO:$AO)</f>
        <v>ROBERTA MACHADO</v>
      </c>
      <c r="AF10" s="56">
        <f>_xlfn.XLOOKUP(AE10,Pendências!A:A,Pendências!AM:AM)</f>
        <v>0</v>
      </c>
      <c r="AG10" s="56">
        <f>_xlfn.XLOOKUP(AE10,Pendências!A:A,Pendências!AO:AO,0)</f>
        <v>0</v>
      </c>
    </row>
    <row r="11" spans="1:33" x14ac:dyDescent="0.25">
      <c r="A11" s="56"/>
      <c r="B11" s="56">
        <f>_xlfn.XLOOKUP(A11,Pendências!$A:$A,Pendências!$N:$N,0)</f>
        <v>0</v>
      </c>
      <c r="C11" s="56">
        <f t="shared" si="0"/>
        <v>0</v>
      </c>
      <c r="D11" s="56">
        <f>_xlfn.XLOOKUP(A11,Pendências!$A:$A,Pendências!$AA:$AA,0)</f>
        <v>0</v>
      </c>
      <c r="E11" s="61">
        <f>_xlfn.XLOOKUP(A11,Pendências!A:A,Pendências!AP:AP,0)</f>
        <v>0</v>
      </c>
      <c r="F11" s="61">
        <f>_xlfn.XLOOKUP(A11,Pendências!$A:$A,Pendências!$AO:$AO)</f>
        <v>0</v>
      </c>
      <c r="V11" s="56"/>
      <c r="W11" s="56">
        <f>_xlfn.XLOOKUP(V11,Pendências!$A:$A,Pendências!$N:$N,0)</f>
        <v>0</v>
      </c>
      <c r="X11" s="56">
        <f>_xlfn.XLOOKUP(V11,Pendências!$A:$A,Pendências!$U:$U,0)</f>
        <v>0</v>
      </c>
      <c r="Y11" s="61">
        <f>_xlfn.XLOOKUP(V11,Pendências!$A:$A,Pendências!$AP:$AP,0)</f>
        <v>0</v>
      </c>
      <c r="Z11" s="61">
        <f>_xlfn.XLOOKUP(V11,Pendências!$A:$A,Pendências!$AO:$AO)</f>
        <v>0</v>
      </c>
      <c r="AF11" s="56">
        <f>_xlfn.XLOOKUP(AE11,Pendências!A:A,Pendências!AM:AM)</f>
        <v>0</v>
      </c>
      <c r="AG11" s="56">
        <f>_xlfn.XLOOKUP(AE11,Pendências!A:A,Pendências!AO:AO,0)</f>
        <v>0</v>
      </c>
    </row>
    <row r="12" spans="1:33" x14ac:dyDescent="0.25">
      <c r="A12" s="56"/>
      <c r="B12" s="56">
        <f>_xlfn.XLOOKUP(A12,Pendências!$A:$A,Pendências!$N:$N,0)</f>
        <v>0</v>
      </c>
      <c r="C12" s="56">
        <f t="shared" si="0"/>
        <v>0</v>
      </c>
      <c r="D12" s="56">
        <f>_xlfn.XLOOKUP(A12,Pendências!$A:$A,Pendências!$AA:$AA,0)</f>
        <v>0</v>
      </c>
      <c r="E12" s="61">
        <f>_xlfn.XLOOKUP(A12,Pendências!A:A,Pendências!AP:AP,0)</f>
        <v>0</v>
      </c>
      <c r="F12" s="61">
        <f>_xlfn.XLOOKUP(A12,Pendências!$A:$A,Pendências!$AO:$AO)</f>
        <v>0</v>
      </c>
      <c r="V12" s="56"/>
      <c r="W12" s="56">
        <f>_xlfn.XLOOKUP(V12,Pendências!$A:$A,Pendências!$N:$N,0)</f>
        <v>0</v>
      </c>
      <c r="X12" s="56">
        <f>_xlfn.XLOOKUP(V12,Pendências!$A:$A,Pendências!$U:$U,0)</f>
        <v>0</v>
      </c>
      <c r="Y12" s="61">
        <f>_xlfn.XLOOKUP(V12,Pendências!$A:$A,Pendências!$AP:$AP,0)</f>
        <v>0</v>
      </c>
      <c r="Z12" s="61">
        <f>_xlfn.XLOOKUP(V12,Pendências!$A:$A,Pendências!$AO:$AO)</f>
        <v>0</v>
      </c>
    </row>
    <row r="13" spans="1:33" x14ac:dyDescent="0.25">
      <c r="A13" s="56"/>
      <c r="B13" s="56">
        <f>_xlfn.XLOOKUP(A13,Pendências!$A:$A,Pendências!$N:$N,0)</f>
        <v>0</v>
      </c>
      <c r="C13" s="56">
        <f t="shared" si="0"/>
        <v>0</v>
      </c>
      <c r="D13" s="56">
        <f>_xlfn.XLOOKUP(A13,Pendências!$A:$A,Pendências!$AA:$AA,0)</f>
        <v>0</v>
      </c>
      <c r="E13" s="61">
        <f>_xlfn.XLOOKUP(A13,Pendências!A:A,Pendências!AP:AP,0)</f>
        <v>0</v>
      </c>
      <c r="F13" s="61">
        <f>_xlfn.XLOOKUP(A13,Pendências!$A:$A,Pendências!$AO:$AO)</f>
        <v>0</v>
      </c>
      <c r="V13" s="56"/>
      <c r="W13" s="56">
        <f>_xlfn.XLOOKUP(V13,Pendências!$A:$A,Pendências!$N:$N,0)</f>
        <v>0</v>
      </c>
      <c r="X13" s="56">
        <f>_xlfn.XLOOKUP(V13,Pendências!$A:$A,Pendências!$U:$U,0)</f>
        <v>0</v>
      </c>
      <c r="Y13" s="61">
        <f>_xlfn.XLOOKUP(V13,Pendências!$A:$A,Pendências!$AP:$AP,0)</f>
        <v>0</v>
      </c>
      <c r="Z13" s="61">
        <f>_xlfn.XLOOKUP(V13,Pendências!$A:$A,Pendências!$AO:$AO)</f>
        <v>0</v>
      </c>
    </row>
    <row r="14" spans="1:33" x14ac:dyDescent="0.25">
      <c r="A14" s="56"/>
      <c r="B14" s="56">
        <f>_xlfn.XLOOKUP(A14,Pendências!$A:$A,Pendências!$N:$N,0)</f>
        <v>0</v>
      </c>
      <c r="C14" s="56">
        <f t="shared" ref="C14:C15" si="2">B14</f>
        <v>0</v>
      </c>
      <c r="D14" s="56">
        <f>_xlfn.XLOOKUP(A14,Pendências!$A:$A,Pendências!$AA:$AA,0)</f>
        <v>0</v>
      </c>
      <c r="E14" s="61">
        <f>_xlfn.XLOOKUP(A14,Pendências!A:A,Pendências!AP:AP,0)</f>
        <v>0</v>
      </c>
      <c r="F14" s="61">
        <f>_xlfn.XLOOKUP(A14,Pendências!$A:$A,Pendências!$AO:$AO)</f>
        <v>0</v>
      </c>
    </row>
    <row r="15" spans="1:33" x14ac:dyDescent="0.25">
      <c r="A15" s="56"/>
      <c r="B15" s="56">
        <f>_xlfn.XLOOKUP(A15,Pendências!$A:$A,Pendências!$N:$N,0)</f>
        <v>0</v>
      </c>
      <c r="C15" s="56">
        <f t="shared" si="2"/>
        <v>0</v>
      </c>
      <c r="D15" s="56">
        <f>_xlfn.XLOOKUP(A15,Pendências!$A:$A,Pendências!$AA:$AA,0)</f>
        <v>0</v>
      </c>
      <c r="E15" s="61">
        <f>_xlfn.XLOOKUP(A15,Pendências!A:A,Pendências!AP:AP,0)</f>
        <v>0</v>
      </c>
      <c r="F15" s="61">
        <f>_xlfn.XLOOKUP(A15,Pendências!$A:$A,Pendências!$AO:$AO)</f>
        <v>0</v>
      </c>
    </row>
  </sheetData>
  <conditionalFormatting sqref="H4:H7">
    <cfRule type="duplicateValues" dxfId="0" priority="2"/>
  </conditionalFormatting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4D4C92C1AD0124FAEA2CE549EB47725" ma:contentTypeVersion="14" ma:contentTypeDescription="新しいドキュメントを作成します。" ma:contentTypeScope="" ma:versionID="f234a2db794dc5e909fa783abeb6acd3">
  <xsd:schema xmlns:xsd="http://www.w3.org/2001/XMLSchema" xmlns:xs="http://www.w3.org/2001/XMLSchema" xmlns:p="http://schemas.microsoft.com/office/2006/metadata/properties" xmlns:ns2="650b17bc-3d2f-4f7f-90ed-91d7c74cb221" xmlns:ns3="061e156a-84b8-4e44-9cf1-0142f791148d" targetNamespace="http://schemas.microsoft.com/office/2006/metadata/properties" ma:root="true" ma:fieldsID="76fd6f4e70c0f14c21b6ef04a53ebb13" ns2:_="" ns3:_="">
    <xsd:import namespace="650b17bc-3d2f-4f7f-90ed-91d7c74cb221"/>
    <xsd:import namespace="061e156a-84b8-4e44-9cf1-0142f79114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b17bc-3d2f-4f7f-90ed-91d7c74cb2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dfbef511-2697-4f49-910f-ca747039f6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1e156a-84b8-4e44-9cf1-0142f791148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e209732-5429-419e-a658-c207b2259b6c}" ma:internalName="TaxCatchAll" ma:showField="CatchAllData" ma:web="061e156a-84b8-4e44-9cf1-0142f79114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50b17bc-3d2f-4f7f-90ed-91d7c74cb221">
      <Terms xmlns="http://schemas.microsoft.com/office/infopath/2007/PartnerControls"/>
    </lcf76f155ced4ddcb4097134ff3c332f>
    <TaxCatchAll xmlns="061e156a-84b8-4e44-9cf1-0142f791148d" xsi:nil="true"/>
  </documentManagement>
</p:properties>
</file>

<file path=customXml/itemProps1.xml><?xml version="1.0" encoding="utf-8"?>
<ds:datastoreItem xmlns:ds="http://schemas.openxmlformats.org/officeDocument/2006/customXml" ds:itemID="{F42C3DD6-C92A-436E-9CF2-48D34061C8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8519AC-70A6-48C3-B5A5-FB048E2F9E34}"/>
</file>

<file path=customXml/itemProps3.xml><?xml version="1.0" encoding="utf-8"?>
<ds:datastoreItem xmlns:ds="http://schemas.openxmlformats.org/officeDocument/2006/customXml" ds:itemID="{6AB1615C-02B9-4002-AD77-BFB82674F8F6}">
  <ds:schemaRefs>
    <ds:schemaRef ds:uri="http://schemas.microsoft.com/office/2006/metadata/properties"/>
    <ds:schemaRef ds:uri="http://schemas.microsoft.com/office/infopath/2007/PartnerControls"/>
    <ds:schemaRef ds:uri="650b17bc-3d2f-4f7f-90ed-91d7c74cb221"/>
    <ds:schemaRef ds:uri="061e156a-84b8-4e44-9cf1-0142f791148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Pendências</vt:lpstr>
      <vt:lpstr>Resumo</vt:lpstr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Diego da Silva</dc:creator>
  <cp:keywords/>
  <dc:description/>
  <cp:lastModifiedBy>Adolpho Salvador</cp:lastModifiedBy>
  <cp:revision/>
  <dcterms:created xsi:type="dcterms:W3CDTF">2022-12-27T19:09:53Z</dcterms:created>
  <dcterms:modified xsi:type="dcterms:W3CDTF">2024-07-19T18:45:15Z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0x010100C4D4C92C1AD0124FAEA2CE549EB47725</vt:lpwstr>
  </property>
  <property fmtid="{D5CDD505-2E9C-101B-9397-08002B2CF9AE}" pid="3" name="MediaServiceImageTags">
    <vt:lpwstr/>
  </property>
</Properties>
</file>