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niversidad San Sebastián\Tecnologia para la Gestion\Trabajo Regional Political Advise\"/>
    </mc:Choice>
  </mc:AlternateContent>
  <xr:revisionPtr revIDLastSave="0" documentId="13_ncr:1_{599741F0-0F8F-48FD-92C8-F8E4237C9CDC}" xr6:coauthVersionLast="47" xr6:coauthVersionMax="47" xr10:uidLastSave="{00000000-0000-0000-0000-000000000000}"/>
  <bookViews>
    <workbookView xWindow="-110" yWindow="-110" windowWidth="19420" windowHeight="10420" tabRatio="571" activeTab="1" xr2:uid="{00000000-000D-0000-FFFF-FFFF00000000}"/>
  </bookViews>
  <sheets>
    <sheet name="Politico" sheetId="1" r:id="rId1"/>
    <sheet name="Social" sheetId="2" r:id="rId2"/>
    <sheet name="Econom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3" i="1" l="1"/>
  <c r="K4" i="1"/>
  <c r="K5" i="1"/>
  <c r="K6" i="1"/>
  <c r="K7" i="1"/>
  <c r="K8" i="1"/>
  <c r="K9" i="1"/>
  <c r="K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<sst xmlns="http://schemas.openxmlformats.org/spreadsheetml/2006/main" count="44" uniqueCount="26">
  <si>
    <t>Año</t>
  </si>
  <si>
    <t>Comuna</t>
  </si>
  <si>
    <t>Concejales</t>
  </si>
  <si>
    <t>Votos Válidos</t>
  </si>
  <si>
    <t>Nombre</t>
  </si>
  <si>
    <t>Partido</t>
  </si>
  <si>
    <t>Ganador</t>
  </si>
  <si>
    <t>Porcentaje</t>
  </si>
  <si>
    <t>Reelecto</t>
  </si>
  <si>
    <t>Concejales del partido</t>
  </si>
  <si>
    <t>porcentaje concejo</t>
  </si>
  <si>
    <t>Coquimbo</t>
  </si>
  <si>
    <t>Pedro Velasquez Seguel</t>
  </si>
  <si>
    <t>Ali Manouchehri Mogahdam</t>
  </si>
  <si>
    <t>Oscar Pereira Tapia</t>
  </si>
  <si>
    <t>Indept</t>
  </si>
  <si>
    <t>Cristian Galleguillos Vega</t>
  </si>
  <si>
    <t>Marcelo Pereira Peralta</t>
  </si>
  <si>
    <t>DC</t>
  </si>
  <si>
    <t>Tasas de Denuncias (%)</t>
  </si>
  <si>
    <t>Micro</t>
  </si>
  <si>
    <t>Pequeña</t>
  </si>
  <si>
    <t>Mediana</t>
  </si>
  <si>
    <t>Grande</t>
  </si>
  <si>
    <t>N/A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</si>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</sst>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sz val="12"/>
      <color rgb="FF21252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3" fontId="0" fillId="0" borderId="1" xfId="0" applyNumberFormat="1" applyBorder="1"/>
    <xf numFmtId="3" fontId="2" fillId="0" borderId="0" xfId="0" applyNumberFormat="1" applyFont="1"/>
    <xf numFmtId="3" fontId="3" fillId="4" borderId="2" xfId="0" applyNumberFormat="1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right" vertical="top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Cantidad de votos</a:t>
            </a:r>
            <a:r>
              <a:rPr lang="es-CL" baseline="0"/>
              <a:t> ganadores por año según partido</a:t>
            </a:r>
            <a:endParaRPr lang="es-CL"/>
          </a:p>
        </c:rich>
      </c:tx>
      <c:layout>
        <c:manualLayout>
          <c:xMode val="edge"/>
          <c:yMode val="edge"/>
          <c:x val="0.16000678040244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21-4E99-A3FE-B1CD9FD1D05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21-4E99-A3FE-B1CD9FD1D05C}"/>
              </c:ext>
            </c:extLst>
          </c:dPt>
          <c:cat>
            <c:strRef>
              <c:f>(Politico!$A$2:$A$9,Politico!$F$2:$F$9)</c:f>
              <c:strCache>
                <c:ptCount val="16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2021</c:v>
                </c:pt>
                <c:pt idx="8">
                  <c:v>DC</c:v>
                </c:pt>
                <c:pt idx="9">
                  <c:v>DC</c:v>
                </c:pt>
                <c:pt idx="10">
                  <c:v>DC</c:v>
                </c:pt>
                <c:pt idx="11">
                  <c:v>DC</c:v>
                </c:pt>
                <c:pt idx="12">
                  <c:v>DC</c:v>
                </c:pt>
                <c:pt idx="13">
                  <c:v>DC</c:v>
                </c:pt>
                <c:pt idx="14">
                  <c:v>Indept</c:v>
                </c:pt>
                <c:pt idx="15">
                  <c:v>Indept</c:v>
                </c:pt>
              </c:strCache>
            </c:strRef>
          </c:cat>
          <c:val>
            <c:numRef>
              <c:f>Politico!$G$2:$G$9</c:f>
              <c:numCache>
                <c:formatCode>General</c:formatCode>
                <c:ptCount val="8"/>
                <c:pt idx="0">
                  <c:v>8016</c:v>
                </c:pt>
                <c:pt idx="1">
                  <c:v>31851</c:v>
                </c:pt>
                <c:pt idx="2">
                  <c:v>31369</c:v>
                </c:pt>
                <c:pt idx="3">
                  <c:v>42981</c:v>
                </c:pt>
                <c:pt idx="4">
                  <c:v>32531</c:v>
                </c:pt>
                <c:pt idx="5">
                  <c:v>23477</c:v>
                </c:pt>
                <c:pt idx="6">
                  <c:v>20437</c:v>
                </c:pt>
                <c:pt idx="7">
                  <c:v>21040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1-4E99-A3FE-B1CD9FD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89487"/>
        <c:axId val="164775759"/>
      </c:barChart>
      <c:catAx>
        <c:axId val="16478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Fuente:</a:t>
                </a:r>
                <a:r>
                  <a:rPr lang="es-CL" baseline="0"/>
                  <a:t> servel.cl - Resultados Electorales Históricos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775759"/>
        <c:crosses val="autoZero"/>
        <c:auto val="1"/>
        <c:lblAlgn val="ctr"/>
        <c:lblOffset val="100"/>
        <c:noMultiLvlLbl val="0"/>
      </c:catAx>
      <c:valAx>
        <c:axId val="1647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7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Votos</a:t>
            </a:r>
            <a:r>
              <a:rPr lang="es-CL" baseline="0"/>
              <a:t> ganadores de la DC (1992 - 2012)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Politico!$A$2:$A$7</c:f>
              <c:numCache>
                <c:formatCode>General</c:formatCode>
                <c:ptCount val="6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</c:numCache>
            </c:numRef>
          </c:xVal>
          <c:yVal>
            <c:numRef>
              <c:f>Politico!$G$2:$G$7</c:f>
              <c:numCache>
                <c:formatCode>General</c:formatCode>
                <c:ptCount val="6"/>
                <c:pt idx="0">
                  <c:v>8016</c:v>
                </c:pt>
                <c:pt idx="1">
                  <c:v>31851</c:v>
                </c:pt>
                <c:pt idx="2">
                  <c:v>31369</c:v>
                </c:pt>
                <c:pt idx="3">
                  <c:v>42981</c:v>
                </c:pt>
                <c:pt idx="4">
                  <c:v>32531</c:v>
                </c:pt>
                <c:pt idx="5">
                  <c:v>23477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9-4126-9639-C2589328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6783"/>
        <c:axId val="170693455"/>
      </c:scatterChart>
      <c:valAx>
        <c:axId val="1706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Fuente: servel.cl - Histori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693455"/>
        <c:crosses val="autoZero"/>
        <c:crossBetween val="midCat"/>
      </c:valAx>
      <c:valAx>
        <c:axId val="1706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69678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</a:t>
            </a:r>
            <a:r>
              <a:rPr lang="en-US" sz="1400" b="0" i="0" u="none" strike="noStrike" baseline="0">
                <a:effectLst/>
              </a:rPr>
              <a:t>la Tasa de denuncias de Delitos de Mayor Connotación Social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5580927384076986E-2"/>
          <c:y val="0.23694444444444446"/>
          <c:w val="0.9155301837270341"/>
          <c:h val="0.622610304820857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Social!$A$2:$A$6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Social!$B$2:$B$6</c:f>
              <c:numCache>
                <c:formatCode>General</c:formatCode>
                <c:ptCount val="5"/>
                <c:pt idx="0">
                  <c:v>6.66</c:v>
                </c:pt>
                <c:pt idx="1">
                  <c:v>5.4550000000000001</c:v>
                </c:pt>
                <c:pt idx="2">
                  <c:v>4.5330000000000004</c:v>
                </c:pt>
                <c:pt idx="3">
                  <c:v>6.2530000000000001</c:v>
                </c:pt>
                <c:pt idx="4">
                  <c:v>6.7539999999999996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826-88CA-BADFC461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138287"/>
        <c:axId val="1924141199"/>
      </c:lineChart>
      <c:catAx>
        <c:axId val="192413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Fuente:</a:t>
                </a:r>
                <a:r>
                  <a:rPr lang="en-US" baseline="0"/>
                  <a:t> </a:t>
                </a:r>
                <a:r>
                  <a:rPr lang="en-US" sz="1000" b="0" i="0" u="none" strike="noStrike" baseline="0">
                    <a:effectLst/>
                  </a:rPr>
                  <a:t>Centro de Estudios de Análisis del Delito (CEAD)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76946631671042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4141199"/>
        <c:crosses val="autoZero"/>
        <c:auto val="1"/>
        <c:lblAlgn val="ctr"/>
        <c:lblOffset val="100"/>
        <c:noMultiLvlLbl val="0"/>
      </c:catAx>
      <c:valAx>
        <c:axId val="19241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41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empresas</a:t>
            </a:r>
            <a:r>
              <a:rPr lang="en-US" baseline="0"/>
              <a:t> según tamaño en la comuna de Coquimbo (2020-2022)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Economico!$A$1:$G$1</c:f>
              <c:strCache>
                <c:ptCount val="7"/>
                <c:pt idx="0">
                  <c:v>Año</c:v>
                </c:pt>
                <c:pt idx="1">
                  <c:v>Micro</c:v>
                </c:pt>
                <c:pt idx="2">
                  <c:v>Pequeña</c:v>
                </c:pt>
                <c:pt idx="3">
                  <c:v>Mediana</c:v>
                </c:pt>
                <c:pt idx="4">
                  <c:v>Grande</c:v>
                </c:pt>
                <c:pt idx="5">
                  <c:v>N/A</c:v>
                </c:pt>
                <c:pt idx="6">
                  <c:v>Total</c:v>
                </c:pt>
              </c:strCache>
            </c:strRef>
          </c:cat>
          <c:val>
            <c:numRef>
              <c:f>Economico!$A$2:$G$2</c:f>
              <c:numCache>
                <c:formatCode>#,##0</c:formatCode>
                <c:ptCount val="7"/>
                <c:pt idx="0" formatCode="General">
                  <c:v>2020</c:v>
                </c:pt>
                <c:pt idx="1">
                  <c:v>8802</c:v>
                </c:pt>
                <c:pt idx="2">
                  <c:v>1777</c:v>
                </c:pt>
                <c:pt idx="3" formatCode="General">
                  <c:v>214</c:v>
                </c:pt>
                <c:pt idx="4" formatCode="General">
                  <c:v>73</c:v>
                </c:pt>
                <c:pt idx="5">
                  <c:v>3020</c:v>
                </c:pt>
                <c:pt idx="6">
                  <c:v>13886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E1C-B83F-16A789273FB2}"/>
            </c:ext>
          </c:extLst>
        </c:ser>
        <c:ser>
          <c:idx val="1"/>
          <c:order val="1"/>
          <c:tx>
            <c:v>2021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Economico!$A$1:$G$1</c:f>
              <c:strCache>
                <c:ptCount val="7"/>
                <c:pt idx="0">
                  <c:v>Año</c:v>
                </c:pt>
                <c:pt idx="1">
                  <c:v>Micro</c:v>
                </c:pt>
                <c:pt idx="2">
                  <c:v>Pequeña</c:v>
                </c:pt>
                <c:pt idx="3">
                  <c:v>Mediana</c:v>
                </c:pt>
                <c:pt idx="4">
                  <c:v>Grande</c:v>
                </c:pt>
                <c:pt idx="5">
                  <c:v>N/A</c:v>
                </c:pt>
                <c:pt idx="6">
                  <c:v>Total</c:v>
                </c:pt>
              </c:strCache>
            </c:strRef>
          </c:cat>
          <c:val>
            <c:numRef>
              <c:f>Economico!$A$3:$G$3</c:f>
              <c:numCache>
                <c:formatCode>#,##0</c:formatCode>
                <c:ptCount val="7"/>
                <c:pt idx="0" formatCode="General">
                  <c:v>2021</c:v>
                </c:pt>
                <c:pt idx="1">
                  <c:v>9504</c:v>
                </c:pt>
                <c:pt idx="2">
                  <c:v>2155</c:v>
                </c:pt>
                <c:pt idx="3" formatCode="General">
                  <c:v>264</c:v>
                </c:pt>
                <c:pt idx="4" formatCode="General">
                  <c:v>87</c:v>
                </c:pt>
                <c:pt idx="5">
                  <c:v>2974</c:v>
                </c:pt>
                <c:pt idx="6">
                  <c:v>14984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E1C-B83F-16A789273FB2}"/>
            </c:ext>
          </c:extLst>
        </c:ser>
        <c:ser>
          <c:idx val="2"/>
          <c:order val="2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Economico!$A$1:$G$1</c:f>
              <c:strCache>
                <c:ptCount val="7"/>
                <c:pt idx="0">
                  <c:v>Año</c:v>
                </c:pt>
                <c:pt idx="1">
                  <c:v>Micro</c:v>
                </c:pt>
                <c:pt idx="2">
                  <c:v>Pequeña</c:v>
                </c:pt>
                <c:pt idx="3">
                  <c:v>Mediana</c:v>
                </c:pt>
                <c:pt idx="4">
                  <c:v>Grande</c:v>
                </c:pt>
                <c:pt idx="5">
                  <c:v>N/A</c:v>
                </c:pt>
                <c:pt idx="6">
                  <c:v>Total</c:v>
                </c:pt>
              </c:strCache>
            </c:strRef>
          </c:cat>
          <c:val>
            <c:numRef>
              <c:f>Economico!$A$4:$G$4</c:f>
              <c:numCache>
                <c:formatCode>#,##0</c:formatCode>
                <c:ptCount val="7"/>
                <c:pt idx="0" formatCode="General">
                  <c:v>2022</c:v>
                </c:pt>
                <c:pt idx="1">
                  <c:v>10110</c:v>
                </c:pt>
                <c:pt idx="2">
                  <c:v>2327</c:v>
                </c:pt>
                <c:pt idx="3" formatCode="General">
                  <c:v>275</c:v>
                </c:pt>
                <c:pt idx="4" formatCode="General">
                  <c:v>90</c:v>
                </c:pt>
                <c:pt idx="5">
                  <c:v>3506</c:v>
                </c:pt>
                <c:pt idx="6">
                  <c:v>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B-4E1C-B83F-16A78927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942207"/>
        <c:axId val="1923643535"/>
      </c:barChart>
      <c:catAx>
        <c:axId val="198894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Fuente: bcn.cl - Coquimbo Reporte Comunal | 2024 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932502187226595"/>
              <c:y val="0.91363373126746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3643535"/>
        <c:crosses val="autoZero"/>
        <c:auto val="1"/>
        <c:lblAlgn val="ctr"/>
        <c:lblOffset val="100"/>
        <c:noMultiLvlLbl val="0"/>
      </c:catAx>
      <c:valAx>
        <c:axId val="1923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8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legendEntry>
      <c:layout>
        <c:manualLayout>
          <c:xMode val="edge"/>
          <c:yMode val="edge"/>
          <c:x val="0.35477799650043745"/>
          <c:y val="0.79881601896537124"/>
          <c:w val="0.28126531058617671"/>
          <c:h val="7.258115316230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183503</xdr:rowOff>
    </xdr:from>
    <xdr:to>
      <xdr:col>4</xdr:col>
      <xdr:colOff>1403480</xdr:colOff>
      <xdr:row>24</xdr:row>
      <xdr:rowOff>10886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34C672-425C-44B1-81B0-1F061574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2916</xdr:colOff>
      <xdr:row>9</xdr:row>
      <xdr:rowOff>183502</xdr:rowOff>
    </xdr:from>
    <xdr:to>
      <xdr:col>10</xdr:col>
      <xdr:colOff>172033</xdr:colOff>
      <xdr:row>24</xdr:row>
      <xdr:rowOff>10886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9F4A5B-541F-4DE8-926D-88DCF7CE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161924</xdr:rowOff>
    </xdr:from>
    <xdr:to>
      <xdr:col>8</xdr:col>
      <xdr:colOff>471487</xdr:colOff>
      <xdr:row>21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4</xdr:row>
      <xdr:rowOff>133350</xdr:rowOff>
    </xdr:from>
    <xdr:to>
      <xdr:col>9</xdr:col>
      <xdr:colOff>471487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zoomScale="59" zoomScaleNormal="59" workbookViewId="0">
      <selection activeCell="K32" sqref="K32"/>
    </sheetView>
  </sheetViews>
  <sheetFormatPr baseColWidth="10" defaultRowHeight="14.5" x14ac:dyDescent="0.35"/>
  <cols>
    <col min="1" max="1" width="11.453125" customWidth="1"/>
    <col min="3" max="3" width="11.81640625" bestFit="1" customWidth="1"/>
    <col min="4" max="4" width="13" customWidth="1"/>
    <col min="5" max="5" width="26.7265625" customWidth="1"/>
    <col min="10" max="10" width="20.54296875" customWidth="1"/>
    <col min="11" max="11" width="18.542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3">
        <v>1992</v>
      </c>
      <c r="B2" s="1" t="s">
        <v>11</v>
      </c>
      <c r="C2" s="4">
        <v>6</v>
      </c>
      <c r="D2" s="4">
        <v>50602</v>
      </c>
      <c r="E2" s="1" t="s">
        <v>12</v>
      </c>
      <c r="F2" s="1" t="s">
        <v>18</v>
      </c>
      <c r="G2" s="4">
        <v>8016</v>
      </c>
      <c r="H2" s="4">
        <f>(G2/D2)*100</f>
        <v>15.841271096004112</v>
      </c>
      <c r="I2" s="4">
        <v>0</v>
      </c>
      <c r="J2" s="4">
        <v>2</v>
      </c>
      <c r="K2" s="1">
        <f>(J2/C2)</f>
        <v>0.33333333333333331</v>
      </c>
    </row>
    <row r="3" spans="1:11" x14ac:dyDescent="0.35">
      <c r="A3" s="3">
        <v>1996</v>
      </c>
      <c r="B3" s="1" t="s">
        <v>11</v>
      </c>
      <c r="C3" s="4">
        <v>6</v>
      </c>
      <c r="D3" s="4">
        <v>51537</v>
      </c>
      <c r="E3" s="1" t="s">
        <v>12</v>
      </c>
      <c r="F3" s="1" t="s">
        <v>18</v>
      </c>
      <c r="G3" s="4">
        <v>31851</v>
      </c>
      <c r="H3" s="4">
        <f t="shared" ref="H3:H9" si="0">(G3/D3)*100</f>
        <v>61.802200360905758</v>
      </c>
      <c r="I3" s="4">
        <v>1</v>
      </c>
      <c r="J3" s="4">
        <v>2</v>
      </c>
      <c r="K3" s="1">
        <f t="shared" ref="K3:K9" si="1">(J3/C3)</f>
        <v>0.33333333333333331</v>
      </c>
    </row>
    <row r="4" spans="1:11" x14ac:dyDescent="0.35">
      <c r="A4" s="3">
        <v>2000</v>
      </c>
      <c r="B4" s="1" t="s">
        <v>11</v>
      </c>
      <c r="C4" s="4">
        <v>6</v>
      </c>
      <c r="D4" s="4">
        <v>56397</v>
      </c>
      <c r="E4" s="1" t="s">
        <v>12</v>
      </c>
      <c r="F4" s="1" t="s">
        <v>18</v>
      </c>
      <c r="G4" s="4">
        <v>31369</v>
      </c>
      <c r="H4" s="4">
        <f t="shared" si="0"/>
        <v>55.621752930120394</v>
      </c>
      <c r="I4" s="4">
        <v>1</v>
      </c>
      <c r="J4" s="4">
        <v>2</v>
      </c>
      <c r="K4" s="1">
        <f t="shared" si="1"/>
        <v>0.33333333333333331</v>
      </c>
    </row>
    <row r="5" spans="1:11" x14ac:dyDescent="0.35">
      <c r="A5" s="3">
        <v>2004</v>
      </c>
      <c r="B5" s="1" t="s">
        <v>11</v>
      </c>
      <c r="C5" s="4">
        <v>6</v>
      </c>
      <c r="D5" s="4">
        <v>56911</v>
      </c>
      <c r="E5" s="1" t="s">
        <v>12</v>
      </c>
      <c r="F5" s="1" t="s">
        <v>18</v>
      </c>
      <c r="G5" s="4">
        <v>42981</v>
      </c>
      <c r="H5" s="4">
        <f t="shared" si="0"/>
        <v>75.523185324453962</v>
      </c>
      <c r="I5" s="4">
        <v>1</v>
      </c>
      <c r="J5" s="4">
        <v>3</v>
      </c>
      <c r="K5" s="1">
        <f t="shared" si="1"/>
        <v>0.5</v>
      </c>
    </row>
    <row r="6" spans="1:11" x14ac:dyDescent="0.35">
      <c r="A6" s="3">
        <v>2008</v>
      </c>
      <c r="B6" s="1" t="s">
        <v>11</v>
      </c>
      <c r="C6" s="4">
        <v>8</v>
      </c>
      <c r="D6" s="4">
        <v>58939</v>
      </c>
      <c r="E6" s="1" t="s">
        <v>14</v>
      </c>
      <c r="F6" s="1" t="s">
        <v>18</v>
      </c>
      <c r="G6" s="4">
        <v>32531</v>
      </c>
      <c r="H6" s="4">
        <f t="shared" si="0"/>
        <v>55.194353484110692</v>
      </c>
      <c r="I6" s="4">
        <v>0</v>
      </c>
      <c r="J6" s="4">
        <v>2</v>
      </c>
      <c r="K6" s="1">
        <f t="shared" si="1"/>
        <v>0.25</v>
      </c>
    </row>
    <row r="7" spans="1:11" x14ac:dyDescent="0.35">
      <c r="A7" s="3">
        <v>2012</v>
      </c>
      <c r="B7" s="1" t="s">
        <v>11</v>
      </c>
      <c r="C7" s="4">
        <v>8</v>
      </c>
      <c r="D7" s="4">
        <v>51379</v>
      </c>
      <c r="E7" s="1" t="s">
        <v>16</v>
      </c>
      <c r="F7" s="1" t="s">
        <v>18</v>
      </c>
      <c r="G7" s="4">
        <v>23477</v>
      </c>
      <c r="H7" s="4">
        <f t="shared" si="0"/>
        <v>45.693765935498938</v>
      </c>
      <c r="I7" s="4">
        <v>0</v>
      </c>
      <c r="J7" s="4">
        <v>2</v>
      </c>
      <c r="K7" s="1">
        <f t="shared" si="1"/>
        <v>0.25</v>
      </c>
    </row>
    <row r="8" spans="1:11" x14ac:dyDescent="0.35">
      <c r="A8" s="3">
        <v>2016</v>
      </c>
      <c r="B8" s="1" t="s">
        <v>11</v>
      </c>
      <c r="C8" s="4">
        <v>8</v>
      </c>
      <c r="D8" s="4">
        <v>38847</v>
      </c>
      <c r="E8" s="1" t="s">
        <v>17</v>
      </c>
      <c r="F8" s="1" t="s">
        <v>15</v>
      </c>
      <c r="G8" s="4">
        <v>20437</v>
      </c>
      <c r="H8" s="4">
        <f t="shared" si="0"/>
        <v>52.608953072309319</v>
      </c>
      <c r="I8" s="4">
        <v>0</v>
      </c>
      <c r="J8" s="4">
        <v>3</v>
      </c>
      <c r="K8" s="1">
        <f t="shared" si="1"/>
        <v>0.375</v>
      </c>
    </row>
    <row r="9" spans="1:11" x14ac:dyDescent="0.35">
      <c r="A9" s="3">
        <v>2021</v>
      </c>
      <c r="B9" s="1" t="s">
        <v>11</v>
      </c>
      <c r="C9" s="4">
        <v>10</v>
      </c>
      <c r="D9" s="4">
        <v>63578</v>
      </c>
      <c r="E9" s="1" t="s">
        <v>13</v>
      </c>
      <c r="F9" s="1" t="s">
        <v>15</v>
      </c>
      <c r="G9" s="4">
        <v>21040</v>
      </c>
      <c r="H9" s="4">
        <f t="shared" si="0"/>
        <v>33.093208342508412</v>
      </c>
      <c r="I9" s="4">
        <v>0</v>
      </c>
      <c r="J9" s="4">
        <v>3</v>
      </c>
      <c r="K9" s="1">
        <f t="shared" si="1"/>
        <v>0.3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B10" sqref="B10"/>
    </sheetView>
  </sheetViews>
  <sheetFormatPr baseColWidth="10" defaultRowHeight="14.5" x14ac:dyDescent="0.35"/>
  <cols>
    <col min="2" max="2" width="22.81640625" customWidth="1"/>
  </cols>
  <sheetData>
    <row r="1" spans="1:2" x14ac:dyDescent="0.35">
      <c r="A1" s="5" t="s">
        <v>0</v>
      </c>
      <c r="B1" s="5" t="s">
        <v>19</v>
      </c>
    </row>
    <row r="2" spans="1:2" x14ac:dyDescent="0.35">
      <c r="A2" s="5">
        <v>2019</v>
      </c>
      <c r="B2" s="1">
        <v>6.66</v>
      </c>
    </row>
    <row r="3" spans="1:2" x14ac:dyDescent="0.35">
      <c r="A3" s="5">
        <v>2020</v>
      </c>
      <c r="B3" s="1">
        <v>5.4550000000000001</v>
      </c>
    </row>
    <row r="4" spans="1:2" x14ac:dyDescent="0.35">
      <c r="A4" s="5">
        <v>2021</v>
      </c>
      <c r="B4" s="1">
        <v>4.5330000000000004</v>
      </c>
    </row>
    <row r="5" spans="1:2" x14ac:dyDescent="0.35">
      <c r="A5" s="5">
        <v>2022</v>
      </c>
      <c r="B5" s="1">
        <v>6.2530000000000001</v>
      </c>
    </row>
    <row r="6" spans="1:2" x14ac:dyDescent="0.35">
      <c r="A6" s="5">
        <v>2023</v>
      </c>
      <c r="B6" s="1">
        <v>6.7539999999999996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23" sqref="F23"/>
    </sheetView>
  </sheetViews>
  <sheetFormatPr baseColWidth="10" defaultRowHeight="14.5" x14ac:dyDescent="0.35"/>
  <sheetData>
    <row r="1" spans="1:7" ht="15" thickBot="1" x14ac:dyDescent="0.4">
      <c r="A1" s="6" t="s">
        <v>0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</row>
    <row r="2" spans="1:7" ht="16" thickBot="1" x14ac:dyDescent="0.4">
      <c r="A2" s="6">
        <v>2020</v>
      </c>
      <c r="B2" s="7">
        <v>8802</v>
      </c>
      <c r="C2" s="9">
        <v>1777</v>
      </c>
      <c r="D2" s="10">
        <v>214</v>
      </c>
      <c r="E2" s="11">
        <v>73</v>
      </c>
      <c r="F2" s="8">
        <v>3020</v>
      </c>
      <c r="G2" s="8">
        <v>13886</v>
      </c>
    </row>
    <row r="3" spans="1:7" ht="16" thickBot="1" x14ac:dyDescent="0.4">
      <c r="A3" s="6">
        <v>2021</v>
      </c>
      <c r="B3" s="8">
        <v>9504</v>
      </c>
      <c r="C3" s="8">
        <v>2155</v>
      </c>
      <c r="D3" s="10">
        <v>264</v>
      </c>
      <c r="E3" s="11">
        <v>87</v>
      </c>
      <c r="F3" s="8">
        <v>2974</v>
      </c>
      <c r="G3" s="9">
        <v>14984</v>
      </c>
    </row>
    <row r="4" spans="1:7" ht="15.5" x14ac:dyDescent="0.35">
      <c r="A4" s="6">
        <v>2022</v>
      </c>
      <c r="B4" s="8">
        <v>10110</v>
      </c>
      <c r="C4" s="8">
        <v>2327</v>
      </c>
      <c r="D4" s="11">
        <v>275</v>
      </c>
      <c r="E4" s="10">
        <v>90</v>
      </c>
      <c r="F4" s="8">
        <v>3506</v>
      </c>
      <c r="G4" s="8">
        <v>16308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Politico</vt:lpstr>
      <vt:lpstr>Social</vt:lpstr>
      <vt:lpstr>Economico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Lab-B303</dc:creator>
  <cp:lastModifiedBy>ADONAI ROJAS ARIAS</cp:lastModifiedBy>
  <dcterms:created xsi:type="dcterms:W3CDTF">2024-04-22T12:03:40Z</dcterms:created>
  <dcterms:modified xsi:type="dcterms:W3CDTF">2024-05-08T18:27:48Z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2024-05-08T18:27:48Z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81a01d7f-8da9-4604-ab38-385e9330fa22</vt:lpwstr>
  </property>
  <property fmtid="{D5CDD505-2E9C-101B-9397-08002B2CF9AE}" pid="8" name="MSIP_Label_9f4e9a4a-eb20-4aad-9a64-8872817c1a6f_ContentBits">
    <vt:lpwstr>0</vt:lpwstr>
  </property>
</Properties>
</file>