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ibes-my.sharepoint.com/personal/srp704_id_uib_eu/Documents/4to - TFG/"/>
    </mc:Choice>
  </mc:AlternateContent>
  <xr:revisionPtr revIDLastSave="133" documentId="8_{5775FF5D-D34D-4F8A-9C7E-D2282CB7DB5C}" xr6:coauthVersionLast="47" xr6:coauthVersionMax="47" xr10:uidLastSave="{45A9772F-87D4-4B9D-B50D-CC341D64869A}"/>
  <bookViews>
    <workbookView xWindow="2370" yWindow="615" windowWidth="21195" windowHeight="11625" activeTab="1" xr2:uid="{831DC263-BABC-4793-A728-E6BE2FADB1C3}"/>
  </bookViews>
  <sheets>
    <sheet name="datos eval og" sheetId="3" r:id="rId1"/>
    <sheet name="datos eval" sheetId="2" r:id="rId2"/>
    <sheet name="Hoja1" sheetId="1" r:id="rId3"/>
  </sheets>
  <definedNames>
    <definedName name="DatosExternos_1" localSheetId="1" hidden="1">'datos eval'!$A$1:$D$15</definedName>
    <definedName name="DatosExternos_2" localSheetId="1" hidden="1">'datos eval'!$B$19:$D$33</definedName>
    <definedName name="DatosExternos_2" localSheetId="0" hidden="1">'datos eval og'!$A$1:$E$15</definedName>
    <definedName name="DatosExternos_3" localSheetId="1" hidden="1">'datos eval'!$B$38:$D$52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2" l="1"/>
  <c r="C35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9" i="2"/>
  <c r="D17" i="2"/>
  <c r="C17" i="2"/>
  <c r="B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E730D-8B37-4694-8DA2-36D13B22310E}" keepAlive="1" name="Consulta - datos eval" description="Conexión a la consulta 'datos eval' en el libro." type="5" refreshedVersion="8" background="1" saveData="1">
    <dbPr connection="Provider=Microsoft.Mashup.OleDb.1;Data Source=$Workbook$;Location=&quot;datos eval&quot;;Extended Properties=&quot;&quot;" command="SELECT * FROM [datos eval]"/>
  </connection>
  <connection id="2" xr16:uid="{F3548D3F-646A-47B5-80EA-9C93697F12E3}" keepAlive="1" name="Consulta - datos eval og" description="Conexión a la consulta 'datos eval og' en el libro." type="5" refreshedVersion="8" background="1" saveData="1">
    <dbPr connection="Provider=Microsoft.Mashup.OleDb.1;Data Source=$Workbook$;Location=&quot;datos eval og&quot;;Extended Properties=&quot;&quot;" command="SELECT * FROM [datos eval og]"/>
  </connection>
  <connection id="3" xr16:uid="{2D0CF02A-507B-4A1E-85B5-1AA139E2B973}" keepAlive="1" name="Consulta - datos eval og (2)" description="Conexión a la consulta 'datos eval og (2)' en el libro." type="5" refreshedVersion="8" background="1" saveData="1">
    <dbPr connection="Provider=Microsoft.Mashup.OleDb.1;Data Source=$Workbook$;Location=&quot;datos eval og (2)&quot;;Extended Properties=&quot;&quot;" command="SELECT * FROM [datos eval og (2)]"/>
  </connection>
  <connection id="4" xr16:uid="{EC1BE06A-71B1-4E53-8A43-740B650B9B84}" keepAlive="1" name="Consulta - datos eval og (3)" description="Conexión a la consulta 'datos eval og (3)' en el libro." type="5" refreshedVersion="8" background="1" saveData="1">
    <dbPr connection="Provider=Microsoft.Mashup.OleDb.1;Data Source=$Workbook$;Location=&quot;datos eval og (3)&quot;;Extended Properties=&quot;&quot;" command="SELECT * FROM [datos eval og (3)]"/>
  </connection>
</connections>
</file>

<file path=xl/sharedStrings.xml><?xml version="1.0" encoding="utf-8"?>
<sst xmlns="http://schemas.openxmlformats.org/spreadsheetml/2006/main" count="77" uniqueCount="29">
  <si>
    <t>Canción</t>
  </si>
  <si>
    <t>Contenido</t>
  </si>
  <si>
    <t>Time-Pitch Fit</t>
  </si>
  <si>
    <t>Onset-Duration Fit</t>
  </si>
  <si>
    <t>Onset-Velocity Fit</t>
  </si>
  <si>
    <t>Onset-Drum Fit</t>
  </si>
  <si>
    <t>Bad Boys</t>
  </si>
  <si>
    <t>Canned Heat</t>
  </si>
  <si>
    <t>He's a Pirate</t>
  </si>
  <si>
    <t>Jump</t>
  </si>
  <si>
    <t>Korobeiniki</t>
  </si>
  <si>
    <t>One Step Beyond</t>
  </si>
  <si>
    <t>Rondo Alla Turca</t>
  </si>
  <si>
    <t>Roxanne</t>
  </si>
  <si>
    <t>Stayin' Alive</t>
  </si>
  <si>
    <t>The Entertainer</t>
  </si>
  <si>
    <t>Thriller</t>
  </si>
  <si>
    <t>Toxic</t>
  </si>
  <si>
    <t>We Are The Champions</t>
  </si>
  <si>
    <t>Yolanda, You Learn</t>
  </si>
  <si>
    <t>Tiempo-Tono</t>
  </si>
  <si>
    <t>Onset-Duracion</t>
  </si>
  <si>
    <t>Medias</t>
  </si>
  <si>
    <t>Dif Time-Pitch</t>
  </si>
  <si>
    <t>Dif Onset-Duration</t>
  </si>
  <si>
    <t>Tiempo-Tono (transformación)</t>
  </si>
  <si>
    <t>Onset-Duracion (transformación)</t>
  </si>
  <si>
    <t>Tiempo-Tono (original)</t>
  </si>
  <si>
    <t>Onset-Duracion (original)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</si>
</sst>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Preservación de contenido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eval'!$B$1</c:f>
              <c:strCache>
                <c:ptCount val="1"/>
                <c:pt idx="0">
                  <c:v>Contenido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eval'!$A$2:$A$16</c:f>
              <c:strCache>
                <c:ptCount val="14"/>
                <c:pt idx="0">
                  <c:v>Bad Boys</c:v>
                </c:pt>
                <c:pt idx="1">
                  <c:v>Canned Heat</c:v>
                </c:pt>
                <c:pt idx="2">
                  <c:v>He's a Pirate</c:v>
                </c:pt>
                <c:pt idx="3">
                  <c:v>Jump</c:v>
                </c:pt>
                <c:pt idx="4">
                  <c:v>Korobeiniki</c:v>
                </c:pt>
                <c:pt idx="5">
                  <c:v>One Step Beyond</c:v>
                </c:pt>
                <c:pt idx="6">
                  <c:v>Rondo Alla Turca</c:v>
                </c:pt>
                <c:pt idx="7">
                  <c:v>Roxanne</c:v>
                </c:pt>
                <c:pt idx="8">
                  <c:v>Stayin' Alive</c:v>
                </c:pt>
                <c:pt idx="9">
                  <c:v>The Entertainer</c:v>
                </c:pt>
                <c:pt idx="10">
                  <c:v>Thriller</c:v>
                </c:pt>
                <c:pt idx="11">
                  <c:v>Toxic</c:v>
                </c:pt>
                <c:pt idx="12">
                  <c:v>We Are The Champions</c:v>
                </c:pt>
                <c:pt idx="13">
                  <c:v>Yolanda, You Learn</c:v>
                </c:pt>
              </c:strCache>
            </c:strRef>
          </c:cat>
          <c:val>
            <c:numRef>
              <c:f>'datos eval'!$B$2:$B$16</c:f>
              <c:numCache>
                <c:formatCode>General</c:formatCode>
                <c:ptCount val="15"/>
                <c:pt idx="0">
                  <c:v>0.92149999999999999</c:v>
                </c:pt>
                <c:pt idx="1">
                  <c:v>0.77959999999999996</c:v>
                </c:pt>
                <c:pt idx="2">
                  <c:v>0.96799999999999997</c:v>
                </c:pt>
                <c:pt idx="3">
                  <c:v>0.97240000000000004</c:v>
                </c:pt>
                <c:pt idx="4">
                  <c:v>0.78759999999999997</c:v>
                </c:pt>
                <c:pt idx="5">
                  <c:v>0.94530000000000003</c:v>
                </c:pt>
                <c:pt idx="6">
                  <c:v>0.7843</c:v>
                </c:pt>
                <c:pt idx="7">
                  <c:v>0.8407</c:v>
                </c:pt>
                <c:pt idx="8">
                  <c:v>0.98670000000000002</c:v>
                </c:pt>
                <c:pt idx="9">
                  <c:v>0.96640000000000004</c:v>
                </c:pt>
                <c:pt idx="10">
                  <c:v>0.95230000000000004</c:v>
                </c:pt>
                <c:pt idx="11">
                  <c:v>0.97170000000000001</c:v>
                </c:pt>
                <c:pt idx="12">
                  <c:v>0.97170000000000001</c:v>
                </c:pt>
                <c:pt idx="13">
                  <c:v>0.93130000000000002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8-4884-9C3D-B694FF6DD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44848"/>
        <c:axId val="96044368"/>
      </c:barChart>
      <c:catAx>
        <c:axId val="960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44368"/>
        <c:crosses val="autoZero"/>
        <c:auto val="1"/>
        <c:lblAlgn val="ctr"/>
        <c:lblOffset val="100"/>
        <c:noMultiLvlLbl val="0"/>
      </c:catAx>
      <c:valAx>
        <c:axId val="96044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448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Adaptación al estilo (Tiempo-Tono)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eval'!$C$1</c:f>
              <c:strCache>
                <c:ptCount val="1"/>
                <c:pt idx="0">
                  <c:v>Tiempo-Tono (transformación)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eval'!$A$2:$A$16</c:f>
              <c:strCache>
                <c:ptCount val="14"/>
                <c:pt idx="0">
                  <c:v>Bad Boys</c:v>
                </c:pt>
                <c:pt idx="1">
                  <c:v>Canned Heat</c:v>
                </c:pt>
                <c:pt idx="2">
                  <c:v>He's a Pirate</c:v>
                </c:pt>
                <c:pt idx="3">
                  <c:v>Jump</c:v>
                </c:pt>
                <c:pt idx="4">
                  <c:v>Korobeiniki</c:v>
                </c:pt>
                <c:pt idx="5">
                  <c:v>One Step Beyond</c:v>
                </c:pt>
                <c:pt idx="6">
                  <c:v>Rondo Alla Turca</c:v>
                </c:pt>
                <c:pt idx="7">
                  <c:v>Roxanne</c:v>
                </c:pt>
                <c:pt idx="8">
                  <c:v>Stayin' Alive</c:v>
                </c:pt>
                <c:pt idx="9">
                  <c:v>The Entertainer</c:v>
                </c:pt>
                <c:pt idx="10">
                  <c:v>Thriller</c:v>
                </c:pt>
                <c:pt idx="11">
                  <c:v>Toxic</c:v>
                </c:pt>
                <c:pt idx="12">
                  <c:v>We Are The Champions</c:v>
                </c:pt>
                <c:pt idx="13">
                  <c:v>Yolanda, You Learn</c:v>
                </c:pt>
              </c:strCache>
            </c:strRef>
          </c:cat>
          <c:val>
            <c:numRef>
              <c:f>'datos eval'!$C$2:$C$16</c:f>
              <c:numCache>
                <c:formatCode>General</c:formatCode>
                <c:ptCount val="15"/>
                <c:pt idx="0">
                  <c:v>0.82515269558095072</c:v>
                </c:pt>
                <c:pt idx="1">
                  <c:v>0.87324212136261037</c:v>
                </c:pt>
                <c:pt idx="2">
                  <c:v>0.77016205368736945</c:v>
                </c:pt>
                <c:pt idx="3">
                  <c:v>0.93252752522333737</c:v>
                </c:pt>
                <c:pt idx="4">
                  <c:v>0.5977788351827652</c:v>
                </c:pt>
                <c:pt idx="5">
                  <c:v>0.80489916229701974</c:v>
                </c:pt>
                <c:pt idx="6">
                  <c:v>0.74030545763644462</c:v>
                </c:pt>
                <c:pt idx="7">
                  <c:v>0.80779527386772332</c:v>
                </c:pt>
                <c:pt idx="8">
                  <c:v>0.88331604292246069</c:v>
                </c:pt>
                <c:pt idx="9">
                  <c:v>0.75593905103281056</c:v>
                </c:pt>
                <c:pt idx="10">
                  <c:v>0.80022940896603822</c:v>
                </c:pt>
                <c:pt idx="11">
                  <c:v>0.72139121386148841</c:v>
                </c:pt>
                <c:pt idx="12">
                  <c:v>0.83726131431366801</c:v>
                </c:pt>
                <c:pt idx="13">
                  <c:v>0.85156552128914953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B-4B41-BD18-3C089D15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40800"/>
        <c:axId val="1975935520"/>
      </c:barChart>
      <c:catAx>
        <c:axId val="1975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5935520"/>
        <c:crosses val="autoZero"/>
        <c:auto val="1"/>
        <c:lblAlgn val="ctr"/>
        <c:lblOffset val="100"/>
        <c:noMultiLvlLbl val="0"/>
      </c:catAx>
      <c:valAx>
        <c:axId val="19759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59408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Adaptación al estilo (</a:t>
            </a:r>
            <a:r>
              <a:rPr lang="en-US"/>
              <a:t>Onset-Duracion)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eval'!$D$1</c:f>
              <c:strCache>
                <c:ptCount val="1"/>
                <c:pt idx="0">
                  <c:v>Onset-Duracion (transformación)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eval'!$A$2:$A$16</c:f>
              <c:strCache>
                <c:ptCount val="14"/>
                <c:pt idx="0">
                  <c:v>Bad Boys</c:v>
                </c:pt>
                <c:pt idx="1">
                  <c:v>Canned Heat</c:v>
                </c:pt>
                <c:pt idx="2">
                  <c:v>He's a Pirate</c:v>
                </c:pt>
                <c:pt idx="3">
                  <c:v>Jump</c:v>
                </c:pt>
                <c:pt idx="4">
                  <c:v>Korobeiniki</c:v>
                </c:pt>
                <c:pt idx="5">
                  <c:v>One Step Beyond</c:v>
                </c:pt>
                <c:pt idx="6">
                  <c:v>Rondo Alla Turca</c:v>
                </c:pt>
                <c:pt idx="7">
                  <c:v>Roxanne</c:v>
                </c:pt>
                <c:pt idx="8">
                  <c:v>Stayin' Alive</c:v>
                </c:pt>
                <c:pt idx="9">
                  <c:v>The Entertainer</c:v>
                </c:pt>
                <c:pt idx="10">
                  <c:v>Thriller</c:v>
                </c:pt>
                <c:pt idx="11">
                  <c:v>Toxic</c:v>
                </c:pt>
                <c:pt idx="12">
                  <c:v>We Are The Champions</c:v>
                </c:pt>
                <c:pt idx="13">
                  <c:v>Yolanda, You Learn</c:v>
                </c:pt>
              </c:strCache>
            </c:strRef>
          </c:cat>
          <c:val>
            <c:numRef>
              <c:f>'datos eval'!$D$2:$D$16</c:f>
              <c:numCache>
                <c:formatCode>General</c:formatCode>
                <c:ptCount val="15"/>
                <c:pt idx="0">
                  <c:v>0.95597463643205027</c:v>
                </c:pt>
                <c:pt idx="1">
                  <c:v>0.93276682076003237</c:v>
                </c:pt>
                <c:pt idx="2">
                  <c:v>0.35382534952672251</c:v>
                </c:pt>
                <c:pt idx="3">
                  <c:v>0.964441148104352</c:v>
                </c:pt>
                <c:pt idx="4">
                  <c:v>0.23031736154196691</c:v>
                </c:pt>
                <c:pt idx="5">
                  <c:v>0.66175696370607207</c:v>
                </c:pt>
                <c:pt idx="6">
                  <c:v>0.91508936412248765</c:v>
                </c:pt>
                <c:pt idx="7">
                  <c:v>0.81135281561215067</c:v>
                </c:pt>
                <c:pt idx="8">
                  <c:v>0.93722488873115728</c:v>
                </c:pt>
                <c:pt idx="9">
                  <c:v>0.52760886175840382</c:v>
                </c:pt>
                <c:pt idx="10">
                  <c:v>0.93011639235671228</c:v>
                </c:pt>
                <c:pt idx="11">
                  <c:v>0.65942114085004844</c:v>
                </c:pt>
                <c:pt idx="12">
                  <c:v>0.78647597144672243</c:v>
                </c:pt>
                <c:pt idx="13">
                  <c:v>0.83351857215502334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9-4FC0-B360-C5131E5E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43888"/>
        <c:axId val="96039568"/>
      </c:barChart>
      <c:catAx>
        <c:axId val="960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39568"/>
        <c:crosses val="autoZero"/>
        <c:auto val="1"/>
        <c:lblAlgn val="ctr"/>
        <c:lblOffset val="100"/>
        <c:noMultiLvlLbl val="0"/>
      </c:catAx>
      <c:valAx>
        <c:axId val="96039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0438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Adaptación al estilo (Tiempo-Tono)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eval'!$C$19</c:f>
              <c:strCache>
                <c:ptCount val="1"/>
                <c:pt idx="0">
                  <c:v>Tiempo-Tono (original)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'datos eval'!$A$2:$A$15</c15:sqref>
                  </c15:fullRef>
                </c:ext>
              </c:extLst>
              <c:f>'datos eval'!$A$2:$A$15</c:f>
              <c:strCache>
                <c:ptCount val="14"/>
                <c:pt idx="0">
                  <c:v>Bad Boys</c:v>
                </c:pt>
                <c:pt idx="1">
                  <c:v>Canned Heat</c:v>
                </c:pt>
                <c:pt idx="2">
                  <c:v>He's a Pirate</c:v>
                </c:pt>
                <c:pt idx="3">
                  <c:v>Jump</c:v>
                </c:pt>
                <c:pt idx="4">
                  <c:v>Korobeiniki</c:v>
                </c:pt>
                <c:pt idx="5">
                  <c:v>One Step Beyond</c:v>
                </c:pt>
                <c:pt idx="6">
                  <c:v>Rondo Alla Turca</c:v>
                </c:pt>
                <c:pt idx="7">
                  <c:v>Roxanne</c:v>
                </c:pt>
                <c:pt idx="8">
                  <c:v>Stayin' Alive</c:v>
                </c:pt>
                <c:pt idx="9">
                  <c:v>The Entertainer</c:v>
                </c:pt>
                <c:pt idx="10">
                  <c:v>Thriller</c:v>
                </c:pt>
                <c:pt idx="11">
                  <c:v>Toxic</c:v>
                </c:pt>
                <c:pt idx="12">
                  <c:v>We Are The Champions</c:v>
                </c:pt>
                <c:pt idx="13">
                  <c:v>Yolanda, You Learn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'datos eval'!$C$20:$C$38</c15:sqref>
                  </c15:fullRef>
                </c:ext>
              </c:extLst>
              <c:f>'datos eval'!$C$20:$C$33</c:f>
              <c:numCache>
                <c:formatCode>General</c:formatCode>
                <c:ptCount val="14"/>
                <c:pt idx="0">
                  <c:v>0.85125640961079208</c:v>
                </c:pt>
                <c:pt idx="1">
                  <c:v>0.8394473076503044</c:v>
                </c:pt>
                <c:pt idx="2">
                  <c:v>0.7654535054112046</c:v>
                </c:pt>
                <c:pt idx="3">
                  <c:v>0.81254233753769034</c:v>
                </c:pt>
                <c:pt idx="4">
                  <c:v>0.64441169435381052</c:v>
                </c:pt>
                <c:pt idx="5">
                  <c:v>0.64323308738498464</c:v>
                </c:pt>
                <c:pt idx="6">
                  <c:v>0.71400492295879314</c:v>
                </c:pt>
                <c:pt idx="7">
                  <c:v>0.80822887568759982</c:v>
                </c:pt>
                <c:pt idx="8">
                  <c:v>0.8826087521596423</c:v>
                </c:pt>
                <c:pt idx="9">
                  <c:v>0.5855373180714234</c:v>
                </c:pt>
                <c:pt idx="10">
                  <c:v>0.77687610759492531</c:v>
                </c:pt>
                <c:pt idx="11">
                  <c:v>0.65127959538947122</c:v>
                </c:pt>
                <c:pt idx="12">
                  <c:v>0.65862725589793802</c:v>
                </c:pt>
                <c:pt idx="13">
                  <c:v>0.81367149873448918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A-4EE8-AE25-9C7AD879B021}"/>
            </c:ext>
          </c:extLst>
        </c:ser>
        <c:ser>
          <c:idx val="1"/>
          <c:order val="1"/>
          <c:tx>
            <c:strRef>
              <c:f>'datos eval'!$C$1</c:f>
              <c:strCache>
                <c:ptCount val="1"/>
                <c:pt idx="0">
                  <c:v>Tiempo-Tono (transformación)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'datos eval'!$A$2:$A$15</c15:sqref>
                  </c15:fullRef>
                </c:ext>
              </c:extLst>
              <c:f>'datos eval'!$A$2:$A$15</c:f>
              <c:strCache>
                <c:ptCount val="14"/>
                <c:pt idx="0">
                  <c:v>Bad Boys</c:v>
                </c:pt>
                <c:pt idx="1">
                  <c:v>Canned Heat</c:v>
                </c:pt>
                <c:pt idx="2">
                  <c:v>He's a Pirate</c:v>
                </c:pt>
                <c:pt idx="3">
                  <c:v>Jump</c:v>
                </c:pt>
                <c:pt idx="4">
                  <c:v>Korobeiniki</c:v>
                </c:pt>
                <c:pt idx="5">
                  <c:v>One Step Beyond</c:v>
                </c:pt>
                <c:pt idx="6">
                  <c:v>Rondo Alla Turca</c:v>
                </c:pt>
                <c:pt idx="7">
                  <c:v>Roxanne</c:v>
                </c:pt>
                <c:pt idx="8">
                  <c:v>Stayin' Alive</c:v>
                </c:pt>
                <c:pt idx="9">
                  <c:v>The Entertainer</c:v>
                </c:pt>
                <c:pt idx="10">
                  <c:v>Thriller</c:v>
                </c:pt>
                <c:pt idx="11">
                  <c:v>Toxic</c:v>
                </c:pt>
                <c:pt idx="12">
                  <c:v>We Are The Champions</c:v>
                </c:pt>
                <c:pt idx="13">
                  <c:v>Yolanda, You Learn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'datos eval'!$C$2:$C$15</c15:sqref>
                  </c15:fullRef>
                </c:ext>
              </c:extLst>
              <c:f>'datos eval'!$C$2:$C$15</c:f>
              <c:numCache>
                <c:formatCode>General</c:formatCode>
                <c:ptCount val="14"/>
                <c:pt idx="0">
                  <c:v>0.82515269558095072</c:v>
                </c:pt>
                <c:pt idx="1">
                  <c:v>0.87324212136261037</c:v>
                </c:pt>
                <c:pt idx="2">
                  <c:v>0.77016205368736945</c:v>
                </c:pt>
                <c:pt idx="3">
                  <c:v>0.93252752522333737</c:v>
                </c:pt>
                <c:pt idx="4">
                  <c:v>0.5977788351827652</c:v>
                </c:pt>
                <c:pt idx="5">
                  <c:v>0.80489916229701974</c:v>
                </c:pt>
                <c:pt idx="6">
                  <c:v>0.74030545763644462</c:v>
                </c:pt>
                <c:pt idx="7">
                  <c:v>0.80779527386772332</c:v>
                </c:pt>
                <c:pt idx="8">
                  <c:v>0.88331604292246069</c:v>
                </c:pt>
                <c:pt idx="9">
                  <c:v>0.75593905103281056</c:v>
                </c:pt>
                <c:pt idx="10">
                  <c:v>0.80022940896603822</c:v>
                </c:pt>
                <c:pt idx="11">
                  <c:v>0.72139121386148841</c:v>
                </c:pt>
                <c:pt idx="12">
                  <c:v>0.83726131431366801</c:v>
                </c:pt>
                <c:pt idx="13">
                  <c:v>0.85156552128914953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A-4EE8-AE25-9C7AD879B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63360"/>
        <c:axId val="19759576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'datos eval'!$A$1</c15:sqref>
                        </c15:formulaRef>
                      </c:ext>
                    </c:extLst>
                    <c:strCache>
                      <c:ptCount val="1"/>
                      <c:pt idx="0">
                        <c:v>Canción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'datos eval'!$A$2:$A$15</c15:sqref>
                        </c15:fullRef>
                        <c15:formulaRef>
                          <c15:sqref>'datos eval'!$A$2:$A$15</c15:sqref>
                        </c15:formulaRef>
                      </c:ext>
                    </c:extLst>
                    <c:strCache>
                      <c:ptCount val="14"/>
                      <c:pt idx="0">
                        <c:v>Bad Boys</c:v>
                      </c:pt>
                      <c:pt idx="1">
                        <c:v>Canned Heat</c:v>
                      </c:pt>
                      <c:pt idx="2">
                        <c:v>He's a Pirate</c:v>
                      </c:pt>
                      <c:pt idx="3">
                        <c:v>Jump</c:v>
                      </c:pt>
                      <c:pt idx="4">
                        <c:v>Korobeiniki</c:v>
                      </c:pt>
                      <c:pt idx="5">
                        <c:v>One Step Beyond</c:v>
                      </c:pt>
                      <c:pt idx="6">
                        <c:v>Rondo Alla Turca</c:v>
                      </c:pt>
                      <c:pt idx="7">
                        <c:v>Roxanne</c:v>
                      </c:pt>
                      <c:pt idx="8">
                        <c:v>Stayin' Alive</c:v>
                      </c:pt>
                      <c:pt idx="9">
                        <c:v>The Entertainer</c:v>
                      </c:pt>
                      <c:pt idx="10">
                        <c:v>Thriller</c:v>
                      </c:pt>
                      <c:pt idx="11">
                        <c:v>Toxic</c:v>
                      </c:pt>
                      <c:pt idx="12">
                        <c:v>We Are The Champions</c:v>
                      </c:pt>
                      <c:pt idx="13">
                        <c:v>Yolanda, You Learn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'datos eval'!$A$2:$A$15</c15:sqref>
                        </c15:fullRef>
                        <c15:formulaRef>
                          <c15:sqref>'datos eval'!$A$2:$A$15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5EA-4EE8-AE25-9C7AD879B021}"/>
                  </c:ext>
                </c:extLst>
              </c15:ser>
            </c15:filteredBarSeries>
          </c:ext>
        </c:extLst>
      </c:barChart>
      <c:catAx>
        <c:axId val="19759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5957600"/>
        <c:crosses val="autoZero"/>
        <c:auto val="1"/>
        <c:lblAlgn val="ctr"/>
        <c:lblOffset val="100"/>
        <c:noMultiLvlLbl val="0"/>
      </c:catAx>
      <c:valAx>
        <c:axId val="19759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59633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Adaptación al estilo (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Onset-Duracion)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'datos eval'!$D$19</c:f>
              <c:strCache>
                <c:ptCount val="1"/>
                <c:pt idx="0">
                  <c:v>Onset-Duracion (original)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'datos eval'!$A$2:$A$15</c15:sqref>
                  </c15:fullRef>
                </c:ext>
              </c:extLst>
              <c:f>'datos eval'!$A$2:$A$15</c:f>
              <c:strCache>
                <c:ptCount val="14"/>
                <c:pt idx="0">
                  <c:v>Bad Boys</c:v>
                </c:pt>
                <c:pt idx="1">
                  <c:v>Canned Heat</c:v>
                </c:pt>
                <c:pt idx="2">
                  <c:v>He's a Pirate</c:v>
                </c:pt>
                <c:pt idx="3">
                  <c:v>Jump</c:v>
                </c:pt>
                <c:pt idx="4">
                  <c:v>Korobeiniki</c:v>
                </c:pt>
                <c:pt idx="5">
                  <c:v>One Step Beyond</c:v>
                </c:pt>
                <c:pt idx="6">
                  <c:v>Rondo Alla Turca</c:v>
                </c:pt>
                <c:pt idx="7">
                  <c:v>Roxanne</c:v>
                </c:pt>
                <c:pt idx="8">
                  <c:v>Stayin' Alive</c:v>
                </c:pt>
                <c:pt idx="9">
                  <c:v>The Entertainer</c:v>
                </c:pt>
                <c:pt idx="10">
                  <c:v>Thriller</c:v>
                </c:pt>
                <c:pt idx="11">
                  <c:v>Toxic</c:v>
                </c:pt>
                <c:pt idx="12">
                  <c:v>We Are The Champions</c:v>
                </c:pt>
                <c:pt idx="13">
                  <c:v>Yolanda, You Learn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'datos eval'!$D$20:$D$38</c15:sqref>
                  </c15:fullRef>
                </c:ext>
              </c:extLst>
              <c:f>'datos eval'!$D$20:$D$33</c:f>
              <c:numCache>
                <c:formatCode>General</c:formatCode>
                <c:ptCount val="14"/>
                <c:pt idx="0">
                  <c:v>0.98230523629819899</c:v>
                </c:pt>
                <c:pt idx="1">
                  <c:v>0.98693311565401132</c:v>
                </c:pt>
                <c:pt idx="2">
                  <c:v>0.85543029931713943</c:v>
                </c:pt>
                <c:pt idx="3">
                  <c:v>0.98569541268918881</c:v>
                </c:pt>
                <c:pt idx="4">
                  <c:v>0.14661519613583129</c:v>
                </c:pt>
                <c:pt idx="5">
                  <c:v>0.58354002997001797</c:v>
                </c:pt>
                <c:pt idx="6">
                  <c:v>0.98157727871126244</c:v>
                </c:pt>
                <c:pt idx="7">
                  <c:v>0.96489988301216434</c:v>
                </c:pt>
                <c:pt idx="8">
                  <c:v>0.98581823457470863</c:v>
                </c:pt>
                <c:pt idx="9">
                  <c:v>0.76716963553648965</c:v>
                </c:pt>
                <c:pt idx="10">
                  <c:v>0.92121723885365869</c:v>
                </c:pt>
                <c:pt idx="11">
                  <c:v>0.82627954349830357</c:v>
                </c:pt>
                <c:pt idx="12">
                  <c:v>0.7916139294946567</c:v>
                </c:pt>
                <c:pt idx="13">
                  <c:v>0.94701837201571926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6-4E9E-9C82-93F86F8FD9C5}"/>
            </c:ext>
          </c:extLst>
        </c:ser>
        <c:ser>
          <c:idx val="0"/>
          <c:order val="1"/>
          <c:tx>
            <c:strRef>
              <c:f>'datos eval'!$D$1</c:f>
              <c:strCache>
                <c:ptCount val="1"/>
                <c:pt idx="0">
                  <c:v>Onset-Duracion (transformación)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'datos eval'!$A$2:$A$15</c15:sqref>
                  </c15:fullRef>
                </c:ext>
              </c:extLst>
              <c:f>'datos eval'!$A$2:$A$15</c:f>
              <c:strCache>
                <c:ptCount val="14"/>
                <c:pt idx="0">
                  <c:v>Bad Boys</c:v>
                </c:pt>
                <c:pt idx="1">
                  <c:v>Canned Heat</c:v>
                </c:pt>
                <c:pt idx="2">
                  <c:v>He's a Pirate</c:v>
                </c:pt>
                <c:pt idx="3">
                  <c:v>Jump</c:v>
                </c:pt>
                <c:pt idx="4">
                  <c:v>Korobeiniki</c:v>
                </c:pt>
                <c:pt idx="5">
                  <c:v>One Step Beyond</c:v>
                </c:pt>
                <c:pt idx="6">
                  <c:v>Rondo Alla Turca</c:v>
                </c:pt>
                <c:pt idx="7">
                  <c:v>Roxanne</c:v>
                </c:pt>
                <c:pt idx="8">
                  <c:v>Stayin' Alive</c:v>
                </c:pt>
                <c:pt idx="9">
                  <c:v>The Entertainer</c:v>
                </c:pt>
                <c:pt idx="10">
                  <c:v>Thriller</c:v>
                </c:pt>
                <c:pt idx="11">
                  <c:v>Toxic</c:v>
                </c:pt>
                <c:pt idx="12">
                  <c:v>We Are The Champions</c:v>
                </c:pt>
                <c:pt idx="13">
                  <c:v>Yolanda, You Learn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'datos eval'!$D$2:$D$15</c15:sqref>
                  </c15:fullRef>
                </c:ext>
              </c:extLst>
              <c:f>'datos eval'!$D$2:$D$15</c:f>
              <c:numCache>
                <c:formatCode>General</c:formatCode>
                <c:ptCount val="14"/>
                <c:pt idx="0">
                  <c:v>0.95597463643205027</c:v>
                </c:pt>
                <c:pt idx="1">
                  <c:v>0.93276682076003237</c:v>
                </c:pt>
                <c:pt idx="2">
                  <c:v>0.35382534952672251</c:v>
                </c:pt>
                <c:pt idx="3">
                  <c:v>0.964441148104352</c:v>
                </c:pt>
                <c:pt idx="4">
                  <c:v>0.23031736154196691</c:v>
                </c:pt>
                <c:pt idx="5">
                  <c:v>0.66175696370607207</c:v>
                </c:pt>
                <c:pt idx="6">
                  <c:v>0.91508936412248765</c:v>
                </c:pt>
                <c:pt idx="7">
                  <c:v>0.81135281561215067</c:v>
                </c:pt>
                <c:pt idx="8">
                  <c:v>0.93722488873115728</c:v>
                </c:pt>
                <c:pt idx="9">
                  <c:v>0.52760886175840382</c:v>
                </c:pt>
                <c:pt idx="10">
                  <c:v>0.93011639235671228</c:v>
                </c:pt>
                <c:pt idx="11">
                  <c:v>0.65942114085004844</c:v>
                </c:pt>
                <c:pt idx="12">
                  <c:v>0.78647597144672243</c:v>
                </c:pt>
                <c:pt idx="13">
                  <c:v>0.83351857215502334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6-4E9E-9C82-93F86F8FD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474192"/>
        <c:axId val="1450478992"/>
      </c:barChart>
      <c:catAx>
        <c:axId val="14504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0478992"/>
        <c:crosses val="autoZero"/>
        <c:auto val="1"/>
        <c:lblAlgn val="ctr"/>
        <c:lblOffset val="100"/>
        <c:noMultiLvlLbl val="0"/>
      </c:catAx>
      <c:valAx>
        <c:axId val="145047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04741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661986</xdr:colOff>
      <xdr:row>1</xdr:row>
      <xdr:rowOff>85725</xdr:rowOff>
    </xdr:from>
    <xdr:to>
      <xdr:col>13</xdr:col>
      <xdr:colOff>628649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C081AB-E76B-92DE-82DF-6162F2CFD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657224</xdr:colOff>
      <xdr:row>18</xdr:row>
      <xdr:rowOff>109537</xdr:rowOff>
    </xdr:from>
    <xdr:to>
      <xdr:col>13</xdr:col>
      <xdr:colOff>685799</xdr:colOff>
      <xdr:row>36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F6A51F-1916-BB02-7B43-00639CE68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652462</xdr:colOff>
      <xdr:row>37</xdr:row>
      <xdr:rowOff>128587</xdr:rowOff>
    </xdr:from>
    <xdr:to>
      <xdr:col>13</xdr:col>
      <xdr:colOff>714376</xdr:colOff>
      <xdr:row>55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9593DA-D3FB-B479-3DE6-F55496299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628649</xdr:colOff>
      <xdr:row>18</xdr:row>
      <xdr:rowOff>80962</xdr:rowOff>
    </xdr:from>
    <xdr:to>
      <xdr:col>13</xdr:col>
      <xdr:colOff>723900</xdr:colOff>
      <xdr:row>36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CB31FE-6947-8C15-90C8-B35F5FF92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623886</xdr:colOff>
      <xdr:row>37</xdr:row>
      <xdr:rowOff>119062</xdr:rowOff>
    </xdr:from>
    <xdr:to>
      <xdr:col>14</xdr:col>
      <xdr:colOff>9525</xdr:colOff>
      <xdr:row>55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1EBAC36-E04A-8748-D614-C5EF8C361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924BC14D-C0C8-42A2-A92A-B8B8CF680BCF}" autoFormatId="16" applyNumberFormats="0" applyBorderFormats="0" applyFontFormats="0" applyPatternFormats="0" applyAlignmentFormats="0" applyWidthHeightFormats="0">
  <queryTableRefresh nextId="6">
    <queryTableFields count="5">
      <queryTableField id="1" name="Canción" tableColumnId="1"/>
      <queryTableField id="2" name="Time-Pitch Fit" tableColumnId="2"/>
      <queryTableField id="3" name="Onset-Duration Fit" tableColumnId="3"/>
      <queryTableField id="4" name="Onset-Velocity Fit" tableColumnId="4"/>
      <queryTableField id="5" name="Onset-Drum Fi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21DA8EE-435A-4948-B4B0-A66FCCBCAEE1}" autoFormatId="16" applyNumberFormats="0" applyBorderFormats="0" applyFontFormats="0" applyPatternFormats="0" applyAlignmentFormats="0" applyWidthHeightFormats="0">
  <queryTableRefresh nextId="7">
    <queryTableFields count="4">
      <queryTableField id="1" name="Canción" tableColumnId="1"/>
      <queryTableField id="2" name="Contenido" tableColumnId="2"/>
      <queryTableField id="3" name="Time-Pitch Fit" tableColumnId="3"/>
      <queryTableField id="4" name="Onset-Duration Fit" tableColumnId="4"/>
    </queryTableFields>
    <queryTableDeletedFields count="2">
      <deletedField name="Onset-Velocity Fit"/>
      <deletedField name="Onset-Drum Fit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9C333888-EE69-440A-BAAB-2C23E86290A3}" autoFormatId="16" applyNumberFormats="0" applyBorderFormats="0" applyFontFormats="0" applyPatternFormats="0" applyAlignmentFormats="0" applyWidthHeightFormats="0">
  <queryTableRefresh nextId="6">
    <queryTableFields count="3">
      <queryTableField id="1" name="Canción" tableColumnId="1"/>
      <queryTableField id="2" name="Time-Pitch Fit" tableColumnId="2"/>
      <queryTableField id="3" name="Onset-Duration Fit" tableColumnId="3"/>
    </queryTableFields>
    <queryTableDeletedFields count="2">
      <deletedField name="Onset-Velocity Fit"/>
      <deletedField name="Onset-Drum Fi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383E6D72-8047-4048-9282-7E4F0CEBC5C5}" autoFormatId="16" applyNumberFormats="0" applyBorderFormats="0" applyFontFormats="0" applyPatternFormats="0" applyAlignmentFormats="0" applyWidthHeightFormats="0">
  <queryTableRefresh nextId="6">
    <queryTableFields count="3">
      <queryTableField id="1" name="Canción" tableColumnId="1"/>
      <queryTableField id="2" name="Time-Pitch Fit" tableColumnId="2"/>
      <queryTableField id="3" name="Onset-Duration Fit" tableColumnId="3"/>
    </queryTableFields>
    <queryTableDeletedFields count="2">
      <deletedField name="Onset-Velocity Fit"/>
      <deletedField name="Onset-Drum Fi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2394AD-61B4-4BEE-91CC-39CEAF50234A}" name="datos_eval_og" displayName="datos_eval_og" ref="A1:E15" tableType="queryTable" totalsRowShown="0">
  <autoFilter ref="A1:E15" xr:uid="{9C2394AD-61B4-4BEE-91CC-39CEAF50234A}"/>
  <tableColumns count="5">
    <tableColumn id="1" xr3:uid="{CAC7F65C-69F7-47A1-9255-41AAA9FB0760}" uniqueName="1" name="Canción" queryTableFieldId="1" dataDxfId="3"/>
    <tableColumn id="2" xr3:uid="{328C6BA7-87AE-4F7A-8CCA-7B6B6E956BAA}" uniqueName="2" name="Time-Pitch Fit" queryTableFieldId="2"/>
    <tableColumn id="3" xr3:uid="{D188331E-398F-414B-9763-C6B50D5509CC}" uniqueName="3" name="Onset-Duration Fit" queryTableFieldId="3"/>
    <tableColumn id="4" xr3:uid="{9C8CC9CE-E1B3-41B5-AFDF-8B3A2C4F1DB8}" uniqueName="4" name="Onset-Velocity Fit" queryTableFieldId="4"/>
    <tableColumn id="5" xr3:uid="{A987EF26-F034-47BC-9B7F-F57F11D8D1B4}" uniqueName="5" name="Onset-Drum Fi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D0498-0D95-42EF-BDB8-92348658F351}" name="datos_eval" displayName="datos_eval" ref="A1:D15" tableType="queryTable" totalsRowShown="0">
  <autoFilter ref="A1:D15" xr:uid="{6D5D0498-0D95-42EF-BDB8-92348658F351}"/>
  <tableColumns count="4">
    <tableColumn id="1" xr3:uid="{DACDE34A-4559-4F6C-A88B-906BC8897DA8}" uniqueName="1" name="Canción" queryTableFieldId="1" dataDxfId="2"/>
    <tableColumn id="2" xr3:uid="{FB3E0832-BFAF-41DA-8262-BDD4C31BFE92}" uniqueName="2" name="Contenido" queryTableFieldId="2"/>
    <tableColumn id="3" xr3:uid="{F7463273-A749-46F7-B906-ECDBFA34C254}" uniqueName="3" name="Tiempo-Tono (transformación)" queryTableFieldId="3"/>
    <tableColumn id="4" xr3:uid="{C6C8C75F-3F43-4B06-A579-78130C87AF57}" uniqueName="4" name="Onset-Duracion (transformación)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BF131C-1084-45BD-91A7-210DB0F4D6CE}" name="datos_eval_og4" displayName="datos_eval_og4" ref="B19:D33" tableType="queryTable" totalsRowShown="0">
  <autoFilter ref="B19:D33" xr:uid="{87BF131C-1084-45BD-91A7-210DB0F4D6CE}"/>
  <tableColumns count="3">
    <tableColumn id="1" xr3:uid="{918648C2-B899-4784-8740-2E16890CF371}" uniqueName="1" name="Canción" queryTableFieldId="1" dataDxfId="1"/>
    <tableColumn id="2" xr3:uid="{74B48BCA-CC4E-44B0-95B1-5E23549B36EB}" uniqueName="2" name="Tiempo-Tono (original)" queryTableFieldId="2"/>
    <tableColumn id="3" xr3:uid="{62107A0C-9DAC-42B6-ACED-446719C0A7A8}" uniqueName="3" name="Onset-Duracion (original)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4BECB9-18A7-45E0-9CBB-193C08A1B9C6}" name="datos_eval_og45" displayName="datos_eval_og45" ref="B38:D52" tableType="queryTable" totalsRowShown="0">
  <autoFilter ref="B38:D52" xr:uid="{BF4BECB9-18A7-45E0-9CBB-193C08A1B9C6}"/>
  <tableColumns count="3">
    <tableColumn id="1" xr3:uid="{D78D582F-83A6-4234-85D2-903855BDCC83}" uniqueName="1" name="Canción" queryTableFieldId="1" dataDxfId="0"/>
    <tableColumn id="2" xr3:uid="{BC9B7C57-3DDD-4A7E-998F-DED338A179C1}" uniqueName="2" name="Dif Time-Pitch" queryTableFieldId="2"/>
    <tableColumn id="3" xr3:uid="{2E3DDFBE-4C1E-40B2-ABE0-763A342DB0FC}" uniqueName="3" name="Dif Onset-Duratio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9C1A-A539-4D13-83EF-58B652A0410E}">
  <dimension ref="A1:E15"/>
  <sheetViews>
    <sheetView workbookViewId="0">
      <selection activeCell="E15" sqref="A1:E15"/>
    </sheetView>
  </sheetViews>
  <sheetFormatPr baseColWidth="10" defaultRowHeight="15" x14ac:dyDescent="0.25"/>
  <cols>
    <col min="1" max="1" width="21.42578125" bestFit="1" customWidth="1"/>
    <col min="2" max="2" width="15.7109375" bestFit="1" customWidth="1"/>
    <col min="3" max="3" width="20.140625" bestFit="1" customWidth="1"/>
    <col min="4" max="4" width="19.5703125" bestFit="1" customWidth="1"/>
    <col min="5" max="5" width="17.1406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6</v>
      </c>
      <c r="B2">
        <v>0.85125640961079208</v>
      </c>
      <c r="C2">
        <v>0.98230523629819899</v>
      </c>
      <c r="D2">
        <v>0.7082212825527292</v>
      </c>
      <c r="E2">
        <v>0.50446712909041547</v>
      </c>
    </row>
    <row r="3" spans="1:5" x14ac:dyDescent="0.25">
      <c r="A3" t="s">
        <v>7</v>
      </c>
      <c r="B3">
        <v>0.8394473076503044</v>
      </c>
      <c r="C3">
        <v>0.98693311565401132</v>
      </c>
      <c r="D3">
        <v>0.94677241996660311</v>
      </c>
      <c r="E3">
        <v>0.3257082237811193</v>
      </c>
    </row>
    <row r="4" spans="1:5" x14ac:dyDescent="0.25">
      <c r="A4" t="s">
        <v>8</v>
      </c>
      <c r="B4">
        <v>0.7654535054112046</v>
      </c>
      <c r="C4">
        <v>0.85543029931713943</v>
      </c>
      <c r="D4">
        <v>0.4954593728440646</v>
      </c>
    </row>
    <row r="5" spans="1:5" x14ac:dyDescent="0.25">
      <c r="A5" t="s">
        <v>9</v>
      </c>
      <c r="B5">
        <v>0.81254233753769034</v>
      </c>
      <c r="C5">
        <v>0.98569541268918881</v>
      </c>
      <c r="D5">
        <v>0.95511305938943003</v>
      </c>
      <c r="E5">
        <v>9.7918059994319018E-2</v>
      </c>
    </row>
    <row r="6" spans="1:5" x14ac:dyDescent="0.25">
      <c r="A6" t="s">
        <v>10</v>
      </c>
      <c r="B6">
        <v>0.64441169435381052</v>
      </c>
      <c r="C6">
        <v>0.14661519613583129</v>
      </c>
      <c r="D6">
        <v>0.36551242753476609</v>
      </c>
    </row>
    <row r="7" spans="1:5" x14ac:dyDescent="0.25">
      <c r="A7" t="s">
        <v>11</v>
      </c>
      <c r="B7">
        <v>0.64323308738498464</v>
      </c>
      <c r="C7">
        <v>0.58354002997001797</v>
      </c>
      <c r="D7">
        <v>0.20645645597587392</v>
      </c>
      <c r="E7">
        <v>0.32491734984397591</v>
      </c>
    </row>
    <row r="8" spans="1:5" x14ac:dyDescent="0.25">
      <c r="A8" t="s">
        <v>12</v>
      </c>
      <c r="B8">
        <v>0.71400492295879314</v>
      </c>
      <c r="C8">
        <v>0.98157727871126244</v>
      </c>
      <c r="D8">
        <v>0.62171493988146331</v>
      </c>
    </row>
    <row r="9" spans="1:5" x14ac:dyDescent="0.25">
      <c r="A9" t="s">
        <v>13</v>
      </c>
      <c r="B9">
        <v>0.80822887568759982</v>
      </c>
      <c r="C9">
        <v>0.96489988301216434</v>
      </c>
      <c r="D9">
        <v>0.69987722614231118</v>
      </c>
      <c r="E9">
        <v>0.38712918381850847</v>
      </c>
    </row>
    <row r="10" spans="1:5" x14ac:dyDescent="0.25">
      <c r="A10" t="s">
        <v>14</v>
      </c>
      <c r="B10">
        <v>0.8826087521596423</v>
      </c>
      <c r="C10">
        <v>0.98581823457470863</v>
      </c>
      <c r="D10">
        <v>0.58263682963571373</v>
      </c>
      <c r="E10">
        <v>0.18669162212470802</v>
      </c>
    </row>
    <row r="11" spans="1:5" x14ac:dyDescent="0.25">
      <c r="A11" t="s">
        <v>15</v>
      </c>
      <c r="B11">
        <v>0.5855373180714234</v>
      </c>
      <c r="C11">
        <v>0.76716963553648965</v>
      </c>
      <c r="D11">
        <v>0.44016906780896647</v>
      </c>
    </row>
    <row r="12" spans="1:5" x14ac:dyDescent="0.25">
      <c r="A12" t="s">
        <v>16</v>
      </c>
      <c r="B12">
        <v>0.77687610759492531</v>
      </c>
      <c r="C12">
        <v>0.92121723885365869</v>
      </c>
      <c r="D12">
        <v>0.36326922867586164</v>
      </c>
      <c r="E12">
        <v>0.31436654143045994</v>
      </c>
    </row>
    <row r="13" spans="1:5" x14ac:dyDescent="0.25">
      <c r="A13" t="s">
        <v>17</v>
      </c>
      <c r="B13">
        <v>0.65127959538947122</v>
      </c>
      <c r="C13">
        <v>0.82627954349830357</v>
      </c>
      <c r="D13">
        <v>0.4877461170643953</v>
      </c>
    </row>
    <row r="14" spans="1:5" x14ac:dyDescent="0.25">
      <c r="A14" t="s">
        <v>18</v>
      </c>
      <c r="B14">
        <v>0.65862725589793802</v>
      </c>
      <c r="C14">
        <v>0.7916139294946567</v>
      </c>
      <c r="D14">
        <v>0.803702214160669</v>
      </c>
      <c r="E14">
        <v>0.36741414563525898</v>
      </c>
    </row>
    <row r="15" spans="1:5" x14ac:dyDescent="0.25">
      <c r="A15" t="s">
        <v>19</v>
      </c>
      <c r="B15">
        <v>0.81367149873448918</v>
      </c>
      <c r="C15">
        <v>0.94701837201571926</v>
      </c>
      <c r="D15">
        <v>0.88235301127901411</v>
      </c>
      <c r="E15">
        <v>0.1410840461673375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2CB5-90BA-4947-AB5B-94ABB4BA638E}">
  <dimension ref="A1:F52"/>
  <sheetViews>
    <sheetView tabSelected="1" topLeftCell="A7" workbookViewId="0">
      <selection activeCell="F46" sqref="F46"/>
    </sheetView>
  </sheetViews>
  <sheetFormatPr baseColWidth="10" defaultRowHeight="15" x14ac:dyDescent="0.25"/>
  <cols>
    <col min="1" max="1" width="21.42578125" bestFit="1" customWidth="1"/>
    <col min="2" max="2" width="12.85546875" bestFit="1" customWidth="1"/>
    <col min="3" max="3" width="15.7109375" bestFit="1" customWidth="1"/>
    <col min="4" max="4" width="20.140625" bestFit="1" customWidth="1"/>
    <col min="5" max="5" width="19.5703125" bestFit="1" customWidth="1"/>
    <col min="6" max="6" width="17.140625" bestFit="1" customWidth="1"/>
  </cols>
  <sheetData>
    <row r="1" spans="1:4" x14ac:dyDescent="0.25">
      <c r="A1" t="s">
        <v>0</v>
      </c>
      <c r="B1" t="s">
        <v>1</v>
      </c>
      <c r="C1" t="s">
        <v>25</v>
      </c>
      <c r="D1" t="s">
        <v>26</v>
      </c>
    </row>
    <row r="2" spans="1:4" x14ac:dyDescent="0.25">
      <c r="A2" t="s">
        <v>6</v>
      </c>
      <c r="B2">
        <v>0.92149999999999999</v>
      </c>
      <c r="C2">
        <v>0.82515269558095072</v>
      </c>
      <c r="D2">
        <v>0.95597463643205027</v>
      </c>
    </row>
    <row r="3" spans="1:4" x14ac:dyDescent="0.25">
      <c r="A3" t="s">
        <v>7</v>
      </c>
      <c r="B3">
        <v>0.77959999999999996</v>
      </c>
      <c r="C3">
        <v>0.87324212136261037</v>
      </c>
      <c r="D3">
        <v>0.93276682076003237</v>
      </c>
    </row>
    <row r="4" spans="1:4" x14ac:dyDescent="0.25">
      <c r="A4" t="s">
        <v>8</v>
      </c>
      <c r="B4">
        <v>0.96799999999999997</v>
      </c>
      <c r="C4">
        <v>0.77016205368736945</v>
      </c>
      <c r="D4">
        <v>0.35382534952672251</v>
      </c>
    </row>
    <row r="5" spans="1:4" x14ac:dyDescent="0.25">
      <c r="A5" t="s">
        <v>9</v>
      </c>
      <c r="B5">
        <v>0.97240000000000004</v>
      </c>
      <c r="C5">
        <v>0.93252752522333737</v>
      </c>
      <c r="D5">
        <v>0.964441148104352</v>
      </c>
    </row>
    <row r="6" spans="1:4" x14ac:dyDescent="0.25">
      <c r="A6" t="s">
        <v>10</v>
      </c>
      <c r="B6">
        <v>0.78759999999999997</v>
      </c>
      <c r="C6">
        <v>0.5977788351827652</v>
      </c>
      <c r="D6">
        <v>0.23031736154196691</v>
      </c>
    </row>
    <row r="7" spans="1:4" x14ac:dyDescent="0.25">
      <c r="A7" t="s">
        <v>11</v>
      </c>
      <c r="B7">
        <v>0.94530000000000003</v>
      </c>
      <c r="C7">
        <v>0.80489916229701974</v>
      </c>
      <c r="D7">
        <v>0.66175696370607207</v>
      </c>
    </row>
    <row r="8" spans="1:4" x14ac:dyDescent="0.25">
      <c r="A8" t="s">
        <v>12</v>
      </c>
      <c r="B8">
        <v>0.7843</v>
      </c>
      <c r="C8">
        <v>0.74030545763644462</v>
      </c>
      <c r="D8">
        <v>0.91508936412248765</v>
      </c>
    </row>
    <row r="9" spans="1:4" x14ac:dyDescent="0.25">
      <c r="A9" t="s">
        <v>13</v>
      </c>
      <c r="B9">
        <v>0.8407</v>
      </c>
      <c r="C9">
        <v>0.80779527386772332</v>
      </c>
      <c r="D9">
        <v>0.81135281561215067</v>
      </c>
    </row>
    <row r="10" spans="1:4" x14ac:dyDescent="0.25">
      <c r="A10" t="s">
        <v>14</v>
      </c>
      <c r="B10">
        <v>0.98670000000000002</v>
      </c>
      <c r="C10">
        <v>0.88331604292246069</v>
      </c>
      <c r="D10">
        <v>0.93722488873115728</v>
      </c>
    </row>
    <row r="11" spans="1:4" x14ac:dyDescent="0.25">
      <c r="A11" t="s">
        <v>15</v>
      </c>
      <c r="B11">
        <v>0.96640000000000004</v>
      </c>
      <c r="C11">
        <v>0.75593905103281056</v>
      </c>
      <c r="D11">
        <v>0.52760886175840382</v>
      </c>
    </row>
    <row r="12" spans="1:4" x14ac:dyDescent="0.25">
      <c r="A12" t="s">
        <v>16</v>
      </c>
      <c r="B12">
        <v>0.95230000000000004</v>
      </c>
      <c r="C12">
        <v>0.80022940896603822</v>
      </c>
      <c r="D12">
        <v>0.93011639235671228</v>
      </c>
    </row>
    <row r="13" spans="1:4" x14ac:dyDescent="0.25">
      <c r="A13" t="s">
        <v>17</v>
      </c>
      <c r="B13">
        <v>0.97170000000000001</v>
      </c>
      <c r="C13">
        <v>0.72139121386148841</v>
      </c>
      <c r="D13">
        <v>0.65942114085004844</v>
      </c>
    </row>
    <row r="14" spans="1:4" x14ac:dyDescent="0.25">
      <c r="A14" t="s">
        <v>18</v>
      </c>
      <c r="B14">
        <v>0.97170000000000001</v>
      </c>
      <c r="C14">
        <v>0.83726131431366801</v>
      </c>
      <c r="D14">
        <v>0.78647597144672243</v>
      </c>
    </row>
    <row r="15" spans="1:4" x14ac:dyDescent="0.25">
      <c r="A15" t="s">
        <v>19</v>
      </c>
      <c r="B15">
        <v>0.93130000000000002</v>
      </c>
      <c r="C15">
        <v>0.85156552128914953</v>
      </c>
      <c r="D15">
        <v>0.83351857215502334</v>
      </c>
    </row>
    <row r="16" spans="1:4" x14ac:dyDescent="0.25">
      <c r="B16" t="s">
        <v>1</v>
      </c>
      <c r="C16" t="s">
        <v>20</v>
      </c>
      <c r="D16" t="s">
        <v>21</v>
      </c>
    </row>
    <row r="17" spans="1:6" x14ac:dyDescent="0.25">
      <c r="A17" t="s">
        <v>22</v>
      </c>
      <c r="B17" s="1">
        <f>AVERAGE(datos_eval[Contenido])</f>
        <v>0.91282142857142845</v>
      </c>
      <c r="C17" s="1">
        <f>AVERAGE(datos_eval[Tiempo-Tono (transformación)])</f>
        <v>0.80011183408741693</v>
      </c>
      <c r="D17" s="1">
        <f>AVERAGE(datos_eval[Onset-Duracion (transformación)])</f>
        <v>0.74999216336456453</v>
      </c>
      <c r="E17" s="1"/>
      <c r="F17" s="1"/>
    </row>
    <row r="19" spans="1:6" x14ac:dyDescent="0.25">
      <c r="B19" t="s">
        <v>0</v>
      </c>
      <c r="C19" t="s">
        <v>27</v>
      </c>
      <c r="D19" t="s">
        <v>28</v>
      </c>
    </row>
    <row r="20" spans="1:6" x14ac:dyDescent="0.25">
      <c r="B20" t="s">
        <v>6</v>
      </c>
      <c r="C20">
        <v>0.85125640961079208</v>
      </c>
      <c r="D20">
        <v>0.98230523629819899</v>
      </c>
    </row>
    <row r="21" spans="1:6" x14ac:dyDescent="0.25">
      <c r="B21" t="s">
        <v>7</v>
      </c>
      <c r="C21">
        <v>0.8394473076503044</v>
      </c>
      <c r="D21">
        <v>0.98693311565401132</v>
      </c>
    </row>
    <row r="22" spans="1:6" x14ac:dyDescent="0.25">
      <c r="B22" t="s">
        <v>8</v>
      </c>
      <c r="C22">
        <v>0.7654535054112046</v>
      </c>
      <c r="D22">
        <v>0.85543029931713943</v>
      </c>
    </row>
    <row r="23" spans="1:6" x14ac:dyDescent="0.25">
      <c r="B23" t="s">
        <v>9</v>
      </c>
      <c r="C23">
        <v>0.81254233753769034</v>
      </c>
      <c r="D23">
        <v>0.98569541268918881</v>
      </c>
    </row>
    <row r="24" spans="1:6" x14ac:dyDescent="0.25">
      <c r="B24" t="s">
        <v>10</v>
      </c>
      <c r="C24">
        <v>0.64441169435381052</v>
      </c>
      <c r="D24">
        <v>0.14661519613583129</v>
      </c>
    </row>
    <row r="25" spans="1:6" x14ac:dyDescent="0.25">
      <c r="B25" t="s">
        <v>11</v>
      </c>
      <c r="C25">
        <v>0.64323308738498464</v>
      </c>
      <c r="D25">
        <v>0.58354002997001797</v>
      </c>
    </row>
    <row r="26" spans="1:6" x14ac:dyDescent="0.25">
      <c r="B26" t="s">
        <v>12</v>
      </c>
      <c r="C26">
        <v>0.71400492295879314</v>
      </c>
      <c r="D26">
        <v>0.98157727871126244</v>
      </c>
    </row>
    <row r="27" spans="1:6" x14ac:dyDescent="0.25">
      <c r="B27" t="s">
        <v>13</v>
      </c>
      <c r="C27">
        <v>0.80822887568759982</v>
      </c>
      <c r="D27">
        <v>0.96489988301216434</v>
      </c>
    </row>
    <row r="28" spans="1:6" x14ac:dyDescent="0.25">
      <c r="B28" t="s">
        <v>14</v>
      </c>
      <c r="C28">
        <v>0.8826087521596423</v>
      </c>
      <c r="D28">
        <v>0.98581823457470863</v>
      </c>
    </row>
    <row r="29" spans="1:6" x14ac:dyDescent="0.25">
      <c r="B29" t="s">
        <v>15</v>
      </c>
      <c r="C29">
        <v>0.5855373180714234</v>
      </c>
      <c r="D29">
        <v>0.76716963553648965</v>
      </c>
    </row>
    <row r="30" spans="1:6" x14ac:dyDescent="0.25">
      <c r="B30" t="s">
        <v>16</v>
      </c>
      <c r="C30">
        <v>0.77687610759492531</v>
      </c>
      <c r="D30">
        <v>0.92121723885365869</v>
      </c>
    </row>
    <row r="31" spans="1:6" x14ac:dyDescent="0.25">
      <c r="B31" t="s">
        <v>17</v>
      </c>
      <c r="C31">
        <v>0.65127959538947122</v>
      </c>
      <c r="D31">
        <v>0.82627954349830357</v>
      </c>
    </row>
    <row r="32" spans="1:6" x14ac:dyDescent="0.25">
      <c r="B32" t="s">
        <v>18</v>
      </c>
      <c r="C32">
        <v>0.65862725589793802</v>
      </c>
      <c r="D32">
        <v>0.7916139294946567</v>
      </c>
    </row>
    <row r="33" spans="2:6" x14ac:dyDescent="0.25">
      <c r="B33" t="s">
        <v>19</v>
      </c>
      <c r="C33">
        <v>0.81367149873448918</v>
      </c>
      <c r="D33">
        <v>0.94701837201571926</v>
      </c>
    </row>
    <row r="34" spans="2:6" x14ac:dyDescent="0.25">
      <c r="C34" t="s">
        <v>20</v>
      </c>
      <c r="D34" t="s">
        <v>21</v>
      </c>
    </row>
    <row r="35" spans="2:6" x14ac:dyDescent="0.25">
      <c r="C35" s="1">
        <f>AVERAGE(datos_eval_og4[Tiempo-Tono (original)])</f>
        <v>0.74622704774593351</v>
      </c>
      <c r="D35" s="1">
        <f>AVERAGE(datos_eval_og4[Onset-Duracion (original)])</f>
        <v>0.83757952898295385</v>
      </c>
      <c r="E35" s="1"/>
      <c r="F35" s="1"/>
    </row>
    <row r="38" spans="2:6" x14ac:dyDescent="0.25">
      <c r="B38" t="s">
        <v>0</v>
      </c>
      <c r="C38" t="s">
        <v>23</v>
      </c>
      <c r="D38" t="s">
        <v>24</v>
      </c>
    </row>
    <row r="39" spans="2:6" x14ac:dyDescent="0.25">
      <c r="B39" t="s">
        <v>6</v>
      </c>
      <c r="C39">
        <f t="shared" ref="C39:F52" si="0">C2-C20</f>
        <v>-2.6103714029841352E-2</v>
      </c>
      <c r="D39">
        <f t="shared" si="0"/>
        <v>-2.6330599866148718E-2</v>
      </c>
    </row>
    <row r="40" spans="2:6" x14ac:dyDescent="0.25">
      <c r="B40" t="s">
        <v>7</v>
      </c>
      <c r="C40">
        <f t="shared" si="0"/>
        <v>3.3794813712305971E-2</v>
      </c>
      <c r="D40">
        <f t="shared" si="0"/>
        <v>-5.416629489397895E-2</v>
      </c>
    </row>
    <row r="41" spans="2:6" x14ac:dyDescent="0.25">
      <c r="B41" t="s">
        <v>8</v>
      </c>
      <c r="C41">
        <f t="shared" si="0"/>
        <v>4.7085482761648478E-3</v>
      </c>
      <c r="D41">
        <f t="shared" si="0"/>
        <v>-0.50160494979041692</v>
      </c>
    </row>
    <row r="42" spans="2:6" x14ac:dyDescent="0.25">
      <c r="B42" t="s">
        <v>9</v>
      </c>
      <c r="C42">
        <f t="shared" si="0"/>
        <v>0.11998518768564703</v>
      </c>
      <c r="D42">
        <f t="shared" si="0"/>
        <v>-2.1254264584836813E-2</v>
      </c>
    </row>
    <row r="43" spans="2:6" x14ac:dyDescent="0.25">
      <c r="B43" t="s">
        <v>10</v>
      </c>
      <c r="C43">
        <f t="shared" si="0"/>
        <v>-4.6632859171045316E-2</v>
      </c>
      <c r="D43">
        <f t="shared" si="0"/>
        <v>8.370216540613562E-2</v>
      </c>
    </row>
    <row r="44" spans="2:6" x14ac:dyDescent="0.25">
      <c r="B44" t="s">
        <v>11</v>
      </c>
      <c r="C44">
        <f t="shared" si="0"/>
        <v>0.16166607491203511</v>
      </c>
      <c r="D44">
        <f t="shared" si="0"/>
        <v>7.8216933736054095E-2</v>
      </c>
    </row>
    <row r="45" spans="2:6" x14ac:dyDescent="0.25">
      <c r="B45" t="s">
        <v>12</v>
      </c>
      <c r="C45">
        <f t="shared" si="0"/>
        <v>2.6300534677651477E-2</v>
      </c>
      <c r="D45">
        <f t="shared" si="0"/>
        <v>-6.6487914588774788E-2</v>
      </c>
    </row>
    <row r="46" spans="2:6" x14ac:dyDescent="0.25">
      <c r="B46" t="s">
        <v>13</v>
      </c>
      <c r="C46">
        <f t="shared" si="0"/>
        <v>-4.336018198765057E-4</v>
      </c>
      <c r="D46">
        <f t="shared" si="0"/>
        <v>-0.15354706740001367</v>
      </c>
    </row>
    <row r="47" spans="2:6" x14ac:dyDescent="0.25">
      <c r="B47" t="s">
        <v>14</v>
      </c>
      <c r="C47">
        <f t="shared" si="0"/>
        <v>7.0729076281839109E-4</v>
      </c>
      <c r="D47">
        <f t="shared" si="0"/>
        <v>-4.859334584355135E-2</v>
      </c>
    </row>
    <row r="48" spans="2:6" x14ac:dyDescent="0.25">
      <c r="B48" t="s">
        <v>15</v>
      </c>
      <c r="C48">
        <f t="shared" si="0"/>
        <v>0.17040173296138716</v>
      </c>
      <c r="D48">
        <f t="shared" si="0"/>
        <v>-0.23956077377808582</v>
      </c>
    </row>
    <row r="49" spans="2:4" x14ac:dyDescent="0.25">
      <c r="B49" t="s">
        <v>16</v>
      </c>
      <c r="C49">
        <f t="shared" si="0"/>
        <v>2.3353301371112911E-2</v>
      </c>
      <c r="D49">
        <f t="shared" si="0"/>
        <v>8.8991535030535918E-3</v>
      </c>
    </row>
    <row r="50" spans="2:4" x14ac:dyDescent="0.25">
      <c r="B50" t="s">
        <v>17</v>
      </c>
      <c r="C50">
        <f t="shared" si="0"/>
        <v>7.011161847201719E-2</v>
      </c>
      <c r="D50">
        <f t="shared" si="0"/>
        <v>-0.16685840264825513</v>
      </c>
    </row>
    <row r="51" spans="2:4" x14ac:dyDescent="0.25">
      <c r="B51" t="s">
        <v>18</v>
      </c>
      <c r="C51">
        <f t="shared" si="0"/>
        <v>0.17863405841572999</v>
      </c>
      <c r="D51">
        <f t="shared" si="0"/>
        <v>-5.1379580479342657E-3</v>
      </c>
    </row>
    <row r="52" spans="2:4" x14ac:dyDescent="0.25">
      <c r="B52" t="s">
        <v>19</v>
      </c>
      <c r="C52">
        <f t="shared" si="0"/>
        <v>3.7894022554660345E-2</v>
      </c>
      <c r="D52">
        <f t="shared" si="0"/>
        <v>-0.11349979986069592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E542-AE6A-40C2-A035-FBCC65224F3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z X z m W m 0 h c g S l A A A A 9 g A A A B I A H A B D b 2 5 m a W c v U G F j a 2 F n Z S 5 4 b W w g o h g A K K A U A A A A A A A A A A A A A A A A A A A A A A A A A A A A h Y 9 N D o I w G E S v Q r q n P 0 i C I R 9 l Y d x J Y k J i 3 D a 1 Q i M U Q 4 v l b i 4 8 k l c Q o 6 g 7 l / P m L W b u 1 x v k Y 9 s E F 9 V b 3 Z k M M U x R o I z s D t p U G R r c M V y i n M N W y J O o V D D J x q a j P W S o d u 6 c E u K 9 x 3 6 B u 7 4 i E a W M 7 I t N K W v V C v S R 9 X 8 5 1 M Y 6 Y a R C H H a v M T z C L I 4 x S x J M g c w Q C m 2 + Q j T t f b Y / E F Z D 4 4 Z e c W X D d Q l k j k D e H / g D U E s D B B Q A A g A I A M 1 8 5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f O Z a 4 / g 9 + 3 g B A A D T C A A A E w A c A E Z v c m 1 1 b G F z L 1 N l Y 3 R p b 2 4 x L m 0 g o h g A K K A U A A A A A A A A A A A A A A A A A A A A A A A A A A A A 7 Z K / b s I w E M Z 3 p L y D F Z Z E C h G 0 g q E o Q x W K O h W q p F 2 g g 5 N c w Z L / I P t C o Y i n 6 i P 0 x W p I K x i A d u l Q F S + 2 7 z 5 / v r N / B n J k S p K k m l t d p + b U z J R q K E j d L S g q Q 2 B O u U s i w g G d G r F j o N k E p I 3 E Z h 7 2 V F 4 K k O j 1 G Y c w V h L t x n h u f D V + M K D N O K E S 2 b i n X i R X t D D j n W m I C 3 T 9 Y N Q D z g R D 0 J H b d Q M S K 1 4 K a a J O Q G 5 k r g o m J 1 G n 3 W y 2 A n J f K o Q E l x y i 3 T K 8 U x K e / K A q r u 7 a Q z S D V 1 r Y a 2 Z a C T V n d r n p I K W Z l Q 8 3 M Y R b o I W t z 6 u 6 C c j o M 3 7 N e Z J T T r W J U J f 7 x i m b K Z J T k T H r v f N L N Z X m W W l R F Z 4 u Z 2 C 8 o 2 U E q 5 U b U 5 m z 9 z d p m 0 W r J g g L X A f E J r b P Z 3 V f G V m K D P Q 2 l z I B j S H D f E r 6 D A 8 I B t I A N n q l p t s v P S V 6 B K 5 y h s v T T r o U B w R r 3 6 k x e f h N j u F D 1 O R X C L K + 3 0 D U / n 8 Q / X F Q i H f h n 2 E 5 w / J D W C 7 P s J x h 2 Y f l A 1 B L A Q I t A B Q A A g A I A M 1 8 5 l p t I X I E p Q A A A P Y A A A A S A A A A A A A A A A A A A A A A A A A A A A B D b 2 5 m a W c v U G F j a 2 F n Z S 5 4 b W x Q S w E C L Q A U A A I A C A D N f O Z a D 8 r p q 6 Q A A A D p A A A A E w A A A A A A A A A A A A A A A A D x A A A A W 0 N v b n R l b n R f V H l w Z X N d L n h t b F B L A Q I t A B Q A A g A I A M 1 8 5 l r j + D 3 7 e A E A A N M I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r A A A A A A A A S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9 z J T I w Z X Z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w M j U 3 N T Y y L W Y y Z G I t N G E 4 N C 1 i N D B m L T k 3 Z D I 1 Y j B l M G E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v c 1 9 l d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2 V D E w O j U 4 O j E x L j M y N z U 0 M D Z a I i A v P j x F b n R y e S B U e X B l P S J G a W x s Q 2 9 s d W 1 u V H l w Z X M i I F Z h b H V l P S J z Q m d V R k J R V U Y i I C 8 + P E V u d H J 5 I F R 5 c G U 9 I k Z p b G x D b 2 x 1 b W 5 O Y W 1 l c y I g V m F s d W U 9 I n N b J n F 1 b 3 Q 7 Q 2 F u Y 2 n D s 2 4 m c X V v d D s s J n F 1 b 3 Q 7 Q 2 9 u d G V u a W R v J n F 1 b 3 Q 7 L C Z x d W 9 0 O 1 R p b W U t U G l 0 Y 2 g g R m l 0 J n F 1 b 3 Q 7 L C Z x d W 9 0 O 0 9 u c 2 V 0 L U R 1 c m F 0 a W 9 u I E Z p d C Z x d W 9 0 O y w m c X V v d D t P b n N l d C 1 W Z W x v Y 2 l 0 e S B G a X Q m c X V v d D s s J n F 1 b 3 Q 7 T 2 5 z Z X Q t R H J 1 b S B G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y B l d m F s L 0 F 1 d G 9 S Z W 1 v d m V k Q 2 9 s d W 1 u c z E u e 0 N h b m N p w 7 N u L D B 9 J n F 1 b 3 Q 7 L C Z x d W 9 0 O 1 N l Y 3 R p b 2 4 x L 2 R h d G 9 z I G V 2 Y W w v Q X V 0 b 1 J l b W 9 2 Z W R D b 2 x 1 b W 5 z M S 5 7 Q 2 9 u d G V u a W R v L D F 9 J n F 1 b 3 Q 7 L C Z x d W 9 0 O 1 N l Y 3 R p b 2 4 x L 2 R h d G 9 z I G V 2 Y W w v Q X V 0 b 1 J l b W 9 2 Z W R D b 2 x 1 b W 5 z M S 5 7 V G l t Z S 1 Q a X R j a C B G a X Q s M n 0 m c X V v d D s s J n F 1 b 3 Q 7 U 2 V j d G l v b j E v Z G F 0 b 3 M g Z X Z h b C 9 B d X R v U m V t b 3 Z l Z E N v b H V t b n M x L n t P b n N l d C 1 E d X J h d G l v b i B G a X Q s M 3 0 m c X V v d D s s J n F 1 b 3 Q 7 U 2 V j d G l v b j E v Z G F 0 b 3 M g Z X Z h b C 9 B d X R v U m V t b 3 Z l Z E N v b H V t b n M x L n t P b n N l d C 1 W Z W x v Y 2 l 0 e S B G a X Q s N H 0 m c X V v d D s s J n F 1 b 3 Q 7 U 2 V j d G l v b j E v Z G F 0 b 3 M g Z X Z h b C 9 B d X R v U m V t b 3 Z l Z E N v b H V t b n M x L n t P b n N l d C 1 E c n V t I E Z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v c y B l d m F s L 0 F 1 d G 9 S Z W 1 v d m V k Q 2 9 s d W 1 u c z E u e 0 N h b m N p w 7 N u L D B 9 J n F 1 b 3 Q 7 L C Z x d W 9 0 O 1 N l Y 3 R p b 2 4 x L 2 R h d G 9 z I G V 2 Y W w v Q X V 0 b 1 J l b W 9 2 Z W R D b 2 x 1 b W 5 z M S 5 7 Q 2 9 u d G V u a W R v L D F 9 J n F 1 b 3 Q 7 L C Z x d W 9 0 O 1 N l Y 3 R p b 2 4 x L 2 R h d G 9 z I G V 2 Y W w v Q X V 0 b 1 J l b W 9 2 Z W R D b 2 x 1 b W 5 z M S 5 7 V G l t Z S 1 Q a X R j a C B G a X Q s M n 0 m c X V v d D s s J n F 1 b 3 Q 7 U 2 V j d G l v b j E v Z G F 0 b 3 M g Z X Z h b C 9 B d X R v U m V t b 3 Z l Z E N v b H V t b n M x L n t P b n N l d C 1 E d X J h d G l v b i B G a X Q s M 3 0 m c X V v d D s s J n F 1 b 3 Q 7 U 2 V j d G l v b j E v Z G F 0 b 3 M g Z X Z h b C 9 B d X R v U m V t b 3 Z l Z E N v b H V t b n M x L n t P b n N l d C 1 W Z W x v Y 2 l 0 e S B G a X Q s N H 0 m c X V v d D s s J n F 1 b 3 Q 7 U 2 V j d G l v b j E v Z G F 0 b 3 M g Z X Z h b C 9 B d X R v U m V t b 3 Z l Z E N v b H V t b n M x L n t P b n N l d C 1 E c n V t I E Z p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M l M j B l d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J T I w Z X Z h b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U y M G V 2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l M j B l d m F s J T I w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I y N W M 3 Z i 1 i Z m E z L T Q 3 Y W U t Y W V j Z C 0 x M T N i Y 2 M 2 Z T A z Y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N f Z X Z h b F 9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l Q x M z o z O D o w N i 4 4 M T Y y N j Q w W i I g L z 4 8 R W 5 0 c n k g V H l w Z T 0 i R m l s b E N v b H V t b l R 5 c G V z I i B W Y W x 1 Z T 0 i c 0 J n V U Z C U V U 9 I i A v P j x F b n R y e S B U e X B l P S J G a W x s Q 2 9 s d W 1 u T m F t Z X M i I F Z h b H V l P S J z W y Z x d W 9 0 O 0 N h b m N p w 7 N u J n F 1 b 3 Q 7 L C Z x d W 9 0 O 1 R p b W U t U G l 0 Y 2 g g R m l 0 J n F 1 b 3 Q 7 L C Z x d W 9 0 O 0 9 u c 2 V 0 L U R 1 c m F 0 a W 9 u I E Z p d C Z x d W 9 0 O y w m c X V v d D t P b n N l d C 1 W Z W x v Y 2 l 0 e S B G a X Q m c X V v d D s s J n F 1 b 3 Q 7 T 2 5 z Z X Q t R H J 1 b S B G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y B l d m F s I G 9 n L 0 F 1 d G 9 S Z W 1 v d m V k Q 2 9 s d W 1 u c z E u e 0 N h b m N p w 7 N u L D B 9 J n F 1 b 3 Q 7 L C Z x d W 9 0 O 1 N l Y 3 R p b 2 4 x L 2 R h d G 9 z I G V 2 Y W w g b 2 c v Q X V 0 b 1 J l b W 9 2 Z W R D b 2 x 1 b W 5 z M S 5 7 V G l t Z S 1 Q a X R j a C B G a X Q s M X 0 m c X V v d D s s J n F 1 b 3 Q 7 U 2 V j d G l v b j E v Z G F 0 b 3 M g Z X Z h b C B v Z y 9 B d X R v U m V t b 3 Z l Z E N v b H V t b n M x L n t P b n N l d C 1 E d X J h d G l v b i B G a X Q s M n 0 m c X V v d D s s J n F 1 b 3 Q 7 U 2 V j d G l v b j E v Z G F 0 b 3 M g Z X Z h b C B v Z y 9 B d X R v U m V t b 3 Z l Z E N v b H V t b n M x L n t P b n N l d C 1 W Z W x v Y 2 l 0 e S B G a X Q s M 3 0 m c X V v d D s s J n F 1 b 3 Q 7 U 2 V j d G l v b j E v Z G F 0 b 3 M g Z X Z h b C B v Z y 9 B d X R v U m V t b 3 Z l Z E N v b H V t b n M x L n t P b n N l d C 1 E c n V t I E Z p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v c y B l d m F s I G 9 n L 0 F 1 d G 9 S Z W 1 v d m V k Q 2 9 s d W 1 u c z E u e 0 N h b m N p w 7 N u L D B 9 J n F 1 b 3 Q 7 L C Z x d W 9 0 O 1 N l Y 3 R p b 2 4 x L 2 R h d G 9 z I G V 2 Y W w g b 2 c v Q X V 0 b 1 J l b W 9 2 Z W R D b 2 x 1 b W 5 z M S 5 7 V G l t Z S 1 Q a X R j a C B G a X Q s M X 0 m c X V v d D s s J n F 1 b 3 Q 7 U 2 V j d G l v b j E v Z G F 0 b 3 M g Z X Z h b C B v Z y 9 B d X R v U m V t b 3 Z l Z E N v b H V t b n M x L n t P b n N l d C 1 E d X J h d G l v b i B G a X Q s M n 0 m c X V v d D s s J n F 1 b 3 Q 7 U 2 V j d G l v b j E v Z G F 0 b 3 M g Z X Z h b C B v Z y 9 B d X R v U m V t b 3 Z l Z E N v b H V t b n M x L n t P b n N l d C 1 W Z W x v Y 2 l 0 e S B G a X Q s M 3 0 m c X V v d D s s J n F 1 b 3 Q 7 U 2 V j d G l v b j E v Z G F 0 b 3 M g Z X Z h b C B v Z y 9 B d X R v U m V t b 3 Z l Z E N v b H V t b n M x L n t P b n N l d C 1 E c n V t I E Z p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M l M j B l d m F s J T I w b 2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l M j B l d m F s J T I w b 2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l M j B l d m F s J T I w b 2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l M j B l d m F s J T I w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T l m N j c 2 Y i 1 h Y 2 E y L T R i Z W Q t O D k 4 Y i 0 3 Z W M 3 Z D Z l M W U x M m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b 3 N f Z X Z h b F 9 v Z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2 V D E z O j M 4 O j A 2 L j g x N j I 2 N D B a I i A v P j x F b n R y e S B U e X B l P S J G a W x s Q 2 9 s d W 1 u V H l w Z X M i I F Z h b H V l P S J z Q m d V R k J R V T 0 i I C 8 + P E V u d H J 5 I F R 5 c G U 9 I k Z p b G x D b 2 x 1 b W 5 O Y W 1 l c y I g V m F s d W U 9 I n N b J n F 1 b 3 Q 7 Q 2 F u Y 2 n D s 2 4 m c X V v d D s s J n F 1 b 3 Q 7 V G l t Z S 1 Q a X R j a C B G a X Q m c X V v d D s s J n F 1 b 3 Q 7 T 2 5 z Z X Q t R H V y Y X R p b 2 4 g R m l 0 J n F 1 b 3 Q 7 L C Z x d W 9 0 O 0 9 u c 2 V 0 L V Z l b G 9 j a X R 5 I E Z p d C Z x d W 9 0 O y w m c X V v d D t P b n N l d C 1 E c n V t I E Z p d C Z x d W 9 0 O 1 0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g Z X Z h b C B v Z y 9 B d X R v U m V t b 3 Z l Z E N v b H V t b n M x L n t D Y W 5 j a c O z b i w w f S Z x d W 9 0 O y w m c X V v d D t T Z W N 0 a W 9 u M S 9 k Y X R v c y B l d m F s I G 9 n L 0 F 1 d G 9 S Z W 1 v d m V k Q 2 9 s d W 1 u c z E u e 1 R p b W U t U G l 0 Y 2 g g R m l 0 L D F 9 J n F 1 b 3 Q 7 L C Z x d W 9 0 O 1 N l Y 3 R p b 2 4 x L 2 R h d G 9 z I G V 2 Y W w g b 2 c v Q X V 0 b 1 J l b W 9 2 Z W R D b 2 x 1 b W 5 z M S 5 7 T 2 5 z Z X Q t R H V y Y X R p b 2 4 g R m l 0 L D J 9 J n F 1 b 3 Q 7 L C Z x d W 9 0 O 1 N l Y 3 R p b 2 4 x L 2 R h d G 9 z I G V 2 Y W w g b 2 c v Q X V 0 b 1 J l b W 9 2 Z W R D b 2 x 1 b W 5 z M S 5 7 T 2 5 z Z X Q t V m V s b 2 N p d H k g R m l 0 L D N 9 J n F 1 b 3 Q 7 L C Z x d W 9 0 O 1 N l Y 3 R p b 2 4 x L 2 R h d G 9 z I G V 2 Y W w g b 2 c v Q X V 0 b 1 J l b W 9 2 Z W R D b 2 x 1 b W 5 z M S 5 7 T 2 5 z Z X Q t R H J 1 b S B G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b 3 M g Z X Z h b C B v Z y 9 B d X R v U m V t b 3 Z l Z E N v b H V t b n M x L n t D Y W 5 j a c O z b i w w f S Z x d W 9 0 O y w m c X V v d D t T Z W N 0 a W 9 u M S 9 k Y X R v c y B l d m F s I G 9 n L 0 F 1 d G 9 S Z W 1 v d m V k Q 2 9 s d W 1 u c z E u e 1 R p b W U t U G l 0 Y 2 g g R m l 0 L D F 9 J n F 1 b 3 Q 7 L C Z x d W 9 0 O 1 N l Y 3 R p b 2 4 x L 2 R h d G 9 z I G V 2 Y W w g b 2 c v Q X V 0 b 1 J l b W 9 2 Z W R D b 2 x 1 b W 5 z M S 5 7 T 2 5 z Z X Q t R H V y Y X R p b 2 4 g R m l 0 L D J 9 J n F 1 b 3 Q 7 L C Z x d W 9 0 O 1 N l Y 3 R p b 2 4 x L 2 R h d G 9 z I G V 2 Y W w g b 2 c v Q X V 0 b 1 J l b W 9 2 Z W R D b 2 x 1 b W 5 z M S 5 7 T 2 5 z Z X Q t V m V s b 2 N p d H k g R m l 0 L D N 9 J n F 1 b 3 Q 7 L C Z x d W 9 0 O 1 N l Y 3 R p b 2 4 x L 2 R h d G 9 z I G V 2 Y W w g b 2 c v Q X V 0 b 1 J l b W 9 2 Z W R D b 2 x 1 b W 5 z M S 5 7 T 2 5 z Z X Q t R H J 1 b S B G a X Q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v c y U y M G V 2 Y W w l M j B v Z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U y M G V 2 Y W w l M j B v Z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U y M G V 2 Y W w l M j B v Z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U y M G V 2 Y W w l M j B v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j Y j c w M m J j L T h k O D I t N D d j Z C 0 5 Y W M 1 L W R k M T l l O T J l M j N m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k Y X R v c 1 9 l d m F s X 2 9 n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S 0 w N y 0 w N l Q x M z o z O D o w N i 4 4 M T Y y N j Q w W i I g L z 4 8 R W 5 0 c n k g V H l w Z T 0 i R m l s b E N v b H V t b l R 5 c G V z I i B W Y W x 1 Z T 0 i c 0 J n V U Z C U V U 9 I i A v P j x F b n R y e S B U e X B l P S J G a W x s Q 2 9 s d W 1 u T m F t Z X M i I F Z h b H V l P S J z W y Z x d W 9 0 O 0 N h b m N p w 7 N u J n F 1 b 3 Q 7 L C Z x d W 9 0 O 1 R p b W U t U G l 0 Y 2 g g R m l 0 J n F 1 b 3 Q 7 L C Z x d W 9 0 O 0 9 u c 2 V 0 L U R 1 c m F 0 a W 9 u I E Z p d C Z x d W 9 0 O y w m c X V v d D t P b n N l d C 1 W Z W x v Y 2 l 0 e S B G a X Q m c X V v d D s s J n F 1 b 3 Q 7 T 2 5 z Z X Q t R H J 1 b S B G a X Q m c X V v d D t d I i A v P j x F b n R y e S B U e X B l P S J G a W x s U 3 R h d H V z I i B W Y W x 1 Z T 0 i c 0 N v b X B s Z X R l I i A v P j x F b n R y e S B U e X B l P S J G a W x s Q 2 9 1 b n Q i I F Z h b H V l P S J s M T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g Z X Z h b C B v Z y 9 B d X R v U m V t b 3 Z l Z E N v b H V t b n M x L n t D Y W 5 j a c O z b i w w f S Z x d W 9 0 O y w m c X V v d D t T Z W N 0 a W 9 u M S 9 k Y X R v c y B l d m F s I G 9 n L 0 F 1 d G 9 S Z W 1 v d m V k Q 2 9 s d W 1 u c z E u e 1 R p b W U t U G l 0 Y 2 g g R m l 0 L D F 9 J n F 1 b 3 Q 7 L C Z x d W 9 0 O 1 N l Y 3 R p b 2 4 x L 2 R h d G 9 z I G V 2 Y W w g b 2 c v Q X V 0 b 1 J l b W 9 2 Z W R D b 2 x 1 b W 5 z M S 5 7 T 2 5 z Z X Q t R H V y Y X R p b 2 4 g R m l 0 L D J 9 J n F 1 b 3 Q 7 L C Z x d W 9 0 O 1 N l Y 3 R p b 2 4 x L 2 R h d G 9 z I G V 2 Y W w g b 2 c v Q X V 0 b 1 J l b W 9 2 Z W R D b 2 x 1 b W 5 z M S 5 7 T 2 5 z Z X Q t V m V s b 2 N p d H k g R m l 0 L D N 9 J n F 1 b 3 Q 7 L C Z x d W 9 0 O 1 N l Y 3 R p b 2 4 x L 2 R h d G 9 z I G V 2 Y W w g b 2 c v Q X V 0 b 1 J l b W 9 2 Z W R D b 2 x 1 b W 5 z M S 5 7 T 2 5 z Z X Q t R H J 1 b S B G a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b 3 M g Z X Z h b C B v Z y 9 B d X R v U m V t b 3 Z l Z E N v b H V t b n M x L n t D Y W 5 j a c O z b i w w f S Z x d W 9 0 O y w m c X V v d D t T Z W N 0 a W 9 u M S 9 k Y X R v c y B l d m F s I G 9 n L 0 F 1 d G 9 S Z W 1 v d m V k Q 2 9 s d W 1 u c z E u e 1 R p b W U t U G l 0 Y 2 g g R m l 0 L D F 9 J n F 1 b 3 Q 7 L C Z x d W 9 0 O 1 N l Y 3 R p b 2 4 x L 2 R h d G 9 z I G V 2 Y W w g b 2 c v Q X V 0 b 1 J l b W 9 2 Z W R D b 2 x 1 b W 5 z M S 5 7 T 2 5 z Z X Q t R H V y Y X R p b 2 4 g R m l 0 L D J 9 J n F 1 b 3 Q 7 L C Z x d W 9 0 O 1 N l Y 3 R p b 2 4 x L 2 R h d G 9 z I G V 2 Y W w g b 2 c v Q X V 0 b 1 J l b W 9 2 Z W R D b 2 x 1 b W 5 z M S 5 7 T 2 5 z Z X Q t V m V s b 2 N p d H k g R m l 0 L D N 9 J n F 1 b 3 Q 7 L C Z x d W 9 0 O 1 N l Y 3 R p b 2 4 x L 2 R h d G 9 z I G V 2 Y W w g b 2 c v Q X V 0 b 1 J l b W 9 2 Z W R D b 2 x 1 b W 5 z M S 5 7 T 2 5 z Z X Q t R H J 1 b S B G a X Q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v c y U y M G V 2 Y W w l M j B v Z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U y M G V 2 Y W w l M j B v Z y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U y M G V 2 Y W w l M j B v Z y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4 6 G 8 U A m A k q P x n D t 0 E O 3 9 w A A A A A C A A A A A A A Q Z g A A A A E A A C A A A A A m A 3 Q F Y g V o + B V 3 q 9 o M j 1 f e d 0 F F L s y D 9 Q D 1 i x K Z v / N 5 6 g A A A A A O g A A A A A I A A C A A A A B a U 8 + j Y l i 7 s 2 c l / 0 1 T W 1 j i Y y o L J g O P p O N C T I 3 2 D C y d Q F A A A A D t I Q t 6 F 2 I 0 c 6 J 1 4 k b B v m z T y B l P u C J l + 0 Q P W g K j m O / B R g R F k P H X T P z R e Z B E 0 z S o / D z + I Y d U r 2 L O o h k L u s E A s i P K f e 4 h A b R N V f h W 0 A h V 2 K u k P k A A A A D K b R t Y j M O W l j q Z N X t 2 J / d l a K o G L a g E H 7 k J f 4 o p m L Y 5 w f N T T 0 r F v K 3 1 c j s 1 5 8 E h o Q q 4 e m x Z Y T a g c L K 6 + 3 f Z T L m 6 < / D a t a M a s h u p > 
</file>

<file path=customXml/itemProps1.xml><?xml version="1.0" encoding="utf-8"?>
<ds:datastoreItem xmlns:ds="http://schemas.openxmlformats.org/officeDocument/2006/customXml" ds:itemID="{D4F29BA9-3BC8-47A8-A7A3-E76B39ADAB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eval og</vt:lpstr>
      <vt:lpstr>datos eval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Rattenbach Paliza Bartolomé</dc:creator>
  <cp:lastModifiedBy>Santiago Rattenbach Paliza Bartolomé</cp:lastModifiedBy>
  <dcterms:created xsi:type="dcterms:W3CDTF">2025-07-06T10:54:58Z</dcterms:created>
  <dcterms:modified xsi:type="dcterms:W3CDTF">2025-07-09T17:25:20Z</dcterms:modified>
</cp:coreProperties>
</file>