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1837607\Desktop\"/>
    </mc:Choice>
  </mc:AlternateContent>
  <xr:revisionPtr revIDLastSave="0" documentId="8_{E7326878-182A-4F26-A7C7-C9B7CC8737CE}" xr6:coauthVersionLast="47" xr6:coauthVersionMax="47" xr10:uidLastSave="{00000000-0000-0000-0000-000000000000}"/>
  <bookViews>
    <workbookView xWindow="-120" yWindow="-120" windowWidth="25440" windowHeight="15390" activeTab="1" xr2:uid="{9A5AFA3C-F219-425F-90DA-44DFD5449352}"/>
  </bookViews>
  <sheets>
    <sheet name="Données brutes" sheetId="2" r:id="rId1"/>
    <sheet name="Résultat attendu" sheetId="1" r:id="rId2"/>
    <sheet name="Objectifs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5" i="1" s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C25" i="1" l="1"/>
  <c r="E25" i="1"/>
  <c r="G14" i="1"/>
  <c r="G21" i="1"/>
  <c r="G25" i="1" l="1"/>
</calcChain>
</file>

<file path=xl/sharedStrings.xml><?xml version="1.0" encoding="utf-8"?>
<sst xmlns="http://schemas.openxmlformats.org/spreadsheetml/2006/main" count="74" uniqueCount="30">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</sst>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* #,##0.00_)\ &quot;$&quot;_ ;_ * \(#,##0.00\)\ &quot;$&quot;_ ;_ * &quot;-&quot;??_)\ &quot;$&quot;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  <numFmt numFmtId="167" formatCode="_ * #,##0.00_)\ [$$-C0C]_ ;_ * \(#,##0.00\)\ [$$-C0C]_ ;_ * &quot;-&quot;??_)\ [$$-C0C]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i/>
      <sz val="8"/>
      <color theme="0" tint="-0.499984740745262"/>
      <name val="Arial"/>
      <family val="2"/>
    </font>
    <font>
      <b/>
      <sz val="8"/>
      <color theme="3" tint="-0.249977111117893"/>
      <name val="Arial"/>
      <family val="2"/>
    </font>
    <font>
      <b/>
      <i/>
      <sz val="8"/>
      <color theme="3" tint="-0.249977111117893"/>
      <name val="Arial"/>
      <family val="2"/>
    </font>
    <font>
      <b/>
      <sz val="8"/>
      <color theme="0" tint="-4.9989318521683403E-2"/>
      <name val="Arial"/>
      <family val="2"/>
    </font>
    <font>
      <b/>
      <i/>
      <sz val="10"/>
      <color theme="0"/>
      <name val="Arial"/>
      <family val="2"/>
    </font>
    <font>
      <b/>
      <i/>
      <sz val="10"/>
      <color theme="0" tint="-4.9989318521683403E-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 style="medium">
        <color theme="3" tint="-0.249977111117893"/>
      </right>
      <top/>
      <bottom/>
      <diagonal/>
    </border>
    <border>
      <left style="medium">
        <color theme="3" tint="-0.249977111117893"/>
      </left>
      <right style="medium">
        <color theme="3" tint="-0.249977111117893"/>
      </right>
      <top/>
      <bottom style="medium">
        <color theme="3" tint="-0.249977111117893"/>
      </bottom>
      <diagonal/>
    </border>
    <border>
      <left/>
      <right/>
      <top/>
      <bottom style="medium">
        <color theme="3" tint="-0.249977111117893"/>
      </bottom>
      <diagonal/>
    </border>
    <border>
      <left/>
      <right style="medium">
        <color theme="3" tint="-0.249977111117893"/>
      </right>
      <top/>
      <bottom style="medium">
        <color theme="3" tint="-0.249977111117893"/>
      </bottom>
      <diagonal/>
    </border>
    <border>
      <left/>
      <right style="thin">
        <color theme="0"/>
      </right>
      <top style="medium">
        <color theme="3" tint="-0.249977111117893"/>
      </top>
      <bottom/>
      <diagonal/>
    </border>
    <border>
      <left/>
      <right style="thin">
        <color theme="0"/>
      </right>
      <top/>
      <bottom style="medium">
        <color theme="3" tint="-0.249977111117893"/>
      </bottom>
      <diagonal/>
    </border>
    <border>
      <left style="thin">
        <color theme="0"/>
      </left>
      <right style="thin">
        <color theme="0"/>
      </right>
      <top style="medium">
        <color theme="3" tint="-0.249977111117893"/>
      </top>
      <bottom style="medium">
        <color theme="3" tint="-0.249977111117893"/>
      </bottom>
      <diagonal/>
    </border>
    <border>
      <left style="thin">
        <color theme="0"/>
      </left>
      <right style="thin">
        <color theme="0"/>
      </right>
      <top/>
      <bottom style="medium">
        <color theme="3" tint="-0.249977111117893"/>
      </bottom>
      <diagonal/>
    </border>
    <border>
      <left/>
      <right/>
      <top/>
      <bottom style="medium">
        <color theme="5" tint="-0.499984740745262"/>
      </bottom>
      <diagonal/>
    </border>
    <border>
      <left/>
      <right/>
      <top/>
      <bottom style="medium">
        <color theme="7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 style="medium">
        <color theme="7" tint="-0.499984740745262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Font="1" applyFill="1" applyBorder="1" applyAlignment="1" applyProtection="1">
      <alignment horizontal="center"/>
      <protection hidden="1"/>
    </xf>
    <xf numFmtId="0" fontId="4" fillId="3" borderId="21" xfId="0" applyFont="1" applyFill="1" applyBorder="1" applyAlignment="1" applyProtection="1">
      <alignment horizontal="center"/>
      <protection hidden="1"/>
    </xf>
    <xf numFmtId="0" fontId="4" fillId="3" borderId="19" xfId="0" applyFont="1" applyFill="1" applyBorder="1" applyAlignment="1" applyProtection="1">
      <alignment horizontal="center"/>
      <protection hidden="1"/>
    </xf>
    <xf numFmtId="0" fontId="2" fillId="3" borderId="22" xfId="0" applyFont="1" applyFill="1" applyBorder="1" applyAlignment="1" applyProtection="1">
      <alignment horizontal="left"/>
      <protection hidden="1"/>
    </xf>
    <xf numFmtId="0" fontId="4" fillId="5" borderId="23" xfId="0" applyFont="1" applyFill="1" applyBorder="1" applyAlignment="1" applyProtection="1">
      <alignment horizontal="center"/>
      <protection hidden="1"/>
    </xf>
    <xf numFmtId="0" fontId="4" fillId="5" borderId="24" xfId="0" applyFont="1" applyFill="1" applyBorder="1" applyAlignment="1" applyProtection="1">
      <alignment horizontal="center"/>
      <protection hidden="1"/>
    </xf>
    <xf numFmtId="0" fontId="4" fillId="5" borderId="25" xfId="0" applyFont="1" applyFill="1" applyBorder="1" applyAlignment="1" applyProtection="1">
      <alignment horizontal="center"/>
      <protection hidden="1"/>
    </xf>
    <xf numFmtId="0" fontId="2" fillId="5" borderId="26" xfId="0" applyFont="1" applyFill="1" applyBorder="1" applyAlignment="1" applyProtection="1">
      <alignment horizontal="left"/>
      <protection hidden="1"/>
    </xf>
    <xf numFmtId="0" fontId="2" fillId="6" borderId="27" xfId="0" applyFont="1" applyFill="1" applyBorder="1" applyAlignment="1" applyProtection="1">
      <alignment horizontal="left"/>
      <protection hidden="1"/>
    </xf>
    <xf numFmtId="0" fontId="4" fillId="6" borderId="28" xfId="0" applyFont="1" applyFill="1" applyBorder="1" applyAlignment="1" applyProtection="1">
      <alignment horizontal="center"/>
      <protection hidden="1"/>
    </xf>
    <xf numFmtId="0" fontId="4" fillId="6" borderId="29" xfId="0" applyFont="1" applyFill="1" applyBorder="1" applyAlignment="1" applyProtection="1">
      <alignment horizontal="center"/>
      <protection hidden="1"/>
    </xf>
    <xf numFmtId="0" fontId="4" fillId="6" borderId="30" xfId="0" applyFont="1" applyFill="1" applyBorder="1" applyAlignment="1" applyProtection="1">
      <alignment horizontal="center"/>
      <protection hidden="1"/>
    </xf>
    <xf numFmtId="0" fontId="13" fillId="5" borderId="14" xfId="0" applyFont="1" applyFill="1" applyBorder="1" applyAlignment="1" applyProtection="1">
      <alignment horizontal="left"/>
      <protection hidden="1"/>
    </xf>
    <xf numFmtId="0" fontId="13" fillId="3" borderId="1" xfId="0" applyFont="1" applyFill="1" applyBorder="1" applyAlignment="1" applyProtection="1">
      <alignment horizontal="left"/>
      <protection hidden="1"/>
    </xf>
    <xf numFmtId="0" fontId="13" fillId="6" borderId="17" xfId="0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Protection="1">
      <protection hidden="1"/>
    </xf>
    <xf numFmtId="0" fontId="17" fillId="10" borderId="0" xfId="0" applyFont="1" applyFill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167" fontId="19" fillId="2" borderId="0" xfId="2" applyNumberFormat="1" applyFont="1" applyFill="1" applyBorder="1" applyAlignment="1">
      <alignment horizontal="right"/>
    </xf>
    <xf numFmtId="0" fontId="21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/>
    </xf>
    <xf numFmtId="44" fontId="7" fillId="4" borderId="0" xfId="2" applyNumberFormat="1" applyFont="1" applyFill="1" applyBorder="1" applyAlignment="1">
      <alignment horizontal="right"/>
    </xf>
    <xf numFmtId="167" fontId="7" fillId="4" borderId="0" xfId="2" applyNumberFormat="1" applyFont="1" applyFill="1" applyBorder="1" applyAlignment="1">
      <alignment horizontal="right"/>
    </xf>
    <xf numFmtId="0" fontId="7" fillId="4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167" fontId="20" fillId="2" borderId="35" xfId="2" applyNumberFormat="1" applyFont="1" applyFill="1" applyBorder="1" applyAlignment="1">
      <alignment horizontal="right"/>
    </xf>
    <xf numFmtId="167" fontId="19" fillId="2" borderId="36" xfId="2" applyNumberFormat="1" applyFont="1" applyFill="1" applyBorder="1" applyAlignment="1">
      <alignment horizontal="right"/>
    </xf>
    <xf numFmtId="0" fontId="4" fillId="3" borderId="36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left"/>
    </xf>
    <xf numFmtId="0" fontId="2" fillId="2" borderId="38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39" xfId="0" applyFont="1" applyFill="1" applyBorder="1" applyAlignment="1">
      <alignment horizontal="left"/>
    </xf>
    <xf numFmtId="0" fontId="19" fillId="2" borderId="10" xfId="0" applyFont="1" applyFill="1" applyBorder="1" applyAlignment="1">
      <alignment horizontal="left"/>
    </xf>
    <xf numFmtId="0" fontId="4" fillId="3" borderId="40" xfId="0" applyFont="1" applyFill="1" applyBorder="1" applyAlignment="1">
      <alignment horizontal="center" vertical="center"/>
    </xf>
    <xf numFmtId="0" fontId="21" fillId="5" borderId="10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left"/>
    </xf>
    <xf numFmtId="0" fontId="2" fillId="4" borderId="42" xfId="0" applyFont="1" applyFill="1" applyBorder="1" applyAlignment="1">
      <alignment horizontal="left"/>
    </xf>
    <xf numFmtId="167" fontId="7" fillId="4" borderId="42" xfId="2" applyNumberFormat="1" applyFont="1" applyFill="1" applyBorder="1" applyAlignment="1">
      <alignment horizontal="right"/>
    </xf>
    <xf numFmtId="0" fontId="21" fillId="5" borderId="13" xfId="0" applyFont="1" applyFill="1" applyBorder="1" applyAlignment="1">
      <alignment horizontal="center" vertical="center"/>
    </xf>
    <xf numFmtId="167" fontId="8" fillId="4" borderId="5" xfId="2" applyNumberFormat="1" applyFont="1" applyFill="1" applyBorder="1" applyAlignment="1">
      <alignment horizontal="right"/>
    </xf>
    <xf numFmtId="0" fontId="2" fillId="0" borderId="42" xfId="0" applyFont="1" applyBorder="1" applyAlignment="1">
      <alignment horizontal="left"/>
    </xf>
    <xf numFmtId="0" fontId="4" fillId="6" borderId="44" xfId="0" applyFont="1" applyFill="1" applyBorder="1" applyAlignment="1">
      <alignment horizontal="center" vertical="center"/>
    </xf>
    <xf numFmtId="0" fontId="4" fillId="6" borderId="43" xfId="0" applyFont="1" applyFill="1" applyBorder="1" applyAlignment="1">
      <alignment horizontal="center" vertical="center"/>
    </xf>
    <xf numFmtId="0" fontId="4" fillId="6" borderId="45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left"/>
    </xf>
    <xf numFmtId="167" fontId="2" fillId="2" borderId="11" xfId="2" applyNumberFormat="1" applyFont="1" applyFill="1" applyBorder="1" applyAlignment="1">
      <alignment horizontal="left"/>
    </xf>
    <xf numFmtId="167" fontId="2" fillId="2" borderId="34" xfId="2" applyNumberFormat="1" applyFont="1" applyFill="1" applyBorder="1" applyAlignment="1">
      <alignment horizontal="left"/>
    </xf>
    <xf numFmtId="167" fontId="2" fillId="2" borderId="41" xfId="2" applyNumberFormat="1" applyFont="1" applyFill="1" applyBorder="1" applyAlignment="1">
      <alignment horizontal="left"/>
    </xf>
    <xf numFmtId="167" fontId="2" fillId="2" borderId="37" xfId="2" applyNumberFormat="1" applyFont="1" applyFill="1" applyBorder="1" applyAlignment="1">
      <alignment horizontal="left"/>
    </xf>
    <xf numFmtId="167" fontId="19" fillId="2" borderId="11" xfId="2" applyNumberFormat="1" applyFont="1" applyFill="1" applyBorder="1" applyAlignment="1">
      <alignment horizontal="left"/>
    </xf>
    <xf numFmtId="167" fontId="19" fillId="2" borderId="34" xfId="2" applyNumberFormat="1" applyFont="1" applyFill="1" applyBorder="1" applyAlignment="1">
      <alignment horizontal="left"/>
    </xf>
    <xf numFmtId="167" fontId="2" fillId="4" borderId="11" xfId="1" applyNumberFormat="1" applyFont="1" applyFill="1" applyBorder="1" applyAlignment="1">
      <alignment horizontal="right"/>
    </xf>
    <xf numFmtId="167" fontId="2" fillId="4" borderId="10" xfId="1" applyNumberFormat="1" applyFont="1" applyFill="1" applyBorder="1" applyAlignment="1">
      <alignment horizontal="right"/>
    </xf>
    <xf numFmtId="167" fontId="2" fillId="4" borderId="13" xfId="1" applyNumberFormat="1" applyFont="1" applyFill="1" applyBorder="1" applyAlignment="1">
      <alignment horizontal="right"/>
    </xf>
    <xf numFmtId="167" fontId="2" fillId="4" borderId="15" xfId="1" applyNumberFormat="1" applyFont="1" applyFill="1" applyBorder="1" applyAlignment="1">
      <alignment horizontal="right"/>
    </xf>
    <xf numFmtId="167" fontId="2" fillId="4" borderId="14" xfId="1" applyNumberFormat="1" applyFont="1" applyFill="1" applyBorder="1" applyAlignment="1">
      <alignment horizontal="right"/>
    </xf>
    <xf numFmtId="167" fontId="2" fillId="4" borderId="16" xfId="1" applyNumberFormat="1" applyFont="1" applyFill="1" applyBorder="1" applyAlignment="1">
      <alignment horizontal="right"/>
    </xf>
    <xf numFmtId="167" fontId="7" fillId="4" borderId="11" xfId="2" applyNumberFormat="1" applyFont="1" applyFill="1" applyBorder="1" applyAlignment="1">
      <alignment horizontal="right"/>
    </xf>
    <xf numFmtId="167" fontId="7" fillId="4" borderId="10" xfId="2" applyNumberFormat="1" applyFont="1" applyFill="1" applyBorder="1" applyAlignment="1">
      <alignment horizontal="right"/>
    </xf>
    <xf numFmtId="167" fontId="7" fillId="4" borderId="13" xfId="2" applyNumberFormat="1" applyFont="1" applyFill="1" applyBorder="1" applyAlignment="1">
      <alignment horizontal="right"/>
    </xf>
    <xf numFmtId="167" fontId="2" fillId="7" borderId="11" xfId="2" applyNumberFormat="1" applyFont="1" applyFill="1" applyBorder="1" applyAlignment="1">
      <alignment horizontal="right"/>
    </xf>
    <xf numFmtId="167" fontId="2" fillId="7" borderId="18" xfId="2" applyNumberFormat="1" applyFont="1" applyFill="1" applyBorder="1" applyAlignment="1">
      <alignment horizontal="right"/>
    </xf>
    <xf numFmtId="167" fontId="12" fillId="7" borderId="6" xfId="2" applyNumberFormat="1" applyFont="1" applyFill="1" applyBorder="1" applyAlignment="1">
      <alignment horizontal="right"/>
    </xf>
    <xf numFmtId="0" fontId="10" fillId="8" borderId="0" xfId="0" applyFont="1" applyFill="1" applyAlignment="1">
      <alignment horizontal="center" vertical="center"/>
    </xf>
    <xf numFmtId="0" fontId="18" fillId="0" borderId="31" xfId="0" applyFont="1" applyBorder="1" applyAlignment="1">
      <alignment horizontal="center"/>
    </xf>
    <xf numFmtId="0" fontId="22" fillId="3" borderId="38" xfId="0" applyFont="1" applyFill="1" applyBorder="1" applyAlignment="1">
      <alignment horizontal="left"/>
    </xf>
    <xf numFmtId="0" fontId="22" fillId="3" borderId="39" xfId="0" applyFont="1" applyFill="1" applyBorder="1" applyAlignment="1">
      <alignment horizontal="left"/>
    </xf>
    <xf numFmtId="0" fontId="23" fillId="5" borderId="0" xfId="0" applyFont="1" applyFill="1" applyAlignment="1">
      <alignment horizontal="left"/>
    </xf>
    <xf numFmtId="0" fontId="22" fillId="6" borderId="0" xfId="0" applyFont="1" applyFill="1" applyAlignment="1">
      <alignment horizontal="left"/>
    </xf>
    <xf numFmtId="0" fontId="22" fillId="6" borderId="43" xfId="0" applyFont="1" applyFill="1" applyBorder="1" applyAlignment="1">
      <alignment horizontal="left"/>
    </xf>
    <xf numFmtId="0" fontId="10" fillId="8" borderId="0" xfId="0" applyFont="1" applyFill="1" applyAlignment="1" applyProtection="1">
      <alignment horizontal="center"/>
      <protection hidden="1"/>
    </xf>
    <xf numFmtId="0" fontId="11" fillId="0" borderId="31" xfId="0" applyFont="1" applyBorder="1" applyAlignment="1" applyProtection="1">
      <alignment horizont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</cellXfs>
  <cellStyles count="3">
    <cellStyle name="Milliers" xfId="1" builtinId="3"/>
    <cellStyle name="Monétaire" xfId="2" builtinId="4"/>
    <cellStyle name="Normal" xfId="0" builtinId="0"/>
  </cellStyles>
  <dxfs count="2">
    <dxf>
      <font>
        <b/>
        <i val="0"/>
        <color rgb="FF9C0006"/>
      </font>
    </dxf>
    <dxf>
      <font>
        <b/>
        <i val="0"/>
        <color theme="5" tint="-0.24994659260841701"/>
      </font>
      <numFmt numFmtId="169" formatCode="#,##0.00_)\ &quot;$&quot;;\-#,##0.00\ &quot;$&quot;"/>
    </dxf>
  </dxfs>
  <tableStyles count="0" defaultTableStyle="TableStyleMedium9" defaultPivotStyle="PivotStyleLight16"/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b="1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b="1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4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'Données brutes'!$B$25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'Données brutes'!$C$23:$F$24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brutes'!$C$25:$F$25</c:f>
              <c:numCache>
                <c:formatCode>_ * #\ ##0.00_)\ [$$-C0C]_ ;_ * \(#\ ##0.00\)\ [$$-C0C]_ ;_ * "-"??_)\ [$$-C0C]_ ;_ @_ 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A-4BCD-B51A-C674019A7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932016"/>
        <c:axId val="966922448"/>
      </c:lineChart>
      <c:catAx>
        <c:axId val="96693201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6922448"/>
        <c:crosses val="autoZero"/>
        <c:auto val="0"/>
        <c:lblAlgn val="ctr"/>
        <c:lblOffset val="100"/>
        <c:tickMarkSkip val="1"/>
        <c:noMultiLvlLbl val="0"/>
      </c:catAx>
      <c:valAx>
        <c:axId val="9669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6932016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4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b="1">
                <a:solidFill>
                  <a:schemeClr val="accent1">
                    <a:lumMod val="75000"/>
                  </a:schemeClr>
                </a:solidFill>
              </a:rPr>
              <a:t>Ventes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0"/>
      <c:rotY val="20"/>
      <c:depthPercent val="100"/>
      <c:rAngAx val="0"/>
      <c:perspective val="20"/>
    </c:view3D>
    <c:floor>
      <c:thickness val="0"/>
      <c:spPr>
        <a:noFill/>
        <a:ln>
          <a:solidFill>
            <a:schemeClr val="accent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contourClr>
            <a:schemeClr val="accent1">
              <a:lumMod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5636742156267884E-2"/>
          <c:y val="0.17171296296296296"/>
          <c:w val="0.70256098633291741"/>
          <c:h val="0.7333271938682159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'Données brutes'!$C$8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brutes'!$C$9:$C$13</c:f>
              <c:numCache>
                <c:formatCode>_ * #\ ##0.00_)\ [$$-C0C]_ ;_ * \(#\ ##0.00\)\ [$$-C0C]_ ;_ * "-"??_)\ [$$-C0C]_ ;_ @_ 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6-42BA-9D35-429922F213FC}"/>
            </c:ext>
          </c:extLst>
        </c:ser>
        <c:ser>
          <c:idx val="1"/>
          <c:order val="1"/>
          <c:tx>
            <c:strRef>
              <c:f>'Données brutes'!$D$8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brutes'!$D$9:$D$13</c:f>
              <c:numCache>
                <c:formatCode>_ * #\ ##0.00_)\ [$$-C0C]_ ;_ * \(#\ ##0.00\)\ [$$-C0C]_ ;_ * "-"??_)\ [$$-C0C]_ ;_ @_ 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6-42BA-9D35-429922F213FC}"/>
            </c:ext>
          </c:extLst>
        </c:ser>
        <c:ser>
          <c:idx val="2"/>
          <c:order val="2"/>
          <c:tx>
            <c:strRef>
              <c:f>'Données brutes'!$E$8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brutes'!$E$9:$E$13</c:f>
              <c:numCache>
                <c:formatCode>_ * #\ ##0.00_)\ [$$-C0C]_ ;_ * \(#\ ##0.00\)\ [$$-C0C]_ ;_ * "-"??_)\ [$$-C0C]_ ;_ @_ 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6-42BA-9D35-429922F213FC}"/>
            </c:ext>
          </c:extLst>
        </c:ser>
        <c:ser>
          <c:idx val="3"/>
          <c:order val="3"/>
          <c:tx>
            <c:strRef>
              <c:f>'Données brutes'!$F$8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brutes'!$F$9:$F$13</c:f>
              <c:numCache>
                <c:formatCode>_ * #\ ##0.00_)\ [$$-C0C]_ ;_ * \(#\ ##0.00\)\ [$$-C0C]_ ;_ * "-"??_)\ [$$-C0C]_ ;_ @_ 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6-42BA-9D35-429922F21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100"/>
        <c:shape val="box"/>
        <c:axId val="945588240"/>
        <c:axId val="945586576"/>
        <c:axId val="1244417472"/>
      </c:bar3DChart>
      <c:catAx>
        <c:axId val="94558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>
                <a:lumMod val="50000"/>
              </a:schemeClr>
            </a:solidFill>
          </a:ln>
          <a:effectLst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5586576"/>
        <c:crosses val="autoZero"/>
        <c:auto val="1"/>
        <c:lblAlgn val="ctr"/>
        <c:lblOffset val="100"/>
        <c:noMultiLvlLbl val="0"/>
      </c:catAx>
      <c:valAx>
        <c:axId val="9455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$&quot;" sourceLinked="0"/>
        <c:majorTickMark val="out"/>
        <c:minorTickMark val="none"/>
        <c:tickLblPos val="nextTo"/>
        <c:spPr>
          <a:noFill/>
          <a:ln>
            <a:solidFill>
              <a:schemeClr val="accent1">
                <a:lumMod val="40000"/>
                <a:lumOff val="60000"/>
              </a:schemeClr>
            </a:solidFill>
          </a:ln>
          <a:effectLst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5588240"/>
        <c:crosses val="autoZero"/>
        <c:crossBetween val="between"/>
        <c:majorUnit val="2000"/>
      </c:valAx>
      <c:serAx>
        <c:axId val="1244417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solidFill>
              <a:schemeClr val="accen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5586576"/>
        <c:crosses val="autoZero"/>
        <c:tickMarkSkip val="3"/>
      </c:serAx>
      <c:spPr>
        <a:noFill/>
        <a:ln>
          <a:solidFill>
            <a:schemeClr val="accent4">
              <a:lumMod val="75000"/>
              <a:alpha val="99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6621217243463611"/>
          <c:y val="0.1357066558157706"/>
          <c:w val="0.10803555292988763"/>
          <c:h val="0.29234817826655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b="1">
                <a:solidFill>
                  <a:schemeClr val="accent2">
                    <a:lumMod val="75000"/>
                  </a:schemeClr>
                </a:solidFill>
              </a:rPr>
              <a:t>Dépenses</a:t>
            </a:r>
            <a:r>
              <a:rPr lang="fr-CA" b="1" baseline="0">
                <a:solidFill>
                  <a:schemeClr val="accent2">
                    <a:lumMod val="75000"/>
                  </a:schemeClr>
                </a:solidFill>
              </a:rPr>
              <a:t> 2009</a:t>
            </a:r>
            <a:endParaRPr lang="fr-CA" b="1">
              <a:solidFill>
                <a:schemeClr val="accent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0"/>
      <c:perspective val="50"/>
    </c:view3D>
    <c:floor>
      <c:thickness val="0"/>
      <c:spPr>
        <a:noFill/>
        <a:ln>
          <a:solidFill>
            <a:schemeClr val="accent2">
              <a:lumMod val="50000"/>
            </a:schemeClr>
          </a:solidFill>
        </a:ln>
        <a:effectLst/>
        <a:sp3d>
          <a:contourClr>
            <a:schemeClr val="accent2">
              <a:lumMod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'Données brutes'!$C$17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brutes'!$C$18:$C$20</c:f>
              <c:numCache>
                <c:formatCode>_ * #\ ##0.00_)\ [$$-C0C]_ ;_ * \(#\ ##0.00\)\ [$$-C0C]_ ;_ * "-"??_)\ [$$-C0C]_ ;_ @_ 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4192-48F0-B672-41BFEE6DACC9}"/>
            </c:ext>
          </c:extLst>
        </c:ser>
        <c:ser>
          <c:idx val="1"/>
          <c:order val="1"/>
          <c:tx>
            <c:strRef>
              <c:f>'Données brutes'!$D$17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brutes'!$D$18:$D$20</c:f>
              <c:numCache>
                <c:formatCode>_ * #\ ##0.00_)\ [$$-C0C]_ ;_ * \(#\ ##0.00\)\ [$$-C0C]_ ;_ * "-"??_)\ [$$-C0C]_ ;_ @_ 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4192-48F0-B672-41BFEE6DACC9}"/>
            </c:ext>
          </c:extLst>
        </c:ser>
        <c:ser>
          <c:idx val="2"/>
          <c:order val="2"/>
          <c:tx>
            <c:strRef>
              <c:f>'Données brutes'!$E$17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brutes'!$E$18:$E$20</c:f>
              <c:numCache>
                <c:formatCode>_ * #\ ##0.00_)\ [$$-C0C]_ ;_ * \(#\ ##0.00\)\ [$$-C0C]_ ;_ * "-"??_)\ [$$-C0C]_ ;_ @_ 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4192-48F0-B672-41BFEE6DACC9}"/>
            </c:ext>
          </c:extLst>
        </c:ser>
        <c:ser>
          <c:idx val="3"/>
          <c:order val="3"/>
          <c:tx>
            <c:strRef>
              <c:f>'Données brutes'!$F$17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brutes'!$F$18:$F$20</c:f>
              <c:numCache>
                <c:formatCode>_ * #\ ##0.00_)\ [$$-C0C]_ ;_ * \(#\ ##0.00\)\ [$$-C0C]_ ;_ * "-"??_)\ [$$-C0C]_ ;_ @_ 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4192-48F0-B672-41BFEE6DA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4656272"/>
        <c:axId val="954649200"/>
        <c:axId val="0"/>
      </c:bar3DChart>
      <c:catAx>
        <c:axId val="95465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4649200"/>
        <c:crosses val="autoZero"/>
        <c:auto val="1"/>
        <c:lblAlgn val="ctr"/>
        <c:lblOffset val="100"/>
        <c:noMultiLvlLbl val="0"/>
      </c:catAx>
      <c:valAx>
        <c:axId val="9546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)\ [$$-C0C]_ ;_ * \(#,##0\)\ [$$-C0C]_ ;_ * &quot;-&quot;_)\ [$$-C0C]_ ;_ @_ 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465627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3-4CB7-8B71-88D62B42289D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3-4CB7-8B71-88D62B42289D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83-4CB7-8B71-88D62B42289D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83-4CB7-8B71-88D62B422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3-43E8-9252-66E7C15992E8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3-43E8-9252-66E7C15992E8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3-43E8-9252-66E7C15992E8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3-43E8-9252-66E7C1599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6-4F4F-B453-D0E59AB25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26</xdr:row>
      <xdr:rowOff>4763</xdr:rowOff>
    </xdr:from>
    <xdr:to>
      <xdr:col>6</xdr:col>
      <xdr:colOff>757237</xdr:colOff>
      <xdr:row>43</xdr:row>
      <xdr:rowOff>134937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DA5DCC7-8626-4078-AC03-EEC2475E9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7</xdr:row>
      <xdr:rowOff>14287</xdr:rowOff>
    </xdr:from>
    <xdr:to>
      <xdr:col>17</xdr:col>
      <xdr:colOff>9525</xdr:colOff>
      <xdr:row>24</xdr:row>
      <xdr:rowOff>145589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8798387-B029-4C2F-8B2E-D39AADB56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</xdr:colOff>
      <xdr:row>26</xdr:row>
      <xdr:rowOff>4762</xdr:rowOff>
    </xdr:from>
    <xdr:to>
      <xdr:col>17</xdr:col>
      <xdr:colOff>0</xdr:colOff>
      <xdr:row>44</xdr:row>
      <xdr:rowOff>9525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2122AEE-49FC-4FF4-BF50-C4FA4ACAF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28"/>
  <sheetViews>
    <sheetView workbookViewId="0">
      <selection activeCell="I50" sqref="I50"/>
    </sheetView>
  </sheetViews>
  <sheetFormatPr baseColWidth="10" defaultColWidth="9.140625" defaultRowHeight="11.25" x14ac:dyDescent="0.2"/>
  <cols>
    <col min="1" max="1" width="2.5703125" style="1" customWidth="1"/>
    <col min="2" max="7" width="11.42578125" style="1" customWidth="1"/>
    <col min="8" max="8" width="3.28515625" style="1" customWidth="1"/>
    <col min="9" max="15" width="9.140625" style="1"/>
    <col min="16" max="16" width="9.140625" style="1" customWidth="1"/>
    <col min="17" max="17" width="9.140625" style="1"/>
    <col min="18" max="18" width="3.5703125" style="1" customWidth="1"/>
    <col min="19" max="16384" width="9.140625" style="1"/>
  </cols>
  <sheetData>
    <row r="1" spans="2:17" ht="2.25" customHeight="1" x14ac:dyDescent="0.2"/>
    <row r="2" spans="2:17" ht="20.25" customHeight="1" x14ac:dyDescent="0.2">
      <c r="B2" s="102" t="s">
        <v>17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</row>
    <row r="3" spans="2:17" ht="4.5" customHeight="1" x14ac:dyDescent="0.2"/>
    <row r="4" spans="2:17" ht="10.15" customHeight="1" x14ac:dyDescent="0.2">
      <c r="B4" s="103" t="s">
        <v>13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</row>
    <row r="5" spans="2:17" ht="4.5" customHeight="1" x14ac:dyDescent="0.2"/>
    <row r="6" spans="2:17" ht="10.15" customHeight="1" thickBot="1" x14ac:dyDescent="0.25">
      <c r="B6" s="66"/>
    </row>
    <row r="7" spans="2:17" ht="3" customHeight="1" thickBot="1" x14ac:dyDescent="0.25">
      <c r="B7" s="104" t="s">
        <v>7</v>
      </c>
      <c r="C7" s="66"/>
      <c r="D7" s="66"/>
      <c r="E7" s="66"/>
      <c r="F7" s="66"/>
      <c r="G7" s="66"/>
    </row>
    <row r="8" spans="2:17" ht="14.1" customHeight="1" thickBot="1" x14ac:dyDescent="0.25">
      <c r="B8" s="105"/>
      <c r="C8" s="71" t="s">
        <v>3</v>
      </c>
      <c r="D8" s="71" t="s">
        <v>4</v>
      </c>
      <c r="E8" s="71" t="s">
        <v>5</v>
      </c>
      <c r="F8" s="65" t="s">
        <v>6</v>
      </c>
      <c r="G8" s="64" t="s">
        <v>0</v>
      </c>
    </row>
    <row r="9" spans="2:17" ht="12" customHeight="1" x14ac:dyDescent="0.2">
      <c r="B9" s="67" t="s">
        <v>8</v>
      </c>
      <c r="C9" s="84">
        <v>1988.5</v>
      </c>
      <c r="D9" s="84">
        <v>2897.35</v>
      </c>
      <c r="E9" s="84">
        <v>5223.25</v>
      </c>
      <c r="F9" s="85">
        <v>7996.36</v>
      </c>
      <c r="G9" s="55">
        <v>18105.46</v>
      </c>
    </row>
    <row r="10" spans="2:17" ht="11.25" customHeight="1" x14ac:dyDescent="0.2">
      <c r="B10" s="68" t="s">
        <v>9</v>
      </c>
      <c r="C10" s="84">
        <v>5215</v>
      </c>
      <c r="D10" s="84">
        <v>8309.0499999999993</v>
      </c>
      <c r="E10" s="84">
        <v>4287.9799999999996</v>
      </c>
      <c r="F10" s="85">
        <v>9352.64</v>
      </c>
      <c r="G10" s="55">
        <v>27164.67</v>
      </c>
    </row>
    <row r="11" spans="2:17" ht="12" customHeight="1" x14ac:dyDescent="0.2">
      <c r="B11" s="68" t="s">
        <v>10</v>
      </c>
      <c r="C11" s="84">
        <v>7832.97</v>
      </c>
      <c r="D11" s="84">
        <v>11299.87</v>
      </c>
      <c r="E11" s="84">
        <v>8264.81</v>
      </c>
      <c r="F11" s="85">
        <v>13226.47</v>
      </c>
      <c r="G11" s="55">
        <v>40624.120000000003</v>
      </c>
    </row>
    <row r="12" spans="2:17" ht="11.25" customHeight="1" x14ac:dyDescent="0.2">
      <c r="B12" s="68" t="s">
        <v>11</v>
      </c>
      <c r="C12" s="84">
        <v>2337.81</v>
      </c>
      <c r="D12" s="84">
        <v>2137.81</v>
      </c>
      <c r="E12" s="84">
        <v>1237.81</v>
      </c>
      <c r="F12" s="85">
        <v>3237.81</v>
      </c>
      <c r="G12" s="55">
        <v>8951.24</v>
      </c>
    </row>
    <row r="13" spans="2:17" ht="11.25" customHeight="1" thickBot="1" x14ac:dyDescent="0.25">
      <c r="B13" s="69" t="s">
        <v>12</v>
      </c>
      <c r="C13" s="86">
        <v>4336.37</v>
      </c>
      <c r="D13" s="86">
        <v>1790.84</v>
      </c>
      <c r="E13" s="86">
        <v>1206.77</v>
      </c>
      <c r="F13" s="87">
        <v>1628.13</v>
      </c>
      <c r="G13" s="63">
        <v>8962.11</v>
      </c>
    </row>
    <row r="14" spans="2:17" ht="12" customHeight="1" thickBot="1" x14ac:dyDescent="0.25">
      <c r="B14" s="70" t="s">
        <v>0</v>
      </c>
      <c r="C14" s="88">
        <v>21710.65</v>
      </c>
      <c r="D14" s="88">
        <v>26434.920000000002</v>
      </c>
      <c r="E14" s="88">
        <v>20220.620000000003</v>
      </c>
      <c r="F14" s="89">
        <v>35441.409999999996</v>
      </c>
      <c r="G14" s="62">
        <v>103807.6</v>
      </c>
    </row>
    <row r="15" spans="2:17" ht="11.25" customHeight="1" thickBot="1" x14ac:dyDescent="0.25">
      <c r="B15" s="79"/>
    </row>
    <row r="16" spans="2:17" ht="3" customHeight="1" thickBot="1" x14ac:dyDescent="0.25">
      <c r="B16" s="106" t="s">
        <v>2</v>
      </c>
      <c r="C16" s="79"/>
      <c r="D16" s="79"/>
      <c r="E16" s="79"/>
      <c r="F16" s="79"/>
      <c r="G16" s="79"/>
    </row>
    <row r="17" spans="2:7" ht="12" customHeight="1" x14ac:dyDescent="0.2">
      <c r="B17" s="106"/>
      <c r="C17" s="73" t="s">
        <v>3</v>
      </c>
      <c r="D17" s="73" t="s">
        <v>4</v>
      </c>
      <c r="E17" s="72" t="s">
        <v>5</v>
      </c>
      <c r="F17" s="77" t="s">
        <v>6</v>
      </c>
      <c r="G17" s="56" t="s">
        <v>0</v>
      </c>
    </row>
    <row r="18" spans="2:7" ht="12" customHeight="1" x14ac:dyDescent="0.2">
      <c r="B18" s="57" t="s">
        <v>14</v>
      </c>
      <c r="C18" s="90">
        <v>12462.87</v>
      </c>
      <c r="D18" s="90">
        <v>8256.9699999999993</v>
      </c>
      <c r="E18" s="91">
        <v>10884.65</v>
      </c>
      <c r="F18" s="92">
        <v>18995.599999999999</v>
      </c>
      <c r="G18" s="58">
        <v>50600.09</v>
      </c>
    </row>
    <row r="19" spans="2:7" ht="11.25" customHeight="1" x14ac:dyDescent="0.2">
      <c r="B19" s="57" t="s">
        <v>15</v>
      </c>
      <c r="C19" s="90">
        <v>2533.2399999999998</v>
      </c>
      <c r="D19" s="90">
        <v>5855.47</v>
      </c>
      <c r="E19" s="91">
        <v>8525.14</v>
      </c>
      <c r="F19" s="92">
        <v>11253.21</v>
      </c>
      <c r="G19" s="59">
        <v>28167.059999999998</v>
      </c>
    </row>
    <row r="20" spans="2:7" ht="11.25" customHeight="1" thickBot="1" x14ac:dyDescent="0.25">
      <c r="B20" s="75" t="s">
        <v>16</v>
      </c>
      <c r="C20" s="93">
        <v>8755.24</v>
      </c>
      <c r="D20" s="93">
        <v>7562.22</v>
      </c>
      <c r="E20" s="94">
        <v>5221.5600000000004</v>
      </c>
      <c r="F20" s="95">
        <v>3256.47</v>
      </c>
      <c r="G20" s="76">
        <v>24795.49</v>
      </c>
    </row>
    <row r="21" spans="2:7" ht="12" customHeight="1" thickBot="1" x14ac:dyDescent="0.25">
      <c r="B21" s="60" t="s">
        <v>0</v>
      </c>
      <c r="C21" s="96">
        <v>23751.35</v>
      </c>
      <c r="D21" s="96">
        <v>21674.66</v>
      </c>
      <c r="E21" s="97">
        <v>24631.350000000002</v>
      </c>
      <c r="F21" s="98">
        <v>33505.279999999999</v>
      </c>
      <c r="G21" s="78">
        <v>103562.64</v>
      </c>
    </row>
    <row r="22" spans="2:7" ht="12" customHeight="1" thickBot="1" x14ac:dyDescent="0.25">
      <c r="B22" s="83"/>
    </row>
    <row r="23" spans="2:7" ht="2.25" customHeight="1" thickBot="1" x14ac:dyDescent="0.25">
      <c r="B23" s="107" t="s">
        <v>1</v>
      </c>
      <c r="C23" s="83"/>
      <c r="D23" s="83"/>
      <c r="E23" s="83"/>
      <c r="F23" s="83"/>
      <c r="G23" s="83"/>
    </row>
    <row r="24" spans="2:7" ht="14.1" customHeight="1" thickBot="1" x14ac:dyDescent="0.25">
      <c r="B24" s="108"/>
      <c r="C24" s="80" t="s">
        <v>3</v>
      </c>
      <c r="D24" s="80" t="s">
        <v>4</v>
      </c>
      <c r="E24" s="80" t="s">
        <v>5</v>
      </c>
      <c r="F24" s="82" t="s">
        <v>6</v>
      </c>
      <c r="G24" s="81" t="s">
        <v>0</v>
      </c>
    </row>
    <row r="25" spans="2:7" ht="12" customHeight="1" thickBot="1" x14ac:dyDescent="0.25">
      <c r="B25" s="61" t="s">
        <v>0</v>
      </c>
      <c r="C25" s="99">
        <v>-2040.6999999999971</v>
      </c>
      <c r="D25" s="99">
        <v>4760.260000000002</v>
      </c>
      <c r="E25" s="99">
        <v>-4410.7299999999996</v>
      </c>
      <c r="F25" s="100">
        <v>1936.1299999999974</v>
      </c>
      <c r="G25" s="101">
        <v>244.96</v>
      </c>
    </row>
    <row r="26" spans="2:7" ht="12" customHeight="1" x14ac:dyDescent="0.2">
      <c r="F26" s="74"/>
    </row>
    <row r="27" spans="2:7" ht="11.25" customHeight="1" x14ac:dyDescent="0.2"/>
    <row r="28" spans="2:7" ht="10.15" customHeight="1" x14ac:dyDescent="0.2"/>
  </sheetData>
  <mergeCells count="5">
    <mergeCell ref="B2:Q2"/>
    <mergeCell ref="B4:Q4"/>
    <mergeCell ref="B7:B8"/>
    <mergeCell ref="B16:B17"/>
    <mergeCell ref="B23:B24"/>
  </mergeCells>
  <conditionalFormatting sqref="C25:G25">
    <cfRule type="cellIs" dxfId="1" priority="2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tabSelected="1" zoomScaleNormal="100" workbookViewId="0"/>
  </sheetViews>
  <sheetFormatPr baseColWidth="10" defaultColWidth="9.140625" defaultRowHeight="11.25" x14ac:dyDescent="0.2"/>
  <cols>
    <col min="1" max="1" width="1.7109375" style="2" customWidth="1"/>
    <col min="2" max="7" width="11.5703125" style="2" customWidth="1"/>
    <col min="8" max="8" width="1.7109375" style="2" customWidth="1"/>
    <col min="9" max="15" width="9.140625" style="2"/>
    <col min="16" max="16" width="9.140625" style="2" customWidth="1"/>
    <col min="17" max="17" width="9.140625" style="2"/>
    <col min="18" max="18" width="1.7109375" style="2" customWidth="1"/>
    <col min="19" max="16384" width="9.140625" style="2"/>
  </cols>
  <sheetData>
    <row r="1" spans="2:17" ht="3" customHeight="1" x14ac:dyDescent="0.2"/>
    <row r="2" spans="2:17" ht="20.25" x14ac:dyDescent="0.3">
      <c r="B2" s="109" t="s">
        <v>17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</row>
    <row r="3" spans="2:17" ht="3.6" customHeight="1" x14ac:dyDescent="0.2">
      <c r="B3" s="3"/>
      <c r="C3" s="3"/>
      <c r="D3" s="3"/>
      <c r="E3" s="3"/>
      <c r="F3" s="3"/>
      <c r="G3" s="3"/>
    </row>
    <row r="4" spans="2:17" x14ac:dyDescent="0.2">
      <c r="B4" s="110" t="s">
        <v>13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</row>
    <row r="5" spans="2:17" ht="3.6" customHeight="1" x14ac:dyDescent="0.2">
      <c r="B5" s="3"/>
      <c r="C5" s="3"/>
      <c r="D5" s="3"/>
      <c r="E5" s="3"/>
      <c r="F5" s="3"/>
      <c r="G5" s="3"/>
    </row>
    <row r="6" spans="2:17" ht="12" thickBot="1" x14ac:dyDescent="0.25">
      <c r="B6" s="3"/>
      <c r="C6" s="3"/>
      <c r="D6" s="3"/>
      <c r="E6" s="3"/>
      <c r="F6" s="3"/>
      <c r="G6" s="3"/>
    </row>
    <row r="7" spans="2:17" ht="3" customHeight="1" thickBot="1" x14ac:dyDescent="0.25">
      <c r="B7" s="36"/>
      <c r="C7" s="3"/>
      <c r="D7" s="3"/>
      <c r="E7" s="3"/>
      <c r="F7" s="3"/>
      <c r="G7" s="3"/>
    </row>
    <row r="8" spans="2:17" s="4" customFormat="1" ht="12.75" thickBot="1" x14ac:dyDescent="0.25">
      <c r="B8" s="46" t="s">
        <v>7</v>
      </c>
      <c r="C8" s="33" t="s">
        <v>3</v>
      </c>
      <c r="D8" s="33" t="s">
        <v>4</v>
      </c>
      <c r="E8" s="33" t="s">
        <v>5</v>
      </c>
      <c r="F8" s="34" t="s">
        <v>6</v>
      </c>
      <c r="G8" s="35" t="s">
        <v>0</v>
      </c>
    </row>
    <row r="9" spans="2:17" x14ac:dyDescent="0.2">
      <c r="B9" s="12" t="s">
        <v>8</v>
      </c>
      <c r="C9" s="13">
        <v>1988.5</v>
      </c>
      <c r="D9" s="13">
        <v>2897.35</v>
      </c>
      <c r="E9" s="13">
        <v>5223.25</v>
      </c>
      <c r="F9" s="14">
        <v>7996.36</v>
      </c>
      <c r="G9" s="5">
        <f>SUM(C9:F9)</f>
        <v>18105.46</v>
      </c>
    </row>
    <row r="10" spans="2:17" x14ac:dyDescent="0.2">
      <c r="B10" s="12" t="s">
        <v>9</v>
      </c>
      <c r="C10" s="13">
        <v>5215</v>
      </c>
      <c r="D10" s="13">
        <v>8309.0499999999993</v>
      </c>
      <c r="E10" s="13">
        <v>4287.9799999999996</v>
      </c>
      <c r="F10" s="14">
        <v>9352.64</v>
      </c>
      <c r="G10" s="5">
        <f>SUM(C10:F10)</f>
        <v>27164.67</v>
      </c>
    </row>
    <row r="11" spans="2:17" x14ac:dyDescent="0.2">
      <c r="B11" s="12" t="s">
        <v>10</v>
      </c>
      <c r="C11" s="13">
        <v>7832.97</v>
      </c>
      <c r="D11" s="13">
        <v>11299.87</v>
      </c>
      <c r="E11" s="13">
        <v>8264.81</v>
      </c>
      <c r="F11" s="14">
        <v>13226.47</v>
      </c>
      <c r="G11" s="5">
        <f>SUM(C11:F11)</f>
        <v>40624.120000000003</v>
      </c>
    </row>
    <row r="12" spans="2:17" x14ac:dyDescent="0.2">
      <c r="B12" s="12" t="s">
        <v>11</v>
      </c>
      <c r="C12" s="13">
        <v>2337.81</v>
      </c>
      <c r="D12" s="13">
        <v>2137.81</v>
      </c>
      <c r="E12" s="13">
        <v>1237.81</v>
      </c>
      <c r="F12" s="14">
        <v>3237.81</v>
      </c>
      <c r="G12" s="5">
        <f>SUM(C12:F12)</f>
        <v>8951.24</v>
      </c>
    </row>
    <row r="13" spans="2:17" ht="12" thickBot="1" x14ac:dyDescent="0.25">
      <c r="B13" s="15" t="s">
        <v>12</v>
      </c>
      <c r="C13" s="16">
        <v>4336.37</v>
      </c>
      <c r="D13" s="16">
        <v>1790.84</v>
      </c>
      <c r="E13" s="16">
        <v>1206.77</v>
      </c>
      <c r="F13" s="17">
        <v>1628.13</v>
      </c>
      <c r="G13" s="6">
        <f>SUM(C13:F13)</f>
        <v>8962.11</v>
      </c>
    </row>
    <row r="14" spans="2:17" ht="12" thickBot="1" x14ac:dyDescent="0.25">
      <c r="B14" s="18" t="s">
        <v>0</v>
      </c>
      <c r="C14" s="19">
        <f>SUM(C9:C13)</f>
        <v>21710.65</v>
      </c>
      <c r="D14" s="19">
        <f>SUM(D9:D13)</f>
        <v>26434.920000000002</v>
      </c>
      <c r="E14" s="19">
        <f>SUM(E9:E13)</f>
        <v>20220.620000000003</v>
      </c>
      <c r="F14" s="20">
        <f>SUM(F9:F13)</f>
        <v>35441.409999999996</v>
      </c>
      <c r="G14" s="7">
        <f>SUM(G9:G13)</f>
        <v>103807.6</v>
      </c>
    </row>
    <row r="15" spans="2:17" ht="12" thickBot="1" x14ac:dyDescent="0.25">
      <c r="B15" s="3"/>
      <c r="C15" s="3"/>
      <c r="D15" s="3"/>
      <c r="E15" s="3"/>
      <c r="F15" s="3"/>
      <c r="G15" s="3"/>
    </row>
    <row r="16" spans="2:17" ht="3" customHeight="1" thickBot="1" x14ac:dyDescent="0.25">
      <c r="B16" s="40"/>
      <c r="C16" s="3"/>
      <c r="D16" s="3"/>
      <c r="E16" s="3"/>
      <c r="F16" s="3"/>
      <c r="G16" s="3"/>
    </row>
    <row r="17" spans="2:7" ht="12.75" thickBot="1" x14ac:dyDescent="0.25">
      <c r="B17" s="45" t="s">
        <v>2</v>
      </c>
      <c r="C17" s="37" t="s">
        <v>3</v>
      </c>
      <c r="D17" s="37" t="s">
        <v>4</v>
      </c>
      <c r="E17" s="37" t="s">
        <v>5</v>
      </c>
      <c r="F17" s="38" t="s">
        <v>6</v>
      </c>
      <c r="G17" s="39" t="s">
        <v>0</v>
      </c>
    </row>
    <row r="18" spans="2:7" x14ac:dyDescent="0.2">
      <c r="B18" s="21" t="s">
        <v>14</v>
      </c>
      <c r="C18" s="22">
        <v>12462.87</v>
      </c>
      <c r="D18" s="22">
        <v>8256.9699999999993</v>
      </c>
      <c r="E18" s="22">
        <v>10884.65</v>
      </c>
      <c r="F18" s="23">
        <v>18995.599999999999</v>
      </c>
      <c r="G18" s="8">
        <f>SUM(C18:F18)</f>
        <v>50600.09</v>
      </c>
    </row>
    <row r="19" spans="2:7" x14ac:dyDescent="0.2">
      <c r="B19" s="21" t="s">
        <v>15</v>
      </c>
      <c r="C19" s="22">
        <v>2533.2399999999998</v>
      </c>
      <c r="D19" s="22">
        <v>5855.47</v>
      </c>
      <c r="E19" s="22">
        <v>8525.14</v>
      </c>
      <c r="F19" s="23">
        <v>11253.21</v>
      </c>
      <c r="G19" s="8">
        <f>SUM(C19:F19)</f>
        <v>28167.059999999998</v>
      </c>
    </row>
    <row r="20" spans="2:7" ht="12" thickBot="1" x14ac:dyDescent="0.25">
      <c r="B20" s="24" t="s">
        <v>16</v>
      </c>
      <c r="C20" s="25">
        <v>8755.24</v>
      </c>
      <c r="D20" s="25">
        <v>7562.22</v>
      </c>
      <c r="E20" s="25">
        <v>5221.5600000000004</v>
      </c>
      <c r="F20" s="26">
        <v>3256.47</v>
      </c>
      <c r="G20" s="9">
        <f>SUM(C20:F20)</f>
        <v>24795.49</v>
      </c>
    </row>
    <row r="21" spans="2:7" ht="12" thickBot="1" x14ac:dyDescent="0.25">
      <c r="B21" s="27" t="s">
        <v>0</v>
      </c>
      <c r="C21" s="28">
        <f>SUM(C18:C20)</f>
        <v>23751.35</v>
      </c>
      <c r="D21" s="28">
        <f>SUM(D18:D20)</f>
        <v>21674.66</v>
      </c>
      <c r="E21" s="28">
        <f>SUM(E18:E20)</f>
        <v>24631.350000000002</v>
      </c>
      <c r="F21" s="29">
        <f>SUM(F18:F20)</f>
        <v>33505.279999999999</v>
      </c>
      <c r="G21" s="10">
        <f>SUM(G18:G20)</f>
        <v>103562.64</v>
      </c>
    </row>
    <row r="22" spans="2:7" ht="12" thickBot="1" x14ac:dyDescent="0.25">
      <c r="B22" s="3"/>
      <c r="C22" s="3"/>
      <c r="D22" s="3"/>
      <c r="E22" s="3"/>
      <c r="F22" s="3"/>
      <c r="G22" s="3"/>
    </row>
    <row r="23" spans="2:7" ht="3" customHeight="1" thickBot="1" x14ac:dyDescent="0.25">
      <c r="B23" s="41"/>
      <c r="C23" s="3"/>
      <c r="D23" s="3"/>
      <c r="E23" s="3"/>
      <c r="F23" s="3"/>
      <c r="G23" s="3"/>
    </row>
    <row r="24" spans="2:7" ht="12.75" thickBot="1" x14ac:dyDescent="0.25">
      <c r="B24" s="47" t="s">
        <v>1</v>
      </c>
      <c r="C24" s="42" t="s">
        <v>3</v>
      </c>
      <c r="D24" s="42" t="s">
        <v>4</v>
      </c>
      <c r="E24" s="42" t="s">
        <v>5</v>
      </c>
      <c r="F24" s="43" t="s">
        <v>6</v>
      </c>
      <c r="G24" s="44" t="s">
        <v>0</v>
      </c>
    </row>
    <row r="25" spans="2:7" ht="12" thickBot="1" x14ac:dyDescent="0.25">
      <c r="B25" s="30" t="s">
        <v>0</v>
      </c>
      <c r="C25" s="31">
        <f>-C21+C14</f>
        <v>-2040.6999999999971</v>
      </c>
      <c r="D25" s="31">
        <f t="shared" ref="D25:G25" si="0">-D21+D14</f>
        <v>4760.260000000002</v>
      </c>
      <c r="E25" s="31">
        <f t="shared" si="0"/>
        <v>-4410.7299999999996</v>
      </c>
      <c r="F25" s="32">
        <f t="shared" si="0"/>
        <v>1936.1299999999974</v>
      </c>
      <c r="G25" s="11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workbookViewId="0"/>
  </sheetViews>
  <sheetFormatPr baseColWidth="10" defaultColWidth="9.140625" defaultRowHeight="11.25" x14ac:dyDescent="0.2"/>
  <cols>
    <col min="1" max="1" width="1.7109375" style="48" customWidth="1"/>
    <col min="2" max="2" width="2.7109375" style="48" customWidth="1"/>
    <col min="3" max="3" width="33.28515625" style="48" customWidth="1"/>
    <col min="4" max="4" width="100" style="48" customWidth="1"/>
    <col min="5" max="5" width="1.7109375" style="48" customWidth="1"/>
    <col min="6" max="16384" width="9.140625" style="48"/>
  </cols>
  <sheetData>
    <row r="1" spans="2:4" ht="6" customHeight="1" x14ac:dyDescent="0.2"/>
    <row r="2" spans="2:4" ht="12.75" x14ac:dyDescent="0.2">
      <c r="B2" s="112" t="s">
        <v>18</v>
      </c>
      <c r="C2" s="112"/>
      <c r="D2" s="112"/>
    </row>
    <row r="3" spans="2:4" ht="3" customHeight="1" x14ac:dyDescent="0.2"/>
    <row r="4" spans="2:4" x14ac:dyDescent="0.2">
      <c r="C4" s="111" t="s">
        <v>19</v>
      </c>
      <c r="D4" s="50" t="s">
        <v>24</v>
      </c>
    </row>
    <row r="5" spans="2:4" x14ac:dyDescent="0.2">
      <c r="C5" s="111"/>
      <c r="D5" s="51" t="s">
        <v>25</v>
      </c>
    </row>
    <row r="6" spans="2:4" x14ac:dyDescent="0.2">
      <c r="C6" s="111"/>
      <c r="D6" s="52" t="s">
        <v>26</v>
      </c>
    </row>
    <row r="7" spans="2:4" x14ac:dyDescent="0.2">
      <c r="C7" s="111"/>
      <c r="D7" s="51" t="s">
        <v>28</v>
      </c>
    </row>
    <row r="8" spans="2:4" x14ac:dyDescent="0.2">
      <c r="C8" s="111"/>
      <c r="D8" s="53" t="s">
        <v>27</v>
      </c>
    </row>
    <row r="9" spans="2:4" ht="3" customHeight="1" x14ac:dyDescent="0.2">
      <c r="C9" s="49"/>
    </row>
    <row r="10" spans="2:4" x14ac:dyDescent="0.2">
      <c r="C10" s="111" t="s">
        <v>20</v>
      </c>
      <c r="D10" s="50" t="s">
        <v>21</v>
      </c>
    </row>
    <row r="11" spans="2:4" x14ac:dyDescent="0.2">
      <c r="C11" s="111"/>
      <c r="D11" s="51" t="s">
        <v>22</v>
      </c>
    </row>
    <row r="12" spans="2:4" x14ac:dyDescent="0.2">
      <c r="C12" s="111"/>
      <c r="D12" s="52" t="s">
        <v>29</v>
      </c>
    </row>
    <row r="13" spans="2:4" x14ac:dyDescent="0.2">
      <c r="C13" s="111"/>
      <c r="D13" s="54" t="s">
        <v>23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5" ma:contentTypeDescription="Create a new document." ma:contentTypeScope="" ma:versionID="dd50e05c8c4502df023402c6fe7b5471">
  <xsd:schema xmlns:xsd="http://www.w3.org/2001/XMLSchema" xmlns:xs="http://www.w3.org/2001/XMLSchema" xmlns:p="http://schemas.microsoft.com/office/2006/metadata/properties" xmlns:ns3="22375818-dcd7-42e4-9660-6b33e030de66" xmlns:ns4="9de94308-2297-4d04-a77d-26fce9df9395" targetNamespace="http://schemas.microsoft.com/office/2006/metadata/properties" ma:root="true" ma:fieldsID="cc240d876a35eaf6c3a091fb0f8717b5" ns3:_="" ns4:_="">
    <xsd:import namespace="22375818-dcd7-42e4-9660-6b33e030de66"/>
    <xsd:import namespace="9de94308-2297-4d04-a77d-26fce9df939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10A7F5-E58F-4303-8BCC-7C95466CF3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0E681B-ED18-4208-9388-5A77A3B314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375818-dcd7-42e4-9660-6b33e030de66"/>
    <ds:schemaRef ds:uri="9de94308-2297-4d04-a77d-26fce9df93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BE71E2-ED33-447F-99A2-0EA0F077C8C6}">
  <ds:schemaRefs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9de94308-2297-4d04-a77d-26fce9df9395"/>
    <ds:schemaRef ds:uri="http://schemas.microsoft.com/office/2006/metadata/properties"/>
    <ds:schemaRef ds:uri="22375818-dcd7-42e4-9660-6b33e030de66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Données brutes</vt:lpstr>
      <vt:lpstr>Résultat attendu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Gervais Joey</cp:lastModifiedBy>
  <cp:lastPrinted>2010-09-14T06:18:31Z</cp:lastPrinted>
  <dcterms:created xsi:type="dcterms:W3CDTF">2006-08-29T14:29:59Z</dcterms:created>
  <dcterms:modified xsi:type="dcterms:W3CDTF">2022-10-28T12:03:47Z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