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D3181012-A4A3-415B-92E9-781C778EAA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1" s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F10" i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1" i="1" l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<sst xmlns="http://schemas.openxmlformats.org/spreadsheetml/2006/main" count="101" uniqueCount="54">
  <si>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</si>
  <si>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</si>
  <si>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</si>
  <si>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</si>
  <si>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</si>
  <si>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</si>
  <si>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</si>
  <si>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</si>
  <si>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</si>
  <si>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</si>
  <si>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</si>
  <si>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</si>
  <si>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</si>
  <si>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</si>
  <si>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</si>
  <si>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</si>
  <si>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</si>
  <si>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</si>
  <si>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</si>
  <si>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</si>
  <si>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</si>
  <si>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</si>
  <si>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</si>
  <si>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</si>
  <si>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</si>
  <si>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Description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</si>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</sst>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Charts!$A$4:$A$9</c:f>
              <c:strCache>
                <c:ptCount val="5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</c:strCache>
            </c:strRef>
          </c:cat>
          <c:val>
            <c:numRef>
              <c:f>Charts!$B$4:$B$9</c:f>
              <c:numCache>
                <c:formatCode>h"h"\ mm"min";@</c:formatCode>
                <c:ptCount val="5"/>
                <c:pt idx="0">
                  <c:v>0.59375000000000011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7.013888888888889E-2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21</xdr:row>
      <xdr:rowOff>123825</xdr:rowOff>
    </xdr:from>
    <xdr:to>
      <xdr:col>0</xdr:col>
      <xdr:colOff>3619500</xdr:colOff>
      <xdr:row>34</xdr:row>
      <xdr:rowOff>171450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21</xdr:row>
      <xdr:rowOff>123825</xdr:rowOff>
    </xdr:from>
    <xdr:to>
      <xdr:col>1</xdr:col>
      <xdr:colOff>1847850</xdr:colOff>
      <xdr:row>34</xdr:row>
      <xdr:rowOff>171450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21</xdr:row>
      <xdr:rowOff>123825</xdr:rowOff>
    </xdr:from>
    <xdr:to>
      <xdr:col>1</xdr:col>
      <xdr:colOff>3762375</xdr:colOff>
      <xdr:row>34</xdr:row>
      <xdr:rowOff>171450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4.825924305558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6">
        <s v="Management"/>
        <s v="Playtesting"/>
        <s v="Sprite assets"/>
        <s v="Coding"/>
        <s v="Level design"/>
        <m/>
      </sharedItems>
    </cacheField>
    <cacheField name="Started" numFmtId="167">
      <sharedItems containsNonDate="0" containsDate="1" containsString="0" containsBlank="1" minDate="2023-12-27T15:25:00" maxDate="2024-01-03T15:34:00"/>
    </cacheField>
    <cacheField name="Ended" numFmtId="167">
      <sharedItems containsNonDate="0" containsDate="1" containsString="0" containsBlank="1" minDate="2023-12-27T20:03:00" maxDate="2024-01-02T01:57:00"/>
    </cacheField>
    <cacheField name="Total time" numFmtId="165">
      <sharedItems containsDate="1" containsMixedTypes="1" minDate="1899-12-30T00:25:00" maxDate="1899-12-30T03:12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m/>
    <m/>
    <d v="1899-12-30T02:14:00"/>
    <x v="1"/>
    <b v="1"/>
  </r>
  <r>
    <s v="Create new levels (level design)"/>
    <m/>
    <x v="4"/>
    <d v="2024-01-02T22:00:00"/>
    <m/>
    <d v="1899-12-30T03:12:00"/>
    <x v="1"/>
    <m/>
  </r>
  <r>
    <s v="Correct tilemap collider"/>
    <m/>
    <x v="3"/>
    <d v="2024-01-02T00:56:00"/>
    <d v="2024-01-02T01:57:00"/>
    <d v="1899-12-30T00:59:00"/>
    <x v="0"/>
    <b v="0"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m/>
    <d v="1899-12-30T03:08:00"/>
    <x v="1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2" dataDxfId="21">
  <autoFilter ref="A1:H50" xr:uid="{FEAE4602-F0F4-4371-84F1-3AFAD46F0CA7}"/>
  <tableColumns count="8">
    <tableColumn id="1" xr3:uid="{8B27624E-49A7-450F-BE7E-731DE5DB093F}" name="Feature/Task" dataDxfId="20"/>
    <tableColumn id="2" xr3:uid="{C36AF95D-C9FF-4855-BBA9-5546049AA39F}" name="Desciption" dataDxfId="19"/>
    <tableColumn id="3" xr3:uid="{CBBD0622-A516-452B-B94A-8291C5109D06}" name="Task Type" dataDxfId="18"/>
    <tableColumn id="4" xr3:uid="{1619EB2C-9622-44DA-83E6-5D0AFCA0617E}" name="Started" dataDxfId="17"/>
    <tableColumn id="5" xr3:uid="{5DA25ECD-2C10-4535-9FE4-35E696C5C386}" name="Ended" dataDxfId="16"/>
    <tableColumn id="6" xr3:uid="{721FF157-37F6-46FB-9684-6BDD8317DA66}" name="Total time" dataDxfId="15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4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2" dataDxfId="11">
  <autoFilter ref="A1:E50" xr:uid="{341A430F-6539-4177-979B-C2093504802E}"/>
  <tableColumns count="5">
    <tableColumn id="1" xr3:uid="{64088F67-E263-4A55-9EAF-D34F094ED468}" name="Motive (task)" dataDxfId="10"/>
    <tableColumn id="5" xr3:uid="{C78510A6-72A3-4D34-A5CB-7F3FF3553696}" name="Description" dataDxfId="9"/>
    <tableColumn id="2" xr3:uid="{6DC14596-976B-4CBE-B8C2-123BDF384988}" name="Session start" dataDxfId="8"/>
    <tableColumn id="3" xr3:uid="{67A0A396-2632-44ED-B680-1E5AB83AE86D}" name="Session end" dataDxfId="7"/>
    <tableColumn id="4" xr3:uid="{4EEF71A5-3355-4270-A56F-4B00DAC175A2}" name="Session time" dataDxfId="0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tabSelected="1" workbookViewId="0">
      <selection activeCell="F23" sqref="F23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/>
      <c r="J1" s="5" t="s">
        <v>20</v>
      </c>
      <c r="K1" s="1"/>
      <c r="L1" s="6" t="s">
        <v>21</v>
      </c>
    </row>
    <row r="2" spans="1:12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43</v>
      </c>
      <c r="K4" s="2"/>
      <c r="L4" s="2"/>
    </row>
    <row r="5" spans="1:12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x14ac:dyDescent="0.25">
      <c r="A8" s="2" t="s">
        <v>35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x14ac:dyDescent="0.25">
      <c r="A9" s="2" t="s">
        <v>37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x14ac:dyDescent="0.25">
      <c r="A10" s="2" t="s">
        <v>36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42</v>
      </c>
      <c r="B11" s="2"/>
      <c r="C11" s="2" t="s">
        <v>43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0.13333333333866904</v>
      </c>
      <c r="G11" s="19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x14ac:dyDescent="0.25">
      <c r="A12" s="2" t="s">
        <v>44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45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46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47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x14ac:dyDescent="0.25">
      <c r="A16" s="2" t="s">
        <v>48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x14ac:dyDescent="0.25">
      <c r="A17" s="2" t="s">
        <v>51</v>
      </c>
      <c r="B17" s="2"/>
      <c r="C17" s="2" t="s">
        <v>18</v>
      </c>
      <c r="D17" s="13"/>
      <c r="E17" s="13"/>
      <c r="F1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7" s="19" t="str">
        <f>IF(Tasks[[#This Row],[Feature/Task]]&lt;&gt;"",IF(Tasks[[#This Row],[Ended]]&lt;&gt; "", "YES", "NO"),"")</f>
        <v>NO</v>
      </c>
      <c r="H17" s="2"/>
      <c r="I17" s="2"/>
      <c r="J17" s="2"/>
      <c r="K17" s="2"/>
      <c r="L17" s="2"/>
    </row>
    <row r="18" spans="1:12" x14ac:dyDescent="0.25">
      <c r="A18" s="2" t="s">
        <v>52</v>
      </c>
      <c r="B18" s="2" t="s">
        <v>53</v>
      </c>
      <c r="C18" s="2" t="s">
        <v>18</v>
      </c>
      <c r="D18" s="13"/>
      <c r="E18" s="13"/>
      <c r="F1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8" s="19" t="str">
        <f>IF(Tasks[[#This Row],[Feature/Task]]&lt;&gt;"",IF(Tasks[[#This Row],[Ended]]&lt;&gt; "", "YES", "NO"),"")</f>
        <v>NO</v>
      </c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13"/>
      <c r="E19" s="13"/>
      <c r="F1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9" s="19" t="str">
        <f>IF(Tasks[[#This Row],[Feature/Task]]&lt;&gt;"",IF(Tasks[[#This Row],[Ended]]&lt;&gt; "", "YES", "NO"),"")</f>
        <v/>
      </c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13"/>
      <c r="E20" s="13"/>
      <c r="F2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0" s="19" t="str">
        <f>IF(Tasks[[#This Row],[Feature/Task]]&lt;&gt;"",IF(Tasks[[#This Row],[Ended]]&lt;&gt; "", "YES", "NO"),"")</f>
        <v/>
      </c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13"/>
      <c r="E21" s="13"/>
      <c r="F2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1" s="19" t="str">
        <f>IF(Tasks[[#This Row],[Feature/Task]]&lt;&gt;"",IF(Tasks[[#This Row],[Ended]]&lt;&gt; "", "YES", "NO"),"")</f>
        <v/>
      </c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13"/>
      <c r="E22" s="13"/>
      <c r="F2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2" s="19" t="str">
        <f>IF(Tasks[[#This Row],[Feature/Task]]&lt;&gt;"",IF(Tasks[[#This Row],[Ended]]&lt;&gt; "", "YES", "NO"),"")</f>
        <v/>
      </c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13"/>
      <c r="E23" s="13"/>
      <c r="F2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3" s="19" t="str">
        <f>IF(Tasks[[#This Row],[Feature/Task]]&lt;&gt;"",IF(Tasks[[#This Row],[Ended]]&lt;&gt; "", "YES", "NO"),"")</f>
        <v/>
      </c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13"/>
      <c r="E24" s="13"/>
      <c r="F2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4" s="19" t="str">
        <f>IF(Tasks[[#This Row],[Feature/Task]]&lt;&gt;"",IF(Tasks[[#This Row],[Ended]]&lt;&gt; "", "YES", "NO"),"")</f>
        <v/>
      </c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19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19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19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19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19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19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5" priority="1">
      <formula>$H2</formula>
    </cfRule>
    <cfRule type="expression" dxfId="4" priority="5">
      <formula>AND(NOT($G2 = "YES"), $A2 &lt;&gt; "")</formula>
    </cfRule>
    <cfRule type="expression" dxfId="3" priority="6">
      <formula>$G2="YES"</formula>
    </cfRule>
  </conditionalFormatting>
  <conditionalFormatting sqref="G60:H108">
    <cfRule type="expression" dxfId="2" priority="3">
      <formula>AND(NOT($G60), $A60 &lt;&gt; "")</formula>
    </cfRule>
    <cfRule type="expression" dxfId="1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workbookViewId="0">
      <selection activeCell="D22" sqref="D22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3" spans="1:10" x14ac:dyDescent="0.25">
      <c r="A3" s="2" t="s">
        <v>10</v>
      </c>
      <c r="B3" s="2" t="s">
        <v>29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30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0" t="s">
        <v>40</v>
      </c>
      <c r="G7" s="20"/>
      <c r="H7" s="20"/>
      <c r="I7" s="20"/>
      <c r="J7" s="20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1"/>
      <c r="G8" s="21"/>
      <c r="H8" s="21"/>
      <c r="I8" s="21"/>
      <c r="J8" s="21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2">
        <f ca="1" xml:space="preserve"> SUM(Sessions[Session time])</f>
        <v>1.0166666666700621</v>
      </c>
      <c r="G9" s="22"/>
      <c r="H9" s="22"/>
      <c r="I9" s="22"/>
      <c r="J9" s="22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3"/>
      <c r="G10" s="23"/>
      <c r="H10" s="23"/>
      <c r="I10" s="23"/>
      <c r="J10" s="23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37</v>
      </c>
      <c r="B13" s="2" t="s">
        <v>38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37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35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42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44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45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36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50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42</v>
      </c>
      <c r="B21" s="2"/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48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49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42</v>
      </c>
      <c r="B24" s="2"/>
      <c r="C24" s="12">
        <v>45296.541666666664</v>
      </c>
      <c r="D24" s="12"/>
      <c r="E2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(Current session) 3h 52m</v>
      </c>
    </row>
    <row r="25" spans="1:5" x14ac:dyDescent="0.25">
      <c r="A25" s="2"/>
      <c r="B25" s="2"/>
      <c r="C25" s="12"/>
      <c r="D25" s="12"/>
      <c r="E2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26" spans="1:5" x14ac:dyDescent="0.25">
      <c r="A26" s="2"/>
      <c r="B26" s="2"/>
      <c r="C26" s="12"/>
      <c r="D26" s="12"/>
      <c r="E2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27" spans="1:5" x14ac:dyDescent="0.25">
      <c r="A27" s="2"/>
      <c r="B27" s="2"/>
      <c r="C27" s="12"/>
      <c r="D27" s="12"/>
      <c r="E2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28" spans="1:5" x14ac:dyDescent="0.25">
      <c r="A28" s="2"/>
      <c r="B28" s="2"/>
      <c r="C28" s="12"/>
      <c r="D28" s="12"/>
      <c r="E2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29" spans="1:5" x14ac:dyDescent="0.25">
      <c r="A29" s="2"/>
      <c r="B29" s="2"/>
      <c r="C29" s="12"/>
      <c r="D29" s="12"/>
      <c r="E2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0" spans="1:5" x14ac:dyDescent="0.25">
      <c r="A30" s="2"/>
      <c r="B30" s="2"/>
      <c r="C30" s="12"/>
      <c r="D30" s="12"/>
      <c r="E3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1" spans="1:5" x14ac:dyDescent="0.25">
      <c r="A31" s="2"/>
      <c r="B31" s="2"/>
      <c r="C31" s="12"/>
      <c r="D31" s="12"/>
      <c r="E3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2" spans="1:5" x14ac:dyDescent="0.25">
      <c r="A32" s="2"/>
      <c r="B32" s="2"/>
      <c r="C32" s="12"/>
      <c r="D32" s="12"/>
      <c r="E3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3" spans="1:5" x14ac:dyDescent="0.25">
      <c r="A33" s="2"/>
      <c r="B33" s="2"/>
      <c r="C33" s="12"/>
      <c r="D33" s="12"/>
      <c r="E3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4" spans="1:5" x14ac:dyDescent="0.25">
      <c r="A34" s="2"/>
      <c r="B34" s="2"/>
      <c r="C34" s="12"/>
      <c r="D34" s="12"/>
      <c r="E3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5" spans="1:5" x14ac:dyDescent="0.25">
      <c r="A35" s="2"/>
      <c r="B35" s="2"/>
      <c r="C35" s="12"/>
      <c r="D35" s="12"/>
      <c r="E3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6" spans="1:5" x14ac:dyDescent="0.25">
      <c r="A36" s="2"/>
      <c r="B36" s="2"/>
      <c r="C36" s="12"/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28"/>
  <sheetViews>
    <sheetView showGridLines="0" workbookViewId="0">
      <selection activeCell="M19" sqref="M19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34</v>
      </c>
    </row>
    <row r="3" spans="1:15" x14ac:dyDescent="0.25">
      <c r="A3" s="14" t="s">
        <v>31</v>
      </c>
      <c r="B3" t="s">
        <v>33</v>
      </c>
    </row>
    <row r="4" spans="1:15" x14ac:dyDescent="0.25">
      <c r="A4" s="15" t="s">
        <v>18</v>
      </c>
      <c r="B4" s="16">
        <v>0.59375000000000011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7.013888888888889E-2</v>
      </c>
      <c r="K7" s="20" t="s">
        <v>40</v>
      </c>
      <c r="L7" s="20"/>
      <c r="M7" s="20"/>
      <c r="N7" s="20"/>
      <c r="O7" s="20"/>
    </row>
    <row r="8" spans="1:15" x14ac:dyDescent="0.25">
      <c r="A8" s="15" t="s">
        <v>43</v>
      </c>
      <c r="B8" s="16">
        <v>0.13333333333333333</v>
      </c>
      <c r="K8" s="21"/>
      <c r="L8" s="21"/>
      <c r="M8" s="21"/>
      <c r="N8" s="21"/>
      <c r="O8" s="21"/>
    </row>
    <row r="9" spans="1:15" x14ac:dyDescent="0.25">
      <c r="A9" s="15" t="s">
        <v>32</v>
      </c>
      <c r="B9" s="16">
        <v>1.0166666666666668</v>
      </c>
      <c r="K9" s="22">
        <f ca="1" xml:space="preserve"> SUM(Sessions[Session time])</f>
        <v>1.0166666666700621</v>
      </c>
      <c r="L9" s="22"/>
      <c r="M9" s="22"/>
      <c r="N9" s="22"/>
      <c r="O9" s="22"/>
    </row>
    <row r="10" spans="1:15" x14ac:dyDescent="0.25">
      <c r="K10" s="23"/>
      <c r="L10" s="23"/>
      <c r="M10" s="23"/>
      <c r="N10" s="23"/>
      <c r="O10" s="23"/>
    </row>
    <row r="28" spans="5:5" x14ac:dyDescent="0.25">
      <c r="E28" t="s">
        <v>39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2024-01-05T15:52:38Z</dcterms:modified>
</cp:coreProperties>
</file>