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38067354-F4DC-44C1-BA05-7BC40EBD03B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sks" sheetId="1" r:id="rId1"/>
    <sheet name="Sessions track" sheetId="2" r:id="rId2"/>
    <sheet name="Charts" sheetId="3" r:id="rId3"/>
  </sheets>
  <definedNames>
    <definedName name="Segment_Finished">#N/A</definedName>
    <definedName name="Segment_Is_passive">#N/A</definedName>
    <definedName name="Segment_Task_Type">#N/A</definedName>
  </definedNames>
  <calcPr calcId="191029"/>
  <pivotCaches>
    <pivotCache cacheId="1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2" i="1" s="1"/>
  <c r="E2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E17" i="2"/>
  <c r="F12" i="1" s="1"/>
  <c r="E18" i="2"/>
  <c r="F13" i="1" s="1"/>
  <c r="E19" i="2"/>
  <c r="E20" i="2"/>
  <c r="E21" i="2"/>
  <c r="E22" i="2"/>
  <c r="F16" i="1" s="1"/>
  <c r="E23" i="2"/>
  <c r="E24" i="2"/>
  <c r="E25" i="2"/>
  <c r="E26" i="2"/>
  <c r="F21" i="1" s="1"/>
  <c r="E27" i="2"/>
  <c r="F20" i="1" s="1"/>
  <c r="E28" i="2"/>
  <c r="E29" i="2"/>
  <c r="F17" i="1" s="1"/>
  <c r="E30" i="2"/>
  <c r="E31" i="2"/>
  <c r="E32" i="2"/>
  <c r="F19" i="1" s="1"/>
  <c r="E33" i="2"/>
  <c r="F22" i="1" s="1"/>
  <c r="E34" i="2"/>
  <c r="F23" i="1" s="1"/>
  <c r="E35" i="2"/>
  <c r="F24" i="1" s="1"/>
  <c r="E36" i="2"/>
  <c r="E37" i="2"/>
  <c r="F25" i="1" s="1"/>
  <c r="E38" i="2"/>
  <c r="F26" i="1" s="1"/>
  <c r="E39" i="2"/>
  <c r="E40" i="2"/>
  <c r="F27" i="1" s="1"/>
  <c r="E41" i="2"/>
  <c r="F28" i="1" s="1"/>
  <c r="E42" i="2"/>
  <c r="E43" i="2"/>
  <c r="E44" i="2"/>
  <c r="E45" i="2"/>
  <c r="E46" i="2"/>
  <c r="E47" i="2"/>
  <c r="E48" i="2"/>
  <c r="E49" i="2"/>
  <c r="E50" i="2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10" i="1" l="1"/>
  <c r="F18" i="1"/>
  <c r="F11" i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<sst xmlns="http://schemas.openxmlformats.org/spreadsheetml/2006/main" count="152" uniqueCount="74">
  <si>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</si>
  <si>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</si>
  <si>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</si>
  <si>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</si>
  <si>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</si>
  <si>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</si>
  <si>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</si>
  <si>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</si>
  <si>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</si>
  <si>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</si>
  <si>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</si>
  <si>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</si>
  <si>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</si>
  <si>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</si>
  <si>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</si>
  <si>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</si>
  <si>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</si>
  <si>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</si>
  <si>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</si>
  <si>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</si>
  <si>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</si>
  <si>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</si>
  <si>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</si>
  <si>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</si>
  <si>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</si>
  <si>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</si>
  <si>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</si>
  <si>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</si>
  <si>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</si>
  <si>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</si>
  <si>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</si>
  <si>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</si>
  <si>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</si>
  <si>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</si>
  <si>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</si>
  <si>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</si>
  <si>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</si>
  <si>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</si>
  <si>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</si>
  <si>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</si>
  <si>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</si>
  <si>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</si>
  <si>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</si>
  <si>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</si>
  <si>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</si>
  <si>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</si>
  <si>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</si>
  <si>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</si>
  <si>
    <t>Lya</t>
  </si>
  <si>
    <t>Papa</t>
  </si>
  <si>
    <t>Desolidarize the path module from EnemyController</t>
  </si>
  <si>
    <t>Add stun parameter to enemies</t>
  </si>
  <si>
    <t>It should if not null override the hurting frames of the player</t>
  </si>
  <si>
    <t>levels 1 and 2</t>
  </si>
  <si>
    <t>levels 3 and partially 4</t>
  </si>
  <si>
    <t>Detect player fell</t>
  </si>
  <si>
    <t>Implement falling platform</t>
  </si>
  <si>
    <t>Create assets falling platform</t>
  </si>
  <si>
    <t>advanced lv 4</t>
  </si>
  <si>
    <t>Comment</t>
  </si>
  <si>
    <t>Fix ahead camera</t>
  </si>
  <si>
    <t>Added a phase parameter</t>
  </si>
  <si>
    <t>Struct for damage</t>
  </si>
  <si>
    <t>new damage system implemented</t>
  </si>
  <si>
    <t>new damage sound for falling</t>
  </si>
  <si>
    <t>Find KO sound</t>
  </si>
  <si>
    <t>Implement KO sound</t>
  </si>
  <si>
    <t>Implement heart projectiles</t>
  </si>
  <si>
    <t>Create Hearts sound</t>
  </si>
  <si>
    <t>Create monster hit sound</t>
  </si>
  <si>
    <t>Create monster death animation</t>
  </si>
  <si>
    <t>Create heart launcher unlocker animation</t>
  </si>
  <si>
    <t>♣</t>
  </si>
  <si>
    <t>Create destructable 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</si>
</sst>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  <numFmt numFmtId="169" formatCode="[h]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169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8">
    <dxf>
      <numFmt numFmtId="165" formatCode="h&quot;h&quot;\ mm&quot;min&quot;;@"/>
    </dxf>
    <dxf>
      <numFmt numFmtId="169" formatCode="[h]&quot;h&quot;\ mm&quot;m&quot;;@"/>
    </dxf>
    <dxf>
      <numFmt numFmtId="165" formatCode="h&quot;h&quot;\ mm&quot;min&quot;;@"/>
    </dxf>
    <dxf>
      <numFmt numFmtId="169" formatCode="[h]&quot;h&quot;\ mm&quot;m&quot;;@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numFmt numFmtId="169" formatCode="[h]&quot;h&quot;\ mm&quot;m&quot;;@"/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Charts!$A$4:$A$10</c:f>
              <c:strCache>
                <c:ptCount val="6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  <c:pt idx="5">
                  <c:v>Audio assets</c:v>
                </c:pt>
              </c:strCache>
            </c:strRef>
          </c:cat>
          <c:val>
            <c:numRef>
              <c:f>Charts!$B$4:$B$10</c:f>
              <c:numCache>
                <c:formatCode>h"h"\ mm"min";@</c:formatCode>
                <c:ptCount val="6"/>
                <c:pt idx="0">
                  <c:v>1.0326388888888889</c:v>
                </c:pt>
                <c:pt idx="1">
                  <c:v>0.16944444444444445</c:v>
                </c:pt>
                <c:pt idx="2">
                  <c:v>4.9999999999999996E-2</c:v>
                </c:pt>
                <c:pt idx="3">
                  <c:v>0.21944444444444444</c:v>
                </c:pt>
                <c:pt idx="4">
                  <c:v>0.46388888888888885</c:v>
                </c:pt>
                <c:pt idx="5">
                  <c:v>4.7222222222222221E-2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8.3400000000000016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1790700</xdr:colOff>
      <xdr:row>38</xdr:row>
      <xdr:rowOff>123825</xdr:rowOff>
    </xdr:from>
    <xdr:to>
      <xdr:col>0</xdr:col>
      <xdr:colOff>3619500</xdr:colOff>
      <xdr:row>51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sk Type">
              <a:extLst>
                <a:ext uri="{FF2B5EF4-FFF2-40B4-BE49-F238E27FC236}">
                  <a16:creationId xmlns:a16="http://schemas.microsoft.com/office/drawing/2014/main" id="{A46F1627-7ABB-A234-5804-E61E9B082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sk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</xdr:colOff>
      <xdr:row>38</xdr:row>
      <xdr:rowOff>123825</xdr:rowOff>
    </xdr:from>
    <xdr:to>
      <xdr:col>1</xdr:col>
      <xdr:colOff>1847850</xdr:colOff>
      <xdr:row>51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nished">
              <a:extLst>
                <a:ext uri="{FF2B5EF4-FFF2-40B4-BE49-F238E27FC236}">
                  <a16:creationId xmlns:a16="http://schemas.microsoft.com/office/drawing/2014/main" id="{EAAAC74E-E0C0-4AD3-2676-A8D124B8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ish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1933575</xdr:colOff>
      <xdr:row>38</xdr:row>
      <xdr:rowOff>123825</xdr:rowOff>
    </xdr:from>
    <xdr:to>
      <xdr:col>1</xdr:col>
      <xdr:colOff>3762375</xdr:colOff>
      <xdr:row>51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Is passive">
              <a:extLst>
                <a:ext uri="{FF2B5EF4-FFF2-40B4-BE49-F238E27FC236}">
                  <a16:creationId xmlns:a16="http://schemas.microsoft.com/office/drawing/2014/main" id="{A1A9A0DA-FDCC-1E1C-F141-41F1EE06C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passiv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3</xdr:row>
      <xdr:rowOff>123825</xdr:rowOff>
    </xdr:from>
    <xdr:to>
      <xdr:col>9</xdr:col>
      <xdr:colOff>600074</xdr:colOff>
      <xdr:row>33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305.072173379631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7">
        <s v="Management"/>
        <s v="Playtesting"/>
        <s v="Sprite assets"/>
        <s v="Coding"/>
        <s v="Level design"/>
        <s v="Audio assets"/>
        <m/>
      </sharedItems>
    </cacheField>
    <cacheField name="Started" numFmtId="167">
      <sharedItems containsNonDate="0" containsDate="1" containsString="0" containsBlank="1" minDate="2023-12-27T15:25:00" maxDate="2024-01-13T22:19:00"/>
    </cacheField>
    <cacheField name="Ended" numFmtId="167">
      <sharedItems containsNonDate="0" containsDate="1" containsString="0" containsBlank="1" minDate="2023-12-27T20:03:00" maxDate="2024-01-13T22:18:00"/>
    </cacheField>
    <cacheField name="Total time" numFmtId="165">
      <sharedItems containsDate="1" containsMixedTypes="1" minDate="1899-12-30T00:12:00" maxDate="1899-12-30T11:08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1:1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d v="2024-01-05T00:00:00"/>
    <m/>
    <d v="1899-12-30T03:26:00"/>
    <x v="1"/>
    <b v="1"/>
  </r>
  <r>
    <s v="Create new levels (level design)"/>
    <m/>
    <x v="4"/>
    <d v="2024-01-02T22:00:00"/>
    <m/>
    <d v="1899-12-30T11:08:00"/>
    <x v="1"/>
    <b v="1"/>
  </r>
  <r>
    <s v="Correct tilemap collider"/>
    <m/>
    <x v="3"/>
    <d v="2024-01-02T00:56:00"/>
    <d v="2024-01-02T01:57:00"/>
    <d v="1899-12-30T00:59:00"/>
    <x v="0"/>
    <m/>
  </r>
  <r>
    <s v="Implement milk low hp (blend tree)"/>
    <m/>
    <x v="3"/>
    <d v="2024-01-02T01:56:00"/>
    <m/>
    <d v="1899-12-30T02:14:00"/>
    <x v="1"/>
    <m/>
  </r>
  <r>
    <s v="Make collectibles assets"/>
    <m/>
    <x v="2"/>
    <m/>
    <m/>
    <s v="Not started"/>
    <x v="1"/>
    <m/>
  </r>
  <r>
    <s v="Implement collectibles"/>
    <m/>
    <x v="3"/>
    <m/>
    <m/>
    <s v="Not started"/>
    <x v="1"/>
    <m/>
  </r>
  <r>
    <s v="Update camera visuals to take into account camera size"/>
    <m/>
    <x v="3"/>
    <d v="2024-01-03T15:34:00"/>
    <d v="2024-01-03T18:42:00"/>
    <d v="1899-12-30T03:08:00"/>
    <x v="0"/>
    <m/>
  </r>
  <r>
    <s v="Desolidarize the path module from EnemyController"/>
    <m/>
    <x v="3"/>
    <d v="2024-01-06T20:47:00"/>
    <d v="2024-01-06T22:54:00"/>
    <d v="1899-12-30T02:05:00"/>
    <x v="0"/>
    <m/>
  </r>
  <r>
    <s v="Add stun parameter to enemies"/>
    <s v="It should if not null override the hurting frames of the player"/>
    <x v="3"/>
    <d v="2024-01-06T22:54:00"/>
    <d v="2024-01-07T19:34:00"/>
    <d v="1899-12-30T01:18:00"/>
    <x v="0"/>
    <m/>
  </r>
  <r>
    <s v="Detect player fell"/>
    <m/>
    <x v="3"/>
    <d v="2024-01-07T20:22:00"/>
    <d v="2024-01-07T21:06:00"/>
    <d v="1899-12-30T00:32:00"/>
    <x v="0"/>
    <m/>
  </r>
  <r>
    <s v="Implement falling platform"/>
    <m/>
    <x v="3"/>
    <d v="2024-01-06T15:28:00"/>
    <d v="2024-01-06T18:00:00"/>
    <d v="1899-12-30T02:34:00"/>
    <x v="0"/>
    <m/>
  </r>
  <r>
    <s v="Create assets falling platform"/>
    <m/>
    <x v="2"/>
    <d v="2024-01-06T15:28:00"/>
    <d v="2024-01-06T18:00:00"/>
    <d v="1899-12-30T00:12:00"/>
    <x v="0"/>
    <m/>
  </r>
  <r>
    <s v="Fix ahead camera"/>
    <m/>
    <x v="3"/>
    <d v="2024-01-07T21:06:00"/>
    <d v="2024-01-07T22:00:00"/>
    <d v="1899-12-30T00:54:00"/>
    <x v="0"/>
    <m/>
  </r>
  <r>
    <s v="Find KO sound"/>
    <m/>
    <x v="5"/>
    <d v="2024-01-07T23:00:00"/>
    <d v="2024-01-07T23:10:00"/>
    <d v="1899-12-30T00:16:00"/>
    <x v="0"/>
    <m/>
  </r>
  <r>
    <s v="Implement KO sound"/>
    <m/>
    <x v="3"/>
    <d v="2024-01-07T23:10:00"/>
    <d v="2024-01-07T23:27:00"/>
    <d v="1899-12-30T00:17:00"/>
    <x v="0"/>
    <m/>
  </r>
  <r>
    <s v="Implement heart projectiles"/>
    <m/>
    <x v="3"/>
    <d v="2024-01-13T17:50:00"/>
    <d v="2024-01-13T19:30:00"/>
    <d v="1899-12-30T01:40:00"/>
    <x v="0"/>
    <m/>
  </r>
  <r>
    <s v="Create Hearts sound"/>
    <m/>
    <x v="5"/>
    <d v="2024-01-13T20:07:00"/>
    <d v="2024-01-13T20:36:00"/>
    <d v="1899-12-30T00:28:00"/>
    <x v="0"/>
    <m/>
  </r>
  <r>
    <s v="Create monster hit sound"/>
    <m/>
    <x v="5"/>
    <d v="2024-01-13T21:54:00"/>
    <d v="2024-01-13T22:18:00"/>
    <d v="1899-12-30T00:24:00"/>
    <x v="0"/>
    <m/>
  </r>
  <r>
    <s v="Create monster death animation"/>
    <m/>
    <x v="3"/>
    <m/>
    <m/>
    <s v="Not started"/>
    <x v="1"/>
    <m/>
  </r>
  <r>
    <s v="Create heart launcher unlocker animation"/>
    <m/>
    <x v="2"/>
    <d v="2024-01-13T22:19:00"/>
    <m/>
    <d v="1899-12-30T03:23:00"/>
    <x v="1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1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10" firstHeaderRow="1" firstDataRow="1" firstDataCol="1" rowPageCount="1" colPageCount="1"/>
  <pivotFields count="8">
    <pivotField showAll="0"/>
    <pivotField showAll="0"/>
    <pivotField axis="axisRow" showAll="0">
      <items count="8">
        <item x="3"/>
        <item x="0"/>
        <item x="1"/>
        <item x="2"/>
        <item x="6"/>
        <item x="4"/>
        <item x="5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2">
    <format dxfId="10">
      <pivotArea outline="0" collapsedLevelsAreSubtotals="1" fieldPosition="0"/>
    </format>
    <format dxfId="9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ask_Type" xr10:uid="{C70863E4-4BCF-4A27-8CDB-CDC3EBC70F84}" sourceName="Task Typ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nished" xr10:uid="{65C2FCDD-E499-40F9-8707-413F382090EF}" sourceName="Finished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s_passive" xr10:uid="{C0D5C3BB-AA55-4AEE-A914-725134A2E58E}" sourceName="Is passive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sk Type" xr10:uid="{ABB9CCB1-71E5-45FC-BB3E-FB77B047FBCB}" cache="Segment_Task_Type" caption="Task Type" rowHeight="241300"/>
  <slicer name="Finished" xr10:uid="{005FB207-8F62-4702-97C5-70A11EE60090}" cache="Segment_Finished" caption="Finished" rowHeight="241300"/>
  <slicer name="Is passive" xr10:uid="{89E5B2FD-3CB1-4E79-98C3-BDC34A77EE4A}" cache="Segment_Is_passive" caption="Is passiv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7" dataDxfId="26">
  <autoFilter ref="A1:H50" xr:uid="{FEAE4602-F0F4-4371-84F1-3AFAD46F0CA7}">
    <filterColumn colId="6">
      <filters blank="1">
        <filter val="NO"/>
      </filters>
    </filterColumn>
  </autoFilter>
  <tableColumns count="8">
    <tableColumn id="1" xr3:uid="{8B27624E-49A7-450F-BE7E-731DE5DB093F}" name="Feature/Task" dataDxfId="25"/>
    <tableColumn id="2" xr3:uid="{C36AF95D-C9FF-4855-BBA9-5546049AA39F}" name="Desciption" dataDxfId="24"/>
    <tableColumn id="3" xr3:uid="{CBBD0622-A516-452B-B94A-8291C5109D06}" name="Task Type" dataDxfId="23"/>
    <tableColumn id="4" xr3:uid="{1619EB2C-9622-44DA-83E6-5D0AFCA0617E}" name="Started" dataDxfId="22"/>
    <tableColumn id="5" xr3:uid="{5DA25ECD-2C10-4535-9FE4-35E696C5C386}" name="Ended" dataDxfId="21"/>
    <tableColumn id="6" xr3:uid="{721FF157-37F6-46FB-9684-6BDD8317DA66}" name="Total time" dataDxfId="20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9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7" dataDxfId="16">
  <autoFilter ref="A1:E50" xr:uid="{341A430F-6539-4177-979B-C2093504802E}"/>
  <sortState xmlns:xlrd2="http://schemas.microsoft.com/office/spreadsheetml/2017/richdata2" ref="A2:E50">
    <sortCondition ref="C1:C50"/>
  </sortState>
  <tableColumns count="5">
    <tableColumn id="1" xr3:uid="{64088F67-E263-4A55-9EAF-D34F094ED468}" name="Motive (task)" dataDxfId="15"/>
    <tableColumn id="5" xr3:uid="{C78510A6-72A3-4D34-A5CB-7F3FF3553696}" name="Comment" dataDxfId="14"/>
    <tableColumn id="2" xr3:uid="{6DC14596-976B-4CBE-B8C2-123BDF384988}" name="Session start" dataDxfId="13"/>
    <tableColumn id="3" xr3:uid="{67A0A396-2632-44ED-B680-1E5AB83AE86D}" name="Session end" dataDxfId="12"/>
    <tableColumn id="4" xr3:uid="{4EEF71A5-3355-4270-A56F-4B00DAC175A2}" name="Session time" dataDxfId="11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workbookViewId="0">
      <selection activeCell="D28" sqref="D28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</v>
      </c>
      <c r="I1" s="1"/>
      <c r="J1" s="5" t="s">
        <v>20</v>
      </c>
      <c r="K1" s="1"/>
      <c r="L1" s="6" t="s">
        <v>21</v>
      </c>
    </row>
    <row r="2" spans="1:12" hidden="1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5.0000000002910383E-2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42</v>
      </c>
      <c r="K4" s="2"/>
      <c r="L4" s="2"/>
    </row>
    <row r="5" spans="1:12" hidden="1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hidden="1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hidden="1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hidden="1" x14ac:dyDescent="0.25">
      <c r="A8" s="2" t="s">
        <v>34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x14ac:dyDescent="0.25">
      <c r="A9" s="2" t="s">
        <v>36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x14ac:dyDescent="0.25">
      <c r="A10" s="2" t="s">
        <v>35</v>
      </c>
      <c r="B10" s="2"/>
      <c r="C10" s="2" t="s">
        <v>18</v>
      </c>
      <c r="D10" s="13">
        <v>45296</v>
      </c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0.14305555555620231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x14ac:dyDescent="0.25">
      <c r="A11" s="2" t="s">
        <v>41</v>
      </c>
      <c r="B11" s="2"/>
      <c r="C11" s="2" t="s">
        <v>42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0.4638888889021473</v>
      </c>
      <c r="G11" s="19" t="str">
        <f>IF(Tasks[[#This Row],[Feature/Task]]&lt;&gt;"",IF(Tasks[[#This Row],[Ended]]&lt;&gt; "", "YES", "NO"),"")</f>
        <v>NO</v>
      </c>
      <c r="H11" s="2" t="b">
        <v>1</v>
      </c>
      <c r="I11" s="2"/>
      <c r="J11" s="2"/>
      <c r="K11" s="2"/>
      <c r="L11" s="2"/>
    </row>
    <row r="12" spans="1:12" hidden="1" x14ac:dyDescent="0.25">
      <c r="A12" s="2" t="s">
        <v>43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/>
      <c r="I12" s="2"/>
      <c r="J12" s="2"/>
      <c r="K12" s="2"/>
      <c r="L12" s="2"/>
    </row>
    <row r="13" spans="1:12" x14ac:dyDescent="0.25">
      <c r="A13" s="2" t="s">
        <v>44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45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46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hidden="1" x14ac:dyDescent="0.25">
      <c r="A16" s="2" t="s">
        <v>47</v>
      </c>
      <c r="B16" s="2"/>
      <c r="C16" s="2" t="s">
        <v>18</v>
      </c>
      <c r="D16" s="13">
        <v>45294.648611111108</v>
      </c>
      <c r="E16" s="13">
        <v>45294.779166666667</v>
      </c>
      <c r="F1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0.13055555555911269</v>
      </c>
      <c r="G16" s="19" t="str">
        <f>IF(Tasks[[#This Row],[Feature/Task]]&lt;&gt;"",IF(Tasks[[#This Row],[Ended]]&lt;&gt; "", "YES", "NO"),"")</f>
        <v>YES</v>
      </c>
      <c r="H16" s="2"/>
      <c r="I16" s="2"/>
      <c r="J16" s="2"/>
      <c r="K16" s="2"/>
      <c r="L16" s="2"/>
    </row>
    <row r="17" spans="1:12" hidden="1" x14ac:dyDescent="0.25">
      <c r="A17" s="2" t="s">
        <v>50</v>
      </c>
      <c r="B17" s="2"/>
      <c r="C17" s="2" t="s">
        <v>18</v>
      </c>
      <c r="D17" s="13">
        <v>45297.865972222222</v>
      </c>
      <c r="E17" s="13">
        <v>45297.95416666667</v>
      </c>
      <c r="F1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8.6805555554747116E-2</v>
      </c>
      <c r="G17" s="19" t="str">
        <f>IF(Tasks[[#This Row],[Feature/Task]]&lt;&gt;"",IF(Tasks[[#This Row],[Ended]]&lt;&gt; "", "YES", "NO"),"")</f>
        <v>YES</v>
      </c>
      <c r="H17" s="2"/>
      <c r="I17" s="2"/>
      <c r="J17" s="2"/>
      <c r="K17" s="2"/>
      <c r="L17" s="2"/>
    </row>
    <row r="18" spans="1:12" hidden="1" x14ac:dyDescent="0.25">
      <c r="A18" s="2" t="s">
        <v>51</v>
      </c>
      <c r="B18" s="2" t="s">
        <v>52</v>
      </c>
      <c r="C18" s="2" t="s">
        <v>18</v>
      </c>
      <c r="D18" s="13">
        <v>45297.95416666667</v>
      </c>
      <c r="E18" s="13">
        <v>45298.81527777778</v>
      </c>
      <c r="F1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5.4166666661330964E-2</v>
      </c>
      <c r="G18" s="19" t="str">
        <f>IF(Tasks[[#This Row],[Feature/Task]]&lt;&gt;"",IF(Tasks[[#This Row],[Ended]]&lt;&gt; "", "YES", "NO"),"")</f>
        <v>YES</v>
      </c>
      <c r="H18" s="2"/>
      <c r="I18" s="2"/>
      <c r="J18" s="2"/>
      <c r="K18" s="2"/>
      <c r="L18" s="2"/>
    </row>
    <row r="19" spans="1:12" hidden="1" x14ac:dyDescent="0.25">
      <c r="A19" s="2" t="s">
        <v>55</v>
      </c>
      <c r="B19" s="2"/>
      <c r="C19" s="2" t="s">
        <v>18</v>
      </c>
      <c r="D19" s="13">
        <v>45298.848611111112</v>
      </c>
      <c r="E19" s="13">
        <v>45298.879166666666</v>
      </c>
      <c r="F1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2.2222222221898846E-2</v>
      </c>
      <c r="G19" s="19" t="str">
        <f>IF(Tasks[[#This Row],[Feature/Task]]&lt;&gt;"",IF(Tasks[[#This Row],[Ended]]&lt;&gt; "", "YES", "NO"),"")</f>
        <v>YES</v>
      </c>
      <c r="H19" s="2"/>
      <c r="I19" s="2"/>
      <c r="J19" s="2"/>
      <c r="K19" s="2"/>
      <c r="L19" s="2"/>
    </row>
    <row r="20" spans="1:12" hidden="1" x14ac:dyDescent="0.25">
      <c r="A20" s="2" t="s">
        <v>56</v>
      </c>
      <c r="B20" s="2"/>
      <c r="C20" s="2" t="s">
        <v>18</v>
      </c>
      <c r="D20" s="13">
        <v>45297.644444444442</v>
      </c>
      <c r="E20" s="13">
        <v>45297.75</v>
      </c>
      <c r="F2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0.10694444444379769</v>
      </c>
      <c r="G20" s="19" t="str">
        <f>IF(Tasks[[#This Row],[Feature/Task]]&lt;&gt;"",IF(Tasks[[#This Row],[Ended]]&lt;&gt; "", "YES", "NO"),"")</f>
        <v>YES</v>
      </c>
      <c r="H20" s="2"/>
      <c r="I20" s="2"/>
      <c r="J20" s="2"/>
      <c r="K20" s="2"/>
      <c r="L20" s="2"/>
    </row>
    <row r="21" spans="1:12" hidden="1" x14ac:dyDescent="0.25">
      <c r="A21" s="2" t="s">
        <v>57</v>
      </c>
      <c r="B21" s="2"/>
      <c r="C21" s="2" t="s">
        <v>16</v>
      </c>
      <c r="D21" s="13">
        <v>45297.644444444442</v>
      </c>
      <c r="E21" s="13">
        <v>45297.75</v>
      </c>
      <c r="F2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8.333333331393078E-3</v>
      </c>
      <c r="G21" s="19" t="str">
        <f>IF(Tasks[[#This Row],[Feature/Task]]&lt;&gt;"",IF(Tasks[[#This Row],[Ended]]&lt;&gt; "", "YES", "NO"),"")</f>
        <v>YES</v>
      </c>
      <c r="H21" s="2"/>
      <c r="I21" s="2"/>
      <c r="J21" s="2"/>
      <c r="K21" s="2"/>
      <c r="L21" s="2"/>
    </row>
    <row r="22" spans="1:12" hidden="1" x14ac:dyDescent="0.25">
      <c r="A22" s="2" t="s">
        <v>60</v>
      </c>
      <c r="B22" s="2"/>
      <c r="C22" s="2" t="s">
        <v>18</v>
      </c>
      <c r="D22" s="13">
        <v>45298.879166666666</v>
      </c>
      <c r="E22" s="13">
        <v>45298.916666666664</v>
      </c>
      <c r="F2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3.7499999998544808E-2</v>
      </c>
      <c r="G22" s="19" t="str">
        <f>IF(Tasks[[#This Row],[Feature/Task]]&lt;&gt;"",IF(Tasks[[#This Row],[Ended]]&lt;&gt; "", "YES", "NO"),"")</f>
        <v>YES</v>
      </c>
      <c r="H22" s="2"/>
      <c r="I22" s="2"/>
      <c r="J22" s="2"/>
      <c r="K22" s="2"/>
      <c r="L22" s="2"/>
    </row>
    <row r="23" spans="1:12" hidden="1" x14ac:dyDescent="0.25">
      <c r="A23" s="2" t="s">
        <v>65</v>
      </c>
      <c r="B23" s="2"/>
      <c r="C23" s="2" t="s">
        <v>22</v>
      </c>
      <c r="D23" s="13">
        <v>45298.958333333336</v>
      </c>
      <c r="E23" s="13">
        <v>45298.965277777781</v>
      </c>
      <c r="F2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1.1111111110949423E-2</v>
      </c>
      <c r="G23" s="19" t="str">
        <f>IF(Tasks[[#This Row],[Feature/Task]]&lt;&gt;"",IF(Tasks[[#This Row],[Ended]]&lt;&gt; "", "YES", "NO"),"")</f>
        <v>YES</v>
      </c>
      <c r="H23" s="2"/>
      <c r="I23" s="2"/>
      <c r="J23" s="2"/>
      <c r="K23" s="2"/>
      <c r="L23" s="2"/>
    </row>
    <row r="24" spans="1:12" hidden="1" x14ac:dyDescent="0.25">
      <c r="A24" s="2" t="s">
        <v>66</v>
      </c>
      <c r="B24" s="2"/>
      <c r="C24" s="2" t="s">
        <v>18</v>
      </c>
      <c r="D24" s="13">
        <v>45298.965277777781</v>
      </c>
      <c r="E24" s="13">
        <v>45298.977083333331</v>
      </c>
      <c r="F2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1.1805555550381541E-2</v>
      </c>
      <c r="G24" s="19" t="str">
        <f>IF(Tasks[[#This Row],[Feature/Task]]&lt;&gt;"",IF(Tasks[[#This Row],[Ended]]&lt;&gt; "", "YES", "NO"),"")</f>
        <v>YES</v>
      </c>
      <c r="H24" s="2"/>
      <c r="I24" s="2"/>
      <c r="J24" s="2"/>
      <c r="K24" s="2"/>
      <c r="L24" s="2"/>
    </row>
    <row r="25" spans="1:12" hidden="1" x14ac:dyDescent="0.25">
      <c r="A25" s="2" t="s">
        <v>67</v>
      </c>
      <c r="B25" s="2"/>
      <c r="C25" s="2" t="s">
        <v>18</v>
      </c>
      <c r="D25" s="13">
        <v>45304.743055555555</v>
      </c>
      <c r="E25" s="13">
        <v>45304.8125</v>
      </c>
      <c r="F2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6.9444444445252884E-2</v>
      </c>
      <c r="G25" s="19" t="str">
        <f>IF(Tasks[[#This Row],[Feature/Task]]&lt;&gt;"",IF(Tasks[[#This Row],[Ended]]&lt;&gt; "", "YES", "NO"),"")</f>
        <v>YES</v>
      </c>
      <c r="H25" s="2"/>
      <c r="I25" s="2"/>
      <c r="J25" s="2"/>
      <c r="K25" s="2"/>
      <c r="L25" s="2"/>
    </row>
    <row r="26" spans="1:12" hidden="1" x14ac:dyDescent="0.25">
      <c r="A26" s="2" t="s">
        <v>68</v>
      </c>
      <c r="B26" s="2"/>
      <c r="C26" s="2" t="s">
        <v>22</v>
      </c>
      <c r="D26" s="13">
        <v>45304.838194444441</v>
      </c>
      <c r="E26" s="13">
        <v>45304.85833333333</v>
      </c>
      <c r="F2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1.9444444449618459E-2</v>
      </c>
      <c r="G26" s="19" t="str">
        <f>IF(Tasks[[#This Row],[Feature/Task]]&lt;&gt;"",IF(Tasks[[#This Row],[Ended]]&lt;&gt; "", "YES", "NO"),"")</f>
        <v>YES</v>
      </c>
      <c r="H26" s="2"/>
      <c r="I26" s="2"/>
      <c r="J26" s="2"/>
      <c r="K26" s="2"/>
      <c r="L26" s="2"/>
    </row>
    <row r="27" spans="1:12" x14ac:dyDescent="0.25">
      <c r="A27" s="2" t="s">
        <v>69</v>
      </c>
      <c r="B27" s="2"/>
      <c r="C27" s="2" t="s">
        <v>22</v>
      </c>
      <c r="D27" s="13">
        <v>45304.912499999999</v>
      </c>
      <c r="E27" s="13">
        <v>45304.929166666669</v>
      </c>
      <c r="F2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1.6666666670062114E-2</v>
      </c>
      <c r="G27" s="19" t="str">
        <f>IF(Tasks[[#This Row],[Feature/Task]]&lt;&gt;"",IF(Tasks[[#This Row],[Ended]]&lt;&gt; "", "YES", "NO"),"")</f>
        <v>YES</v>
      </c>
      <c r="H27" s="2"/>
      <c r="I27" s="2"/>
      <c r="J27" s="2"/>
      <c r="K27" s="2"/>
      <c r="L27" s="2"/>
    </row>
    <row r="28" spans="1:12" x14ac:dyDescent="0.25">
      <c r="A28" s="2" t="s">
        <v>70</v>
      </c>
      <c r="B28" s="2"/>
      <c r="C28" s="2" t="s">
        <v>18</v>
      </c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28" s="19" t="str">
        <f>IF(Tasks[[#This Row],[Feature/Task]]&lt;&gt;"",IF(Tasks[[#This Row],[Ended]]&lt;&gt; "", "YES", "NO"),"")</f>
        <v>NO</v>
      </c>
      <c r="H28" s="2"/>
      <c r="I28" s="2"/>
      <c r="J28" s="2"/>
      <c r="K28" s="2"/>
      <c r="L28" s="2"/>
    </row>
    <row r="29" spans="1:12" x14ac:dyDescent="0.25">
      <c r="A29" s="2" t="s">
        <v>71</v>
      </c>
      <c r="B29" s="2"/>
      <c r="C29" s="2" t="s">
        <v>16</v>
      </c>
      <c r="D29" s="13">
        <v>45304.929861111108</v>
      </c>
      <c r="E29" s="13">
        <v>45305.086805555555</v>
      </c>
      <c r="F2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0.15694444444670808</v>
      </c>
      <c r="G29" s="19" t="str">
        <f>IF(Tasks[[#This Row],[Feature/Task]]&lt;&gt;"",IF(Tasks[[#This Row],[Ended]]&lt;&gt; "", "YES", "NO"),"")</f>
        <v>YES</v>
      </c>
      <c r="H29" s="2"/>
      <c r="I29" s="2"/>
      <c r="J29" s="2"/>
      <c r="K29" s="2"/>
      <c r="L29" s="2"/>
    </row>
    <row r="30" spans="1:12" x14ac:dyDescent="0.25">
      <c r="A30" s="2" t="s">
        <v>73</v>
      </c>
      <c r="B30" s="2"/>
      <c r="C30" s="2" t="s">
        <v>18</v>
      </c>
      <c r="D30" s="13"/>
      <c r="E30" s="13"/>
      <c r="F3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30" s="19" t="str">
        <f>IF(Tasks[[#This Row],[Feature/Task]]&lt;&gt;"",IF(Tasks[[#This Row],[Ended]]&lt;&gt; "", "YES", "NO"),"")</f>
        <v>NO</v>
      </c>
      <c r="H30" s="2"/>
      <c r="I30" s="2"/>
      <c r="J30" s="2"/>
      <c r="K30" s="2"/>
      <c r="L30" s="2"/>
    </row>
    <row r="31" spans="1:12" x14ac:dyDescent="0.25">
      <c r="A31" s="2"/>
      <c r="B31" s="2"/>
      <c r="C31" s="2" t="s">
        <v>18</v>
      </c>
      <c r="D31" s="13"/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1" s="19" t="str">
        <f>IF(Tasks[[#This Row],[Feature/Task]]&lt;&gt;"",IF(Tasks[[#This Row],[Ended]]&lt;&gt; "", "YES", "NO"),"")</f>
        <v/>
      </c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13"/>
      <c r="E32" s="13"/>
      <c r="F3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2" s="19" t="str">
        <f>IF(Tasks[[#This Row],[Feature/Task]]&lt;&gt;"",IF(Tasks[[#This Row],[Ended]]&lt;&gt; "", "YES", "NO"),"")</f>
        <v/>
      </c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13"/>
      <c r="E33" s="13"/>
      <c r="F3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3" s="19" t="str">
        <f>IF(Tasks[[#This Row],[Feature/Task]]&lt;&gt;"",IF(Tasks[[#This Row],[Ended]]&lt;&gt; "", "YES", "NO"),"")</f>
        <v/>
      </c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13"/>
      <c r="E34" s="13"/>
      <c r="F3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4" s="19" t="str">
        <f>IF(Tasks[[#This Row],[Feature/Task]]&lt;&gt;"",IF(Tasks[[#This Row],[Ended]]&lt;&gt; "", "YES", "NO"),"")</f>
        <v/>
      </c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19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8" priority="1">
      <formula>$H2</formula>
    </cfRule>
    <cfRule type="expression" dxfId="7" priority="5">
      <formula>AND(NOT($G2 = "YES"), $A2 &lt;&gt; "")</formula>
    </cfRule>
    <cfRule type="expression" dxfId="6" priority="6">
      <formula>$G2="YES"</formula>
    </cfRule>
  </conditionalFormatting>
  <conditionalFormatting sqref="G60:H108">
    <cfRule type="expression" dxfId="5" priority="3">
      <formula>AND(NOT($G60), $A60 &lt;&gt; "")</formula>
    </cfRule>
    <cfRule type="expression" dxfId="4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tabSelected="1" topLeftCell="A19" workbookViewId="0">
      <selection activeCell="A42" sqref="A42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30.5703125" customWidth="1"/>
  </cols>
  <sheetData>
    <row r="1" spans="1:10" x14ac:dyDescent="0.25">
      <c r="A1" s="1" t="s">
        <v>24</v>
      </c>
      <c r="B1" s="1" t="s">
        <v>59</v>
      </c>
      <c r="C1" s="1" t="s">
        <v>25</v>
      </c>
      <c r="D1" s="1" t="s">
        <v>26</v>
      </c>
      <c r="E1" s="1" t="s">
        <v>27</v>
      </c>
    </row>
    <row r="2" spans="1:10" x14ac:dyDescent="0.25">
      <c r="A2" s="2" t="s">
        <v>10</v>
      </c>
      <c r="B2" s="2" t="s">
        <v>28</v>
      </c>
      <c r="C2" s="12">
        <v>45287.697916666664</v>
      </c>
      <c r="D2" s="12">
        <v>45287.708333333336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1.0416666671517305E-2</v>
      </c>
    </row>
    <row r="3" spans="1:10" x14ac:dyDescent="0.25">
      <c r="A3" s="2" t="s">
        <v>7</v>
      </c>
      <c r="B3" s="2"/>
      <c r="C3" s="12">
        <v>45287.708333333336</v>
      </c>
      <c r="D3" s="12">
        <v>45287.834722222222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0.12638888888614019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</row>
    <row r="5" spans="1:10" x14ac:dyDescent="0.25">
      <c r="A5" s="2" t="s">
        <v>10</v>
      </c>
      <c r="B5" s="2" t="s">
        <v>29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  <c r="F7" s="21" t="s">
        <v>39</v>
      </c>
      <c r="G7" s="21"/>
      <c r="H7" s="21"/>
      <c r="I7" s="21"/>
      <c r="J7" s="21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2.569444444088731E-2</v>
      </c>
      <c r="F8" s="22"/>
      <c r="G8" s="22"/>
      <c r="H8" s="22"/>
      <c r="I8" s="22"/>
      <c r="J8" s="22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3.5416666665696539E-2</v>
      </c>
      <c r="F9" s="23">
        <f ca="1" xml:space="preserve"> SUM(Sessions[Session time])</f>
        <v>1.9986111111211358</v>
      </c>
      <c r="G9" s="23"/>
      <c r="H9" s="23"/>
      <c r="I9" s="23"/>
      <c r="J9" s="23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  <c r="F10" s="24"/>
      <c r="G10" s="24"/>
      <c r="H10" s="24"/>
      <c r="I10" s="24"/>
      <c r="J10" s="24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9.0277777773735579E-2</v>
      </c>
    </row>
    <row r="13" spans="1:10" x14ac:dyDescent="0.25">
      <c r="A13" s="2" t="s">
        <v>36</v>
      </c>
      <c r="B13" s="2" t="s">
        <v>37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3.2638888893416151E-2</v>
      </c>
    </row>
    <row r="14" spans="1:10" x14ac:dyDescent="0.25">
      <c r="A14" s="2" t="s">
        <v>36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4.166666665696539E-3</v>
      </c>
    </row>
    <row r="15" spans="1:10" x14ac:dyDescent="0.25">
      <c r="A15" s="2" t="s">
        <v>34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  <c r="G15" s="18"/>
    </row>
    <row r="16" spans="1:10" x14ac:dyDescent="0.25">
      <c r="A16" s="2" t="s">
        <v>41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</row>
    <row r="17" spans="1:5" x14ac:dyDescent="0.25">
      <c r="A17" s="2" t="s">
        <v>43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4.0972222224809229E-2</v>
      </c>
    </row>
    <row r="18" spans="1:5" x14ac:dyDescent="0.25">
      <c r="A18" s="2" t="s">
        <v>44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19" spans="1:5" x14ac:dyDescent="0.25">
      <c r="A19" s="2" t="s">
        <v>35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20" spans="1:5" x14ac:dyDescent="0.25">
      <c r="A20" s="2" t="s">
        <v>10</v>
      </c>
      <c r="B20" s="2" t="s">
        <v>49</v>
      </c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1.5277777776645962E-2</v>
      </c>
    </row>
    <row r="21" spans="1:5" x14ac:dyDescent="0.25">
      <c r="A21" s="2" t="s">
        <v>41</v>
      </c>
      <c r="B21" s="2" t="s">
        <v>53</v>
      </c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4.3750000004365575E-2</v>
      </c>
    </row>
    <row r="22" spans="1:5" x14ac:dyDescent="0.25">
      <c r="A22" s="2" t="s">
        <v>47</v>
      </c>
      <c r="B22" s="2"/>
      <c r="C22" s="12">
        <v>45294.648611111108</v>
      </c>
      <c r="D22" s="12">
        <v>45294.779166666667</v>
      </c>
      <c r="E2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0.13055555555911269</v>
      </c>
    </row>
    <row r="23" spans="1:5" x14ac:dyDescent="0.25">
      <c r="A23" s="2" t="s">
        <v>10</v>
      </c>
      <c r="B23" s="2" t="s">
        <v>48</v>
      </c>
      <c r="C23" s="12">
        <v>45294.774305555555</v>
      </c>
      <c r="D23" s="12">
        <v>45294.788194444445</v>
      </c>
      <c r="E2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24" spans="1:5" x14ac:dyDescent="0.25">
      <c r="A24" s="2" t="s">
        <v>41</v>
      </c>
      <c r="B24" s="2" t="s">
        <v>54</v>
      </c>
      <c r="C24" s="12">
        <v>45296.541666666664</v>
      </c>
      <c r="D24" s="12">
        <v>45296.703472222223</v>
      </c>
      <c r="E2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0.16180555555911269</v>
      </c>
    </row>
    <row r="25" spans="1:5" x14ac:dyDescent="0.25">
      <c r="A25" s="2" t="s">
        <v>41</v>
      </c>
      <c r="B25" s="2" t="s">
        <v>58</v>
      </c>
      <c r="C25" s="12">
        <v>45297.588194444441</v>
      </c>
      <c r="D25" s="12">
        <v>45297.634027777778</v>
      </c>
      <c r="E2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4.5833333337213844E-2</v>
      </c>
    </row>
    <row r="26" spans="1:5" x14ac:dyDescent="0.25">
      <c r="A26" s="2" t="s">
        <v>57</v>
      </c>
      <c r="B26" s="2"/>
      <c r="C26" s="12">
        <v>45297.634027777778</v>
      </c>
      <c r="D26" s="12">
        <v>45297.642361111109</v>
      </c>
      <c r="E2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27" spans="1:5" x14ac:dyDescent="0.25">
      <c r="A27" s="2" t="s">
        <v>56</v>
      </c>
      <c r="B27" s="2"/>
      <c r="C27" s="12">
        <v>45297.643055555556</v>
      </c>
      <c r="D27" s="12">
        <v>45297.75</v>
      </c>
      <c r="E2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0.10694444444379769</v>
      </c>
    </row>
    <row r="28" spans="1:5" x14ac:dyDescent="0.25">
      <c r="A28" s="2" t="s">
        <v>41</v>
      </c>
      <c r="B28" s="2"/>
      <c r="C28" s="12">
        <v>45297.75</v>
      </c>
      <c r="D28" s="12">
        <v>45297.826388888891</v>
      </c>
      <c r="E2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7.6388888890505768E-2</v>
      </c>
    </row>
    <row r="29" spans="1:5" x14ac:dyDescent="0.25">
      <c r="A29" s="2" t="s">
        <v>50</v>
      </c>
      <c r="B29" s="2" t="s">
        <v>61</v>
      </c>
      <c r="C29" s="12">
        <v>45297.865972222222</v>
      </c>
      <c r="D29" s="12">
        <v>45297.952777777777</v>
      </c>
      <c r="E2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8.6805555554747116E-2</v>
      </c>
    </row>
    <row r="30" spans="1:5" x14ac:dyDescent="0.25">
      <c r="A30" s="2" t="s">
        <v>51</v>
      </c>
      <c r="B30" s="2" t="s">
        <v>62</v>
      </c>
      <c r="C30" s="12">
        <v>45297.95416666667</v>
      </c>
      <c r="D30" s="12">
        <v>45297.970833333333</v>
      </c>
      <c r="E3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1.6666666662786156E-2</v>
      </c>
    </row>
    <row r="31" spans="1:5" x14ac:dyDescent="0.25">
      <c r="A31" s="2" t="s">
        <v>51</v>
      </c>
      <c r="B31" s="2" t="s">
        <v>63</v>
      </c>
      <c r="C31" s="12">
        <v>45298.777777777781</v>
      </c>
      <c r="D31" s="12">
        <v>45298.81527777778</v>
      </c>
      <c r="E3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2" spans="1:5" x14ac:dyDescent="0.25">
      <c r="A32" s="2" t="s">
        <v>55</v>
      </c>
      <c r="B32" s="2" t="s">
        <v>64</v>
      </c>
      <c r="C32" s="12">
        <v>45298.856249999997</v>
      </c>
      <c r="D32" s="12">
        <v>45298.878472222219</v>
      </c>
      <c r="E3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2.2222222221898846E-2</v>
      </c>
    </row>
    <row r="33" spans="1:5" x14ac:dyDescent="0.25">
      <c r="A33" s="2" t="s">
        <v>60</v>
      </c>
      <c r="B33" s="2"/>
      <c r="C33" s="12">
        <v>45298.879166666666</v>
      </c>
      <c r="D33" s="12">
        <v>45298.916666666664</v>
      </c>
      <c r="E3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4" spans="1:5" x14ac:dyDescent="0.25">
      <c r="A34" s="2" t="s">
        <v>65</v>
      </c>
      <c r="B34" s="2"/>
      <c r="C34" s="12">
        <v>45298.95416666667</v>
      </c>
      <c r="D34" s="12">
        <v>45298.965277777781</v>
      </c>
      <c r="E3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</row>
    <row r="35" spans="1:5" x14ac:dyDescent="0.25">
      <c r="A35" s="2" t="s">
        <v>66</v>
      </c>
      <c r="B35" s="2"/>
      <c r="C35" s="12">
        <v>45298.965277777781</v>
      </c>
      <c r="D35" s="12">
        <v>45298.977083333331</v>
      </c>
      <c r="E3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1.1805555550381541E-2</v>
      </c>
    </row>
    <row r="36" spans="1:5" x14ac:dyDescent="0.25">
      <c r="A36" s="2" t="s">
        <v>41</v>
      </c>
      <c r="B36" s="2"/>
      <c r="C36" s="12">
        <v>45304.695833333331</v>
      </c>
      <c r="D36" s="12">
        <v>45304.742361111108</v>
      </c>
      <c r="E3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4.6527777776645962E-2</v>
      </c>
    </row>
    <row r="37" spans="1:5" x14ac:dyDescent="0.25">
      <c r="A37" s="2" t="s">
        <v>67</v>
      </c>
      <c r="B37" s="2"/>
      <c r="C37" s="12">
        <v>45304.743055555555</v>
      </c>
      <c r="D37" s="12">
        <v>45304.8125</v>
      </c>
      <c r="E3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6.9444444445252884E-2</v>
      </c>
    </row>
    <row r="38" spans="1:5" x14ac:dyDescent="0.25">
      <c r="A38" s="2" t="s">
        <v>68</v>
      </c>
      <c r="B38" s="2"/>
      <c r="C38" s="12">
        <v>45304.838194444441</v>
      </c>
      <c r="D38" s="12">
        <v>45304.857638888891</v>
      </c>
      <c r="E3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1.9444444449618459E-2</v>
      </c>
    </row>
    <row r="39" spans="1:5" x14ac:dyDescent="0.25">
      <c r="A39" s="2" t="s">
        <v>35</v>
      </c>
      <c r="B39" s="2"/>
      <c r="C39" s="12">
        <v>45304.85833333333</v>
      </c>
      <c r="D39" s="12">
        <v>45304.908333333333</v>
      </c>
      <c r="E3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5.0000000002910383E-2</v>
      </c>
    </row>
    <row r="40" spans="1:5" x14ac:dyDescent="0.25">
      <c r="A40" s="2" t="s">
        <v>69</v>
      </c>
      <c r="B40" s="2"/>
      <c r="C40" s="12">
        <v>45304.912499999999</v>
      </c>
      <c r="D40" s="12">
        <v>45304.929166666669</v>
      </c>
      <c r="E4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1.6666666670062114E-2</v>
      </c>
    </row>
    <row r="41" spans="1:5" x14ac:dyDescent="0.25">
      <c r="A41" s="2" t="s">
        <v>71</v>
      </c>
      <c r="B41" s="2"/>
      <c r="C41" s="12">
        <v>45304.929861111108</v>
      </c>
      <c r="D41" s="12">
        <v>45305.086805555555</v>
      </c>
      <c r="E4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0.15694444444670808</v>
      </c>
    </row>
    <row r="42" spans="1:5" x14ac:dyDescent="0.25">
      <c r="A42" s="2"/>
      <c r="B42" s="2"/>
      <c r="C42" s="12"/>
      <c r="D42" s="12"/>
      <c r="E4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3" spans="1:5" x14ac:dyDescent="0.25">
      <c r="A43" s="2"/>
      <c r="B43" s="2"/>
      <c r="C43" s="12"/>
      <c r="D43" s="12"/>
      <c r="E4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4" spans="1:5" x14ac:dyDescent="0.25">
      <c r="A44" s="2"/>
      <c r="B44" s="2"/>
      <c r="C44" s="12"/>
      <c r="D44" s="12"/>
      <c r="E4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5" spans="1:5" x14ac:dyDescent="0.25">
      <c r="A45" s="2"/>
      <c r="B45" s="2"/>
      <c r="C45" s="12"/>
      <c r="D45" s="12"/>
      <c r="E4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6" spans="1:5" x14ac:dyDescent="0.25">
      <c r="A46" s="2"/>
      <c r="B46" s="2"/>
      <c r="C46" s="12"/>
      <c r="D46" s="12"/>
      <c r="E4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7" spans="1:5" x14ac:dyDescent="0.25">
      <c r="A47" s="2"/>
      <c r="B47" s="2"/>
      <c r="C47" s="12"/>
      <c r="D47" s="12"/>
      <c r="E4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8" spans="1:5" x14ac:dyDescent="0.25">
      <c r="A48" s="2"/>
      <c r="B48" s="2"/>
      <c r="C48" s="12"/>
      <c r="D48" s="12"/>
      <c r="E4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9" spans="1:5" x14ac:dyDescent="0.25">
      <c r="A49" s="2"/>
      <c r="B49" s="2"/>
      <c r="C49" s="12"/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</sheetData>
  <mergeCells count="2">
    <mergeCell ref="F7:J8"/>
    <mergeCell ref="F9:J10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30"/>
  <sheetViews>
    <sheetView showGridLines="0" workbookViewId="0">
      <selection activeCell="C30" sqref="C30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33</v>
      </c>
    </row>
    <row r="3" spans="1:15" x14ac:dyDescent="0.25">
      <c r="A3" s="14" t="s">
        <v>30</v>
      </c>
      <c r="B3" t="s">
        <v>32</v>
      </c>
    </row>
    <row r="4" spans="1:15" x14ac:dyDescent="0.25">
      <c r="A4" s="15" t="s">
        <v>18</v>
      </c>
      <c r="B4" s="16">
        <v>1.0326388888888889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4.9999999999999996E-2</v>
      </c>
    </row>
    <row r="7" spans="1:15" x14ac:dyDescent="0.25">
      <c r="A7" s="15" t="s">
        <v>16</v>
      </c>
      <c r="B7" s="16">
        <v>0.21944444444444444</v>
      </c>
      <c r="K7" s="21" t="s">
        <v>39</v>
      </c>
      <c r="L7" s="21"/>
      <c r="M7" s="21"/>
      <c r="N7" s="21"/>
      <c r="O7" s="21"/>
    </row>
    <row r="8" spans="1:15" x14ac:dyDescent="0.25">
      <c r="A8" s="15" t="s">
        <v>42</v>
      </c>
      <c r="B8" s="16">
        <v>0.46388888888888885</v>
      </c>
      <c r="K8" s="22"/>
      <c r="L8" s="22"/>
      <c r="M8" s="22"/>
      <c r="N8" s="22"/>
      <c r="O8" s="22"/>
    </row>
    <row r="9" spans="1:15" x14ac:dyDescent="0.25">
      <c r="A9" s="15" t="s">
        <v>22</v>
      </c>
      <c r="B9" s="16">
        <v>4.7222222222222221E-2</v>
      </c>
      <c r="K9" s="23">
        <f ca="1" xml:space="preserve"> SUM(Sessions[Session time])</f>
        <v>1.9986111111211358</v>
      </c>
      <c r="L9" s="23"/>
      <c r="M9" s="23"/>
      <c r="N9" s="23"/>
      <c r="O9" s="23"/>
    </row>
    <row r="10" spans="1:15" x14ac:dyDescent="0.25">
      <c r="A10" s="15" t="s">
        <v>31</v>
      </c>
      <c r="B10" s="20">
        <v>1.9826388888888888</v>
      </c>
      <c r="K10" s="24"/>
      <c r="L10" s="24"/>
      <c r="M10" s="24"/>
      <c r="N10" s="24"/>
      <c r="O10" s="24"/>
    </row>
    <row r="28" spans="3:5" x14ac:dyDescent="0.25">
      <c r="E28" t="s">
        <v>38</v>
      </c>
    </row>
    <row r="30" spans="3:5" x14ac:dyDescent="0.25">
      <c r="C30" t="s">
        <v>72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2024-01-14T01:09:37Z</dcterms:modified>
</cp:coreProperties>
</file>