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D:\Users\AdriKat\Desktop\Projects\Unity\Project - Find Mocha\"/>
    </mc:Choice>
  </mc:AlternateContent>
  <xr:revisionPtr revIDLastSave="0" documentId="13_ncr:1_{B89D433D-5D6F-445D-A304-47A27F91DC0E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Tasks" sheetId="1" r:id="rId1"/>
    <sheet name="Sessions track" sheetId="2" r:id="rId2"/>
    <sheet name="Charts" sheetId="3" r:id="rId3"/>
  </sheets>
  <definedNames>
    <definedName name="Segment_Finished">#N/A</definedName>
    <definedName name="Segment_Is_passive">#N/A</definedName>
    <definedName name="Segment_Task_Type">#N/A</definedName>
  </definedNames>
  <calcPr calcId="191029"/>
  <pivotCaches>
    <pivotCache cacheId="0" r:id="rId4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5"/>
        <x14:slicerCache r:id="rId6"/>
        <x14:slicerCache r:id="rId7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2" l="1"/>
  <c r="F2" i="1" s="1"/>
  <c r="E3" i="2"/>
  <c r="E4" i="2"/>
  <c r="E5" i="2"/>
  <c r="E6" i="2"/>
  <c r="F5" i="1" s="1"/>
  <c r="E7" i="2"/>
  <c r="E8" i="2"/>
  <c r="E9" i="2"/>
  <c r="E10" i="2"/>
  <c r="E11" i="2"/>
  <c r="E12" i="2"/>
  <c r="E13" i="2"/>
  <c r="E14" i="2"/>
  <c r="E15" i="2"/>
  <c r="F8" i="1" s="1"/>
  <c r="E16" i="2"/>
  <c r="E17" i="2"/>
  <c r="F12" i="1" s="1"/>
  <c r="E18" i="2"/>
  <c r="F13" i="1" s="1"/>
  <c r="E19" i="2"/>
  <c r="E20" i="2"/>
  <c r="E21" i="2"/>
  <c r="E22" i="2"/>
  <c r="F16" i="1" s="1"/>
  <c r="E23" i="2"/>
  <c r="E24" i="2"/>
  <c r="E25" i="2"/>
  <c r="E26" i="2"/>
  <c r="F21" i="1" s="1"/>
  <c r="E27" i="2"/>
  <c r="F20" i="1" s="1"/>
  <c r="E28" i="2"/>
  <c r="E29" i="2"/>
  <c r="F17" i="1" s="1"/>
  <c r="E30" i="2"/>
  <c r="E31" i="2"/>
  <c r="E32" i="2"/>
  <c r="F19" i="1" s="1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F10" i="1"/>
  <c r="G5" i="1"/>
  <c r="G2" i="1"/>
  <c r="G3" i="1"/>
  <c r="G4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F14" i="1"/>
  <c r="F15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L3" i="1"/>
  <c r="L2" i="1"/>
  <c r="F18" i="1" l="1"/>
  <c r="F11" i="1"/>
  <c r="K9" i="3"/>
  <c r="F9" i="1"/>
  <c r="F9" i="2"/>
  <c r="F6" i="1"/>
  <c r="F4" i="1"/>
  <c r="F7" i="1"/>
  <c r="F3" i="1"/>
</calcChain>
</file>

<file path=xl/sharedStrings.xml><?xml version="1.0" encoding="utf-8"?>
<sst xmlns="http://schemas.openxmlformats.org/spreadsheetml/2006/main" count="125" uniqueCount="65">
  <si>
    <t>Feature/Task</t>
  </si>
  <si>
    <t>Desciption</t>
  </si>
  <si>
    <t>Task Type</t>
  </si>
  <si>
    <t>Started</t>
  </si>
  <si>
    <t>Ended</t>
  </si>
  <si>
    <t>Total time</t>
  </si>
  <si>
    <t>Finished</t>
  </si>
  <si>
    <t>Create TimeManagement system</t>
  </si>
  <si>
    <t>Manage time more efficiently by tracking tasks and time taken</t>
  </si>
  <si>
    <t>Management</t>
  </si>
  <si>
    <t>Play Test</t>
  </si>
  <si>
    <t>Play test the game to collect feedback</t>
  </si>
  <si>
    <t>Playtesting</t>
  </si>
  <si>
    <t>TimeManagment maintenance</t>
  </si>
  <si>
    <t>Tweak and update small things for better management</t>
  </si>
  <si>
    <t>Make low HP visuals</t>
  </si>
  <si>
    <t>Sprite assets</t>
  </si>
  <si>
    <t>Implement low HP visuals</t>
  </si>
  <si>
    <t>Coding</t>
  </si>
  <si>
    <t>Make falling sprite + polish sprite sheet</t>
  </si>
  <si>
    <t>Base Task Types</t>
  </si>
  <si>
    <t>Boolean values</t>
  </si>
  <si>
    <t>Audio assets</t>
  </si>
  <si>
    <t>Value polishing</t>
  </si>
  <si>
    <t>Motive (task)</t>
  </si>
  <si>
    <t>Session start</t>
  </si>
  <si>
    <t>Session end</t>
  </si>
  <si>
    <t>Session time</t>
  </si>
  <si>
    <t>Play test Loïs</t>
  </si>
  <si>
    <t>Self play test</t>
  </si>
  <si>
    <t>Étiquettes de lignes</t>
  </si>
  <si>
    <t>Total général</t>
  </si>
  <si>
    <t>Somme de Total time</t>
  </si>
  <si>
    <t>(Plusieurs éléments)</t>
  </si>
  <si>
    <t>Implement new sprite sheet (polish)</t>
  </si>
  <si>
    <t>Correct small bugs</t>
  </si>
  <si>
    <t>Improve global structure</t>
  </si>
  <si>
    <t>Player instantiation will now be automatic + aura is correctly disabled on main menu</t>
  </si>
  <si>
    <t xml:space="preserve"> </t>
  </si>
  <si>
    <t>Total hours spend on project</t>
  </si>
  <si>
    <t>Is passive</t>
  </si>
  <si>
    <t>Create new levels (level design)</t>
  </si>
  <si>
    <t>Level design</t>
  </si>
  <si>
    <t>Correct tilemap collider</t>
  </si>
  <si>
    <t>Implement milk low hp (blend tree)</t>
  </si>
  <si>
    <t>Make collectibles assets</t>
  </si>
  <si>
    <t>Implement collectibles</t>
  </si>
  <si>
    <t>Update camera visuals to take into account camera size</t>
  </si>
  <si>
    <t>Lya</t>
  </si>
  <si>
    <t>Papa</t>
  </si>
  <si>
    <t>Desolidarize the path module from EnemyController</t>
  </si>
  <si>
    <t>Add stun parameter to enemies</t>
  </si>
  <si>
    <t>It should if not null override the hurting frames of the player</t>
  </si>
  <si>
    <t>levels 1 and 2</t>
  </si>
  <si>
    <t>levels 3 and partially 4</t>
  </si>
  <si>
    <t>Detect player fell</t>
  </si>
  <si>
    <t>Implement falling platform</t>
  </si>
  <si>
    <t>Create assets falling platform</t>
  </si>
  <si>
    <t>advanced lv 4</t>
  </si>
  <si>
    <t>Comment</t>
  </si>
  <si>
    <t>Fix ahead camera</t>
  </si>
  <si>
    <t>Added a phase parameter</t>
  </si>
  <si>
    <t>Struct for damage</t>
  </si>
  <si>
    <t>new damage system implemented</t>
  </si>
  <si>
    <t>new damage sound for falling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</si>
</sst>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d/m/yy\ h:mm;@"/>
    <numFmt numFmtId="165" formatCode="h&quot;h&quot;\ mm&quot;min&quot;;@"/>
    <numFmt numFmtId="166" formatCode="h:mm;@"/>
    <numFmt numFmtId="167" formatCode="d/m/yy\ hh:mm;@"/>
    <numFmt numFmtId="168" formatCode="h&quot;h&quot;\ mm&quot;m&quot;;@"/>
    <numFmt numFmtId="169" formatCode="[h]&quot;h&quot;\ mm&quot;m&quot;;@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Avenir Next LT Pro"/>
      <family val="2"/>
    </font>
    <font>
      <sz val="11"/>
      <color theme="1"/>
      <name val="Avenir Next LT Pro"/>
      <family val="2"/>
    </font>
    <font>
      <i/>
      <sz val="11"/>
      <color theme="1"/>
      <name val="Avenir Next LT Pro"/>
      <family val="2"/>
    </font>
    <font>
      <b/>
      <sz val="16"/>
      <color theme="1"/>
      <name val="Calibri"/>
      <family val="2"/>
      <scheme val="minor"/>
    </font>
    <font>
      <b/>
      <sz val="22"/>
      <color rgb="FFFF0000"/>
      <name val="Calibri"/>
      <family val="2"/>
      <scheme val="minor"/>
    </font>
    <font>
      <i/>
      <sz val="11"/>
      <color theme="2" tint="-0.499984740745262"/>
      <name val="Avenir Next LT Pro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2" fillId="0" borderId="0" xfId="0" applyFont="1"/>
    <xf numFmtId="164" fontId="2" fillId="0" borderId="0" xfId="0" applyNumberFormat="1" applyFont="1"/>
    <xf numFmtId="165" fontId="2" fillId="0" borderId="0" xfId="0" applyNumberFormat="1" applyFont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/>
    </xf>
    <xf numFmtId="166" fontId="2" fillId="0" borderId="0" xfId="0" applyNumberFormat="1" applyFont="1"/>
    <xf numFmtId="167" fontId="2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  <xf numFmtId="168" fontId="2" fillId="0" borderId="0" xfId="0" applyNumberFormat="1" applyFont="1" applyAlignment="1">
      <alignment horizontal="right"/>
    </xf>
    <xf numFmtId="168" fontId="0" fillId="0" borderId="0" xfId="0" applyNumberFormat="1"/>
    <xf numFmtId="0" fontId="6" fillId="0" borderId="0" xfId="0" applyFont="1" applyAlignment="1">
      <alignment horizontal="center"/>
    </xf>
    <xf numFmtId="169" fontId="0" fillId="0" borderId="0" xfId="0" applyNumberFormat="1"/>
    <xf numFmtId="0" fontId="4" fillId="0" borderId="0" xfId="0" applyFont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169" fontId="5" fillId="0" borderId="6" xfId="0" applyNumberFormat="1" applyFont="1" applyBorder="1" applyAlignment="1">
      <alignment horizontal="center" vertical="center"/>
    </xf>
    <xf numFmtId="169" fontId="5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24">
    <dxf>
      <fill>
        <patternFill>
          <bgColor theme="9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5"/>
        </patternFill>
      </fill>
    </dxf>
    <dxf>
      <font>
        <b val="0"/>
        <i/>
        <color theme="6" tint="-0.24994659260841701"/>
      </font>
      <fill>
        <patternFill>
          <bgColor theme="6" tint="0.59996337778862885"/>
        </patternFill>
      </fill>
    </dxf>
    <dxf>
      <numFmt numFmtId="169" formatCode="[h]&quot;h&quot;\ mm&quot;m&quot;;@"/>
    </dxf>
    <dxf>
      <numFmt numFmtId="165" formatCode="h&quot;h&quot;\ mm&quot;min&quot;;@"/>
    </dxf>
    <dxf>
      <font>
        <strike val="0"/>
        <outline val="0"/>
        <shadow val="0"/>
        <u val="none"/>
        <vertAlign val="baseline"/>
        <sz val="11"/>
        <color theme="1"/>
        <name val="Avenir Next LT Pro"/>
        <family val="2"/>
        <scheme val="none"/>
      </font>
      <numFmt numFmtId="168" formatCode="h&quot;h&quot;\ mm&quot;m&quot;;@"/>
    </dxf>
    <dxf>
      <font>
        <strike val="0"/>
        <outline val="0"/>
        <shadow val="0"/>
        <u val="none"/>
        <vertAlign val="baseline"/>
        <sz val="11"/>
        <color theme="1"/>
        <name val="Avenir Next LT Pro"/>
        <family val="2"/>
        <scheme val="none"/>
      </font>
      <numFmt numFmtId="166" formatCode="h:mm;@"/>
    </dxf>
    <dxf>
      <font>
        <strike val="0"/>
        <outline val="0"/>
        <shadow val="0"/>
        <u val="none"/>
        <vertAlign val="baseline"/>
        <sz val="11"/>
        <color theme="1"/>
        <name val="Avenir Next LT Pro"/>
        <family val="2"/>
        <scheme val="none"/>
      </font>
      <numFmt numFmtId="166" formatCode="h:mm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venir Next LT Pro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venir Next LT Pro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venir Next LT Pro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venir Next LT Pro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venir Next LT Pro"/>
        <family val="2"/>
        <scheme val="none"/>
      </font>
    </dxf>
    <dxf>
      <font>
        <i/>
        <strike val="0"/>
        <outline val="0"/>
        <shadow val="0"/>
        <u val="none"/>
        <vertAlign val="baseline"/>
        <sz val="11"/>
        <color theme="2" tint="-0.499984740745262"/>
        <name val="Avenir Next LT Pro"/>
        <family val="2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venir Next LT Pro"/>
        <family val="2"/>
        <scheme val="none"/>
      </font>
      <numFmt numFmtId="165" formatCode="h&quot;h&quot;\ mm&quot;min&quot;;@"/>
    </dxf>
    <dxf>
      <font>
        <strike val="0"/>
        <outline val="0"/>
        <shadow val="0"/>
        <u val="none"/>
        <vertAlign val="baseline"/>
        <sz val="11"/>
        <color theme="1"/>
        <name val="Avenir Next LT Pro"/>
        <family val="2"/>
        <scheme val="none"/>
      </font>
      <numFmt numFmtId="167" formatCode="d/m/yy\ hh:mm;@"/>
    </dxf>
    <dxf>
      <font>
        <strike val="0"/>
        <outline val="0"/>
        <shadow val="0"/>
        <u val="none"/>
        <vertAlign val="baseline"/>
        <sz val="11"/>
        <color theme="1"/>
        <name val="Avenir Next LT Pro"/>
        <family val="2"/>
        <scheme val="none"/>
      </font>
      <numFmt numFmtId="167" formatCode="d/m/yy\ hh:mm;@"/>
    </dxf>
    <dxf>
      <font>
        <strike val="0"/>
        <outline val="0"/>
        <shadow val="0"/>
        <u val="none"/>
        <vertAlign val="baseline"/>
        <sz val="11"/>
        <color theme="1"/>
        <name val="Avenir Next LT Pro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venir Next LT Pro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venir Next LT Pro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venir Next LT Pro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venir Next LT Pro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microsoft.com/office/2007/relationships/slicerCache" Target="slicerCaches/slicerCache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11" Type="http://schemas.openxmlformats.org/officeDocument/2006/relationships/calcChain" Target="calcChain.xml"/><Relationship Id="rId5" Type="http://schemas.microsoft.com/office/2007/relationships/slicerCache" Target="slicerCaches/slicerCache1.xml"/><Relationship Id="rId10" Type="http://schemas.openxmlformats.org/officeDocument/2006/relationships/sharedStrings" Target="sharedStrings.xml"/><Relationship Id="rId4" Type="http://schemas.openxmlformats.org/officeDocument/2006/relationships/pivotCacheDefinition" Target="pivotCache/pivotCacheDefinition1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[Time_Management.xlsx]Charts!Tableau croisé dynamique1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Charts!$A$4:$A$9</c:f>
              <c:strCache>
                <c:ptCount val="5"/>
                <c:pt idx="0">
                  <c:v>Coding</c:v>
                </c:pt>
                <c:pt idx="1">
                  <c:v>Management</c:v>
                </c:pt>
                <c:pt idx="2">
                  <c:v>Playtesting</c:v>
                </c:pt>
                <c:pt idx="3">
                  <c:v>Sprite assets</c:v>
                </c:pt>
                <c:pt idx="4">
                  <c:v>Level design</c:v>
                </c:pt>
              </c:strCache>
            </c:strRef>
          </c:cat>
          <c:val>
            <c:numRef>
              <c:f>Charts!$B$4:$B$9</c:f>
              <c:numCache>
                <c:formatCode>h"h"\ mm"min";@</c:formatCode>
                <c:ptCount val="5"/>
                <c:pt idx="0">
                  <c:v>0.59375000000000011</c:v>
                </c:pt>
                <c:pt idx="1">
                  <c:v>0.16944444444444445</c:v>
                </c:pt>
                <c:pt idx="2">
                  <c:v>4.9999999999999996E-2</c:v>
                </c:pt>
                <c:pt idx="3">
                  <c:v>7.013888888888889E-2</c:v>
                </c:pt>
                <c:pt idx="4">
                  <c:v>0.13333333333333333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AE-41ED-8D16-CC195DC4C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52548319"/>
        <c:axId val="383324063"/>
      </c:barChart>
      <c:catAx>
        <c:axId val="452548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83324063"/>
        <c:crossesAt val="0"/>
        <c:auto val="1"/>
        <c:lblAlgn val="ctr"/>
        <c:lblOffset val="100"/>
        <c:noMultiLvlLbl val="0"/>
      </c:catAx>
      <c:valAx>
        <c:axId val="383324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h&quot;h&quot;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52548319"/>
        <c:crosses val="autoZero"/>
        <c:crossBetween val="between"/>
        <c:majorUnit val="4.1700000000000008E-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1790700</xdr:colOff>
      <xdr:row>65</xdr:row>
      <xdr:rowOff>123825</xdr:rowOff>
    </xdr:from>
    <xdr:to>
      <xdr:col>0</xdr:col>
      <xdr:colOff>3619500</xdr:colOff>
      <xdr:row>78</xdr:row>
      <xdr:rowOff>171450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Task Type">
              <a:extLst>
                <a:ext uri="{FF2B5EF4-FFF2-40B4-BE49-F238E27FC236}">
                  <a16:creationId xmlns:a16="http://schemas.microsoft.com/office/drawing/2014/main" id="{A46F1627-7ABB-A234-5804-E61E9B0827A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ask 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90700" y="4124325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 de table. Les segments de table ne sont pas pris en charge dans cette version d’Excel.
En revanche, si la forme a été modifiée dans une version antérieure d’Excel, ou si le classeur a été enregistré dans Excel 2007 ou une version antérieure, vous ne pouvez pas utiliser le segment.</a:t>
              </a:r>
            </a:p>
          </xdr:txBody>
        </xdr:sp>
      </mc:Fallback>
    </mc:AlternateContent>
    <xdr:clientData/>
  </xdr:twoCellAnchor>
  <xdr:twoCellAnchor editAs="absolute">
    <xdr:from>
      <xdr:col>1</xdr:col>
      <xdr:colOff>19050</xdr:colOff>
      <xdr:row>65</xdr:row>
      <xdr:rowOff>123825</xdr:rowOff>
    </xdr:from>
    <xdr:to>
      <xdr:col>1</xdr:col>
      <xdr:colOff>1847850</xdr:colOff>
      <xdr:row>78</xdr:row>
      <xdr:rowOff>171450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Finished">
              <a:extLst>
                <a:ext uri="{FF2B5EF4-FFF2-40B4-BE49-F238E27FC236}">
                  <a16:creationId xmlns:a16="http://schemas.microsoft.com/office/drawing/2014/main" id="{EAAAC74E-E0C0-4AD3-2676-A8D124B8B74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Finished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48100" y="4124325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 de table. Les segments de table ne sont pas pris en charge dans cette version d’Excel.
En revanche, si la forme a été modifiée dans une version antérieure d’Excel, ou si le classeur a été enregistré dans Excel 2007 ou une version antérieure, vous ne pouvez pas utiliser le segment.</a:t>
              </a:r>
            </a:p>
          </xdr:txBody>
        </xdr:sp>
      </mc:Fallback>
    </mc:AlternateContent>
    <xdr:clientData/>
  </xdr:twoCellAnchor>
  <xdr:twoCellAnchor editAs="absolute">
    <xdr:from>
      <xdr:col>1</xdr:col>
      <xdr:colOff>1933575</xdr:colOff>
      <xdr:row>65</xdr:row>
      <xdr:rowOff>123825</xdr:rowOff>
    </xdr:from>
    <xdr:to>
      <xdr:col>1</xdr:col>
      <xdr:colOff>3762375</xdr:colOff>
      <xdr:row>78</xdr:row>
      <xdr:rowOff>171450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Is passive">
              <a:extLst>
                <a:ext uri="{FF2B5EF4-FFF2-40B4-BE49-F238E27FC236}">
                  <a16:creationId xmlns:a16="http://schemas.microsoft.com/office/drawing/2014/main" id="{A1A9A0DA-FDCC-1E1C-F141-41F1EE06C8E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s passiv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62625" y="4124325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 de table. Les segments de table ne sont pas pris en charge dans cette version d’Excel.
En revanche, si la forme a été modifiée dans une version antérieure d’Excel, ou si le classeur a été enregistré dans Excel 2007 ou une version antérieure, vous ne pouvez pas utiliser le segment.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1409699</xdr:colOff>
      <xdr:row>3</xdr:row>
      <xdr:rowOff>42862</xdr:rowOff>
    </xdr:from>
    <xdr:to>
      <xdr:col>8</xdr:col>
      <xdr:colOff>552450</xdr:colOff>
      <xdr:row>23</xdr:row>
      <xdr:rowOff>180975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2B684903-7BC7-80AD-CDFD-EA62E51BA3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rien SCHROEDEL" refreshedDate="45296.70345277778" createdVersion="8" refreshedVersion="8" minRefreshableVersion="3" recordCount="49" xr:uid="{C9CE1A9A-A157-4A90-BDFE-1AA8C443533E}">
  <cacheSource type="worksheet">
    <worksheetSource name="Tasks"/>
  </cacheSource>
  <cacheFields count="8">
    <cacheField name="Feature/Task" numFmtId="0">
      <sharedItems containsBlank="1"/>
    </cacheField>
    <cacheField name="Desciption" numFmtId="0">
      <sharedItems containsBlank="1"/>
    </cacheField>
    <cacheField name="Task Type" numFmtId="0">
      <sharedItems containsBlank="1" count="6">
        <s v="Management"/>
        <s v="Playtesting"/>
        <s v="Sprite assets"/>
        <s v="Coding"/>
        <s v="Level design"/>
        <m/>
      </sharedItems>
    </cacheField>
    <cacheField name="Started" numFmtId="167">
      <sharedItems containsNonDate="0" containsDate="1" containsString="0" containsBlank="1" minDate="2023-12-27T15:25:00" maxDate="2024-01-06T00:00:00"/>
    </cacheField>
    <cacheField name="Ended" numFmtId="167">
      <sharedItems containsNonDate="0" containsDate="1" containsString="0" containsBlank="1" minDate="2023-12-27T20:03:00" maxDate="2024-01-03T18:42:00"/>
    </cacheField>
    <cacheField name="Total time" numFmtId="165">
      <sharedItems containsDate="1" containsMixedTypes="1" minDate="1899-12-30T00:25:00" maxDate="1899-12-30T03:12:00"/>
    </cacheField>
    <cacheField name="Finished" numFmtId="0">
      <sharedItems containsBlank="1" count="6">
        <s v="YES"/>
        <s v="NO"/>
        <s v=""/>
        <b v="1" u="1"/>
        <b v="0" u="1"/>
        <m u="1"/>
      </sharedItems>
    </cacheField>
    <cacheField name="Is passiv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">
  <r>
    <s v="Create TimeManagement system"/>
    <s v="Manage time more efficiently by tracking tasks and time taken"/>
    <x v="0"/>
    <d v="2023-12-27T15:25:00"/>
    <d v="2023-12-27T20:03:00"/>
    <d v="1899-12-30T03:02:00"/>
    <x v="0"/>
    <m/>
  </r>
  <r>
    <s v="Play Test"/>
    <s v="Play test the game to collect feedback"/>
    <x v="1"/>
    <d v="2023-12-27T16:45:00"/>
    <m/>
    <d v="1899-12-30T01:12:00"/>
    <x v="1"/>
    <b v="1"/>
  </r>
  <r>
    <s v="TimeManagment maintenance"/>
    <s v="Tweak and update small things for better management"/>
    <x v="0"/>
    <d v="2023-12-28T08:13:00"/>
    <m/>
    <d v="1899-12-30T01:02:00"/>
    <x v="1"/>
    <b v="1"/>
  </r>
  <r>
    <s v="Make low HP visuals"/>
    <m/>
    <x v="2"/>
    <d v="2023-12-28T08:57:00"/>
    <d v="2023-12-28T09:30:00"/>
    <d v="1899-12-30T00:25:00"/>
    <x v="0"/>
    <m/>
  </r>
  <r>
    <s v="Implement low HP visuals"/>
    <m/>
    <x v="3"/>
    <d v="2023-12-28T09:00:00"/>
    <d v="2023-12-28T16:06:00"/>
    <d v="1899-12-30T02:38:00"/>
    <x v="0"/>
    <m/>
  </r>
  <r>
    <s v="Make falling sprite + polish sprite sheet"/>
    <m/>
    <x v="2"/>
    <d v="2023-12-28T09:16:00"/>
    <d v="2023-12-28T11:24:00"/>
    <d v="1899-12-30T01:16:00"/>
    <x v="0"/>
    <m/>
  </r>
  <r>
    <s v="Implement new sprite sheet (polish)"/>
    <m/>
    <x v="3"/>
    <d v="2024-01-01T20:00:00"/>
    <d v="2024-01-01T22:41:00"/>
    <d v="1899-12-30T02:09:00"/>
    <x v="0"/>
    <m/>
  </r>
  <r>
    <s v="Improve global structure"/>
    <m/>
    <x v="3"/>
    <d v="2023-12-28T16:06:00"/>
    <m/>
    <d v="1899-12-30T00:53:00"/>
    <x v="1"/>
    <b v="1"/>
  </r>
  <r>
    <s v="Correct small bugs"/>
    <m/>
    <x v="3"/>
    <d v="2024-01-05T00:00:00"/>
    <m/>
    <d v="1899-12-30T02:14:00"/>
    <x v="1"/>
    <b v="1"/>
  </r>
  <r>
    <s v="Create new levels (level design)"/>
    <m/>
    <x v="4"/>
    <d v="2024-01-02T22:00:00"/>
    <m/>
    <d v="1899-12-30T03:12:00"/>
    <x v="1"/>
    <m/>
  </r>
  <r>
    <s v="Correct tilemap collider"/>
    <m/>
    <x v="3"/>
    <d v="2024-01-02T00:56:00"/>
    <d v="2024-01-02T01:57:00"/>
    <d v="1899-12-30T00:59:00"/>
    <x v="0"/>
    <m/>
  </r>
  <r>
    <s v="Implement milk low hp (blend tree)"/>
    <m/>
    <x v="3"/>
    <d v="2024-01-02T01:56:00"/>
    <m/>
    <d v="1899-12-30T02:14:00"/>
    <x v="1"/>
    <m/>
  </r>
  <r>
    <s v="Make collectibles assets"/>
    <m/>
    <x v="2"/>
    <m/>
    <m/>
    <s v="Not started"/>
    <x v="1"/>
    <m/>
  </r>
  <r>
    <s v="Implement collectibles"/>
    <m/>
    <x v="3"/>
    <m/>
    <m/>
    <s v="Not started"/>
    <x v="1"/>
    <m/>
  </r>
  <r>
    <s v="Update camera visuals to take into account camera size"/>
    <m/>
    <x v="3"/>
    <d v="2024-01-03T15:34:00"/>
    <d v="2024-01-03T18:42:00"/>
    <d v="1899-12-30T03:08:00"/>
    <x v="0"/>
    <m/>
  </r>
  <r>
    <s v="Desolidarize the path module from EnemyController"/>
    <m/>
    <x v="3"/>
    <m/>
    <m/>
    <s v="Not started"/>
    <x v="1"/>
    <m/>
  </r>
  <r>
    <s v="Add stun parameter to enemies"/>
    <s v="It should if not null override the hurting frames of the player"/>
    <x v="3"/>
    <m/>
    <m/>
    <s v="Not started"/>
    <x v="1"/>
    <m/>
  </r>
  <r>
    <m/>
    <m/>
    <x v="5"/>
    <m/>
    <m/>
    <s v=""/>
    <x v="2"/>
    <m/>
  </r>
  <r>
    <m/>
    <m/>
    <x v="5"/>
    <m/>
    <m/>
    <s v=""/>
    <x v="2"/>
    <m/>
  </r>
  <r>
    <m/>
    <m/>
    <x v="5"/>
    <m/>
    <m/>
    <s v=""/>
    <x v="2"/>
    <m/>
  </r>
  <r>
    <m/>
    <m/>
    <x v="5"/>
    <m/>
    <m/>
    <s v=""/>
    <x v="2"/>
    <m/>
  </r>
  <r>
    <m/>
    <m/>
    <x v="5"/>
    <m/>
    <m/>
    <s v=""/>
    <x v="2"/>
    <m/>
  </r>
  <r>
    <m/>
    <m/>
    <x v="5"/>
    <m/>
    <m/>
    <s v=""/>
    <x v="2"/>
    <m/>
  </r>
  <r>
    <m/>
    <m/>
    <x v="5"/>
    <m/>
    <m/>
    <s v=""/>
    <x v="2"/>
    <m/>
  </r>
  <r>
    <m/>
    <m/>
    <x v="5"/>
    <m/>
    <m/>
    <s v=""/>
    <x v="2"/>
    <m/>
  </r>
  <r>
    <m/>
    <m/>
    <x v="5"/>
    <m/>
    <m/>
    <s v=""/>
    <x v="2"/>
    <m/>
  </r>
  <r>
    <m/>
    <m/>
    <x v="5"/>
    <m/>
    <m/>
    <s v=""/>
    <x v="2"/>
    <m/>
  </r>
  <r>
    <m/>
    <m/>
    <x v="5"/>
    <m/>
    <m/>
    <s v=""/>
    <x v="2"/>
    <m/>
  </r>
  <r>
    <m/>
    <m/>
    <x v="5"/>
    <m/>
    <m/>
    <s v=""/>
    <x v="2"/>
    <m/>
  </r>
  <r>
    <m/>
    <m/>
    <x v="5"/>
    <m/>
    <m/>
    <s v=""/>
    <x v="2"/>
    <m/>
  </r>
  <r>
    <m/>
    <m/>
    <x v="5"/>
    <m/>
    <m/>
    <s v=""/>
    <x v="2"/>
    <m/>
  </r>
  <r>
    <m/>
    <m/>
    <x v="5"/>
    <m/>
    <m/>
    <s v=""/>
    <x v="2"/>
    <m/>
  </r>
  <r>
    <m/>
    <m/>
    <x v="5"/>
    <m/>
    <m/>
    <s v=""/>
    <x v="2"/>
    <m/>
  </r>
  <r>
    <m/>
    <m/>
    <x v="5"/>
    <m/>
    <m/>
    <s v=""/>
    <x v="2"/>
    <m/>
  </r>
  <r>
    <m/>
    <m/>
    <x v="5"/>
    <m/>
    <m/>
    <s v=""/>
    <x v="2"/>
    <m/>
  </r>
  <r>
    <m/>
    <m/>
    <x v="5"/>
    <m/>
    <m/>
    <s v=""/>
    <x v="2"/>
    <m/>
  </r>
  <r>
    <m/>
    <m/>
    <x v="5"/>
    <m/>
    <m/>
    <s v=""/>
    <x v="2"/>
    <m/>
  </r>
  <r>
    <m/>
    <m/>
    <x v="5"/>
    <m/>
    <m/>
    <s v=""/>
    <x v="2"/>
    <m/>
  </r>
  <r>
    <m/>
    <m/>
    <x v="5"/>
    <m/>
    <m/>
    <s v=""/>
    <x v="2"/>
    <m/>
  </r>
  <r>
    <m/>
    <m/>
    <x v="5"/>
    <m/>
    <m/>
    <s v=""/>
    <x v="2"/>
    <m/>
  </r>
  <r>
    <m/>
    <m/>
    <x v="5"/>
    <m/>
    <m/>
    <s v=""/>
    <x v="2"/>
    <m/>
  </r>
  <r>
    <m/>
    <m/>
    <x v="5"/>
    <m/>
    <m/>
    <s v=""/>
    <x v="2"/>
    <m/>
  </r>
  <r>
    <m/>
    <m/>
    <x v="5"/>
    <m/>
    <m/>
    <s v=""/>
    <x v="2"/>
    <m/>
  </r>
  <r>
    <m/>
    <m/>
    <x v="5"/>
    <m/>
    <m/>
    <s v=""/>
    <x v="2"/>
    <m/>
  </r>
  <r>
    <m/>
    <m/>
    <x v="5"/>
    <m/>
    <m/>
    <s v=""/>
    <x v="2"/>
    <m/>
  </r>
  <r>
    <m/>
    <m/>
    <x v="5"/>
    <m/>
    <m/>
    <s v=""/>
    <x v="2"/>
    <m/>
  </r>
  <r>
    <m/>
    <m/>
    <x v="5"/>
    <m/>
    <m/>
    <s v=""/>
    <x v="2"/>
    <m/>
  </r>
  <r>
    <m/>
    <m/>
    <x v="5"/>
    <m/>
    <m/>
    <s v=""/>
    <x v="2"/>
    <m/>
  </r>
  <r>
    <m/>
    <m/>
    <x v="5"/>
    <m/>
    <m/>
    <s v=""/>
    <x v="2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D6E2B2-CA8C-4658-80FD-EC26C6D715A5}" name="Tableau croisé dynamique1" cacheId="0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4">
  <location ref="A3:B9" firstHeaderRow="1" firstDataRow="1" firstDataCol="1" rowPageCount="1" colPageCount="1"/>
  <pivotFields count="8">
    <pivotField showAll="0"/>
    <pivotField showAll="0"/>
    <pivotField axis="axisRow" showAll="0">
      <items count="7">
        <item x="3"/>
        <item x="0"/>
        <item x="1"/>
        <item x="2"/>
        <item x="5"/>
        <item x="4"/>
        <item t="default"/>
      </items>
    </pivotField>
    <pivotField showAll="0"/>
    <pivotField showAll="0"/>
    <pivotField dataField="1" showAll="0"/>
    <pivotField axis="axisPage" multipleItemSelectionAllowed="1" showAll="0">
      <items count="7">
        <item m="1" x="4"/>
        <item m="1" x="3"/>
        <item h="1" m="1" x="5"/>
        <item h="1" x="2"/>
        <item x="0"/>
        <item x="1"/>
        <item t="default"/>
      </items>
    </pivotField>
    <pivotField showAll="0"/>
  </pivotFields>
  <rowFields count="1">
    <field x="2"/>
  </rowFields>
  <rowItems count="6">
    <i>
      <x/>
    </i>
    <i>
      <x v="1"/>
    </i>
    <i>
      <x v="2"/>
    </i>
    <i>
      <x v="3"/>
    </i>
    <i>
      <x v="5"/>
    </i>
    <i t="grand">
      <x/>
    </i>
  </rowItems>
  <colItems count="1">
    <i/>
  </colItems>
  <pageFields count="1">
    <pageField fld="6" hier="-1"/>
  </pageFields>
  <dataFields count="1">
    <dataField name="Somme de Total time" fld="5" baseField="2" baseItem="0" numFmtId="165"/>
  </dataFields>
  <formats count="2">
    <format dxfId="6">
      <pivotArea outline="0" collapsedLevelsAreSubtotals="1" fieldPosition="0"/>
    </format>
    <format dxfId="5">
      <pivotArea grandRow="1"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Task_Type" xr10:uid="{C70863E4-4BCF-4A27-8CDB-CDC3EBC70F84}" sourceName="Task Type">
  <extLst>
    <x:ext xmlns:x15="http://schemas.microsoft.com/office/spreadsheetml/2010/11/main" uri="{2F2917AC-EB37-4324-AD4E-5DD8C200BD13}">
      <x15:tableSlicerCache tableId="1" column="3"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Finished" xr10:uid="{65C2FCDD-E499-40F9-8707-413F382090EF}" sourceName="Finished">
  <extLst>
    <x:ext xmlns:x15="http://schemas.microsoft.com/office/spreadsheetml/2010/11/main" uri="{2F2917AC-EB37-4324-AD4E-5DD8C200BD13}">
      <x15:tableSlicerCache tableId="1" column="7"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Is_passive" xr10:uid="{C0D5C3BB-AA55-4AEE-A914-725134A2E58E}" sourceName="Is passive">
  <extLst>
    <x:ext xmlns:x15="http://schemas.microsoft.com/office/spreadsheetml/2010/11/main" uri="{2F2917AC-EB37-4324-AD4E-5DD8C200BD13}">
      <x15:tableSlicerCache tableId="1" column="9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Task Type" xr10:uid="{ABB9CCB1-71E5-45FC-BB3E-FB77B047FBCB}" cache="Segment_Task_Type" caption="Task Type" rowHeight="241300"/>
  <slicer name="Finished" xr10:uid="{005FB207-8F62-4702-97C5-70A11EE60090}" cache="Segment_Finished" caption="Finished" rowHeight="241300"/>
  <slicer name="Is passive" xr10:uid="{89E5B2FD-3CB1-4E79-98C3-BDC34A77EE4A}" cache="Segment_Is_passive" caption="Is passive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EAE4602-F0F4-4371-84F1-3AFAD46F0CA7}" name="Tasks" displayName="Tasks" ref="A1:H50" totalsRowShown="0" headerRowDxfId="23" dataDxfId="22">
  <autoFilter ref="A1:H50" xr:uid="{FEAE4602-F0F4-4371-84F1-3AFAD46F0CA7}">
    <filterColumn colId="6">
      <filters>
        <filter val="NO"/>
      </filters>
    </filterColumn>
    <filterColumn colId="7">
      <filters blank="1"/>
    </filterColumn>
  </autoFilter>
  <tableColumns count="8">
    <tableColumn id="1" xr3:uid="{8B27624E-49A7-450F-BE7E-731DE5DB093F}" name="Feature/Task" dataDxfId="21"/>
    <tableColumn id="2" xr3:uid="{C36AF95D-C9FF-4855-BBA9-5546049AA39F}" name="Desciption" dataDxfId="20"/>
    <tableColumn id="3" xr3:uid="{CBBD0622-A516-452B-B94A-8291C5109D06}" name="Task Type" dataDxfId="19"/>
    <tableColumn id="4" xr3:uid="{1619EB2C-9622-44DA-83E6-5D0AFCA0617E}" name="Started" dataDxfId="18"/>
    <tableColumn id="5" xr3:uid="{5DA25ECD-2C10-4535-9FE4-35E696C5C386}" name="Ended" dataDxfId="17"/>
    <tableColumn id="6" xr3:uid="{721FF157-37F6-46FB-9684-6BDD8317DA66}" name="Total time" dataDxfId="16">
      <calculatedColumnFormula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calculatedColumnFormula>
    </tableColumn>
    <tableColumn id="7" xr3:uid="{790641DF-098B-4245-A927-B76CD5EBC543}" name="Finished" dataDxfId="15">
      <calculatedColumnFormula>IF(Tasks[[#This Row],[Feature/Task]]&lt;&gt;"",IF(Tasks[[#This Row],[Ended]]&lt;&gt; "", "YES", "NO"),"")</calculatedColumnFormula>
    </tableColumn>
    <tableColumn id="9" xr3:uid="{58D2A8C5-189A-420E-B31D-1D70DDBB9854}" name="Is passive" dataDxfId="14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41A430F-6539-4177-979B-C2093504802E}" name="Sessions" displayName="Sessions" ref="A1:E50" totalsRowShown="0" headerRowDxfId="13" dataDxfId="12">
  <autoFilter ref="A1:E50" xr:uid="{341A430F-6539-4177-979B-C2093504802E}"/>
  <tableColumns count="5">
    <tableColumn id="1" xr3:uid="{64088F67-E263-4A55-9EAF-D34F094ED468}" name="Motive (task)" dataDxfId="11"/>
    <tableColumn id="5" xr3:uid="{C78510A6-72A3-4D34-A5CB-7F3FF3553696}" name="Comment" dataDxfId="10"/>
    <tableColumn id="2" xr3:uid="{6DC14596-976B-4CBE-B8C2-123BDF384988}" name="Session start" dataDxfId="9"/>
    <tableColumn id="3" xr3:uid="{67A0A396-2632-44ED-B680-1E5AB83AE86D}" name="Session end" dataDxfId="8"/>
    <tableColumn id="4" xr3:uid="{4EEF71A5-3355-4270-A56F-4B00DAC175A2}" name="Session time" dataDxfId="7">
      <calculatedColumnFormula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/>
  <dimension ref="A1:L108"/>
  <sheetViews>
    <sheetView workbookViewId="0">
      <selection activeCell="D51" sqref="D51"/>
    </sheetView>
  </sheetViews>
  <sheetFormatPr baseColWidth="10" defaultColWidth="9.140625" defaultRowHeight="15" x14ac:dyDescent="0.25"/>
  <cols>
    <col min="1" max="1" width="57.42578125" customWidth="1"/>
    <col min="2" max="2" width="74.5703125" customWidth="1"/>
    <col min="3" max="3" width="19.140625" customWidth="1"/>
    <col min="4" max="4" width="24.5703125" customWidth="1"/>
    <col min="5" max="5" width="23.28515625" customWidth="1"/>
    <col min="6" max="6" width="30" customWidth="1"/>
    <col min="7" max="7" width="22" customWidth="1"/>
    <col min="8" max="8" width="15.42578125" customWidth="1"/>
    <col min="9" max="9" width="27.140625" customWidth="1"/>
    <col min="10" max="10" width="24.5703125" customWidth="1"/>
    <col min="12" max="12" width="21.42578125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40</v>
      </c>
      <c r="I1" s="1"/>
      <c r="J1" s="5" t="s">
        <v>20</v>
      </c>
      <c r="K1" s="1"/>
      <c r="L1" s="6" t="s">
        <v>21</v>
      </c>
    </row>
    <row r="2" spans="1:12" hidden="1" x14ac:dyDescent="0.25">
      <c r="A2" s="2" t="s">
        <v>7</v>
      </c>
      <c r="B2" s="2" t="s">
        <v>8</v>
      </c>
      <c r="C2" s="2" t="s">
        <v>9</v>
      </c>
      <c r="D2" s="13">
        <v>45287.642361111109</v>
      </c>
      <c r="E2" s="13">
        <v>45287.835416666669</v>
      </c>
      <c r="F2" s="4">
        <f ca="1"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0.12638888888614019</v>
      </c>
      <c r="G2" s="19" t="str">
        <f>IF(Tasks[[#This Row],[Feature/Task]]&lt;&gt;"",IF(Tasks[[#This Row],[Ended]]&lt;&gt; "", "YES", "NO"),"")</f>
        <v>YES</v>
      </c>
      <c r="H2" s="2"/>
      <c r="I2" s="2"/>
      <c r="K2" s="2"/>
      <c r="L2" s="8" t="b">
        <f>1=1</f>
        <v>1</v>
      </c>
    </row>
    <row r="3" spans="1:12" hidden="1" x14ac:dyDescent="0.25">
      <c r="A3" s="2" t="s">
        <v>10</v>
      </c>
      <c r="B3" s="2" t="s">
        <v>11</v>
      </c>
      <c r="C3" s="2" t="s">
        <v>12</v>
      </c>
      <c r="D3" s="13">
        <v>45287.697916666664</v>
      </c>
      <c r="E3" s="13"/>
      <c r="F3" s="4">
        <f ca="1"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5.0000000002910383E-2</v>
      </c>
      <c r="G3" s="19" t="str">
        <f>IF(Tasks[[#This Row],[Feature/Task]]&lt;&gt;"",IF(Tasks[[#This Row],[Ended]]&lt;&gt; "", "YES", "NO"),"")</f>
        <v>NO</v>
      </c>
      <c r="H3" s="2" t="b">
        <v>1</v>
      </c>
      <c r="I3" s="2"/>
      <c r="J3" s="7" t="s">
        <v>18</v>
      </c>
      <c r="K3" s="2"/>
      <c r="L3" s="10" t="b">
        <f>1=0</f>
        <v>0</v>
      </c>
    </row>
    <row r="4" spans="1:12" hidden="1" x14ac:dyDescent="0.25">
      <c r="A4" s="2" t="s">
        <v>13</v>
      </c>
      <c r="B4" s="2" t="s">
        <v>14</v>
      </c>
      <c r="C4" s="2" t="s">
        <v>9</v>
      </c>
      <c r="D4" s="13">
        <v>45288.342361111114</v>
      </c>
      <c r="E4" s="13"/>
      <c r="F4" s="4">
        <f ca="1"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4.3055555550381541E-2</v>
      </c>
      <c r="G4" s="19" t="str">
        <f>IF(Tasks[[#This Row],[Feature/Task]]&lt;&gt;"",IF(Tasks[[#This Row],[Ended]]&lt;&gt; "", "YES", "NO"),"")</f>
        <v>NO</v>
      </c>
      <c r="H4" s="2" t="b">
        <v>1</v>
      </c>
      <c r="I4" s="2"/>
      <c r="J4" s="9" t="s">
        <v>42</v>
      </c>
      <c r="K4" s="2"/>
      <c r="L4" s="2"/>
    </row>
    <row r="5" spans="1:12" hidden="1" x14ac:dyDescent="0.25">
      <c r="A5" s="2" t="s">
        <v>15</v>
      </c>
      <c r="B5" s="2"/>
      <c r="C5" s="2" t="s">
        <v>16</v>
      </c>
      <c r="D5" s="13">
        <v>45288.372916666667</v>
      </c>
      <c r="E5" s="13">
        <v>45288.395833333336</v>
      </c>
      <c r="F5" s="4">
        <f ca="1"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1.7361111116770189E-2</v>
      </c>
      <c r="G5" s="19" t="str">
        <f>IF(Tasks[[#This Row],[Feature/Task]]&lt;&gt;"",IF(Tasks[[#This Row],[Ended]]&lt;&gt; "", "YES", "NO"),"")</f>
        <v>YES</v>
      </c>
      <c r="H5" s="2"/>
      <c r="I5" s="2"/>
      <c r="J5" s="9" t="s">
        <v>16</v>
      </c>
      <c r="K5" s="2"/>
      <c r="L5" s="2"/>
    </row>
    <row r="6" spans="1:12" hidden="1" x14ac:dyDescent="0.25">
      <c r="A6" s="2" t="s">
        <v>17</v>
      </c>
      <c r="B6" s="2"/>
      <c r="C6" s="2" t="s">
        <v>18</v>
      </c>
      <c r="D6" s="13">
        <v>45288.375</v>
      </c>
      <c r="E6" s="13">
        <v>45288.67083333333</v>
      </c>
      <c r="F6" s="4">
        <f ca="1"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0.10972222221607808</v>
      </c>
      <c r="G6" s="19" t="str">
        <f>IF(Tasks[[#This Row],[Feature/Task]]&lt;&gt;"",IF(Tasks[[#This Row],[Ended]]&lt;&gt; "", "YES", "NO"),"")</f>
        <v>YES</v>
      </c>
      <c r="H6" s="2"/>
      <c r="I6" s="2"/>
      <c r="J6" s="9" t="s">
        <v>22</v>
      </c>
      <c r="K6" s="2"/>
      <c r="L6" s="2"/>
    </row>
    <row r="7" spans="1:12" hidden="1" x14ac:dyDescent="0.25">
      <c r="A7" s="2" t="s">
        <v>19</v>
      </c>
      <c r="B7" s="2"/>
      <c r="C7" s="2" t="s">
        <v>16</v>
      </c>
      <c r="D7" s="13">
        <v>45288.386111111111</v>
      </c>
      <c r="E7" s="13">
        <v>45288.474999999999</v>
      </c>
      <c r="F7" s="4">
        <f ca="1"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5.2777777775190771E-2</v>
      </c>
      <c r="G7" s="19" t="str">
        <f>IF(Tasks[[#This Row],[Feature/Task]]&lt;&gt;"",IF(Tasks[[#This Row],[Ended]]&lt;&gt; "", "YES", "NO"),"")</f>
        <v>YES</v>
      </c>
      <c r="H7" s="2"/>
      <c r="I7" s="2"/>
      <c r="J7" s="9" t="s">
        <v>23</v>
      </c>
      <c r="K7" s="2"/>
      <c r="L7" s="2"/>
    </row>
    <row r="8" spans="1:12" hidden="1" x14ac:dyDescent="0.25">
      <c r="A8" s="2" t="s">
        <v>34</v>
      </c>
      <c r="B8" s="2"/>
      <c r="C8" s="2" t="s">
        <v>18</v>
      </c>
      <c r="D8" s="13">
        <v>45292.833333333336</v>
      </c>
      <c r="E8" s="13">
        <v>45292.945138888892</v>
      </c>
      <c r="F8" s="4">
        <f ca="1"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8.9583333334303461E-2</v>
      </c>
      <c r="G8" s="19" t="str">
        <f>IF(Tasks[[#This Row],[Feature/Task]]&lt;&gt;"",IF(Tasks[[#This Row],[Ended]]&lt;&gt; "", "YES", "NO"),"")</f>
        <v>YES</v>
      </c>
      <c r="H8" s="2"/>
      <c r="I8" s="2"/>
      <c r="J8" s="9" t="s">
        <v>9</v>
      </c>
      <c r="K8" s="2"/>
      <c r="L8" s="2"/>
    </row>
    <row r="9" spans="1:12" hidden="1" x14ac:dyDescent="0.25">
      <c r="A9" s="2" t="s">
        <v>36</v>
      </c>
      <c r="B9" s="2"/>
      <c r="C9" s="2" t="s">
        <v>18</v>
      </c>
      <c r="D9" s="13">
        <v>45288.67083333333</v>
      </c>
      <c r="E9" s="13"/>
      <c r="F9" s="4">
        <f ca="1"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3.680555555911269E-2</v>
      </c>
      <c r="G9" s="19" t="str">
        <f>IF(Tasks[[#This Row],[Feature/Task]]&lt;&gt;"",IF(Tasks[[#This Row],[Ended]]&lt;&gt; "", "YES", "NO"),"")</f>
        <v>NO</v>
      </c>
      <c r="H9" s="2" t="b">
        <v>1</v>
      </c>
      <c r="I9" s="2"/>
      <c r="J9" s="11" t="s">
        <v>12</v>
      </c>
      <c r="K9" s="2"/>
      <c r="L9" s="2"/>
    </row>
    <row r="10" spans="1:12" hidden="1" x14ac:dyDescent="0.25">
      <c r="A10" s="2" t="s">
        <v>35</v>
      </c>
      <c r="B10" s="2"/>
      <c r="C10" s="2" t="s">
        <v>18</v>
      </c>
      <c r="D10" s="13">
        <v>45296</v>
      </c>
      <c r="E10" s="13"/>
      <c r="F10" s="4">
        <f ca="1"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9.3055555553291924E-2</v>
      </c>
      <c r="G10" s="19" t="str">
        <f>IF(Tasks[[#This Row],[Feature/Task]]&lt;&gt;"",IF(Tasks[[#This Row],[Ended]]&lt;&gt; "", "YES", "NO"),"")</f>
        <v>NO</v>
      </c>
      <c r="H10" s="2" t="b">
        <v>1</v>
      </c>
      <c r="I10" s="2"/>
      <c r="J10" s="2"/>
      <c r="K10" s="2"/>
      <c r="L10" s="2"/>
    </row>
    <row r="11" spans="1:12" x14ac:dyDescent="0.25">
      <c r="A11" s="2" t="s">
        <v>41</v>
      </c>
      <c r="B11" s="2"/>
      <c r="C11" s="2" t="s">
        <v>42</v>
      </c>
      <c r="D11" s="13">
        <v>45293.916666666664</v>
      </c>
      <c r="E11" s="13"/>
      <c r="F11" s="4">
        <f ca="1"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0.41736111112550134</v>
      </c>
      <c r="G11" s="19" t="str">
        <f>IF(Tasks[[#This Row],[Feature/Task]]&lt;&gt;"",IF(Tasks[[#This Row],[Ended]]&lt;&gt; "", "YES", "NO"),"")</f>
        <v>NO</v>
      </c>
      <c r="H11" s="2"/>
      <c r="I11" s="2"/>
      <c r="J11" s="2"/>
      <c r="K11" s="2"/>
      <c r="L11" s="2"/>
    </row>
    <row r="12" spans="1:12" hidden="1" x14ac:dyDescent="0.25">
      <c r="A12" s="2" t="s">
        <v>43</v>
      </c>
      <c r="B12" s="2"/>
      <c r="C12" s="2" t="s">
        <v>18</v>
      </c>
      <c r="D12" s="13">
        <v>45293.038888888892</v>
      </c>
      <c r="E12" s="13">
        <v>45293.081250000003</v>
      </c>
      <c r="F12" s="4">
        <f ca="1"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4.0972222224809229E-2</v>
      </c>
      <c r="G12" s="19" t="str">
        <f>IF(Tasks[[#This Row],[Feature/Task]]&lt;&gt;"",IF(Tasks[[#This Row],[Ended]]&lt;&gt; "", "YES", "NO"),"")</f>
        <v>YES</v>
      </c>
      <c r="H12" s="2"/>
      <c r="I12" s="2"/>
      <c r="J12" s="2"/>
      <c r="K12" s="2"/>
      <c r="L12" s="2"/>
    </row>
    <row r="13" spans="1:12" x14ac:dyDescent="0.25">
      <c r="A13" s="2" t="s">
        <v>44</v>
      </c>
      <c r="B13" s="2"/>
      <c r="C13" s="2" t="s">
        <v>18</v>
      </c>
      <c r="D13" s="13">
        <v>45293.080555555556</v>
      </c>
      <c r="E13" s="13"/>
      <c r="F13" s="4">
        <f ca="1"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9.3055555553291924E-2</v>
      </c>
      <c r="G13" s="19" t="str">
        <f>IF(Tasks[[#This Row],[Feature/Task]]&lt;&gt;"",IF(Tasks[[#This Row],[Ended]]&lt;&gt; "", "YES", "NO"),"")</f>
        <v>NO</v>
      </c>
      <c r="H13" s="2"/>
      <c r="I13" s="2"/>
      <c r="J13" s="2"/>
      <c r="K13" s="2"/>
      <c r="L13" s="2"/>
    </row>
    <row r="14" spans="1:12" x14ac:dyDescent="0.25">
      <c r="A14" s="2" t="s">
        <v>45</v>
      </c>
      <c r="B14" s="2"/>
      <c r="C14" s="2" t="s">
        <v>16</v>
      </c>
      <c r="D14" s="13"/>
      <c r="E14" s="13"/>
      <c r="F14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Not started</v>
      </c>
      <c r="G14" s="19" t="str">
        <f>IF(Tasks[[#This Row],[Feature/Task]]&lt;&gt;"",IF(Tasks[[#This Row],[Ended]]&lt;&gt; "", "YES", "NO"),"")</f>
        <v>NO</v>
      </c>
      <c r="H14" s="2"/>
      <c r="I14" s="2"/>
      <c r="J14" s="2"/>
      <c r="K14" s="2"/>
      <c r="L14" s="2"/>
    </row>
    <row r="15" spans="1:12" x14ac:dyDescent="0.25">
      <c r="A15" s="2" t="s">
        <v>46</v>
      </c>
      <c r="B15" s="2"/>
      <c r="C15" s="2" t="s">
        <v>18</v>
      </c>
      <c r="D15" s="13"/>
      <c r="E15" s="13"/>
      <c r="F15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Not started</v>
      </c>
      <c r="G15" s="19" t="str">
        <f>IF(Tasks[[#This Row],[Feature/Task]]&lt;&gt;"",IF(Tasks[[#This Row],[Ended]]&lt;&gt; "", "YES", "NO"),"")</f>
        <v>NO</v>
      </c>
      <c r="H15" s="2"/>
      <c r="I15" s="2"/>
      <c r="J15" s="2"/>
      <c r="K15" s="2"/>
      <c r="L15" s="2"/>
    </row>
    <row r="16" spans="1:12" hidden="1" x14ac:dyDescent="0.25">
      <c r="A16" s="2" t="s">
        <v>47</v>
      </c>
      <c r="B16" s="2"/>
      <c r="C16" s="2" t="s">
        <v>18</v>
      </c>
      <c r="D16" s="13">
        <v>45294.648611111108</v>
      </c>
      <c r="E16" s="13">
        <v>45294.779166666667</v>
      </c>
      <c r="F16" s="4">
        <f ca="1"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0.13055555555911269</v>
      </c>
      <c r="G16" s="19" t="str">
        <f>IF(Tasks[[#This Row],[Feature/Task]]&lt;&gt;"",IF(Tasks[[#This Row],[Ended]]&lt;&gt; "", "YES", "NO"),"")</f>
        <v>YES</v>
      </c>
      <c r="H16" s="2"/>
      <c r="I16" s="2"/>
      <c r="J16" s="2"/>
      <c r="K16" s="2"/>
      <c r="L16" s="2"/>
    </row>
    <row r="17" spans="1:12" hidden="1" x14ac:dyDescent="0.25">
      <c r="A17" s="2" t="s">
        <v>50</v>
      </c>
      <c r="B17" s="2"/>
      <c r="C17" s="2" t="s">
        <v>18</v>
      </c>
      <c r="D17" s="13">
        <v>45297.865972222222</v>
      </c>
      <c r="E17" s="13">
        <v>45297.95416666667</v>
      </c>
      <c r="F17" s="4">
        <f ca="1"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8.6805555554747116E-2</v>
      </c>
      <c r="G17" s="19" t="str">
        <f>IF(Tasks[[#This Row],[Feature/Task]]&lt;&gt;"",IF(Tasks[[#This Row],[Ended]]&lt;&gt; "", "YES", "NO"),"")</f>
        <v>YES</v>
      </c>
      <c r="H17" s="2"/>
      <c r="I17" s="2"/>
      <c r="J17" s="2"/>
      <c r="K17" s="2"/>
      <c r="L17" s="2"/>
    </row>
    <row r="18" spans="1:12" hidden="1" x14ac:dyDescent="0.25">
      <c r="A18" s="2" t="s">
        <v>51</v>
      </c>
      <c r="B18" s="2" t="s">
        <v>52</v>
      </c>
      <c r="C18" s="2" t="s">
        <v>18</v>
      </c>
      <c r="D18" s="13">
        <v>45297.95416666667</v>
      </c>
      <c r="E18" s="13">
        <v>45298.81527777778</v>
      </c>
      <c r="F18" s="4">
        <f ca="1"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5.4166666661330964E-2</v>
      </c>
      <c r="G18" s="19" t="str">
        <f>IF(Tasks[[#This Row],[Feature/Task]]&lt;&gt;"",IF(Tasks[[#This Row],[Ended]]&lt;&gt; "", "YES", "NO"),"")</f>
        <v>YES</v>
      </c>
      <c r="H18" s="2"/>
      <c r="I18" s="2"/>
      <c r="J18" s="2"/>
      <c r="K18" s="2"/>
      <c r="L18" s="2"/>
    </row>
    <row r="19" spans="1:12" hidden="1" x14ac:dyDescent="0.25">
      <c r="A19" s="2" t="s">
        <v>55</v>
      </c>
      <c r="B19" s="2"/>
      <c r="C19" s="2" t="s">
        <v>18</v>
      </c>
      <c r="D19" s="13">
        <v>45298.848611111112</v>
      </c>
      <c r="E19" s="13">
        <v>45298.879166666666</v>
      </c>
      <c r="F19" s="4">
        <f ca="1"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2.2222222221898846E-2</v>
      </c>
      <c r="G19" s="19" t="str">
        <f>IF(Tasks[[#This Row],[Feature/Task]]&lt;&gt;"",IF(Tasks[[#This Row],[Ended]]&lt;&gt; "", "YES", "NO"),"")</f>
        <v>YES</v>
      </c>
      <c r="H19" s="2"/>
      <c r="I19" s="2"/>
      <c r="J19" s="2"/>
      <c r="K19" s="2"/>
      <c r="L19" s="2"/>
    </row>
    <row r="20" spans="1:12" hidden="1" x14ac:dyDescent="0.25">
      <c r="A20" s="2" t="s">
        <v>56</v>
      </c>
      <c r="B20" s="2"/>
      <c r="C20" s="2" t="s">
        <v>18</v>
      </c>
      <c r="D20" s="13">
        <v>45297.644444444442</v>
      </c>
      <c r="E20" s="13">
        <v>45297.75</v>
      </c>
      <c r="F20" s="4">
        <f ca="1"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0.10694444444379769</v>
      </c>
      <c r="G20" s="19" t="str">
        <f>IF(Tasks[[#This Row],[Feature/Task]]&lt;&gt;"",IF(Tasks[[#This Row],[Ended]]&lt;&gt; "", "YES", "NO"),"")</f>
        <v>YES</v>
      </c>
      <c r="H20" s="2"/>
      <c r="I20" s="2"/>
      <c r="J20" s="2"/>
      <c r="K20" s="2"/>
      <c r="L20" s="2"/>
    </row>
    <row r="21" spans="1:12" hidden="1" x14ac:dyDescent="0.25">
      <c r="A21" s="2" t="s">
        <v>57</v>
      </c>
      <c r="B21" s="2"/>
      <c r="C21" s="2" t="s">
        <v>16</v>
      </c>
      <c r="D21" s="13">
        <v>45297.644444444442</v>
      </c>
      <c r="E21" s="13">
        <v>45297.75</v>
      </c>
      <c r="F21" s="4">
        <f ca="1"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8.333333331393078E-3</v>
      </c>
      <c r="G21" s="19" t="str">
        <f>IF(Tasks[[#This Row],[Feature/Task]]&lt;&gt;"",IF(Tasks[[#This Row],[Ended]]&lt;&gt; "", "YES", "NO"),"")</f>
        <v>YES</v>
      </c>
      <c r="H21" s="2"/>
      <c r="I21" s="2"/>
      <c r="J21" s="2"/>
      <c r="K21" s="2"/>
      <c r="L21" s="2"/>
    </row>
    <row r="22" spans="1:12" x14ac:dyDescent="0.25">
      <c r="A22" s="2" t="s">
        <v>60</v>
      </c>
      <c r="B22" s="2"/>
      <c r="C22" s="2" t="s">
        <v>18</v>
      </c>
      <c r="D22" s="13">
        <v>45298.879166666666</v>
      </c>
      <c r="E22" s="13"/>
      <c r="F22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Not started</v>
      </c>
      <c r="G22" s="19" t="str">
        <f>IF(Tasks[[#This Row],[Feature/Task]]&lt;&gt;"",IF(Tasks[[#This Row],[Ended]]&lt;&gt; "", "YES", "NO"),"")</f>
        <v>NO</v>
      </c>
      <c r="H22" s="2"/>
      <c r="I22" s="2"/>
      <c r="J22" s="2"/>
      <c r="K22" s="2"/>
      <c r="L22" s="2"/>
    </row>
    <row r="23" spans="1:12" hidden="1" x14ac:dyDescent="0.25">
      <c r="A23" s="2"/>
      <c r="B23" s="2"/>
      <c r="C23" s="2"/>
      <c r="D23" s="13"/>
      <c r="E23" s="13"/>
      <c r="F23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23" s="19" t="str">
        <f>IF(Tasks[[#This Row],[Feature/Task]]&lt;&gt;"",IF(Tasks[[#This Row],[Ended]]&lt;&gt; "", "YES", "NO"),"")</f>
        <v/>
      </c>
      <c r="H23" s="2"/>
      <c r="I23" s="2"/>
      <c r="J23" s="2"/>
      <c r="K23" s="2"/>
      <c r="L23" s="2"/>
    </row>
    <row r="24" spans="1:12" hidden="1" x14ac:dyDescent="0.25">
      <c r="A24" s="2"/>
      <c r="B24" s="2"/>
      <c r="C24" s="2"/>
      <c r="D24" s="13"/>
      <c r="E24" s="13"/>
      <c r="F24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24" s="19" t="str">
        <f>IF(Tasks[[#This Row],[Feature/Task]]&lt;&gt;"",IF(Tasks[[#This Row],[Ended]]&lt;&gt; "", "YES", "NO"),"")</f>
        <v/>
      </c>
      <c r="H24" s="2"/>
      <c r="I24" s="2"/>
      <c r="J24" s="2"/>
      <c r="K24" s="2"/>
      <c r="L24" s="2"/>
    </row>
    <row r="25" spans="1:12" hidden="1" x14ac:dyDescent="0.25">
      <c r="A25" s="2"/>
      <c r="B25" s="2"/>
      <c r="C25" s="2"/>
      <c r="D25" s="13"/>
      <c r="E25" s="13"/>
      <c r="F25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25" s="19" t="str">
        <f>IF(Tasks[[#This Row],[Feature/Task]]&lt;&gt;"",IF(Tasks[[#This Row],[Ended]]&lt;&gt; "", "YES", "NO"),"")</f>
        <v/>
      </c>
      <c r="H25" s="2"/>
      <c r="I25" s="2"/>
      <c r="J25" s="2"/>
      <c r="K25" s="2"/>
      <c r="L25" s="2"/>
    </row>
    <row r="26" spans="1:12" hidden="1" x14ac:dyDescent="0.25">
      <c r="A26" s="2"/>
      <c r="B26" s="2"/>
      <c r="C26" s="2"/>
      <c r="D26" s="13"/>
      <c r="E26" s="13"/>
      <c r="F26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26" s="19" t="str">
        <f>IF(Tasks[[#This Row],[Feature/Task]]&lt;&gt;"",IF(Tasks[[#This Row],[Ended]]&lt;&gt; "", "YES", "NO"),"")</f>
        <v/>
      </c>
      <c r="H26" s="2"/>
      <c r="I26" s="2"/>
      <c r="J26" s="2"/>
      <c r="K26" s="2"/>
      <c r="L26" s="2"/>
    </row>
    <row r="27" spans="1:12" hidden="1" x14ac:dyDescent="0.25">
      <c r="A27" s="2"/>
      <c r="B27" s="2"/>
      <c r="C27" s="2"/>
      <c r="D27" s="13"/>
      <c r="E27" s="13"/>
      <c r="F27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27" s="19" t="str">
        <f>IF(Tasks[[#This Row],[Feature/Task]]&lt;&gt;"",IF(Tasks[[#This Row],[Ended]]&lt;&gt; "", "YES", "NO"),"")</f>
        <v/>
      </c>
      <c r="H27" s="2"/>
      <c r="I27" s="2"/>
      <c r="J27" s="2"/>
      <c r="K27" s="2"/>
      <c r="L27" s="2"/>
    </row>
    <row r="28" spans="1:12" hidden="1" x14ac:dyDescent="0.25">
      <c r="A28" s="2"/>
      <c r="B28" s="2"/>
      <c r="C28" s="2"/>
      <c r="D28" s="13"/>
      <c r="E28" s="13"/>
      <c r="F28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28" s="19" t="str">
        <f>IF(Tasks[[#This Row],[Feature/Task]]&lt;&gt;"",IF(Tasks[[#This Row],[Ended]]&lt;&gt; "", "YES", "NO"),"")</f>
        <v/>
      </c>
      <c r="H28" s="2"/>
      <c r="I28" s="2"/>
      <c r="J28" s="2"/>
      <c r="K28" s="2"/>
      <c r="L28" s="2"/>
    </row>
    <row r="29" spans="1:12" hidden="1" x14ac:dyDescent="0.25">
      <c r="A29" s="2"/>
      <c r="B29" s="2"/>
      <c r="C29" s="2"/>
      <c r="D29" s="13"/>
      <c r="E29" s="13"/>
      <c r="F29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29" s="19" t="str">
        <f>IF(Tasks[[#This Row],[Feature/Task]]&lt;&gt;"",IF(Tasks[[#This Row],[Ended]]&lt;&gt; "", "YES", "NO"),"")</f>
        <v/>
      </c>
      <c r="H29" s="2"/>
      <c r="I29" s="2"/>
      <c r="J29" s="2"/>
      <c r="K29" s="2"/>
      <c r="L29" s="2"/>
    </row>
    <row r="30" spans="1:12" hidden="1" x14ac:dyDescent="0.25">
      <c r="A30" s="2"/>
      <c r="B30" s="2"/>
      <c r="C30" s="2"/>
      <c r="D30" s="13"/>
      <c r="E30" s="13"/>
      <c r="F30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30" s="19" t="str">
        <f>IF(Tasks[[#This Row],[Feature/Task]]&lt;&gt;"",IF(Tasks[[#This Row],[Ended]]&lt;&gt; "", "YES", "NO"),"")</f>
        <v/>
      </c>
      <c r="H30" s="2"/>
      <c r="I30" s="2"/>
      <c r="J30" s="2"/>
      <c r="K30" s="2"/>
      <c r="L30" s="2"/>
    </row>
    <row r="31" spans="1:12" hidden="1" x14ac:dyDescent="0.25">
      <c r="A31" s="2"/>
      <c r="B31" s="2"/>
      <c r="C31" s="2"/>
      <c r="D31" s="13"/>
      <c r="E31" s="13"/>
      <c r="F31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31" s="19" t="str">
        <f>IF(Tasks[[#This Row],[Feature/Task]]&lt;&gt;"",IF(Tasks[[#This Row],[Ended]]&lt;&gt; "", "YES", "NO"),"")</f>
        <v/>
      </c>
      <c r="H31" s="2"/>
      <c r="I31" s="2"/>
      <c r="J31" s="2"/>
      <c r="K31" s="2"/>
      <c r="L31" s="2"/>
    </row>
    <row r="32" spans="1:12" hidden="1" x14ac:dyDescent="0.25">
      <c r="A32" s="2"/>
      <c r="B32" s="2"/>
      <c r="C32" s="2"/>
      <c r="D32" s="13"/>
      <c r="E32" s="13"/>
      <c r="F32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32" s="19" t="str">
        <f>IF(Tasks[[#This Row],[Feature/Task]]&lt;&gt;"",IF(Tasks[[#This Row],[Ended]]&lt;&gt; "", "YES", "NO"),"")</f>
        <v/>
      </c>
      <c r="H32" s="2"/>
      <c r="I32" s="2"/>
      <c r="J32" s="2"/>
      <c r="K32" s="2"/>
      <c r="L32" s="2"/>
    </row>
    <row r="33" spans="1:12" hidden="1" x14ac:dyDescent="0.25">
      <c r="A33" s="2"/>
      <c r="B33" s="2"/>
      <c r="C33" s="2"/>
      <c r="D33" s="13"/>
      <c r="E33" s="13"/>
      <c r="F33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33" s="19" t="str">
        <f>IF(Tasks[[#This Row],[Feature/Task]]&lt;&gt;"",IF(Tasks[[#This Row],[Ended]]&lt;&gt; "", "YES", "NO"),"")</f>
        <v/>
      </c>
      <c r="H33" s="2"/>
      <c r="I33" s="2"/>
      <c r="J33" s="2"/>
      <c r="K33" s="2"/>
      <c r="L33" s="2"/>
    </row>
    <row r="34" spans="1:12" hidden="1" x14ac:dyDescent="0.25">
      <c r="A34" s="2"/>
      <c r="B34" s="2"/>
      <c r="C34" s="2"/>
      <c r="D34" s="13"/>
      <c r="E34" s="13"/>
      <c r="F34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34" s="19" t="str">
        <f>IF(Tasks[[#This Row],[Feature/Task]]&lt;&gt;"",IF(Tasks[[#This Row],[Ended]]&lt;&gt; "", "YES", "NO"),"")</f>
        <v/>
      </c>
      <c r="H34" s="2"/>
      <c r="I34" s="2"/>
      <c r="J34" s="2"/>
      <c r="K34" s="2"/>
      <c r="L34" s="2"/>
    </row>
    <row r="35" spans="1:12" hidden="1" x14ac:dyDescent="0.25">
      <c r="A35" s="2"/>
      <c r="B35" s="2"/>
      <c r="C35" s="2"/>
      <c r="D35" s="13"/>
      <c r="E35" s="13"/>
      <c r="F35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35" s="19" t="str">
        <f>IF(Tasks[[#This Row],[Feature/Task]]&lt;&gt;"",IF(Tasks[[#This Row],[Ended]]&lt;&gt; "", "YES", "NO"),"")</f>
        <v/>
      </c>
      <c r="H35" s="2"/>
      <c r="I35" s="2"/>
      <c r="J35" s="2"/>
      <c r="K35" s="2"/>
      <c r="L35" s="2"/>
    </row>
    <row r="36" spans="1:12" hidden="1" x14ac:dyDescent="0.25">
      <c r="A36" s="2"/>
      <c r="B36" s="2"/>
      <c r="C36" s="2"/>
      <c r="D36" s="13"/>
      <c r="E36" s="13"/>
      <c r="F36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36" s="19" t="str">
        <f>IF(Tasks[[#This Row],[Feature/Task]]&lt;&gt;"",IF(Tasks[[#This Row],[Ended]]&lt;&gt; "", "YES", "NO"),"")</f>
        <v/>
      </c>
      <c r="H36" s="2"/>
      <c r="I36" s="2"/>
      <c r="J36" s="2"/>
      <c r="K36" s="2"/>
      <c r="L36" s="2"/>
    </row>
    <row r="37" spans="1:12" hidden="1" x14ac:dyDescent="0.25">
      <c r="A37" s="2"/>
      <c r="B37" s="2"/>
      <c r="C37" s="2"/>
      <c r="D37" s="13"/>
      <c r="E37" s="13"/>
      <c r="F37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37" s="19" t="str">
        <f>IF(Tasks[[#This Row],[Feature/Task]]&lt;&gt;"",IF(Tasks[[#This Row],[Ended]]&lt;&gt; "", "YES", "NO"),"")</f>
        <v/>
      </c>
      <c r="H37" s="2"/>
      <c r="I37" s="2"/>
      <c r="J37" s="2"/>
      <c r="K37" s="2"/>
      <c r="L37" s="2"/>
    </row>
    <row r="38" spans="1:12" hidden="1" x14ac:dyDescent="0.25">
      <c r="A38" s="2"/>
      <c r="B38" s="2"/>
      <c r="C38" s="2"/>
      <c r="D38" s="13"/>
      <c r="E38" s="13"/>
      <c r="F38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38" s="19" t="str">
        <f>IF(Tasks[[#This Row],[Feature/Task]]&lt;&gt;"",IF(Tasks[[#This Row],[Ended]]&lt;&gt; "", "YES", "NO"),"")</f>
        <v/>
      </c>
      <c r="H38" s="2"/>
      <c r="I38" s="2"/>
      <c r="J38" s="2"/>
      <c r="K38" s="2"/>
      <c r="L38" s="2"/>
    </row>
    <row r="39" spans="1:12" hidden="1" x14ac:dyDescent="0.25">
      <c r="A39" s="2"/>
      <c r="B39" s="2"/>
      <c r="C39" s="2"/>
      <c r="D39" s="13"/>
      <c r="E39" s="13"/>
      <c r="F39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39" s="19" t="str">
        <f>IF(Tasks[[#This Row],[Feature/Task]]&lt;&gt;"",IF(Tasks[[#This Row],[Ended]]&lt;&gt; "", "YES", "NO"),"")</f>
        <v/>
      </c>
      <c r="H39" s="2"/>
      <c r="I39" s="2"/>
      <c r="J39" s="2"/>
      <c r="K39" s="2"/>
      <c r="L39" s="2"/>
    </row>
    <row r="40" spans="1:12" hidden="1" x14ac:dyDescent="0.25">
      <c r="A40" s="2"/>
      <c r="B40" s="2"/>
      <c r="C40" s="2"/>
      <c r="D40" s="13"/>
      <c r="E40" s="13"/>
      <c r="F40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40" s="19" t="str">
        <f>IF(Tasks[[#This Row],[Feature/Task]]&lt;&gt;"",IF(Tasks[[#This Row],[Ended]]&lt;&gt; "", "YES", "NO"),"")</f>
        <v/>
      </c>
      <c r="H40" s="2"/>
      <c r="I40" s="2"/>
      <c r="J40" s="2"/>
      <c r="K40" s="2"/>
      <c r="L40" s="2"/>
    </row>
    <row r="41" spans="1:12" hidden="1" x14ac:dyDescent="0.25">
      <c r="A41" s="2"/>
      <c r="B41" s="2"/>
      <c r="C41" s="2"/>
      <c r="D41" s="13"/>
      <c r="E41" s="13"/>
      <c r="F41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41" s="19" t="str">
        <f>IF(Tasks[[#This Row],[Feature/Task]]&lt;&gt;"",IF(Tasks[[#This Row],[Ended]]&lt;&gt; "", "YES", "NO"),"")</f>
        <v/>
      </c>
      <c r="H41" s="2"/>
      <c r="I41" s="2"/>
      <c r="J41" s="2"/>
      <c r="K41" s="2"/>
      <c r="L41" s="2"/>
    </row>
    <row r="42" spans="1:12" hidden="1" x14ac:dyDescent="0.25">
      <c r="A42" s="2"/>
      <c r="B42" s="2"/>
      <c r="C42" s="2"/>
      <c r="D42" s="13"/>
      <c r="E42" s="13"/>
      <c r="F42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42" s="19" t="str">
        <f>IF(Tasks[[#This Row],[Feature/Task]]&lt;&gt;"",IF(Tasks[[#This Row],[Ended]]&lt;&gt; "", "YES", "NO"),"")</f>
        <v/>
      </c>
      <c r="H42" s="2"/>
      <c r="I42" s="2"/>
      <c r="J42" s="2"/>
      <c r="K42" s="2"/>
      <c r="L42" s="2"/>
    </row>
    <row r="43" spans="1:12" hidden="1" x14ac:dyDescent="0.25">
      <c r="A43" s="2"/>
      <c r="B43" s="2"/>
      <c r="C43" s="2"/>
      <c r="D43" s="13"/>
      <c r="E43" s="13"/>
      <c r="F43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43" s="19" t="str">
        <f>IF(Tasks[[#This Row],[Feature/Task]]&lt;&gt;"",IF(Tasks[[#This Row],[Ended]]&lt;&gt; "", "YES", "NO"),"")</f>
        <v/>
      </c>
      <c r="H43" s="2"/>
      <c r="I43" s="2"/>
      <c r="J43" s="2"/>
      <c r="K43" s="2"/>
      <c r="L43" s="2"/>
    </row>
    <row r="44" spans="1:12" hidden="1" x14ac:dyDescent="0.25">
      <c r="A44" s="2"/>
      <c r="B44" s="2"/>
      <c r="C44" s="2"/>
      <c r="D44" s="13"/>
      <c r="E44" s="13"/>
      <c r="F44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44" s="19" t="str">
        <f>IF(Tasks[[#This Row],[Feature/Task]]&lt;&gt;"",IF(Tasks[[#This Row],[Ended]]&lt;&gt; "", "YES", "NO"),"")</f>
        <v/>
      </c>
      <c r="H44" s="2"/>
      <c r="I44" s="2"/>
      <c r="J44" s="2"/>
      <c r="K44" s="2"/>
      <c r="L44" s="2"/>
    </row>
    <row r="45" spans="1:12" hidden="1" x14ac:dyDescent="0.25">
      <c r="A45" s="2"/>
      <c r="B45" s="2"/>
      <c r="C45" s="2"/>
      <c r="D45" s="13"/>
      <c r="E45" s="13"/>
      <c r="F45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45" s="19" t="str">
        <f>IF(Tasks[[#This Row],[Feature/Task]]&lt;&gt;"",IF(Tasks[[#This Row],[Ended]]&lt;&gt; "", "YES", "NO"),"")</f>
        <v/>
      </c>
      <c r="H45" s="2"/>
      <c r="I45" s="2"/>
      <c r="J45" s="2"/>
      <c r="K45" s="2"/>
      <c r="L45" s="2"/>
    </row>
    <row r="46" spans="1:12" hidden="1" x14ac:dyDescent="0.25">
      <c r="A46" s="2"/>
      <c r="B46" s="2"/>
      <c r="C46" s="2"/>
      <c r="D46" s="13"/>
      <c r="E46" s="13"/>
      <c r="F46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46" s="19" t="str">
        <f>IF(Tasks[[#This Row],[Feature/Task]]&lt;&gt;"",IF(Tasks[[#This Row],[Ended]]&lt;&gt; "", "YES", "NO"),"")</f>
        <v/>
      </c>
      <c r="H46" s="2"/>
      <c r="I46" s="2"/>
      <c r="J46" s="2"/>
      <c r="K46" s="2"/>
      <c r="L46" s="2"/>
    </row>
    <row r="47" spans="1:12" hidden="1" x14ac:dyDescent="0.25">
      <c r="A47" s="2"/>
      <c r="B47" s="2"/>
      <c r="C47" s="2"/>
      <c r="D47" s="13"/>
      <c r="E47" s="13"/>
      <c r="F47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47" s="19" t="str">
        <f>IF(Tasks[[#This Row],[Feature/Task]]&lt;&gt;"",IF(Tasks[[#This Row],[Ended]]&lt;&gt; "", "YES", "NO"),"")</f>
        <v/>
      </c>
      <c r="H47" s="2"/>
      <c r="I47" s="2"/>
      <c r="J47" s="2"/>
      <c r="K47" s="2"/>
      <c r="L47" s="2"/>
    </row>
    <row r="48" spans="1:12" hidden="1" x14ac:dyDescent="0.25">
      <c r="A48" s="2"/>
      <c r="B48" s="2"/>
      <c r="C48" s="2"/>
      <c r="D48" s="13"/>
      <c r="E48" s="13"/>
      <c r="F48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48" s="19" t="str">
        <f>IF(Tasks[[#This Row],[Feature/Task]]&lt;&gt;"",IF(Tasks[[#This Row],[Ended]]&lt;&gt; "", "YES", "NO"),"")</f>
        <v/>
      </c>
      <c r="H48" s="2"/>
      <c r="I48" s="2"/>
      <c r="J48" s="2"/>
      <c r="K48" s="2"/>
      <c r="L48" s="2"/>
    </row>
    <row r="49" spans="1:12" hidden="1" x14ac:dyDescent="0.25">
      <c r="A49" s="2"/>
      <c r="B49" s="2"/>
      <c r="C49" s="2"/>
      <c r="D49" s="13"/>
      <c r="E49" s="13"/>
      <c r="F49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49" s="19" t="str">
        <f>IF(Tasks[[#This Row],[Feature/Task]]&lt;&gt;"",IF(Tasks[[#This Row],[Ended]]&lt;&gt; "", "YES", "NO"),"")</f>
        <v/>
      </c>
      <c r="H49" s="2"/>
      <c r="I49" s="2"/>
      <c r="J49" s="2"/>
      <c r="K49" s="2"/>
      <c r="L49" s="2"/>
    </row>
    <row r="50" spans="1:12" hidden="1" x14ac:dyDescent="0.25">
      <c r="A50" s="2"/>
      <c r="B50" s="2"/>
      <c r="C50" s="2"/>
      <c r="D50" s="13"/>
      <c r="E50" s="13"/>
      <c r="F50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50" s="19" t="str">
        <f>IF(Tasks[[#This Row],[Feature/Task]]&lt;&gt;"",IF(Tasks[[#This Row],[Ended]]&lt;&gt; "", "YES", "NO"),"")</f>
        <v/>
      </c>
      <c r="H50" s="2"/>
      <c r="I50" s="2"/>
      <c r="J50" s="2"/>
      <c r="K50" s="2"/>
      <c r="L50" s="2"/>
    </row>
    <row r="59" spans="1:12" x14ac:dyDescent="0.25">
      <c r="A59" s="1"/>
      <c r="B59" s="1"/>
      <c r="C59" s="1"/>
      <c r="D59" s="1"/>
      <c r="E59" s="1"/>
      <c r="F59" s="1"/>
      <c r="G59" s="1"/>
      <c r="H59" s="1"/>
    </row>
    <row r="60" spans="1:12" x14ac:dyDescent="0.25">
      <c r="A60" s="2"/>
      <c r="B60" s="2"/>
      <c r="C60" s="2"/>
      <c r="D60" s="3"/>
      <c r="E60" s="3"/>
      <c r="F60" s="4"/>
      <c r="G60" s="2"/>
      <c r="H60" s="2"/>
    </row>
    <row r="61" spans="1:12" x14ac:dyDescent="0.25">
      <c r="A61" s="2"/>
      <c r="B61" s="2"/>
      <c r="C61" s="2"/>
      <c r="D61" s="3"/>
      <c r="E61" s="3"/>
      <c r="F61" s="4"/>
      <c r="G61" s="2"/>
      <c r="H61" s="2"/>
    </row>
    <row r="62" spans="1:12" x14ac:dyDescent="0.25">
      <c r="A62" s="2"/>
      <c r="B62" s="2"/>
      <c r="C62" s="2"/>
      <c r="D62" s="3"/>
      <c r="E62" s="3"/>
      <c r="F62" s="4"/>
      <c r="G62" s="2"/>
      <c r="H62" s="2"/>
    </row>
    <row r="63" spans="1:12" x14ac:dyDescent="0.25">
      <c r="A63" s="2"/>
      <c r="B63" s="2"/>
      <c r="C63" s="2"/>
      <c r="D63" s="3"/>
      <c r="E63" s="3"/>
      <c r="F63" s="4"/>
      <c r="G63" s="2"/>
      <c r="H63" s="2"/>
    </row>
    <row r="64" spans="1:12" x14ac:dyDescent="0.25">
      <c r="A64" s="2"/>
      <c r="B64" s="2"/>
      <c r="C64" s="2"/>
      <c r="D64" s="3"/>
      <c r="E64" s="3"/>
      <c r="F64" s="4"/>
      <c r="G64" s="2"/>
      <c r="H64" s="2"/>
    </row>
    <row r="65" spans="1:8" x14ac:dyDescent="0.25">
      <c r="A65" s="2"/>
      <c r="B65" s="2"/>
      <c r="C65" s="2"/>
      <c r="D65" s="3"/>
      <c r="E65" s="3"/>
      <c r="F65" s="4"/>
      <c r="G65" s="2"/>
      <c r="H65" s="2"/>
    </row>
    <row r="66" spans="1:8" x14ac:dyDescent="0.25">
      <c r="A66" s="2"/>
      <c r="B66" s="2"/>
      <c r="C66" s="2"/>
      <c r="D66" s="3"/>
      <c r="E66" s="3"/>
      <c r="F66" s="4"/>
      <c r="G66" s="2"/>
      <c r="H66" s="2"/>
    </row>
    <row r="67" spans="1:8" x14ac:dyDescent="0.25">
      <c r="A67" s="2"/>
      <c r="B67" s="2"/>
      <c r="C67" s="2"/>
      <c r="D67" s="3"/>
      <c r="E67" s="3"/>
      <c r="F67" s="4"/>
      <c r="G67" s="2"/>
      <c r="H67" s="2"/>
    </row>
    <row r="68" spans="1:8" x14ac:dyDescent="0.25">
      <c r="A68" s="2"/>
      <c r="B68" s="2"/>
      <c r="C68" s="2"/>
      <c r="D68" s="3"/>
      <c r="E68" s="3"/>
      <c r="F68" s="4"/>
      <c r="G68" s="2"/>
      <c r="H68" s="2"/>
    </row>
    <row r="69" spans="1:8" x14ac:dyDescent="0.25">
      <c r="A69" s="2"/>
      <c r="B69" s="2"/>
      <c r="C69" s="2"/>
      <c r="D69" s="3"/>
      <c r="E69" s="3"/>
      <c r="F69" s="4"/>
      <c r="G69" s="2"/>
      <c r="H69" s="2"/>
    </row>
    <row r="70" spans="1:8" x14ac:dyDescent="0.25">
      <c r="A70" s="2"/>
      <c r="B70" s="2"/>
      <c r="C70" s="2"/>
      <c r="D70" s="3"/>
      <c r="E70" s="3"/>
      <c r="F70" s="4"/>
      <c r="G70" s="2"/>
      <c r="H70" s="2"/>
    </row>
    <row r="71" spans="1:8" x14ac:dyDescent="0.25">
      <c r="A71" s="2"/>
      <c r="B71" s="2"/>
      <c r="C71" s="2"/>
      <c r="D71" s="3"/>
      <c r="E71" s="3"/>
      <c r="F71" s="4"/>
      <c r="G71" s="2"/>
      <c r="H71" s="2"/>
    </row>
    <row r="72" spans="1:8" x14ac:dyDescent="0.25">
      <c r="A72" s="2"/>
      <c r="B72" s="2"/>
      <c r="C72" s="2"/>
      <c r="D72" s="3"/>
      <c r="E72" s="3"/>
      <c r="F72" s="4"/>
      <c r="G72" s="2"/>
      <c r="H72" s="2"/>
    </row>
    <row r="73" spans="1:8" x14ac:dyDescent="0.25">
      <c r="A73" s="2"/>
      <c r="B73" s="2"/>
      <c r="C73" s="2"/>
      <c r="D73" s="3"/>
      <c r="E73" s="3"/>
      <c r="F73" s="4"/>
      <c r="G73" s="2"/>
      <c r="H73" s="2"/>
    </row>
    <row r="74" spans="1:8" x14ac:dyDescent="0.25">
      <c r="A74" s="2"/>
      <c r="B74" s="2"/>
      <c r="C74" s="2"/>
      <c r="D74" s="3"/>
      <c r="E74" s="3"/>
      <c r="F74" s="4"/>
      <c r="G74" s="2"/>
      <c r="H74" s="2"/>
    </row>
    <row r="75" spans="1:8" x14ac:dyDescent="0.25">
      <c r="A75" s="2"/>
      <c r="B75" s="2"/>
      <c r="C75" s="2"/>
      <c r="D75" s="3"/>
      <c r="E75" s="3"/>
      <c r="F75" s="4"/>
      <c r="G75" s="2"/>
      <c r="H75" s="2"/>
    </row>
    <row r="76" spans="1:8" x14ac:dyDescent="0.25">
      <c r="A76" s="2"/>
      <c r="B76" s="2"/>
      <c r="C76" s="2"/>
      <c r="D76" s="3"/>
      <c r="E76" s="3"/>
      <c r="F76" s="4"/>
      <c r="G76" s="2"/>
      <c r="H76" s="2"/>
    </row>
    <row r="77" spans="1:8" x14ac:dyDescent="0.25">
      <c r="A77" s="2"/>
      <c r="B77" s="2"/>
      <c r="C77" s="2"/>
      <c r="D77" s="3"/>
      <c r="E77" s="3"/>
      <c r="F77" s="4"/>
      <c r="G77" s="2"/>
      <c r="H77" s="2"/>
    </row>
    <row r="78" spans="1:8" x14ac:dyDescent="0.25">
      <c r="A78" s="2"/>
      <c r="B78" s="2"/>
      <c r="C78" s="2"/>
      <c r="D78" s="3"/>
      <c r="E78" s="3"/>
      <c r="F78" s="4"/>
      <c r="G78" s="2"/>
      <c r="H78" s="2"/>
    </row>
    <row r="79" spans="1:8" x14ac:dyDescent="0.25">
      <c r="A79" s="2"/>
      <c r="B79" s="2"/>
      <c r="C79" s="2"/>
      <c r="D79" s="3"/>
      <c r="E79" s="3"/>
      <c r="F79" s="4"/>
      <c r="G79" s="2"/>
      <c r="H79" s="2"/>
    </row>
    <row r="80" spans="1:8" x14ac:dyDescent="0.25">
      <c r="A80" s="2"/>
      <c r="B80" s="2"/>
      <c r="C80" s="2"/>
      <c r="D80" s="3"/>
      <c r="E80" s="3"/>
      <c r="F80" s="4"/>
      <c r="G80" s="2"/>
      <c r="H80" s="2"/>
    </row>
    <row r="81" spans="1:8" x14ac:dyDescent="0.25">
      <c r="A81" s="2"/>
      <c r="B81" s="2"/>
      <c r="C81" s="2"/>
      <c r="D81" s="3"/>
      <c r="E81" s="3"/>
      <c r="F81" s="4"/>
      <c r="G81" s="2"/>
      <c r="H81" s="2"/>
    </row>
    <row r="82" spans="1:8" x14ac:dyDescent="0.25">
      <c r="A82" s="2"/>
      <c r="B82" s="2"/>
      <c r="C82" s="2"/>
      <c r="D82" s="3"/>
      <c r="E82" s="3"/>
      <c r="F82" s="4"/>
      <c r="G82" s="2"/>
      <c r="H82" s="2"/>
    </row>
    <row r="83" spans="1:8" x14ac:dyDescent="0.25">
      <c r="A83" s="2"/>
      <c r="B83" s="2"/>
      <c r="C83" s="2"/>
      <c r="D83" s="3"/>
      <c r="E83" s="3"/>
      <c r="F83" s="4"/>
      <c r="G83" s="2"/>
      <c r="H83" s="2"/>
    </row>
    <row r="84" spans="1:8" x14ac:dyDescent="0.25">
      <c r="A84" s="2"/>
      <c r="B84" s="2"/>
      <c r="C84" s="2"/>
      <c r="D84" s="3"/>
      <c r="E84" s="3"/>
      <c r="F84" s="4"/>
      <c r="G84" s="2"/>
      <c r="H84" s="2"/>
    </row>
    <row r="85" spans="1:8" x14ac:dyDescent="0.25">
      <c r="A85" s="2"/>
      <c r="B85" s="2"/>
      <c r="C85" s="2"/>
      <c r="D85" s="3"/>
      <c r="E85" s="3"/>
      <c r="F85" s="4"/>
      <c r="G85" s="2"/>
      <c r="H85" s="2"/>
    </row>
    <row r="86" spans="1:8" x14ac:dyDescent="0.25">
      <c r="A86" s="2"/>
      <c r="B86" s="2"/>
      <c r="C86" s="2"/>
      <c r="D86" s="3"/>
      <c r="E86" s="3"/>
      <c r="F86" s="4"/>
      <c r="G86" s="2"/>
      <c r="H86" s="2"/>
    </row>
    <row r="87" spans="1:8" x14ac:dyDescent="0.25">
      <c r="A87" s="2"/>
      <c r="B87" s="2"/>
      <c r="C87" s="2"/>
      <c r="D87" s="3"/>
      <c r="E87" s="3"/>
      <c r="F87" s="4"/>
      <c r="G87" s="2"/>
      <c r="H87" s="2"/>
    </row>
    <row r="88" spans="1:8" x14ac:dyDescent="0.25">
      <c r="A88" s="2"/>
      <c r="B88" s="2"/>
      <c r="C88" s="2"/>
      <c r="D88" s="3"/>
      <c r="E88" s="3"/>
      <c r="F88" s="4"/>
      <c r="G88" s="2"/>
      <c r="H88" s="2"/>
    </row>
    <row r="89" spans="1:8" x14ac:dyDescent="0.25">
      <c r="A89" s="2"/>
      <c r="B89" s="2"/>
      <c r="C89" s="2"/>
      <c r="D89" s="3"/>
      <c r="E89" s="3"/>
      <c r="F89" s="4"/>
      <c r="G89" s="2"/>
      <c r="H89" s="2"/>
    </row>
    <row r="90" spans="1:8" x14ac:dyDescent="0.25">
      <c r="A90" s="2"/>
      <c r="B90" s="2"/>
      <c r="C90" s="2"/>
      <c r="D90" s="3"/>
      <c r="E90" s="3"/>
      <c r="F90" s="4"/>
      <c r="G90" s="2"/>
      <c r="H90" s="2"/>
    </row>
    <row r="91" spans="1:8" x14ac:dyDescent="0.25">
      <c r="A91" s="2"/>
      <c r="B91" s="2"/>
      <c r="C91" s="2"/>
      <c r="D91" s="3"/>
      <c r="E91" s="3"/>
      <c r="F91" s="4"/>
      <c r="G91" s="2"/>
      <c r="H91" s="2"/>
    </row>
    <row r="92" spans="1:8" x14ac:dyDescent="0.25">
      <c r="A92" s="2"/>
      <c r="B92" s="2"/>
      <c r="C92" s="2"/>
      <c r="D92" s="3"/>
      <c r="E92" s="3"/>
      <c r="F92" s="4"/>
      <c r="G92" s="2"/>
      <c r="H92" s="2"/>
    </row>
    <row r="93" spans="1:8" x14ac:dyDescent="0.25">
      <c r="A93" s="2"/>
      <c r="B93" s="2"/>
      <c r="C93" s="2"/>
      <c r="D93" s="3"/>
      <c r="E93" s="3"/>
      <c r="F93" s="4"/>
      <c r="G93" s="2"/>
      <c r="H93" s="2"/>
    </row>
    <row r="94" spans="1:8" x14ac:dyDescent="0.25">
      <c r="A94" s="2"/>
      <c r="B94" s="2"/>
      <c r="C94" s="2"/>
      <c r="D94" s="3"/>
      <c r="E94" s="3"/>
      <c r="F94" s="4"/>
      <c r="G94" s="2"/>
      <c r="H94" s="2"/>
    </row>
    <row r="95" spans="1:8" x14ac:dyDescent="0.25">
      <c r="A95" s="2"/>
      <c r="B95" s="2"/>
      <c r="C95" s="2"/>
      <c r="D95" s="3"/>
      <c r="E95" s="3"/>
      <c r="F95" s="4"/>
      <c r="G95" s="2"/>
      <c r="H95" s="2"/>
    </row>
    <row r="96" spans="1:8" x14ac:dyDescent="0.25">
      <c r="A96" s="2"/>
      <c r="B96" s="2"/>
      <c r="C96" s="2"/>
      <c r="D96" s="3"/>
      <c r="E96" s="3"/>
      <c r="F96" s="4"/>
      <c r="G96" s="2"/>
      <c r="H96" s="2"/>
    </row>
    <row r="97" spans="1:8" x14ac:dyDescent="0.25">
      <c r="A97" s="2"/>
      <c r="B97" s="2"/>
      <c r="C97" s="2"/>
      <c r="D97" s="3"/>
      <c r="E97" s="3"/>
      <c r="F97" s="4"/>
      <c r="G97" s="2"/>
      <c r="H97" s="2"/>
    </row>
    <row r="98" spans="1:8" x14ac:dyDescent="0.25">
      <c r="A98" s="2"/>
      <c r="B98" s="2"/>
      <c r="C98" s="2"/>
      <c r="D98" s="3"/>
      <c r="E98" s="3"/>
      <c r="F98" s="4"/>
      <c r="G98" s="2"/>
      <c r="H98" s="2"/>
    </row>
    <row r="99" spans="1:8" x14ac:dyDescent="0.25">
      <c r="A99" s="2"/>
      <c r="B99" s="2"/>
      <c r="C99" s="2"/>
      <c r="D99" s="3"/>
      <c r="E99" s="3"/>
      <c r="F99" s="4"/>
      <c r="G99" s="2"/>
      <c r="H99" s="2"/>
    </row>
    <row r="100" spans="1:8" x14ac:dyDescent="0.25">
      <c r="A100" s="2"/>
      <c r="B100" s="2"/>
      <c r="C100" s="2"/>
      <c r="D100" s="3"/>
      <c r="E100" s="3"/>
      <c r="F100" s="4"/>
      <c r="G100" s="2"/>
      <c r="H100" s="2"/>
    </row>
    <row r="101" spans="1:8" x14ac:dyDescent="0.25">
      <c r="A101" s="2"/>
      <c r="B101" s="2"/>
      <c r="C101" s="2"/>
      <c r="D101" s="3"/>
      <c r="E101" s="3"/>
      <c r="F101" s="4"/>
      <c r="G101" s="2"/>
      <c r="H101" s="2"/>
    </row>
    <row r="102" spans="1:8" x14ac:dyDescent="0.25">
      <c r="A102" s="2"/>
      <c r="B102" s="2"/>
      <c r="C102" s="2"/>
      <c r="D102" s="3"/>
      <c r="E102" s="3"/>
      <c r="F102" s="4"/>
      <c r="G102" s="2"/>
      <c r="H102" s="2"/>
    </row>
    <row r="103" spans="1:8" x14ac:dyDescent="0.25">
      <c r="A103" s="2"/>
      <c r="B103" s="2"/>
      <c r="C103" s="2"/>
      <c r="D103" s="3"/>
      <c r="E103" s="3"/>
      <c r="F103" s="4"/>
      <c r="G103" s="2"/>
      <c r="H103" s="2"/>
    </row>
    <row r="104" spans="1:8" x14ac:dyDescent="0.25">
      <c r="A104" s="2"/>
      <c r="B104" s="2"/>
      <c r="C104" s="2"/>
      <c r="D104" s="3"/>
      <c r="E104" s="3"/>
      <c r="F104" s="4"/>
      <c r="G104" s="2"/>
      <c r="H104" s="2"/>
    </row>
    <row r="105" spans="1:8" x14ac:dyDescent="0.25">
      <c r="A105" s="2"/>
      <c r="B105" s="2"/>
      <c r="C105" s="2"/>
      <c r="D105" s="3"/>
      <c r="E105" s="3"/>
      <c r="F105" s="4"/>
      <c r="G105" s="2"/>
      <c r="H105" s="2"/>
    </row>
    <row r="106" spans="1:8" x14ac:dyDescent="0.25">
      <c r="A106" s="2"/>
      <c r="B106" s="2"/>
      <c r="C106" s="2"/>
      <c r="D106" s="3"/>
      <c r="E106" s="3"/>
      <c r="F106" s="4"/>
      <c r="G106" s="2"/>
      <c r="H106" s="2"/>
    </row>
    <row r="107" spans="1:8" x14ac:dyDescent="0.25">
      <c r="A107" s="2"/>
      <c r="B107" s="2"/>
      <c r="C107" s="2"/>
      <c r="D107" s="3"/>
      <c r="E107" s="3"/>
      <c r="F107" s="4"/>
      <c r="G107" s="2"/>
      <c r="H107" s="2"/>
    </row>
    <row r="108" spans="1:8" x14ac:dyDescent="0.25">
      <c r="A108" s="2"/>
      <c r="B108" s="2"/>
      <c r="C108" s="2"/>
      <c r="D108" s="3"/>
      <c r="E108" s="3"/>
      <c r="F108" s="4"/>
      <c r="G108" s="2"/>
      <c r="H108" s="2"/>
    </row>
  </sheetData>
  <conditionalFormatting sqref="G2:G50">
    <cfRule type="expression" dxfId="4" priority="1">
      <formula>$H2</formula>
    </cfRule>
    <cfRule type="expression" dxfId="3" priority="5">
      <formula>AND(NOT($G2 = "YES"), $A2 &lt;&gt; "")</formula>
    </cfRule>
    <cfRule type="expression" dxfId="2" priority="6">
      <formula>$G2="YES"</formula>
    </cfRule>
  </conditionalFormatting>
  <conditionalFormatting sqref="G60:H108">
    <cfRule type="expression" dxfId="1" priority="3">
      <formula>AND(NOT($G60), $A60 &lt;&gt; "")</formula>
    </cfRule>
    <cfRule type="expression" dxfId="0" priority="4">
      <formula>$G60</formula>
    </cfRule>
  </conditionalFormatting>
  <dataValidations count="2">
    <dataValidation type="list" allowBlank="1" showInputMessage="1" showErrorMessage="1" sqref="H2:H50" xr:uid="{D6219296-ED51-4D3C-BCB2-1138D9D7567E}">
      <formula1>$L$2:$L$4</formula1>
    </dataValidation>
    <dataValidation type="list" allowBlank="1" showInputMessage="1" showErrorMessage="1" sqref="C2:C50 C60:C108" xr:uid="{DC5BF156-2602-425B-86A0-7257C6F2DA5F}">
      <formula1>$J$3:$J$9</formula1>
    </dataValidation>
  </dataValidations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0E3B8-C8C4-41E1-8291-CCD286903BDF}">
  <sheetPr codeName="Feuil2"/>
  <dimension ref="A1:J50"/>
  <sheetViews>
    <sheetView showGridLines="0" tabSelected="1" topLeftCell="A7" workbookViewId="0">
      <selection activeCell="C34" sqref="C34"/>
    </sheetView>
  </sheetViews>
  <sheetFormatPr baseColWidth="10" defaultRowHeight="15" x14ac:dyDescent="0.25"/>
  <cols>
    <col min="1" max="1" width="56.42578125" customWidth="1"/>
    <col min="2" max="2" width="86.5703125" customWidth="1"/>
    <col min="3" max="4" width="17.85546875" customWidth="1"/>
    <col min="5" max="5" width="30.5703125" customWidth="1"/>
  </cols>
  <sheetData>
    <row r="1" spans="1:10" x14ac:dyDescent="0.25">
      <c r="A1" s="1" t="s">
        <v>24</v>
      </c>
      <c r="B1" s="1" t="s">
        <v>59</v>
      </c>
      <c r="C1" s="1" t="s">
        <v>25</v>
      </c>
      <c r="D1" s="1" t="s">
        <v>26</v>
      </c>
      <c r="E1" s="1" t="s">
        <v>27</v>
      </c>
    </row>
    <row r="2" spans="1:10" x14ac:dyDescent="0.25">
      <c r="A2" s="2" t="s">
        <v>7</v>
      </c>
      <c r="B2" s="2"/>
      <c r="C2" s="12">
        <v>45287.708333333336</v>
      </c>
      <c r="D2" s="12">
        <v>45287.834722222222</v>
      </c>
      <c r="E2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0.12638888888614019</v>
      </c>
    </row>
    <row r="3" spans="1:10" x14ac:dyDescent="0.25">
      <c r="A3" s="2" t="s">
        <v>10</v>
      </c>
      <c r="B3" s="2" t="s">
        <v>28</v>
      </c>
      <c r="C3" s="12">
        <v>45287.697916666664</v>
      </c>
      <c r="D3" s="12">
        <v>45287.708333333336</v>
      </c>
      <c r="E3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1.0416666671517305E-2</v>
      </c>
    </row>
    <row r="4" spans="1:10" x14ac:dyDescent="0.25">
      <c r="A4" s="2" t="s">
        <v>13</v>
      </c>
      <c r="B4" s="2"/>
      <c r="C4" s="12">
        <v>45288.344444444447</v>
      </c>
      <c r="D4" s="12">
        <v>45288.361805555556</v>
      </c>
      <c r="E4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1.7361111109494232E-2</v>
      </c>
    </row>
    <row r="5" spans="1:10" x14ac:dyDescent="0.25">
      <c r="A5" s="2" t="s">
        <v>10</v>
      </c>
      <c r="B5" s="2" t="s">
        <v>29</v>
      </c>
      <c r="C5" s="12">
        <v>45288.362500000003</v>
      </c>
      <c r="D5" s="12">
        <v>45288.372916666667</v>
      </c>
      <c r="E5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1.0416666664241347E-2</v>
      </c>
    </row>
    <row r="6" spans="1:10" x14ac:dyDescent="0.25">
      <c r="A6" s="2" t="s">
        <v>15</v>
      </c>
      <c r="B6" s="2"/>
      <c r="C6" s="12">
        <v>45288.378472222219</v>
      </c>
      <c r="D6" s="12">
        <v>45288.395833333336</v>
      </c>
      <c r="E6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1.7361111116770189E-2</v>
      </c>
    </row>
    <row r="7" spans="1:10" ht="15" customHeight="1" x14ac:dyDescent="0.25">
      <c r="A7" s="2" t="s">
        <v>19</v>
      </c>
      <c r="B7" s="2"/>
      <c r="C7" s="12">
        <v>45288.395833333336</v>
      </c>
      <c r="D7" s="12">
        <v>45288.413194444445</v>
      </c>
      <c r="E7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1.7361111109494232E-2</v>
      </c>
      <c r="F7" s="21" t="s">
        <v>39</v>
      </c>
      <c r="G7" s="21"/>
      <c r="H7" s="21"/>
      <c r="I7" s="21"/>
      <c r="J7" s="21"/>
    </row>
    <row r="8" spans="1:10" ht="15" customHeight="1" x14ac:dyDescent="0.25">
      <c r="A8" s="2" t="s">
        <v>13</v>
      </c>
      <c r="B8" s="2"/>
      <c r="C8" s="12">
        <v>45288.413888888892</v>
      </c>
      <c r="D8" s="12">
        <v>45288.439583333333</v>
      </c>
      <c r="E8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2.569444444088731E-2</v>
      </c>
      <c r="F8" s="22"/>
      <c r="G8" s="22"/>
      <c r="H8" s="22"/>
      <c r="I8" s="22"/>
      <c r="J8" s="22"/>
    </row>
    <row r="9" spans="1:10" x14ac:dyDescent="0.25">
      <c r="A9" s="2" t="s">
        <v>19</v>
      </c>
      <c r="B9" s="2"/>
      <c r="C9" s="12">
        <v>45288.439583333333</v>
      </c>
      <c r="D9" s="12">
        <v>45288.474999999999</v>
      </c>
      <c r="E9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3.5416666665696539E-2</v>
      </c>
      <c r="F9" s="23">
        <f ca="1" xml:space="preserve"> SUM(Sessions[Session time])</f>
        <v>1.5791666666700621</v>
      </c>
      <c r="G9" s="23"/>
      <c r="H9" s="23"/>
      <c r="I9" s="23"/>
      <c r="J9" s="23"/>
    </row>
    <row r="10" spans="1:10" x14ac:dyDescent="0.25">
      <c r="A10" s="2" t="s">
        <v>17</v>
      </c>
      <c r="B10" s="2"/>
      <c r="C10" s="12">
        <v>45288.477777777778</v>
      </c>
      <c r="D10" s="12">
        <v>45288.488888888889</v>
      </c>
      <c r="E10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1.1111111110949423E-2</v>
      </c>
      <c r="F10" s="24"/>
      <c r="G10" s="24"/>
      <c r="H10" s="24"/>
      <c r="I10" s="24"/>
      <c r="J10" s="24"/>
    </row>
    <row r="11" spans="1:10" x14ac:dyDescent="0.25">
      <c r="A11" s="2" t="s">
        <v>17</v>
      </c>
      <c r="B11" s="2"/>
      <c r="C11" s="12">
        <v>45288.531944444447</v>
      </c>
      <c r="D11" s="12">
        <v>45288.540277777778</v>
      </c>
      <c r="E11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8.333333331393078E-3</v>
      </c>
    </row>
    <row r="12" spans="1:10" x14ac:dyDescent="0.25">
      <c r="A12" s="2" t="s">
        <v>17</v>
      </c>
      <c r="B12" s="2"/>
      <c r="C12" s="12">
        <v>45288.580555555556</v>
      </c>
      <c r="D12" s="12">
        <v>45288.67083333333</v>
      </c>
      <c r="E12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9.0277777773735579E-2</v>
      </c>
    </row>
    <row r="13" spans="1:10" x14ac:dyDescent="0.25">
      <c r="A13" s="2" t="s">
        <v>36</v>
      </c>
      <c r="B13" s="2" t="s">
        <v>37</v>
      </c>
      <c r="C13" s="12">
        <v>45288.671527777777</v>
      </c>
      <c r="D13" s="12">
        <v>45288.70416666667</v>
      </c>
      <c r="E13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3.2638888893416151E-2</v>
      </c>
    </row>
    <row r="14" spans="1:10" x14ac:dyDescent="0.25">
      <c r="A14" s="2" t="s">
        <v>36</v>
      </c>
      <c r="B14" s="2"/>
      <c r="C14" s="12">
        <v>45288.734027777777</v>
      </c>
      <c r="D14" s="12">
        <v>45288.738194444442</v>
      </c>
      <c r="E14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4.166666665696539E-3</v>
      </c>
    </row>
    <row r="15" spans="1:10" x14ac:dyDescent="0.25">
      <c r="A15" s="2" t="s">
        <v>34</v>
      </c>
      <c r="B15" s="2"/>
      <c r="C15" s="12">
        <v>45292.854166666664</v>
      </c>
      <c r="D15" s="12">
        <v>45292.943749999999</v>
      </c>
      <c r="E15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8.9583333334303461E-2</v>
      </c>
      <c r="G15" s="18"/>
    </row>
    <row r="16" spans="1:10" x14ac:dyDescent="0.25">
      <c r="A16" s="2" t="s">
        <v>41</v>
      </c>
      <c r="B16" s="2"/>
      <c r="C16" s="12">
        <v>45292.949305555558</v>
      </c>
      <c r="D16" s="12">
        <v>45293.038888888892</v>
      </c>
      <c r="E16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8.9583333334303461E-2</v>
      </c>
    </row>
    <row r="17" spans="1:5" x14ac:dyDescent="0.25">
      <c r="A17" s="2" t="s">
        <v>43</v>
      </c>
      <c r="B17" s="2"/>
      <c r="C17" s="12">
        <v>45293.039583333331</v>
      </c>
      <c r="D17" s="12">
        <v>45293.080555555556</v>
      </c>
      <c r="E17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4.0972222224809229E-2</v>
      </c>
    </row>
    <row r="18" spans="1:5" x14ac:dyDescent="0.25">
      <c r="A18" s="2" t="s">
        <v>44</v>
      </c>
      <c r="B18" s="2"/>
      <c r="C18" s="12">
        <v>45293.081250000003</v>
      </c>
      <c r="D18" s="12">
        <v>45293.174305555556</v>
      </c>
      <c r="E18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9.3055555553291924E-2</v>
      </c>
    </row>
    <row r="19" spans="1:5" x14ac:dyDescent="0.25">
      <c r="A19" s="2" t="s">
        <v>35</v>
      </c>
      <c r="B19" s="2"/>
      <c r="C19" s="12">
        <v>45293.174305555556</v>
      </c>
      <c r="D19" s="12">
        <v>45293.267361111109</v>
      </c>
      <c r="E19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9.3055555553291924E-2</v>
      </c>
    </row>
    <row r="20" spans="1:5" x14ac:dyDescent="0.25">
      <c r="A20" s="2" t="s">
        <v>10</v>
      </c>
      <c r="B20" s="2" t="s">
        <v>49</v>
      </c>
      <c r="C20" s="12">
        <v>45293.828472222223</v>
      </c>
      <c r="D20" s="12">
        <v>45293.84375</v>
      </c>
      <c r="E20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1.5277777776645962E-2</v>
      </c>
    </row>
    <row r="21" spans="1:5" x14ac:dyDescent="0.25">
      <c r="A21" s="2" t="s">
        <v>41</v>
      </c>
      <c r="B21" s="2" t="s">
        <v>53</v>
      </c>
      <c r="C21" s="12">
        <v>45294.604166666664</v>
      </c>
      <c r="D21" s="12">
        <v>45294.647916666669</v>
      </c>
      <c r="E21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4.3750000004365575E-2</v>
      </c>
    </row>
    <row r="22" spans="1:5" x14ac:dyDescent="0.25">
      <c r="A22" s="2" t="s">
        <v>47</v>
      </c>
      <c r="B22" s="2"/>
      <c r="C22" s="12">
        <v>45294.648611111108</v>
      </c>
      <c r="D22" s="12">
        <v>45294.779166666667</v>
      </c>
      <c r="E22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0.13055555555911269</v>
      </c>
    </row>
    <row r="23" spans="1:5" x14ac:dyDescent="0.25">
      <c r="A23" s="2" t="s">
        <v>10</v>
      </c>
      <c r="B23" s="2" t="s">
        <v>48</v>
      </c>
      <c r="C23" s="12">
        <v>45294.774305555555</v>
      </c>
      <c r="D23" s="12">
        <v>45294.788194444445</v>
      </c>
      <c r="E23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1.3888888890505768E-2</v>
      </c>
    </row>
    <row r="24" spans="1:5" x14ac:dyDescent="0.25">
      <c r="A24" s="2" t="s">
        <v>41</v>
      </c>
      <c r="B24" s="2" t="s">
        <v>54</v>
      </c>
      <c r="C24" s="12">
        <v>45296.541666666664</v>
      </c>
      <c r="D24" s="12">
        <v>45296.703472222223</v>
      </c>
      <c r="E24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0.16180555555911269</v>
      </c>
    </row>
    <row r="25" spans="1:5" x14ac:dyDescent="0.25">
      <c r="A25" s="2" t="s">
        <v>41</v>
      </c>
      <c r="B25" s="2" t="s">
        <v>58</v>
      </c>
      <c r="C25" s="12">
        <v>45297.588194444441</v>
      </c>
      <c r="D25" s="12">
        <v>45297.634027777778</v>
      </c>
      <c r="E25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4.5833333337213844E-2</v>
      </c>
    </row>
    <row r="26" spans="1:5" x14ac:dyDescent="0.25">
      <c r="A26" s="2" t="s">
        <v>57</v>
      </c>
      <c r="B26" s="2"/>
      <c r="C26" s="12">
        <v>45297.634027777778</v>
      </c>
      <c r="D26" s="12">
        <v>45297.642361111109</v>
      </c>
      <c r="E26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8.333333331393078E-3</v>
      </c>
    </row>
    <row r="27" spans="1:5" x14ac:dyDescent="0.25">
      <c r="A27" s="2" t="s">
        <v>56</v>
      </c>
      <c r="B27" s="2"/>
      <c r="C27" s="12">
        <v>45297.643055555556</v>
      </c>
      <c r="D27" s="12">
        <v>45297.75</v>
      </c>
      <c r="E27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0.10694444444379769</v>
      </c>
    </row>
    <row r="28" spans="1:5" x14ac:dyDescent="0.25">
      <c r="A28" s="2" t="s">
        <v>41</v>
      </c>
      <c r="B28" s="2"/>
      <c r="C28" s="12">
        <v>45297.75</v>
      </c>
      <c r="D28" s="12">
        <v>45297.826388888891</v>
      </c>
      <c r="E28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7.6388888890505768E-2</v>
      </c>
    </row>
    <row r="29" spans="1:5" x14ac:dyDescent="0.25">
      <c r="A29" s="2" t="s">
        <v>50</v>
      </c>
      <c r="B29" s="2" t="s">
        <v>61</v>
      </c>
      <c r="C29" s="12">
        <v>45297.865972222222</v>
      </c>
      <c r="D29" s="12">
        <v>45297.952777777777</v>
      </c>
      <c r="E29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8.6805555554747116E-2</v>
      </c>
    </row>
    <row r="30" spans="1:5" x14ac:dyDescent="0.25">
      <c r="A30" s="2" t="s">
        <v>51</v>
      </c>
      <c r="B30" s="2" t="s">
        <v>62</v>
      </c>
      <c r="C30" s="12">
        <v>45297.95416666667</v>
      </c>
      <c r="D30" s="12">
        <v>45297.970833333333</v>
      </c>
      <c r="E30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1.6666666662786156E-2</v>
      </c>
    </row>
    <row r="31" spans="1:5" x14ac:dyDescent="0.25">
      <c r="A31" s="2" t="s">
        <v>51</v>
      </c>
      <c r="B31" s="2" t="s">
        <v>63</v>
      </c>
      <c r="C31" s="12">
        <v>45298.777777777781</v>
      </c>
      <c r="D31" s="12">
        <v>45298.81527777778</v>
      </c>
      <c r="E31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3.7499999998544808E-2</v>
      </c>
    </row>
    <row r="32" spans="1:5" x14ac:dyDescent="0.25">
      <c r="A32" s="2" t="s">
        <v>55</v>
      </c>
      <c r="B32" s="2" t="s">
        <v>64</v>
      </c>
      <c r="C32" s="12">
        <v>45298.856249999997</v>
      </c>
      <c r="D32" s="12">
        <v>45298.878472222219</v>
      </c>
      <c r="E32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2.2222222221898846E-2</v>
      </c>
    </row>
    <row r="33" spans="1:5" x14ac:dyDescent="0.25">
      <c r="A33" s="2" t="s">
        <v>60</v>
      </c>
      <c r="B33" s="2"/>
      <c r="C33" s="12">
        <v>45298.879166666666</v>
      </c>
      <c r="D33" s="12"/>
      <c r="E33" s="17" t="str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(Current session) 0h 00m</v>
      </c>
    </row>
    <row r="34" spans="1:5" x14ac:dyDescent="0.25">
      <c r="A34" s="2"/>
      <c r="B34" s="2"/>
      <c r="C34" s="12"/>
      <c r="D34" s="12"/>
      <c r="E34" s="17" t="str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/>
      </c>
    </row>
    <row r="35" spans="1:5" x14ac:dyDescent="0.25">
      <c r="A35" s="2"/>
      <c r="B35" s="2"/>
      <c r="C35" s="12"/>
      <c r="D35" s="12"/>
      <c r="E35" s="17" t="str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/>
      </c>
    </row>
    <row r="36" spans="1:5" x14ac:dyDescent="0.25">
      <c r="A36" s="2"/>
      <c r="B36" s="2"/>
      <c r="C36" s="12"/>
      <c r="D36" s="12"/>
      <c r="E36" s="17" t="str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/>
      </c>
    </row>
    <row r="37" spans="1:5" x14ac:dyDescent="0.25">
      <c r="A37" s="2"/>
      <c r="B37" s="2"/>
      <c r="C37" s="12"/>
      <c r="D37" s="12"/>
      <c r="E37" s="17" t="str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/>
      </c>
    </row>
    <row r="38" spans="1:5" x14ac:dyDescent="0.25">
      <c r="A38" s="2"/>
      <c r="B38" s="2"/>
      <c r="C38" s="12"/>
      <c r="D38" s="12"/>
      <c r="E38" s="17" t="str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/>
      </c>
    </row>
    <row r="39" spans="1:5" x14ac:dyDescent="0.25">
      <c r="A39" s="2"/>
      <c r="B39" s="2"/>
      <c r="C39" s="12"/>
      <c r="D39" s="12"/>
      <c r="E39" s="17" t="str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/>
      </c>
    </row>
    <row r="40" spans="1:5" x14ac:dyDescent="0.25">
      <c r="A40" s="2"/>
      <c r="B40" s="2"/>
      <c r="C40" s="12"/>
      <c r="D40" s="12"/>
      <c r="E40" s="17" t="str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/>
      </c>
    </row>
    <row r="41" spans="1:5" x14ac:dyDescent="0.25">
      <c r="A41" s="2"/>
      <c r="B41" s="2"/>
      <c r="C41" s="12"/>
      <c r="D41" s="12"/>
      <c r="E41" s="17" t="str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/>
      </c>
    </row>
    <row r="42" spans="1:5" x14ac:dyDescent="0.25">
      <c r="A42" s="2"/>
      <c r="B42" s="2"/>
      <c r="C42" s="12"/>
      <c r="D42" s="12"/>
      <c r="E42" s="17" t="str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/>
      </c>
    </row>
    <row r="43" spans="1:5" x14ac:dyDescent="0.25">
      <c r="A43" s="2"/>
      <c r="B43" s="2"/>
      <c r="C43" s="12"/>
      <c r="D43" s="12"/>
      <c r="E43" s="17" t="str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/>
      </c>
    </row>
    <row r="44" spans="1:5" x14ac:dyDescent="0.25">
      <c r="A44" s="2"/>
      <c r="B44" s="2"/>
      <c r="C44" s="12"/>
      <c r="D44" s="12"/>
      <c r="E44" s="17" t="str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/>
      </c>
    </row>
    <row r="45" spans="1:5" x14ac:dyDescent="0.25">
      <c r="A45" s="2"/>
      <c r="B45" s="2"/>
      <c r="C45" s="12"/>
      <c r="D45" s="12"/>
      <c r="E45" s="17" t="str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/>
      </c>
    </row>
    <row r="46" spans="1:5" x14ac:dyDescent="0.25">
      <c r="A46" s="2"/>
      <c r="B46" s="2"/>
      <c r="C46" s="12"/>
      <c r="D46" s="12"/>
      <c r="E46" s="17" t="str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/>
      </c>
    </row>
    <row r="47" spans="1:5" x14ac:dyDescent="0.25">
      <c r="A47" s="2"/>
      <c r="B47" s="2"/>
      <c r="C47" s="12"/>
      <c r="D47" s="12"/>
      <c r="E47" s="17" t="str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/>
      </c>
    </row>
    <row r="48" spans="1:5" x14ac:dyDescent="0.25">
      <c r="A48" s="2"/>
      <c r="B48" s="2"/>
      <c r="C48" s="12"/>
      <c r="D48" s="12"/>
      <c r="E48" s="17" t="str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/>
      </c>
    </row>
    <row r="49" spans="1:5" x14ac:dyDescent="0.25">
      <c r="A49" s="2"/>
      <c r="B49" s="2"/>
      <c r="C49" s="12"/>
      <c r="D49" s="12"/>
      <c r="E49" s="17" t="str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/>
      </c>
    </row>
    <row r="50" spans="1:5" x14ac:dyDescent="0.25">
      <c r="A50" s="2"/>
      <c r="B50" s="2"/>
      <c r="C50" s="12"/>
      <c r="D50" s="12"/>
      <c r="E50" s="17" t="str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/>
      </c>
    </row>
  </sheetData>
  <mergeCells count="2">
    <mergeCell ref="F7:J8"/>
    <mergeCell ref="F9:J10"/>
  </mergeCell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F2CA4FC-354D-4E54-ABB2-9FC7197EFB9F}">
          <x14:formula1>
            <xm:f>Tasks!$A$2:$A$50</xm:f>
          </x14:formula1>
          <xm:sqref>A2:A50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34BC3-EAE3-4982-A7A6-05997E0322BF}">
  <dimension ref="A1:O28"/>
  <sheetViews>
    <sheetView showGridLines="0" workbookViewId="0">
      <selection activeCell="C18" sqref="C18"/>
    </sheetView>
  </sheetViews>
  <sheetFormatPr baseColWidth="10" defaultRowHeight="15" x14ac:dyDescent="0.25"/>
  <cols>
    <col min="1" max="1" width="21" bestFit="1" customWidth="1"/>
    <col min="2" max="2" width="21.85546875" bestFit="1" customWidth="1"/>
    <col min="3" max="3" width="23.28515625" bestFit="1" customWidth="1"/>
    <col min="4" max="4" width="36.42578125" bestFit="1" customWidth="1"/>
    <col min="5" max="5" width="19.140625" bestFit="1" customWidth="1"/>
    <col min="6" max="6" width="9" bestFit="1" customWidth="1"/>
    <col min="7" max="7" width="28.5703125" bestFit="1" customWidth="1"/>
    <col min="8" max="8" width="12.5703125" bestFit="1" customWidth="1"/>
    <col min="11" max="11" width="16.7109375" customWidth="1"/>
  </cols>
  <sheetData>
    <row r="1" spans="1:15" x14ac:dyDescent="0.25">
      <c r="A1" s="14" t="s">
        <v>6</v>
      </c>
      <c r="B1" t="s">
        <v>33</v>
      </c>
    </row>
    <row r="3" spans="1:15" x14ac:dyDescent="0.25">
      <c r="A3" s="14" t="s">
        <v>30</v>
      </c>
      <c r="B3" t="s">
        <v>32</v>
      </c>
    </row>
    <row r="4" spans="1:15" x14ac:dyDescent="0.25">
      <c r="A4" s="15" t="s">
        <v>18</v>
      </c>
      <c r="B4" s="16">
        <v>0.59375000000000011</v>
      </c>
    </row>
    <row r="5" spans="1:15" x14ac:dyDescent="0.25">
      <c r="A5" s="15" t="s">
        <v>9</v>
      </c>
      <c r="B5" s="16">
        <v>0.16944444444444445</v>
      </c>
    </row>
    <row r="6" spans="1:15" x14ac:dyDescent="0.25">
      <c r="A6" s="15" t="s">
        <v>12</v>
      </c>
      <c r="B6" s="16">
        <v>4.9999999999999996E-2</v>
      </c>
    </row>
    <row r="7" spans="1:15" x14ac:dyDescent="0.25">
      <c r="A7" s="15" t="s">
        <v>16</v>
      </c>
      <c r="B7" s="16">
        <v>7.013888888888889E-2</v>
      </c>
      <c r="K7" s="21" t="s">
        <v>39</v>
      </c>
      <c r="L7" s="21"/>
      <c r="M7" s="21"/>
      <c r="N7" s="21"/>
      <c r="O7" s="21"/>
    </row>
    <row r="8" spans="1:15" x14ac:dyDescent="0.25">
      <c r="A8" s="15" t="s">
        <v>42</v>
      </c>
      <c r="B8" s="16">
        <v>0.13333333333333333</v>
      </c>
      <c r="K8" s="22"/>
      <c r="L8" s="22"/>
      <c r="M8" s="22"/>
      <c r="N8" s="22"/>
      <c r="O8" s="22"/>
    </row>
    <row r="9" spans="1:15" x14ac:dyDescent="0.25">
      <c r="A9" s="15" t="s">
        <v>31</v>
      </c>
      <c r="B9" s="20">
        <v>1.0166666666666668</v>
      </c>
      <c r="K9" s="23">
        <f ca="1" xml:space="preserve"> SUM(Sessions[Session time])</f>
        <v>1.5791666666700621</v>
      </c>
      <c r="L9" s="23"/>
      <c r="M9" s="23"/>
      <c r="N9" s="23"/>
      <c r="O9" s="23"/>
    </row>
    <row r="10" spans="1:15" x14ac:dyDescent="0.25">
      <c r="K10" s="24"/>
      <c r="L10" s="24"/>
      <c r="M10" s="24"/>
      <c r="N10" s="24"/>
      <c r="O10" s="24"/>
    </row>
    <row r="28" spans="5:5" x14ac:dyDescent="0.25">
      <c r="E28" t="s">
        <v>38</v>
      </c>
    </row>
  </sheetData>
  <mergeCells count="2">
    <mergeCell ref="K7:O8"/>
    <mergeCell ref="K9:O10"/>
  </mergeCell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Tasks</vt:lpstr>
      <vt:lpstr>Sessions track</vt:lpstr>
      <vt:lpstr>Charts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Adrien SCHROEDEL</dc:creator>
  <cp:lastModifiedBy>Adrien SCHROEDEL</cp:lastModifiedBy>
  <dcterms:created xsi:type="dcterms:W3CDTF">2015-06-05T18:19:34Z</dcterms:created>
  <dcterms:modified xsi:type="dcterms:W3CDTF">2024-01-07T20:06:24Z</dcterms:modified>
</cp:coreProperties>
</file>