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drie\Desktop\Projects\Unity\Project - Find Mocha\"/>
    </mc:Choice>
  </mc:AlternateContent>
  <xr:revisionPtr revIDLastSave="0" documentId="13_ncr:1_{13F60DF0-1776-4AC8-AB32-B491202609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s" sheetId="1" r:id="rId1"/>
    <sheet name="Sessions track" sheetId="2" r:id="rId2"/>
    <sheet name="Charts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1" s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9" i="1" l="1"/>
  <c r="F9" i="2"/>
  <c r="F6" i="1"/>
  <c r="F4" i="1"/>
  <c r="F7" i="1"/>
  <c r="F3" i="1"/>
</calcChain>
</file>

<file path=xl/sharedStrings.xml><?xml version="1.0" encoding="utf-8"?>
<sst xmlns="http://schemas.openxmlformats.org/spreadsheetml/2006/main" count="69" uniqueCount="42">
  <si>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</si>
  <si>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</si>
  <si>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</si>
  <si>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</si>
  <si>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</si>
  <si>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</si>
  <si>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</si>
  <si>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</si>
  <si>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</si>
  <si>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</si>
  <si>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</si>
  <si>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</si>
  <si>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</si>
  <si>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</si>
  <si>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</si>
  <si>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</si>
  <si>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</si>
  <si>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</si>
  <si>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</si>
  <si>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</si>
  <si>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</si>
  <si>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</si>
  <si>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</si>
  <si>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</si>
  <si>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</si>
  <si>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Description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</si>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</sst>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\ h:mm;@"/>
    <numFmt numFmtId="165" formatCode="h&quot;h&quot;\ mm&quot;min&quot;;@"/>
    <numFmt numFmtId="166" formatCode="h:mm;@"/>
    <numFmt numFmtId="168" formatCode="d/m/yy\ hh:mm;@"/>
    <numFmt numFmtId="171" formatCode="h&quot;h&quot;\ mm&quot;m&quot;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8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71" fontId="2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1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44"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71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ill>
        <patternFill>
          <bgColor theme="9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numFmt numFmtId="165" formatCode="h&quot;h&quot;\ mm&quot;min&quot;;@"/>
    </dxf>
    <dxf>
      <numFmt numFmtId="165" formatCode="h&quot;h&quot;\ mm&quot;min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Charts!$A$4:$A$8</c:f>
              <c:strCache>
                <c:ptCount val="4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</c:strCache>
            </c:strRef>
          </c:cat>
          <c:val>
            <c:numRef>
              <c:f>Charts!$B$4:$B$8</c:f>
              <c:numCache>
                <c:formatCode>h"h"\ mm"min";@</c:formatCode>
                <c:ptCount val="4"/>
                <c:pt idx="0">
                  <c:v>0.1423611111111111</c:v>
                </c:pt>
                <c:pt idx="1">
                  <c:v>0.16944444444444445</c:v>
                </c:pt>
                <c:pt idx="2">
                  <c:v>2.0833333333333332E-2</c:v>
                </c:pt>
                <c:pt idx="3">
                  <c:v>7.013888888888889E-2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88.722229976855" createdVersion="8" refreshedVersion="8" minRefreshableVersion="3" recordCount="49" xr:uid="{C9CE1A9A-A157-4A90-BDFE-1AA8C443533E}">
  <cacheSource type="worksheet">
    <worksheetSource name="Tasks"/>
  </cacheSource>
  <cacheFields count="7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5">
        <s v="Management"/>
        <s v="Playtesting"/>
        <s v="Sprite assets"/>
        <s v="Coding"/>
        <m/>
      </sharedItems>
    </cacheField>
    <cacheField name="Started" numFmtId="168">
      <sharedItems containsNonDate="0" containsDate="1" containsString="0" containsBlank="1" minDate="2023-12-27T15:25:00" maxDate="2023-12-28T16:06:00"/>
    </cacheField>
    <cacheField name="Ended" numFmtId="168">
      <sharedItems containsNonDate="0" containsDate="1" containsString="0" containsBlank="1" minDate="2023-12-27T20:03:00" maxDate="2023-12-28T16:06:00"/>
    </cacheField>
    <cacheField name="Total time" numFmtId="165">
      <sharedItems containsDate="1" containsMixedTypes="1" minDate="1899-12-30T00:25:00" maxDate="1899-12-30T03:02:00"/>
    </cacheField>
    <cacheField name="Finished" numFmtId="0">
      <sharedItems containsBlank="1" count="4">
        <b v="1"/>
        <b v="0"/>
        <s v="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</r>
  <r>
    <s v="Play Test"/>
    <s v="Play test the game to collect feedback"/>
    <x v="1"/>
    <d v="2023-12-27T16:45:00"/>
    <m/>
    <d v="1899-12-30T00:30:00"/>
    <x v="1"/>
  </r>
  <r>
    <s v="TimeManagment maintenance"/>
    <s v="Tweak and update small things for better management"/>
    <x v="0"/>
    <d v="2023-12-28T08:13:00"/>
    <m/>
    <d v="1899-12-30T01:02:00"/>
    <x v="1"/>
  </r>
  <r>
    <s v="Make low HP visuals"/>
    <m/>
    <x v="2"/>
    <d v="2023-12-28T08:57:00"/>
    <m/>
    <d v="1899-12-30T00:25:00"/>
    <x v="1"/>
  </r>
  <r>
    <s v="Implement low HP visuals"/>
    <m/>
    <x v="3"/>
    <d v="2023-12-28T09:00:00"/>
    <d v="2023-12-28T16:06:00"/>
    <d v="1899-12-30T02:38:00"/>
    <x v="0"/>
  </r>
  <r>
    <s v="Make falling sprite + polish sprite sheet"/>
    <m/>
    <x v="2"/>
    <d v="2023-12-28T09:16:00"/>
    <d v="2023-12-28T11:24:00"/>
    <d v="1899-12-30T01:16:00"/>
    <x v="0"/>
  </r>
  <r>
    <s v="Implement new sprite sheet (polish)"/>
    <m/>
    <x v="3"/>
    <m/>
    <m/>
    <s v="Not started"/>
    <x v="1"/>
  </r>
  <r>
    <s v="Improve global structure"/>
    <m/>
    <x v="3"/>
    <d v="2023-12-28T16:06:00"/>
    <m/>
    <d v="1899-12-30T00:47:00"/>
    <x v="1"/>
  </r>
  <r>
    <s v="Correct small bugs"/>
    <m/>
    <x v="3"/>
    <m/>
    <m/>
    <s v="Not started"/>
    <x v="1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  <r>
    <m/>
    <m/>
    <x v="4"/>
    <m/>
    <m/>
    <s v="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8" firstHeaderRow="1" firstDataRow="1" firstDataCol="1" rowPageCount="1" colPageCount="1"/>
  <pivotFields count="7"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5">
        <item x="1"/>
        <item x="0"/>
        <item h="1" m="1" x="3"/>
        <item h="1"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1">
    <format dxfId="3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43" dataDxfId="42">
  <autoFilter ref="A1:H50" xr:uid="{FEAE4602-F0F4-4371-84F1-3AFAD46F0CA7}"/>
  <tableColumns count="8">
    <tableColumn id="1" xr3:uid="{8B27624E-49A7-450F-BE7E-731DE5DB093F}" name="Feature/Task" dataDxfId="41"/>
    <tableColumn id="2" xr3:uid="{C36AF95D-C9FF-4855-BBA9-5546049AA39F}" name="Desciption" dataDxfId="40"/>
    <tableColumn id="3" xr3:uid="{CBBD0622-A516-452B-B94A-8291C5109D06}" name="Task Type" dataDxfId="39"/>
    <tableColumn id="4" xr3:uid="{1619EB2C-9622-44DA-83E6-5D0AFCA0617E}" name="Started" dataDxfId="38"/>
    <tableColumn id="5" xr3:uid="{5DA25ECD-2C10-4535-9FE4-35E696C5C386}" name="Ended" dataDxfId="37"/>
    <tableColumn id="6" xr3:uid="{721FF157-37F6-46FB-9684-6BDD8317DA66}" name="Total time" dataDxfId="3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36" dataDxfId="35">
  <autoFilter ref="A1:E50" xr:uid="{341A430F-6539-4177-979B-C2093504802E}"/>
  <tableColumns count="5">
    <tableColumn id="1" xr3:uid="{64088F67-E263-4A55-9EAF-D34F094ED468}" name="Motive (task)" dataDxfId="34"/>
    <tableColumn id="5" xr3:uid="{C78510A6-72A3-4D34-A5CB-7F3FF3553696}" name="Description" dataDxfId="33"/>
    <tableColumn id="2" xr3:uid="{6DC14596-976B-4CBE-B8C2-123BDF384988}" name="Session start" dataDxfId="32"/>
    <tableColumn id="3" xr3:uid="{67A0A396-2632-44ED-B680-1E5AB83AE86D}" name="Session end" dataDxfId="31"/>
    <tableColumn id="4" xr3:uid="{4EEF71A5-3355-4270-A56F-4B00DAC175A2}" name="Session time" dataDxfId="0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session)"" h""h""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40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/>
      <c r="J1" s="5" t="s">
        <v>20</v>
      </c>
      <c r="K1" s="1"/>
      <c r="L1" s="6" t="s">
        <v>21</v>
      </c>
    </row>
    <row r="2" spans="1:12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23" t="str">
        <f>IF(Tasks[[#This Row],[Feature/Task]]&lt;&gt;"",IF(Tasks[[#This Row],[Ended]]&lt;&gt; "", "YES", "NO"),"")</f>
        <v>YES</v>
      </c>
      <c r="H2" s="2"/>
      <c r="I2" s="2"/>
      <c r="J2" s="7" t="s">
        <v>18</v>
      </c>
      <c r="K2" s="2"/>
      <c r="L2" s="8" t="b">
        <f>1=1</f>
        <v>1</v>
      </c>
    </row>
    <row r="3" spans="1:12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2.0833333335758653E-2</v>
      </c>
      <c r="G3" s="23" t="str">
        <f>IF(Tasks[[#This Row],[Feature/Task]]&lt;&gt;"",IF(Tasks[[#This Row],[Ended]]&lt;&gt; "", "YES", "NO"),"")</f>
        <v>NO</v>
      </c>
      <c r="H3" s="2" t="b">
        <v>1</v>
      </c>
      <c r="I3" s="2"/>
      <c r="J3" s="9" t="s">
        <v>16</v>
      </c>
      <c r="K3" s="2"/>
      <c r="L3" s="10" t="b">
        <f>1=0</f>
        <v>0</v>
      </c>
    </row>
    <row r="4" spans="1:12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23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22</v>
      </c>
      <c r="K4" s="2"/>
      <c r="L4" s="2"/>
    </row>
    <row r="5" spans="1:12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23" t="str">
        <f>IF(Tasks[[#This Row],[Feature/Task]]&lt;&gt;"",IF(Tasks[[#This Row],[Ended]]&lt;&gt; "", "YES", "NO"),"")</f>
        <v>YES</v>
      </c>
      <c r="H5" s="2"/>
      <c r="I5" s="2"/>
      <c r="J5" s="9" t="s">
        <v>23</v>
      </c>
      <c r="K5" s="2"/>
      <c r="L5" s="2"/>
    </row>
    <row r="6" spans="1:12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23" t="str">
        <f>IF(Tasks[[#This Row],[Feature/Task]]&lt;&gt;"",IF(Tasks[[#This Row],[Ended]]&lt;&gt; "", "YES", "NO"),"")</f>
        <v>YES</v>
      </c>
      <c r="H6" s="2"/>
      <c r="I6" s="2"/>
      <c r="J6" s="9" t="s">
        <v>9</v>
      </c>
      <c r="K6" s="2"/>
      <c r="L6" s="2"/>
    </row>
    <row r="7" spans="1:12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23" t="str">
        <f>IF(Tasks[[#This Row],[Feature/Task]]&lt;&gt;"",IF(Tasks[[#This Row],[Ended]]&lt;&gt; "", "YES", "NO"),"")</f>
        <v>YES</v>
      </c>
      <c r="H7" s="2"/>
      <c r="I7" s="2"/>
      <c r="J7" s="11" t="s">
        <v>12</v>
      </c>
      <c r="K7" s="2"/>
      <c r="L7" s="2"/>
    </row>
    <row r="8" spans="1:12" x14ac:dyDescent="0.25">
      <c r="A8" s="2" t="s">
        <v>35</v>
      </c>
      <c r="B8" s="2"/>
      <c r="C8" s="2" t="s">
        <v>18</v>
      </c>
      <c r="D8" s="13"/>
      <c r="E8" s="13"/>
      <c r="F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8" s="23" t="str">
        <f>IF(Tasks[[#This Row],[Feature/Task]]&lt;&gt;"",IF(Tasks[[#This Row],[Ended]]&lt;&gt; "", "YES", "NO"),"")</f>
        <v>NO</v>
      </c>
      <c r="H8" s="2"/>
      <c r="I8" s="2"/>
      <c r="J8" s="2"/>
      <c r="K8" s="2"/>
      <c r="L8" s="2"/>
    </row>
    <row r="9" spans="1:12" x14ac:dyDescent="0.25">
      <c r="A9" s="2" t="s">
        <v>37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23" t="str">
        <f>IF(Tasks[[#This Row],[Feature/Task]]&lt;&gt;"",IF(Tasks[[#This Row],[Ended]]&lt;&gt; "", "YES", "NO"),"")</f>
        <v>NO</v>
      </c>
      <c r="H9" s="2"/>
      <c r="I9" s="2"/>
      <c r="J9" s="2"/>
      <c r="K9" s="2"/>
      <c r="L9" s="2"/>
    </row>
    <row r="10" spans="1:12" x14ac:dyDescent="0.25">
      <c r="A10" s="2" t="s">
        <v>36</v>
      </c>
      <c r="B10" s="2"/>
      <c r="C10" s="2" t="s">
        <v>18</v>
      </c>
      <c r="D10" s="13"/>
      <c r="E10" s="13"/>
      <c r="F1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0" s="23" t="str">
        <f>IF(Tasks[[#This Row],[Feature/Task]]&lt;&gt;"",IF(Tasks[[#This Row],[Ended]]&lt;&gt; "", "YES", "NO"),"")</f>
        <v>NO</v>
      </c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13"/>
      <c r="E11" s="13"/>
      <c r="F1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1" s="23" t="str">
        <f>IF(Tasks[[#This Row],[Feature/Task]]&lt;&gt;"",IF(Tasks[[#This Row],[Ended]]&lt;&gt; "", "YES", "NO"),"")</f>
        <v/>
      </c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13"/>
      <c r="E12" s="13"/>
      <c r="F1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2" s="23" t="str">
        <f>IF(Tasks[[#This Row],[Feature/Task]]&lt;&gt;"",IF(Tasks[[#This Row],[Ended]]&lt;&gt; "", "YES", "NO"),"")</f>
        <v/>
      </c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13"/>
      <c r="E13" s="13"/>
      <c r="F1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3" s="23" t="str">
        <f>IF(Tasks[[#This Row],[Feature/Task]]&lt;&gt;"",IF(Tasks[[#This Row],[Ended]]&lt;&gt; "", "YES", "NO"),"")</f>
        <v/>
      </c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4" s="23" t="str">
        <f>IF(Tasks[[#This Row],[Feature/Task]]&lt;&gt;"",IF(Tasks[[#This Row],[Ended]]&lt;&gt; "", "YES", "NO"),"")</f>
        <v/>
      </c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5" s="23" t="str">
        <f>IF(Tasks[[#This Row],[Feature/Task]]&lt;&gt;"",IF(Tasks[[#This Row],[Ended]]&lt;&gt; "", "YES", "NO"),"")</f>
        <v/>
      </c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13"/>
      <c r="E16" s="13"/>
      <c r="F1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6" s="23" t="str">
        <f>IF(Tasks[[#This Row],[Feature/Task]]&lt;&gt;"",IF(Tasks[[#This Row],[Ended]]&lt;&gt; "", "YES", "NO"),"")</f>
        <v/>
      </c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13"/>
      <c r="E17" s="13"/>
      <c r="F1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7" s="23" t="str">
        <f>IF(Tasks[[#This Row],[Feature/Task]]&lt;&gt;"",IF(Tasks[[#This Row],[Ended]]&lt;&gt; "", "YES", "NO"),"")</f>
        <v/>
      </c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13"/>
      <c r="E18" s="13"/>
      <c r="F1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8" s="23" t="str">
        <f>IF(Tasks[[#This Row],[Feature/Task]]&lt;&gt;"",IF(Tasks[[#This Row],[Ended]]&lt;&gt; "", "YES", "NO"),"")</f>
        <v/>
      </c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13"/>
      <c r="E19" s="13"/>
      <c r="F1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9" s="23" t="str">
        <f>IF(Tasks[[#This Row],[Feature/Task]]&lt;&gt;"",IF(Tasks[[#This Row],[Ended]]&lt;&gt; "", "YES", "NO"),"")</f>
        <v/>
      </c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13"/>
      <c r="E20" s="13"/>
      <c r="F2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0" s="23" t="str">
        <f>IF(Tasks[[#This Row],[Feature/Task]]&lt;&gt;"",IF(Tasks[[#This Row],[Ended]]&lt;&gt; "", "YES", "NO"),"")</f>
        <v/>
      </c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13"/>
      <c r="E21" s="13"/>
      <c r="F2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1" s="23" t="str">
        <f>IF(Tasks[[#This Row],[Feature/Task]]&lt;&gt;"",IF(Tasks[[#This Row],[Ended]]&lt;&gt; "", "YES", "NO"),"")</f>
        <v/>
      </c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13"/>
      <c r="E22" s="13"/>
      <c r="F2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2" s="23" t="str">
        <f>IF(Tasks[[#This Row],[Feature/Task]]&lt;&gt;"",IF(Tasks[[#This Row],[Ended]]&lt;&gt; "", "YES", "NO"),"")</f>
        <v/>
      </c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13"/>
      <c r="E23" s="13"/>
      <c r="F2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3" s="23" t="str">
        <f>IF(Tasks[[#This Row],[Feature/Task]]&lt;&gt;"",IF(Tasks[[#This Row],[Ended]]&lt;&gt; "", "YES", "NO"),"")</f>
        <v/>
      </c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13"/>
      <c r="E24" s="13"/>
      <c r="F2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4" s="23" t="str">
        <f>IF(Tasks[[#This Row],[Feature/Task]]&lt;&gt;"",IF(Tasks[[#This Row],[Ended]]&lt;&gt; "", "YES", "NO"),"")</f>
        <v/>
      </c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23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23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23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23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23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23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23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23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23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23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23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23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23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23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23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23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23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23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23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23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23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23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23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23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23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23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60:H108">
    <cfRule type="expression" dxfId="8" priority="3">
      <formula>AND(NOT($G60), $A60 &lt;&gt; "")</formula>
    </cfRule>
    <cfRule type="expression" dxfId="7" priority="4">
      <formula>$G60</formula>
    </cfRule>
  </conditionalFormatting>
  <conditionalFormatting sqref="G2:G50">
    <cfRule type="expression" dxfId="4" priority="6">
      <formula>$G2="YES"</formula>
    </cfRule>
    <cfRule type="expression" dxfId="6" priority="5">
      <formula>AND(NOT($G2 = "YES"), $A2 &lt;&gt; "")</formula>
    </cfRule>
    <cfRule type="expression" dxfId="5" priority="1">
      <formula>$H2</formula>
    </cfRule>
  </conditionalFormatting>
  <dataValidations count="2">
    <dataValidation type="list" allowBlank="1" showInputMessage="1" showErrorMessage="1" sqref="C2:C50 C60:C108" xr:uid="{DC5BF156-2602-425B-86A0-7257C6F2DA5F}">
      <formula1>$J$2:$J$7</formula1>
    </dataValidation>
    <dataValidation type="list" allowBlank="1" showInputMessage="1" showErrorMessage="1" sqref="H2:H50" xr:uid="{D6219296-ED51-4D3C-BCB2-1138D9D7567E}">
      <formula1>$L$2:$L$4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workbookViewId="0">
      <selection activeCell="D15" sqref="D15"/>
    </sheetView>
  </sheetViews>
  <sheetFormatPr baseColWidth="10" defaultRowHeight="15" x14ac:dyDescent="0.25"/>
  <cols>
    <col min="1" max="1" width="43" customWidth="1"/>
    <col min="2" max="2" width="86.5703125" customWidth="1"/>
    <col min="3" max="4" width="20" customWidth="1"/>
    <col min="5" max="5" width="43.28515625" customWidth="1"/>
  </cols>
  <sheetData>
    <row r="1" spans="1:10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0.12638888888614019</v>
      </c>
    </row>
    <row r="3" spans="1:10" x14ac:dyDescent="0.25">
      <c r="A3" s="2" t="s">
        <v>10</v>
      </c>
      <c r="B3" s="2" t="s">
        <v>29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1.7361111109494232E-2</v>
      </c>
    </row>
    <row r="5" spans="1:10" x14ac:dyDescent="0.25">
      <c r="A5" s="2" t="s">
        <v>10</v>
      </c>
      <c r="B5" s="2" t="s">
        <v>30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1.7361111109494232E-2</v>
      </c>
      <c r="F7" s="18" t="s">
        <v>40</v>
      </c>
      <c r="G7" s="18"/>
      <c r="H7" s="18"/>
      <c r="I7" s="18"/>
      <c r="J7" s="18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2.569444444088731E-2</v>
      </c>
      <c r="F8" s="19"/>
      <c r="G8" s="19"/>
      <c r="H8" s="19"/>
      <c r="I8" s="19"/>
      <c r="J8" s="19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3.5416666665696539E-2</v>
      </c>
      <c r="F9" s="20">
        <f ca="1" xml:space="preserve"> SUM(Sessions[Session time])</f>
        <v>0.40694444443943212</v>
      </c>
      <c r="G9" s="21"/>
      <c r="H9" s="21"/>
      <c r="I9" s="21"/>
      <c r="J9" s="21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1.1111111110949423E-2</v>
      </c>
      <c r="F10" s="22"/>
      <c r="G10" s="22"/>
      <c r="H10" s="22"/>
      <c r="I10" s="22"/>
      <c r="J10" s="22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9.0277777773735579E-2</v>
      </c>
    </row>
    <row r="13" spans="1:10" x14ac:dyDescent="0.25">
      <c r="A13" s="2" t="s">
        <v>37</v>
      </c>
      <c r="B13" s="2" t="s">
        <v>38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3.2638888893416151E-2</v>
      </c>
    </row>
    <row r="14" spans="1:10" x14ac:dyDescent="0.25">
      <c r="A14" s="2" t="s">
        <v>37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4.166666665696539E-3</v>
      </c>
    </row>
    <row r="15" spans="1:10" x14ac:dyDescent="0.25">
      <c r="A15" s="2"/>
      <c r="B15" s="2"/>
      <c r="C15" s="12"/>
      <c r="D15" s="12"/>
      <c r="E1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  <c r="G15" s="24"/>
    </row>
    <row r="16" spans="1:10" x14ac:dyDescent="0.25">
      <c r="A16" s="2"/>
      <c r="B16" s="2"/>
      <c r="C16" s="12"/>
      <c r="D16" s="12"/>
      <c r="E1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17" spans="1:5" x14ac:dyDescent="0.25">
      <c r="A17" s="2"/>
      <c r="B17" s="2"/>
      <c r="C17" s="12"/>
      <c r="D17" s="12"/>
      <c r="E1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18" spans="1:5" x14ac:dyDescent="0.25">
      <c r="A18" s="2"/>
      <c r="B18" s="2"/>
      <c r="C18" s="12"/>
      <c r="D18" s="12"/>
      <c r="E1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19" spans="1:5" x14ac:dyDescent="0.25">
      <c r="A19" s="2"/>
      <c r="B19" s="2"/>
      <c r="C19" s="12"/>
      <c r="D19" s="12"/>
      <c r="E1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0" spans="1:5" x14ac:dyDescent="0.25">
      <c r="A20" s="2"/>
      <c r="B20" s="2"/>
      <c r="C20" s="12"/>
      <c r="D20" s="12"/>
      <c r="E2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1" spans="1:5" x14ac:dyDescent="0.25">
      <c r="A21" s="2"/>
      <c r="B21" s="2"/>
      <c r="C21" s="12"/>
      <c r="D21" s="12"/>
      <c r="E2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2" spans="1:5" x14ac:dyDescent="0.25">
      <c r="A22" s="2"/>
      <c r="B22" s="2"/>
      <c r="C22" s="12"/>
      <c r="D22" s="12"/>
      <c r="E2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3" spans="1:5" x14ac:dyDescent="0.25">
      <c r="A23" s="2"/>
      <c r="B23" s="2"/>
      <c r="C23" s="12"/>
      <c r="D23" s="12"/>
      <c r="E2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4" spans="1:5" x14ac:dyDescent="0.25">
      <c r="A24" s="2"/>
      <c r="B24" s="2"/>
      <c r="C24" s="12"/>
      <c r="D24" s="12"/>
      <c r="E2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5" spans="1:5" x14ac:dyDescent="0.25">
      <c r="A25" s="2"/>
      <c r="B25" s="2"/>
      <c r="C25" s="12"/>
      <c r="D25" s="12"/>
      <c r="E2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6" spans="1:5" x14ac:dyDescent="0.25">
      <c r="A26" s="2"/>
      <c r="B26" s="2"/>
      <c r="C26" s="12"/>
      <c r="D26" s="12"/>
      <c r="E2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7" spans="1:5" x14ac:dyDescent="0.25">
      <c r="A27" s="2"/>
      <c r="B27" s="2"/>
      <c r="C27" s="12"/>
      <c r="D27" s="12"/>
      <c r="E2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8" spans="1:5" x14ac:dyDescent="0.25">
      <c r="A28" s="2"/>
      <c r="B28" s="2"/>
      <c r="C28" s="12"/>
      <c r="D28" s="12"/>
      <c r="E2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9" spans="1:5" x14ac:dyDescent="0.25">
      <c r="A29" s="2"/>
      <c r="B29" s="2"/>
      <c r="C29" s="12"/>
      <c r="D29" s="12"/>
      <c r="E2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0" spans="1:5" x14ac:dyDescent="0.25">
      <c r="A30" s="2"/>
      <c r="B30" s="2"/>
      <c r="C30" s="12"/>
      <c r="D30" s="12"/>
      <c r="E3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1" spans="1:5" x14ac:dyDescent="0.25">
      <c r="A31" s="2"/>
      <c r="B31" s="2"/>
      <c r="C31" s="12"/>
      <c r="D31" s="12"/>
      <c r="E3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2" spans="1:5" x14ac:dyDescent="0.25">
      <c r="A32" s="2"/>
      <c r="B32" s="2"/>
      <c r="C32" s="12"/>
      <c r="D32" s="12"/>
      <c r="E3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3" spans="1:5" x14ac:dyDescent="0.25">
      <c r="A33" s="2"/>
      <c r="B33" s="2"/>
      <c r="C33" s="12"/>
      <c r="D33" s="12"/>
      <c r="E3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4" spans="1:5" x14ac:dyDescent="0.25">
      <c r="A34" s="2"/>
      <c r="B34" s="2"/>
      <c r="C34" s="12"/>
      <c r="D34" s="12"/>
      <c r="E3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5" spans="1:5" x14ac:dyDescent="0.25">
      <c r="A35" s="2"/>
      <c r="B35" s="2"/>
      <c r="C35" s="12"/>
      <c r="D35" s="12"/>
      <c r="E3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6" spans="1:5" x14ac:dyDescent="0.25">
      <c r="A36" s="2"/>
      <c r="B36" s="2"/>
      <c r="C36" s="12"/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</sheetData>
  <mergeCells count="2">
    <mergeCell ref="F7:J8"/>
    <mergeCell ref="F9:J10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E28"/>
  <sheetViews>
    <sheetView workbookViewId="0">
      <selection activeCell="C4" sqref="C4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</cols>
  <sheetData>
    <row r="1" spans="1:2" x14ac:dyDescent="0.25">
      <c r="A1" s="14" t="s">
        <v>6</v>
      </c>
      <c r="B1" t="s">
        <v>34</v>
      </c>
    </row>
    <row r="3" spans="1:2" x14ac:dyDescent="0.25">
      <c r="A3" s="14" t="s">
        <v>31</v>
      </c>
      <c r="B3" t="s">
        <v>33</v>
      </c>
    </row>
    <row r="4" spans="1:2" x14ac:dyDescent="0.25">
      <c r="A4" s="15" t="s">
        <v>18</v>
      </c>
      <c r="B4" s="16">
        <v>0.1423611111111111</v>
      </c>
    </row>
    <row r="5" spans="1:2" x14ac:dyDescent="0.25">
      <c r="A5" s="15" t="s">
        <v>9</v>
      </c>
      <c r="B5" s="16">
        <v>0.16944444444444445</v>
      </c>
    </row>
    <row r="6" spans="1:2" x14ac:dyDescent="0.25">
      <c r="A6" s="15" t="s">
        <v>12</v>
      </c>
      <c r="B6" s="16">
        <v>2.0833333333333332E-2</v>
      </c>
    </row>
    <row r="7" spans="1:2" x14ac:dyDescent="0.25">
      <c r="A7" s="15" t="s">
        <v>16</v>
      </c>
      <c r="B7" s="16">
        <v>7.013888888888889E-2</v>
      </c>
    </row>
    <row r="8" spans="1:2" x14ac:dyDescent="0.25">
      <c r="A8" s="15" t="s">
        <v>32</v>
      </c>
      <c r="B8" s="16">
        <v>0.40277777777777779</v>
      </c>
    </row>
    <row r="28" spans="5:5" x14ac:dyDescent="0.25">
      <c r="E28" t="s">
        <v>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2023-12-28T16:44:39Z</dcterms:modified>
</cp:coreProperties>
</file>