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ym-forex\"/>
    </mc:Choice>
  </mc:AlternateContent>
  <bookViews>
    <workbookView xWindow="0" yWindow="0" windowWidth="27720" windowHeight="10410" activeTab="1"/>
  </bookViews>
  <sheets>
    <sheet name="Long-Term" sheetId="1" r:id="rId1"/>
    <sheet name="Short-Term" sheetId="2" r:id="rId2"/>
    <sheet name="ActionsPerState" sheetId="3" r:id="rId3"/>
  </sheets>
  <definedNames>
    <definedName name="_xlnm._FilterDatabase" localSheetId="0" hidden="1">'Long-Term'!$A$2:$F$21</definedName>
    <definedName name="_xlnm._FilterDatabase" localSheetId="1" hidden="1">'Short-Term'!$A$2:$F$15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3" i="2"/>
  <c r="E8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<sst xmlns="http://schemas.openxmlformats.org/spreadsheetml/2006/main" count="120" uniqueCount="76">
  <si>
    <t>Expected Payoff</t>
  </si>
  <si>
    <t>Relative Drawdown</t>
  </si>
  <si>
    <t>Short Positions Won</t>
  </si>
  <si>
    <t>Long Positions Won</t>
  </si>
  <si>
    <t>Profit Trades Percent</t>
  </si>
  <si>
    <t>Loss Trades Percent</t>
  </si>
  <si>
    <t>Largest Profit Trade</t>
  </si>
  <si>
    <t>Average Profit Trade</t>
  </si>
  <si>
    <t>Largest Loss Trade</t>
  </si>
  <si>
    <t>Average Loss Trade</t>
  </si>
  <si>
    <t>Maximum Consecutive Losses-Count</t>
  </si>
  <si>
    <t>Maximum Consecutive Wins-Count</t>
  </si>
  <si>
    <t>Maximal Consecutive Wins-Money</t>
  </si>
  <si>
    <t>Maximal Consecutive Losses-Money</t>
  </si>
  <si>
    <t>Factor</t>
  </si>
  <si>
    <t>Bits</t>
  </si>
  <si>
    <t>Value</t>
  </si>
  <si>
    <t>Negative, multiply by R</t>
  </si>
  <si>
    <t>Multiply by (Profit-MaxDDo)</t>
  </si>
  <si>
    <t>Multiply by (TP-MaxDDo)</t>
  </si>
  <si>
    <t>Negative</t>
  </si>
  <si>
    <t>Importance</t>
  </si>
  <si>
    <t xml:space="preserve">Profit Factor </t>
  </si>
  <si>
    <t>Absolute Drawdown</t>
  </si>
  <si>
    <t>101</t>
  </si>
  <si>
    <t>100</t>
  </si>
  <si>
    <t>111</t>
  </si>
  <si>
    <t>110</t>
  </si>
  <si>
    <t>000</t>
  </si>
  <si>
    <t>001</t>
  </si>
  <si>
    <t>011</t>
  </si>
  <si>
    <t>010</t>
  </si>
  <si>
    <t>Sign</t>
  </si>
  <si>
    <t>Normalizar respecto a eq_ini</t>
  </si>
  <si>
    <t>ProfitFactor = GrossProfit / GrossLoss</t>
  </si>
  <si>
    <t>Expected Payoff = (ProfitTrades / TotalTrades) * (GrossProfit / ProfitTrades) - 
                  (LossTrades / TotalTrades) * (GrossLoss / LossTrades)</t>
  </si>
  <si>
    <t>RelativeDD=MaxDD/eq_ini,  MaxDD=Max(Max_Eq_Peak-Min_Eq_Peak)</t>
  </si>
  <si>
    <t>Negative, Multiply by SL</t>
  </si>
  <si>
    <t>True Relative DD</t>
  </si>
  <si>
    <t>AbsoluteDrawDown = (InitialEq - MinimalEq)/eq_ini?</t>
  </si>
  <si>
    <t>Average Consecutive Losses-Money</t>
  </si>
  <si>
    <t>Average Consecutive Wins-Money</t>
  </si>
  <si>
    <t>Normalizar respecto a GrossLoss</t>
  </si>
  <si>
    <t>Normalizar respecto a GrossProfit</t>
  </si>
  <si>
    <t>Normalizar respecto a Total Trades</t>
  </si>
  <si>
    <r>
      <t xml:space="preserve">TrueRelDD=MaxDD/Max_Eq_Peak, </t>
    </r>
    <r>
      <rPr>
        <b/>
        <sz val="11"/>
        <color theme="1"/>
        <rFont val="Calibri"/>
        <family val="2"/>
        <scheme val="minor"/>
      </rPr>
      <t>usar solo este entre los 2 RDD pq &lt; 1?</t>
    </r>
  </si>
  <si>
    <t>Respecto a Total Trades</t>
  </si>
  <si>
    <t>Ponderation</t>
  </si>
  <si>
    <t xml:space="preserve">Performance=Sum(Importance*Value)
Formulas de: https://www.mql5.com/en/articles/1486 </t>
  </si>
  <si>
    <t xml:space="preserve">Open with Opened Order </t>
  </si>
  <si>
    <t>Closes without Opened Order</t>
  </si>
  <si>
    <t>Close before time-threshold</t>
  </si>
  <si>
    <t>Close by SL</t>
  </si>
  <si>
    <t>Close nor by SL,TP or time</t>
  </si>
  <si>
    <t>Close by TP</t>
  </si>
  <si>
    <t>Close by time-limit</t>
  </si>
  <si>
    <t>Open Order</t>
  </si>
  <si>
    <t xml:space="preserve"> Nop without opened order</t>
  </si>
  <si>
    <t>Nop with opened order</t>
  </si>
  <si>
    <t>Action</t>
  </si>
  <si>
    <t>State</t>
  </si>
  <si>
    <t>Nop</t>
  </si>
  <si>
    <t>Buy</t>
  </si>
  <si>
    <t>Sell</t>
  </si>
  <si>
    <t>0: Without Order</t>
  </si>
  <si>
    <t>1: Buy Order Opened</t>
  </si>
  <si>
    <t>2:  Sell Order Opened</t>
  </si>
  <si>
    <t>Close with consecutive profit</t>
  </si>
  <si>
    <t>Close with consecutive loss</t>
  </si>
  <si>
    <t>Close with incremented TrueRelativeDD</t>
  </si>
  <si>
    <r>
      <t xml:space="preserve">Reward = Sum(Importance*Value) &lt;multiple factors can be summed&gt;
</t>
    </r>
    <r>
      <rPr>
        <sz val="14"/>
        <color theme="1"/>
        <rFont val="Calibri"/>
        <family val="2"/>
        <scheme val="minor"/>
      </rPr>
      <t>R=SL+TP</t>
    </r>
  </si>
  <si>
    <t>Multiply by R + (Profit-MaxDDorder)</t>
  </si>
  <si>
    <t>Multiply by (R)</t>
  </si>
  <si>
    <t>Opcional: Order left open on Weekend</t>
  </si>
  <si>
    <t>Determina la duración  de orden deseada respecto a min.</t>
  </si>
  <si>
    <t>Opcional: Order left open on Day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</si>
</sst>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3" borderId="0" xfId="0" applyFill="1" applyAlignment="1">
      <alignment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1" totalsRowShown="0" headerRowDxfId="15" dataDxfId="14">
  <autoFilter ref="A2:F21"/>
  <sortState ref="A3:F21">
    <sortCondition descending="1" ref="B2:B21"/>
  </sortState>
  <tableColumns count="6">
    <tableColumn id="1" name="Factor" dataDxfId="13"/>
    <tableColumn id="2" name="Bits" dataDxfId="12"/>
    <tableColumn id="3" name="Ponderation" dataDxfId="11"/>
    <tableColumn id="4" name="Sign" dataDxfId="10"/>
    <tableColumn id="5" name="Importance" dataDxfId="9">
      <calculatedColumnFormula>D3*2^(C3)</calculatedColumnFormula>
    </tableColumn>
    <tableColumn id="6" name="Value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15" totalsRowShown="0" headerRowDxfId="7">
  <autoFilter ref="A2:F15"/>
  <sortState ref="A3:F12">
    <sortCondition descending="1" ref="B2:B12"/>
  </sortState>
  <tableColumns count="6">
    <tableColumn id="1" name="Factor"/>
    <tableColumn id="2" name="Bits" dataDxfId="6"/>
    <tableColumn id="3" name="Ponderation"/>
    <tableColumn id="4" name="Sign"/>
    <tableColumn id="5" name="Importance" dataDxfId="5">
      <calculatedColumnFormula>D3*2.7186^(C3)</calculatedColumnFormula>
    </tableColumn>
    <tableColumn id="6" name="Valu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:D5" totalsRowShown="0" headerRowDxfId="4" dataDxfId="3">
  <autoFilter ref="A2:D5"/>
  <tableColumns count="4">
    <tableColumn id="1" name="State"/>
    <tableColumn id="2" name="Nop" dataDxfId="2"/>
    <tableColumn id="3" name="Buy" dataDxfId="1"/>
    <tableColumn id="4" name="Sel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3" sqref="A23"/>
    </sheetView>
  </sheetViews>
  <sheetFormatPr defaultRowHeight="15" x14ac:dyDescent="0.25"/>
  <cols>
    <col min="1" max="1" width="33.7109375" customWidth="1"/>
    <col min="2" max="2" width="8" customWidth="1"/>
    <col min="3" max="3" width="6" customWidth="1"/>
    <col min="4" max="4" width="7" customWidth="1"/>
    <col min="5" max="5" width="13.5703125" customWidth="1"/>
    <col min="6" max="6" width="71.7109375" customWidth="1"/>
  </cols>
  <sheetData>
    <row r="1" spans="1:6" ht="38.25" customHeight="1" x14ac:dyDescent="0.25">
      <c r="A1" s="23" t="s">
        <v>48</v>
      </c>
      <c r="B1" s="23"/>
      <c r="C1" s="23"/>
      <c r="D1" s="23"/>
      <c r="E1" s="23"/>
      <c r="F1" s="23"/>
    </row>
    <row r="2" spans="1:6" x14ac:dyDescent="0.25">
      <c r="A2" s="1" t="s">
        <v>14</v>
      </c>
      <c r="B2" s="1" t="s">
        <v>15</v>
      </c>
      <c r="C2" s="2" t="s">
        <v>47</v>
      </c>
      <c r="D2" s="2" t="s">
        <v>32</v>
      </c>
      <c r="E2" s="2" t="s">
        <v>21</v>
      </c>
      <c r="F2" s="2" t="s">
        <v>16</v>
      </c>
    </row>
    <row r="3" spans="1:6" ht="30.75" customHeight="1" x14ac:dyDescent="0.25">
      <c r="A3" s="3" t="s">
        <v>0</v>
      </c>
      <c r="B3" s="5" t="s">
        <v>26</v>
      </c>
      <c r="C3" s="4">
        <v>7</v>
      </c>
      <c r="D3" s="4">
        <v>1</v>
      </c>
      <c r="E3" s="4">
        <f>D3*2^(C3)</f>
        <v>128</v>
      </c>
      <c r="F3" s="8" t="s">
        <v>35</v>
      </c>
    </row>
    <row r="4" spans="1:6" s="13" customFormat="1" x14ac:dyDescent="0.25">
      <c r="A4" s="10" t="s">
        <v>1</v>
      </c>
      <c r="B4" s="11" t="s">
        <v>26</v>
      </c>
      <c r="C4" s="12">
        <v>7</v>
      </c>
      <c r="D4" s="12">
        <v>-1</v>
      </c>
      <c r="E4" s="12">
        <f t="shared" ref="E4:E21" si="0">D4*2^(C4)</f>
        <v>-128</v>
      </c>
      <c r="F4" s="13" t="s">
        <v>36</v>
      </c>
    </row>
    <row r="5" spans="1:6" x14ac:dyDescent="0.25">
      <c r="A5" s="3" t="s">
        <v>22</v>
      </c>
      <c r="B5" s="5" t="s">
        <v>27</v>
      </c>
      <c r="C5" s="4">
        <v>6</v>
      </c>
      <c r="D5" s="4">
        <v>1</v>
      </c>
      <c r="E5" s="4">
        <f t="shared" si="0"/>
        <v>64</v>
      </c>
      <c r="F5" t="s">
        <v>34</v>
      </c>
    </row>
    <row r="6" spans="1:6" x14ac:dyDescent="0.25">
      <c r="A6" s="3" t="s">
        <v>4</v>
      </c>
      <c r="B6" s="5" t="s">
        <v>27</v>
      </c>
      <c r="C6" s="4">
        <v>6</v>
      </c>
      <c r="D6" s="4">
        <v>1</v>
      </c>
      <c r="E6" s="4">
        <f t="shared" si="0"/>
        <v>64</v>
      </c>
      <c r="F6" t="s">
        <v>46</v>
      </c>
    </row>
    <row r="7" spans="1:6" x14ac:dyDescent="0.25">
      <c r="A7" s="3" t="s">
        <v>5</v>
      </c>
      <c r="B7" s="5" t="s">
        <v>27</v>
      </c>
      <c r="C7" s="4">
        <v>6</v>
      </c>
      <c r="D7" s="4">
        <v>-1</v>
      </c>
      <c r="E7" s="4">
        <f t="shared" si="0"/>
        <v>-64</v>
      </c>
      <c r="F7" t="s">
        <v>46</v>
      </c>
    </row>
    <row r="8" spans="1:6" s="13" customFormat="1" x14ac:dyDescent="0.25">
      <c r="A8" s="10" t="s">
        <v>38</v>
      </c>
      <c r="B8" s="11" t="s">
        <v>26</v>
      </c>
      <c r="C8" s="12">
        <v>5</v>
      </c>
      <c r="D8" s="12">
        <v>-1</v>
      </c>
      <c r="E8" s="12">
        <f t="shared" si="0"/>
        <v>-32</v>
      </c>
      <c r="F8" s="13" t="s">
        <v>45</v>
      </c>
    </row>
    <row r="9" spans="1:6" s="6" customFormat="1" x14ac:dyDescent="0.25">
      <c r="A9" s="14" t="s">
        <v>23</v>
      </c>
      <c r="B9" s="15" t="s">
        <v>24</v>
      </c>
      <c r="C9" s="16">
        <v>5</v>
      </c>
      <c r="D9" s="16">
        <v>-1</v>
      </c>
      <c r="E9" s="16">
        <f t="shared" si="0"/>
        <v>-32</v>
      </c>
      <c r="F9" s="17" t="s">
        <v>39</v>
      </c>
    </row>
    <row r="10" spans="1:6" s="6" customFormat="1" x14ac:dyDescent="0.25">
      <c r="A10" s="14" t="s">
        <v>40</v>
      </c>
      <c r="B10" s="15" t="s">
        <v>24</v>
      </c>
      <c r="C10" s="16">
        <v>5</v>
      </c>
      <c r="D10" s="16">
        <v>-1</v>
      </c>
      <c r="E10" s="16">
        <f t="shared" si="0"/>
        <v>-32</v>
      </c>
      <c r="F10" s="17" t="s">
        <v>42</v>
      </c>
    </row>
    <row r="11" spans="1:6" s="6" customFormat="1" x14ac:dyDescent="0.25">
      <c r="A11" s="14" t="s">
        <v>7</v>
      </c>
      <c r="B11" s="15" t="s">
        <v>25</v>
      </c>
      <c r="C11" s="16">
        <v>4</v>
      </c>
      <c r="D11" s="16">
        <v>1</v>
      </c>
      <c r="E11" s="16">
        <f t="shared" si="0"/>
        <v>16</v>
      </c>
      <c r="F11" s="17" t="s">
        <v>33</v>
      </c>
    </row>
    <row r="12" spans="1:6" s="7" customFormat="1" x14ac:dyDescent="0.25">
      <c r="A12" s="18" t="s">
        <v>9</v>
      </c>
      <c r="B12" s="19" t="s">
        <v>25</v>
      </c>
      <c r="C12" s="20">
        <v>4</v>
      </c>
      <c r="D12" s="20">
        <v>-1</v>
      </c>
      <c r="E12" s="20">
        <f t="shared" si="0"/>
        <v>-16</v>
      </c>
      <c r="F12" s="17" t="s">
        <v>33</v>
      </c>
    </row>
    <row r="13" spans="1:6" s="7" customFormat="1" x14ac:dyDescent="0.25">
      <c r="A13" s="18" t="s">
        <v>13</v>
      </c>
      <c r="B13" s="19" t="s">
        <v>30</v>
      </c>
      <c r="C13" s="20">
        <v>3</v>
      </c>
      <c r="D13" s="20">
        <v>-1</v>
      </c>
      <c r="E13" s="20">
        <f t="shared" si="0"/>
        <v>-8</v>
      </c>
      <c r="F13" s="17" t="s">
        <v>42</v>
      </c>
    </row>
    <row r="14" spans="1:6" s="6" customFormat="1" x14ac:dyDescent="0.25">
      <c r="A14" s="14" t="s">
        <v>41</v>
      </c>
      <c r="B14" s="15" t="s">
        <v>30</v>
      </c>
      <c r="C14" s="16">
        <v>3</v>
      </c>
      <c r="D14" s="16">
        <v>1</v>
      </c>
      <c r="E14" s="16">
        <f t="shared" si="0"/>
        <v>8</v>
      </c>
      <c r="F14" s="17" t="s">
        <v>43</v>
      </c>
    </row>
    <row r="15" spans="1:6" s="7" customFormat="1" x14ac:dyDescent="0.25">
      <c r="A15" s="18" t="s">
        <v>12</v>
      </c>
      <c r="B15" s="19" t="s">
        <v>30</v>
      </c>
      <c r="C15" s="20">
        <v>3</v>
      </c>
      <c r="D15" s="20">
        <v>1</v>
      </c>
      <c r="E15" s="20">
        <f t="shared" si="0"/>
        <v>8</v>
      </c>
      <c r="F15" s="17" t="s">
        <v>43</v>
      </c>
    </row>
    <row r="16" spans="1:6" s="6" customFormat="1" x14ac:dyDescent="0.25">
      <c r="A16" s="14" t="s">
        <v>11</v>
      </c>
      <c r="B16" s="15" t="s">
        <v>31</v>
      </c>
      <c r="C16" s="16">
        <v>2</v>
      </c>
      <c r="D16" s="16">
        <v>1</v>
      </c>
      <c r="E16" s="16">
        <f t="shared" si="0"/>
        <v>4</v>
      </c>
      <c r="F16" s="17" t="s">
        <v>44</v>
      </c>
    </row>
    <row r="17" spans="1:6" s="6" customFormat="1" x14ac:dyDescent="0.25">
      <c r="A17" s="14" t="s">
        <v>10</v>
      </c>
      <c r="B17" s="15" t="s">
        <v>31</v>
      </c>
      <c r="C17" s="16">
        <v>2</v>
      </c>
      <c r="D17" s="16">
        <v>-1</v>
      </c>
      <c r="E17" s="16">
        <f t="shared" si="0"/>
        <v>-4</v>
      </c>
      <c r="F17" s="17" t="s">
        <v>44</v>
      </c>
    </row>
    <row r="18" spans="1:6" x14ac:dyDescent="0.25">
      <c r="A18" s="18" t="s">
        <v>6</v>
      </c>
      <c r="B18" s="19" t="s">
        <v>29</v>
      </c>
      <c r="C18" s="20">
        <v>1</v>
      </c>
      <c r="D18" s="20">
        <v>1</v>
      </c>
      <c r="E18" s="20">
        <f t="shared" si="0"/>
        <v>2</v>
      </c>
      <c r="F18" s="17" t="s">
        <v>33</v>
      </c>
    </row>
    <row r="19" spans="1:6" x14ac:dyDescent="0.25">
      <c r="A19" s="18" t="s">
        <v>8</v>
      </c>
      <c r="B19" s="19" t="s">
        <v>29</v>
      </c>
      <c r="C19" s="20">
        <v>1</v>
      </c>
      <c r="D19" s="20">
        <v>-1</v>
      </c>
      <c r="E19" s="20">
        <f t="shared" si="0"/>
        <v>-2</v>
      </c>
      <c r="F19" s="17" t="s">
        <v>33</v>
      </c>
    </row>
    <row r="20" spans="1:6" s="6" customFormat="1" x14ac:dyDescent="0.25">
      <c r="A20" s="14" t="s">
        <v>2</v>
      </c>
      <c r="B20" s="15" t="s">
        <v>28</v>
      </c>
      <c r="C20" s="16">
        <v>0</v>
      </c>
      <c r="D20" s="16">
        <v>1</v>
      </c>
      <c r="E20" s="16">
        <f t="shared" si="0"/>
        <v>1</v>
      </c>
      <c r="F20" s="17" t="s">
        <v>44</v>
      </c>
    </row>
    <row r="21" spans="1:6" s="6" customFormat="1" x14ac:dyDescent="0.25">
      <c r="A21" s="14" t="s">
        <v>3</v>
      </c>
      <c r="B21" s="15" t="s">
        <v>28</v>
      </c>
      <c r="C21" s="16">
        <v>0</v>
      </c>
      <c r="D21" s="16">
        <v>1</v>
      </c>
      <c r="E21" s="16">
        <f t="shared" si="0"/>
        <v>1</v>
      </c>
      <c r="F21" s="17" t="s">
        <v>44</v>
      </c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9" sqref="A19"/>
    </sheetView>
  </sheetViews>
  <sheetFormatPr defaultRowHeight="15" x14ac:dyDescent="0.25"/>
  <cols>
    <col min="1" max="1" width="38.140625" customWidth="1"/>
    <col min="2" max="2" width="6.42578125" customWidth="1"/>
    <col min="3" max="3" width="4.5703125" customWidth="1"/>
    <col min="4" max="4" width="3.140625" customWidth="1"/>
    <col min="5" max="5" width="6.42578125" customWidth="1"/>
    <col min="6" max="6" width="33.28515625" customWidth="1"/>
  </cols>
  <sheetData>
    <row r="1" spans="1:6" ht="37.5" customHeight="1" x14ac:dyDescent="0.25">
      <c r="A1" s="23" t="s">
        <v>70</v>
      </c>
      <c r="B1" s="24"/>
      <c r="C1" s="24"/>
      <c r="D1" s="24"/>
      <c r="E1" s="24"/>
      <c r="F1" s="24"/>
    </row>
    <row r="2" spans="1:6" x14ac:dyDescent="0.25">
      <c r="A2" s="1" t="s">
        <v>14</v>
      </c>
      <c r="B2" s="1" t="s">
        <v>15</v>
      </c>
      <c r="C2" s="2" t="s">
        <v>47</v>
      </c>
      <c r="D2" s="2" t="s">
        <v>32</v>
      </c>
      <c r="E2" s="2" t="s">
        <v>21</v>
      </c>
      <c r="F2" s="2" t="s">
        <v>16</v>
      </c>
    </row>
    <row r="3" spans="1:6" x14ac:dyDescent="0.25">
      <c r="A3" t="s">
        <v>49</v>
      </c>
      <c r="B3" s="9" t="s">
        <v>26</v>
      </c>
      <c r="C3">
        <v>7</v>
      </c>
      <c r="D3">
        <v>-1</v>
      </c>
      <c r="E3">
        <f t="shared" ref="E3:E15" si="0">D3*2.7186^(C3)</f>
        <v>-1097.5319909271532</v>
      </c>
      <c r="F3" t="s">
        <v>17</v>
      </c>
    </row>
    <row r="4" spans="1:6" x14ac:dyDescent="0.25">
      <c r="A4" t="s">
        <v>50</v>
      </c>
      <c r="B4" s="9" t="s">
        <v>27</v>
      </c>
      <c r="C4">
        <v>6</v>
      </c>
      <c r="D4">
        <v>-1</v>
      </c>
      <c r="E4">
        <f t="shared" si="0"/>
        <v>-403.71220147397673</v>
      </c>
      <c r="F4" t="s">
        <v>17</v>
      </c>
    </row>
    <row r="5" spans="1:6" x14ac:dyDescent="0.25">
      <c r="A5" t="s">
        <v>51</v>
      </c>
      <c r="B5" s="9" t="s">
        <v>24</v>
      </c>
      <c r="C5">
        <v>5</v>
      </c>
      <c r="D5">
        <v>-1</v>
      </c>
      <c r="E5">
        <f t="shared" si="0"/>
        <v>-148.50003732582093</v>
      </c>
      <c r="F5" t="s">
        <v>71</v>
      </c>
    </row>
    <row r="6" spans="1:6" x14ac:dyDescent="0.25">
      <c r="A6" t="s">
        <v>52</v>
      </c>
      <c r="B6" s="9" t="s">
        <v>25</v>
      </c>
      <c r="C6">
        <v>4</v>
      </c>
      <c r="D6">
        <v>-1</v>
      </c>
      <c r="E6">
        <f t="shared" si="0"/>
        <v>-54.623717106533114</v>
      </c>
      <c r="F6" t="s">
        <v>37</v>
      </c>
    </row>
    <row r="7" spans="1:6" x14ac:dyDescent="0.25">
      <c r="A7" t="s">
        <v>53</v>
      </c>
      <c r="B7" s="9" t="s">
        <v>30</v>
      </c>
      <c r="C7">
        <v>3</v>
      </c>
      <c r="D7">
        <v>1</v>
      </c>
      <c r="E7">
        <f t="shared" si="0"/>
        <v>20.092590710855998</v>
      </c>
      <c r="F7" t="s">
        <v>18</v>
      </c>
    </row>
    <row r="8" spans="1:6" x14ac:dyDescent="0.25">
      <c r="A8" t="s">
        <v>54</v>
      </c>
      <c r="B8" s="9" t="s">
        <v>30</v>
      </c>
      <c r="C8">
        <v>3</v>
      </c>
      <c r="D8">
        <v>1</v>
      </c>
      <c r="E8">
        <f t="shared" si="0"/>
        <v>20.092590710855998</v>
      </c>
      <c r="F8" t="s">
        <v>19</v>
      </c>
    </row>
    <row r="9" spans="1:6" x14ac:dyDescent="0.25">
      <c r="A9" t="s">
        <v>55</v>
      </c>
      <c r="B9" s="9" t="s">
        <v>31</v>
      </c>
      <c r="C9">
        <v>2</v>
      </c>
      <c r="D9">
        <v>1</v>
      </c>
      <c r="E9">
        <f t="shared" si="0"/>
        <v>7.3907859599999997</v>
      </c>
      <c r="F9" t="s">
        <v>18</v>
      </c>
    </row>
    <row r="10" spans="1:6" x14ac:dyDescent="0.25">
      <c r="A10" t="s">
        <v>56</v>
      </c>
      <c r="B10" s="9" t="s">
        <v>29</v>
      </c>
      <c r="C10">
        <v>1</v>
      </c>
      <c r="D10">
        <v>-1</v>
      </c>
      <c r="E10">
        <f t="shared" si="0"/>
        <v>-2.7185999999999999</v>
      </c>
      <c r="F10" t="s">
        <v>20</v>
      </c>
    </row>
    <row r="11" spans="1:6" x14ac:dyDescent="0.25">
      <c r="A11" t="s">
        <v>57</v>
      </c>
      <c r="B11" s="9" t="s">
        <v>28</v>
      </c>
      <c r="C11">
        <v>0</v>
      </c>
      <c r="D11">
        <v>-1</v>
      </c>
      <c r="E11">
        <f t="shared" si="0"/>
        <v>-1</v>
      </c>
      <c r="F11" t="s">
        <v>74</v>
      </c>
    </row>
    <row r="12" spans="1:6" x14ac:dyDescent="0.25">
      <c r="A12" t="s">
        <v>58</v>
      </c>
      <c r="B12" s="9" t="s">
        <v>28</v>
      </c>
      <c r="C12">
        <v>0</v>
      </c>
      <c r="D12">
        <v>1</v>
      </c>
      <c r="E12">
        <f t="shared" si="0"/>
        <v>1</v>
      </c>
      <c r="F12" t="s">
        <v>18</v>
      </c>
    </row>
    <row r="13" spans="1:6" x14ac:dyDescent="0.25">
      <c r="A13" t="s">
        <v>67</v>
      </c>
      <c r="B13" s="9" t="s">
        <v>30</v>
      </c>
      <c r="C13">
        <v>3</v>
      </c>
      <c r="D13">
        <v>1</v>
      </c>
      <c r="E13">
        <f t="shared" si="0"/>
        <v>20.092590710855998</v>
      </c>
      <c r="F13" t="s">
        <v>18</v>
      </c>
    </row>
    <row r="14" spans="1:6" x14ac:dyDescent="0.25">
      <c r="A14" t="s">
        <v>68</v>
      </c>
      <c r="B14" s="9" t="s">
        <v>25</v>
      </c>
      <c r="C14">
        <v>4</v>
      </c>
      <c r="D14">
        <v>-1</v>
      </c>
      <c r="E14">
        <f t="shared" si="0"/>
        <v>-54.623717106533114</v>
      </c>
      <c r="F14" t="s">
        <v>18</v>
      </c>
    </row>
    <row r="15" spans="1:6" x14ac:dyDescent="0.25">
      <c r="A15" t="s">
        <v>69</v>
      </c>
      <c r="B15" s="9" t="s">
        <v>24</v>
      </c>
      <c r="C15">
        <v>5</v>
      </c>
      <c r="D15">
        <v>-1</v>
      </c>
      <c r="E15">
        <f t="shared" si="0"/>
        <v>-148.50003732582093</v>
      </c>
      <c r="F15" t="s">
        <v>72</v>
      </c>
    </row>
    <row r="17" spans="1:1" x14ac:dyDescent="0.25">
      <c r="A17" s="22" t="s">
        <v>73</v>
      </c>
    </row>
    <row r="18" spans="1:1" x14ac:dyDescent="0.25">
      <c r="A18" t="s">
        <v>75</v>
      </c>
    </row>
  </sheetData>
  <sortState ref="A3:F12">
    <sortCondition ref="F12"/>
  </sortState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" sqref="A3"/>
    </sheetView>
  </sheetViews>
  <sheetFormatPr defaultRowHeight="15" x14ac:dyDescent="0.25"/>
  <cols>
    <col min="1" max="1" width="26.85546875" customWidth="1"/>
    <col min="2" max="2" width="9.85546875" customWidth="1"/>
    <col min="3" max="3" width="10.85546875" customWidth="1"/>
    <col min="4" max="4" width="11.5703125" customWidth="1"/>
  </cols>
  <sheetData>
    <row r="1" spans="1:4" x14ac:dyDescent="0.25">
      <c r="B1" s="25" t="s">
        <v>59</v>
      </c>
      <c r="C1" s="25"/>
      <c r="D1" s="25"/>
    </row>
    <row r="2" spans="1:4" x14ac:dyDescent="0.25">
      <c r="A2" s="21" t="s">
        <v>60</v>
      </c>
      <c r="B2" s="21" t="s">
        <v>61</v>
      </c>
      <c r="C2" s="21" t="s">
        <v>62</v>
      </c>
      <c r="D2" s="21" t="s">
        <v>63</v>
      </c>
    </row>
    <row r="3" spans="1:4" x14ac:dyDescent="0.25">
      <c r="A3" t="s">
        <v>64</v>
      </c>
      <c r="B3" s="21">
        <v>0</v>
      </c>
      <c r="C3" s="21">
        <v>1</v>
      </c>
      <c r="D3" s="21">
        <v>2</v>
      </c>
    </row>
    <row r="4" spans="1:4" x14ac:dyDescent="0.25">
      <c r="A4" t="s">
        <v>65</v>
      </c>
      <c r="B4" s="21">
        <v>1</v>
      </c>
      <c r="C4" s="21">
        <v>1</v>
      </c>
      <c r="D4" s="21">
        <v>0</v>
      </c>
    </row>
    <row r="5" spans="1:4" x14ac:dyDescent="0.25">
      <c r="A5" t="s">
        <v>66</v>
      </c>
      <c r="B5" s="21">
        <v>2</v>
      </c>
      <c r="C5" s="21">
        <v>0</v>
      </c>
      <c r="D5" s="21">
        <v>2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Long-Term</vt:lpstr>
      <vt:lpstr>Short-Term</vt:lpstr>
      <vt:lpstr>ActionsPerState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D. Bastidas C.</dc:creator>
  <cp:lastModifiedBy>Harvey D. Bastidas C.</cp:lastModifiedBy>
  <dcterms:created xsi:type="dcterms:W3CDTF">2017-03-06T15:02:13Z</dcterms:created>
  <dcterms:modified xsi:type="dcterms:W3CDTF">2017-06-09T09:11:27Z</dcterms:modified>
</cp:coreProperties>
</file>