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\Technology\Proto Board\"/>
    </mc:Choice>
  </mc:AlternateContent>
  <xr:revisionPtr revIDLastSave="0" documentId="13_ncr:1_{FE77FC47-498F-45EF-8862-C0476790A9AD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RAW Data- RE" sheetId="1" r:id="rId1"/>
    <sheet name="Bit0 - Full Range RE" sheetId="2" r:id="rId2"/>
    <sheet name="RAW Data - FE" sheetId="3" r:id="rId3"/>
    <sheet name="Bit0 - F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0" i="2" l="1"/>
  <c r="S129" i="2"/>
  <c r="C130" i="4"/>
  <c r="D130" i="4"/>
  <c r="B130" i="4"/>
  <c r="C129" i="4"/>
  <c r="D129" i="4"/>
  <c r="B12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3" i="4"/>
  <c r="B1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M4" i="4"/>
  <c r="M3" i="4"/>
  <c r="M2" i="4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B130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R107" i="2"/>
  <c r="R109" i="2"/>
  <c r="R110" i="2"/>
  <c r="R111" i="2"/>
  <c r="R112" i="2"/>
  <c r="R113" i="2"/>
  <c r="R120" i="2"/>
  <c r="R121" i="2"/>
  <c r="R122" i="2"/>
  <c r="R127" i="2"/>
  <c r="Q56" i="2"/>
  <c r="Q61" i="2"/>
  <c r="Q63" i="2"/>
  <c r="Q64" i="2"/>
  <c r="Q92" i="2"/>
  <c r="Q104" i="2"/>
  <c r="Q105" i="2"/>
  <c r="Q106" i="2"/>
  <c r="Q107" i="2"/>
  <c r="Q108" i="2"/>
  <c r="Q109" i="2"/>
  <c r="P42" i="2"/>
  <c r="P43" i="2"/>
  <c r="P44" i="2"/>
  <c r="P45" i="2"/>
  <c r="P46" i="2"/>
  <c r="P58" i="2"/>
  <c r="P59" i="2"/>
  <c r="P88" i="2"/>
  <c r="P89" i="2"/>
  <c r="P90" i="2"/>
  <c r="P95" i="2"/>
  <c r="P97" i="2"/>
  <c r="O29" i="2"/>
  <c r="O37" i="2"/>
  <c r="O38" i="2"/>
  <c r="O39" i="2"/>
  <c r="O40" i="2"/>
  <c r="O41" i="2"/>
  <c r="O42" i="2"/>
  <c r="O43" i="2"/>
  <c r="O76" i="2"/>
  <c r="O77" i="2"/>
  <c r="O78" i="2"/>
  <c r="O79" i="2"/>
  <c r="O80" i="2"/>
  <c r="N17" i="2"/>
  <c r="N18" i="2"/>
  <c r="N23" i="2"/>
  <c r="N25" i="2"/>
  <c r="N26" i="2"/>
  <c r="N27" i="2"/>
  <c r="N28" i="2"/>
  <c r="N29" i="2"/>
  <c r="N30" i="2"/>
  <c r="N31" i="2"/>
  <c r="N32" i="2"/>
  <c r="N71" i="2"/>
  <c r="N72" i="2"/>
  <c r="N73" i="2"/>
  <c r="N98" i="2"/>
  <c r="N103" i="2"/>
  <c r="M4" i="2"/>
  <c r="M5" i="2"/>
  <c r="M6" i="2"/>
  <c r="M7" i="2"/>
  <c r="M8" i="2"/>
  <c r="M9" i="2"/>
  <c r="M10" i="2"/>
  <c r="M11" i="2"/>
  <c r="M22" i="2"/>
  <c r="M23" i="2"/>
  <c r="M24" i="2"/>
  <c r="M51" i="2"/>
  <c r="M79" i="2"/>
  <c r="M80" i="2"/>
  <c r="M81" i="2"/>
  <c r="M82" i="2"/>
  <c r="M109" i="2"/>
  <c r="M110" i="2"/>
  <c r="M111" i="2"/>
  <c r="M122" i="2"/>
  <c r="M123" i="2"/>
  <c r="M124" i="2"/>
  <c r="M125" i="2"/>
  <c r="M126" i="2"/>
  <c r="M127" i="2"/>
  <c r="M128" i="2"/>
  <c r="L33" i="2"/>
  <c r="L34" i="2"/>
  <c r="L35" i="2"/>
  <c r="L36" i="2"/>
  <c r="L53" i="2"/>
  <c r="L54" i="2"/>
  <c r="L55" i="2"/>
  <c r="L56" i="2"/>
  <c r="L57" i="2"/>
  <c r="L58" i="2"/>
  <c r="L59" i="2"/>
  <c r="L94" i="2"/>
  <c r="L95" i="2"/>
  <c r="L96" i="2"/>
  <c r="L97" i="2"/>
  <c r="L98" i="2"/>
  <c r="L99" i="2"/>
  <c r="L100" i="2"/>
  <c r="L101" i="2"/>
  <c r="L102" i="2"/>
  <c r="L103" i="2"/>
  <c r="L120" i="2"/>
  <c r="K12" i="2"/>
  <c r="K13" i="2"/>
  <c r="K14" i="2"/>
  <c r="K15" i="2"/>
  <c r="K26" i="2"/>
  <c r="K27" i="2"/>
  <c r="K28" i="2"/>
  <c r="K35" i="2"/>
  <c r="K36" i="2"/>
  <c r="K37" i="2"/>
  <c r="K38" i="2"/>
  <c r="K39" i="2"/>
  <c r="K67" i="2"/>
  <c r="K68" i="2"/>
  <c r="K69" i="2"/>
  <c r="K70" i="2"/>
  <c r="K71" i="2"/>
  <c r="K72" i="2"/>
  <c r="K73" i="2"/>
  <c r="K74" i="2"/>
  <c r="K84" i="2"/>
  <c r="K85" i="2"/>
  <c r="K93" i="2"/>
  <c r="K94" i="2"/>
  <c r="K112" i="2"/>
  <c r="K113" i="2"/>
  <c r="K114" i="2"/>
  <c r="J4" i="2"/>
  <c r="J5" i="2"/>
  <c r="J6" i="2"/>
  <c r="J7" i="2"/>
  <c r="J8" i="2"/>
  <c r="J9" i="2"/>
  <c r="J10" i="2"/>
  <c r="J11" i="2"/>
  <c r="J12" i="2"/>
  <c r="J13" i="2"/>
  <c r="J14" i="2"/>
  <c r="J18" i="2"/>
  <c r="J19" i="2"/>
  <c r="J20" i="2"/>
  <c r="J33" i="2"/>
  <c r="J34" i="2"/>
  <c r="J38" i="2"/>
  <c r="J39" i="2"/>
  <c r="J40" i="2"/>
  <c r="J41" i="2"/>
  <c r="J42" i="2"/>
  <c r="J43" i="2"/>
  <c r="J50" i="2"/>
  <c r="J51" i="2"/>
  <c r="J52" i="2"/>
  <c r="J53" i="2"/>
  <c r="J54" i="2"/>
  <c r="J58" i="2"/>
  <c r="J65" i="2"/>
  <c r="J66" i="2"/>
  <c r="J73" i="2"/>
  <c r="J74" i="2"/>
  <c r="J78" i="2"/>
  <c r="J79" i="2"/>
  <c r="J80" i="2"/>
  <c r="J81" i="2"/>
  <c r="J82" i="2"/>
  <c r="J83" i="2"/>
  <c r="J84" i="2"/>
  <c r="J85" i="2"/>
  <c r="J86" i="2"/>
  <c r="J87" i="2"/>
  <c r="J103" i="2"/>
  <c r="J104" i="2"/>
  <c r="J105" i="2"/>
  <c r="J106" i="2"/>
  <c r="J107" i="2"/>
  <c r="J108" i="2"/>
  <c r="J109" i="2"/>
  <c r="J110" i="2"/>
  <c r="J111" i="2"/>
  <c r="J112" i="2"/>
  <c r="J122" i="2"/>
  <c r="J123" i="2"/>
  <c r="J124" i="2"/>
  <c r="J125" i="2"/>
  <c r="I6" i="2"/>
  <c r="I7" i="2"/>
  <c r="I8" i="2"/>
  <c r="I12" i="2"/>
  <c r="I19" i="2"/>
  <c r="I20" i="2"/>
  <c r="I21" i="2"/>
  <c r="I22" i="2"/>
  <c r="I23" i="2"/>
  <c r="I24" i="2"/>
  <c r="I25" i="2"/>
  <c r="I26" i="2"/>
  <c r="I27" i="2"/>
  <c r="I53" i="2"/>
  <c r="I54" i="2"/>
  <c r="I55" i="2"/>
  <c r="I56" i="2"/>
  <c r="I57" i="2"/>
  <c r="I58" i="2"/>
  <c r="I65" i="2"/>
  <c r="I66" i="2"/>
  <c r="I76" i="2"/>
  <c r="I77" i="2"/>
  <c r="I78" i="2"/>
  <c r="I79" i="2"/>
  <c r="I80" i="2"/>
  <c r="I81" i="2"/>
  <c r="I97" i="2"/>
  <c r="I98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H21" i="2"/>
  <c r="H22" i="2"/>
  <c r="H26" i="2"/>
  <c r="H27" i="2"/>
  <c r="H34" i="2"/>
  <c r="H35" i="2"/>
  <c r="H36" i="2"/>
  <c r="H37" i="2"/>
  <c r="H38" i="2"/>
  <c r="H39" i="2"/>
  <c r="H48" i="2"/>
  <c r="H49" i="2"/>
  <c r="H56" i="2"/>
  <c r="H57" i="2"/>
  <c r="H66" i="2"/>
  <c r="H67" i="2"/>
  <c r="H68" i="2"/>
  <c r="H69" i="2"/>
  <c r="H82" i="2"/>
  <c r="H83" i="2"/>
  <c r="H86" i="2"/>
  <c r="H87" i="2"/>
  <c r="H88" i="2"/>
  <c r="H89" i="2"/>
  <c r="H90" i="2"/>
  <c r="H91" i="2"/>
  <c r="H92" i="2"/>
  <c r="H93" i="2"/>
  <c r="H114" i="2"/>
  <c r="H115" i="2"/>
  <c r="H120" i="2"/>
  <c r="H122" i="2"/>
  <c r="H123" i="2"/>
  <c r="H126" i="2"/>
  <c r="H127" i="2"/>
  <c r="H128" i="2"/>
  <c r="G4" i="2"/>
  <c r="G5" i="2"/>
  <c r="G6" i="2"/>
  <c r="G16" i="2"/>
  <c r="G20" i="2"/>
  <c r="G25" i="2"/>
  <c r="G27" i="2"/>
  <c r="G28" i="2"/>
  <c r="G29" i="2"/>
  <c r="G30" i="2"/>
  <c r="G31" i="2"/>
  <c r="G32" i="2"/>
  <c r="G45" i="2"/>
  <c r="G46" i="2"/>
  <c r="G47" i="2"/>
  <c r="G48" i="2"/>
  <c r="G49" i="2"/>
  <c r="G50" i="2"/>
  <c r="G51" i="2"/>
  <c r="G52" i="2"/>
  <c r="G71" i="2"/>
  <c r="G72" i="2"/>
  <c r="G73" i="2"/>
  <c r="G74" i="2"/>
  <c r="G75" i="2"/>
  <c r="G76" i="2"/>
  <c r="G77" i="2"/>
  <c r="G81" i="2"/>
  <c r="G84" i="2"/>
  <c r="G86" i="2"/>
  <c r="G87" i="2"/>
  <c r="G88" i="2"/>
  <c r="G89" i="2"/>
  <c r="G90" i="2"/>
  <c r="G109" i="2"/>
  <c r="G110" i="2"/>
  <c r="G111" i="2"/>
  <c r="G112" i="2"/>
  <c r="G113" i="2"/>
  <c r="G114" i="2"/>
  <c r="G115" i="2"/>
  <c r="G116" i="2"/>
  <c r="G128" i="2"/>
  <c r="F35" i="2"/>
  <c r="F36" i="2"/>
  <c r="F37" i="2"/>
  <c r="F38" i="2"/>
  <c r="F39" i="2"/>
  <c r="F114" i="2"/>
  <c r="F116" i="2"/>
  <c r="F117" i="2"/>
  <c r="F118" i="2"/>
  <c r="F119" i="2"/>
  <c r="E28" i="2"/>
  <c r="E29" i="2"/>
  <c r="E45" i="2"/>
  <c r="E46" i="2"/>
  <c r="E47" i="2"/>
  <c r="E54" i="2"/>
  <c r="E90" i="2"/>
  <c r="E91" i="2"/>
  <c r="E92" i="2"/>
  <c r="E93" i="2"/>
  <c r="E112" i="2"/>
  <c r="E113" i="2"/>
  <c r="D27" i="2"/>
  <c r="D28" i="2"/>
  <c r="D29" i="2"/>
  <c r="D31" i="2"/>
  <c r="D34" i="2"/>
  <c r="D35" i="2"/>
  <c r="D36" i="2"/>
  <c r="D95" i="2"/>
  <c r="D96" i="2"/>
  <c r="D97" i="2"/>
  <c r="D98" i="2"/>
  <c r="D99" i="2"/>
  <c r="D100" i="2"/>
  <c r="D101" i="2"/>
  <c r="C14" i="2"/>
  <c r="C27" i="2"/>
  <c r="C28" i="2"/>
  <c r="C29" i="2"/>
  <c r="C36" i="2"/>
  <c r="C37" i="2"/>
  <c r="C38" i="2"/>
  <c r="C39" i="2"/>
  <c r="C73" i="2"/>
  <c r="C74" i="2"/>
  <c r="C75" i="2"/>
  <c r="C94" i="2"/>
  <c r="C95" i="2"/>
  <c r="C96" i="2"/>
  <c r="C97" i="2"/>
  <c r="C98" i="2"/>
  <c r="B5" i="2"/>
  <c r="B6" i="2"/>
  <c r="B7" i="2"/>
  <c r="B8" i="2"/>
  <c r="B9" i="2"/>
  <c r="B10" i="2"/>
  <c r="B26" i="2"/>
  <c r="B27" i="2"/>
  <c r="B28" i="2"/>
  <c r="B61" i="2"/>
  <c r="B62" i="2"/>
  <c r="B63" i="2"/>
  <c r="B64" i="2"/>
  <c r="B65" i="2"/>
  <c r="B66" i="2"/>
  <c r="B67" i="2"/>
  <c r="B68" i="2"/>
  <c r="B84" i="2"/>
  <c r="B99" i="2"/>
  <c r="B111" i="2"/>
  <c r="B112" i="2"/>
  <c r="B119" i="2"/>
  <c r="B120" i="2"/>
  <c r="B121" i="2"/>
  <c r="B122" i="2"/>
  <c r="B123" i="2"/>
  <c r="B124" i="2"/>
  <c r="B125" i="2"/>
  <c r="AA11" i="2"/>
  <c r="J32" i="2" s="1"/>
  <c r="AA12" i="2"/>
  <c r="K46" i="2" s="1"/>
  <c r="AA13" i="2"/>
  <c r="L26" i="2" s="1"/>
  <c r="AA14" i="2"/>
  <c r="M59" i="2" s="1"/>
  <c r="AA15" i="2"/>
  <c r="N89" i="2" s="1"/>
  <c r="AA16" i="2"/>
  <c r="O23" i="2" s="1"/>
  <c r="AA17" i="2"/>
  <c r="AA18" i="2"/>
  <c r="Q52" i="2" s="1"/>
  <c r="AA19" i="2"/>
  <c r="R71" i="2" s="1"/>
  <c r="AA3" i="2"/>
  <c r="B31" i="2" s="1"/>
  <c r="Z4" i="2"/>
  <c r="AA4" i="2" s="1"/>
  <c r="C111" i="2" s="1"/>
  <c r="Z5" i="2"/>
  <c r="AA5" i="2" s="1"/>
  <c r="D68" i="2" s="1"/>
  <c r="Z6" i="2"/>
  <c r="AA6" i="2" s="1"/>
  <c r="E128" i="2" s="1"/>
  <c r="Z7" i="2"/>
  <c r="AA7" i="2" s="1"/>
  <c r="F70" i="2" s="1"/>
  <c r="Z8" i="2"/>
  <c r="AA8" i="2" s="1"/>
  <c r="G22" i="2" s="1"/>
  <c r="Z9" i="2"/>
  <c r="AA9" i="2" s="1"/>
  <c r="H17" i="2" s="1"/>
  <c r="Z10" i="2"/>
  <c r="AA10" i="2" s="1"/>
  <c r="I47" i="2" s="1"/>
  <c r="Z11" i="2"/>
  <c r="Z12" i="2"/>
  <c r="Z13" i="2"/>
  <c r="Z14" i="2"/>
  <c r="Z15" i="2"/>
  <c r="Z16" i="2"/>
  <c r="Z17" i="2"/>
  <c r="Z18" i="2"/>
  <c r="Z19" i="2"/>
  <c r="Z3" i="2"/>
  <c r="Q55" i="2" l="1"/>
  <c r="P11" i="2"/>
  <c r="P31" i="2"/>
  <c r="P51" i="2"/>
  <c r="P71" i="2"/>
  <c r="P91" i="2"/>
  <c r="P111" i="2"/>
  <c r="P12" i="2"/>
  <c r="P32" i="2"/>
  <c r="P52" i="2"/>
  <c r="P72" i="2"/>
  <c r="P92" i="2"/>
  <c r="P112" i="2"/>
  <c r="P3" i="2"/>
  <c r="P13" i="2"/>
  <c r="P33" i="2"/>
  <c r="P53" i="2"/>
  <c r="P73" i="2"/>
  <c r="P93" i="2"/>
  <c r="P113" i="2"/>
  <c r="P14" i="2"/>
  <c r="P34" i="2"/>
  <c r="P54" i="2"/>
  <c r="P74" i="2"/>
  <c r="P94" i="2"/>
  <c r="P114" i="2"/>
  <c r="P16" i="2"/>
  <c r="P36" i="2"/>
  <c r="P56" i="2"/>
  <c r="P76" i="2"/>
  <c r="P96" i="2"/>
  <c r="P116" i="2"/>
  <c r="P22" i="2"/>
  <c r="P47" i="2"/>
  <c r="P77" i="2"/>
  <c r="P102" i="2"/>
  <c r="P127" i="2"/>
  <c r="P23" i="2"/>
  <c r="P48" i="2"/>
  <c r="P78" i="2"/>
  <c r="P103" i="2"/>
  <c r="P128" i="2"/>
  <c r="P24" i="2"/>
  <c r="P49" i="2"/>
  <c r="P79" i="2"/>
  <c r="P104" i="2"/>
  <c r="P25" i="2"/>
  <c r="P50" i="2"/>
  <c r="P80" i="2"/>
  <c r="P105" i="2"/>
  <c r="P26" i="2"/>
  <c r="P55" i="2"/>
  <c r="P81" i="2"/>
  <c r="P106" i="2"/>
  <c r="P27" i="2"/>
  <c r="P57" i="2"/>
  <c r="P82" i="2"/>
  <c r="P107" i="2"/>
  <c r="P28" i="2"/>
  <c r="P64" i="2"/>
  <c r="P100" i="2"/>
  <c r="P29" i="2"/>
  <c r="P65" i="2"/>
  <c r="P101" i="2"/>
  <c r="P30" i="2"/>
  <c r="P66" i="2"/>
  <c r="P108" i="2"/>
  <c r="P35" i="2"/>
  <c r="P67" i="2"/>
  <c r="P109" i="2"/>
  <c r="P70" i="2"/>
  <c r="P37" i="2"/>
  <c r="P68" i="2"/>
  <c r="P110" i="2"/>
  <c r="P39" i="2"/>
  <c r="P117" i="2"/>
  <c r="P38" i="2"/>
  <c r="P69" i="2"/>
  <c r="P115" i="2"/>
  <c r="P6" i="2"/>
  <c r="P60" i="2"/>
  <c r="P121" i="2"/>
  <c r="P7" i="2"/>
  <c r="P61" i="2"/>
  <c r="P122" i="2"/>
  <c r="P85" i="2"/>
  <c r="P87" i="2"/>
  <c r="P8" i="2"/>
  <c r="P62" i="2"/>
  <c r="P123" i="2"/>
  <c r="P17" i="2"/>
  <c r="P9" i="2"/>
  <c r="P63" i="2"/>
  <c r="P124" i="2"/>
  <c r="P10" i="2"/>
  <c r="P75" i="2"/>
  <c r="P125" i="2"/>
  <c r="P18" i="2"/>
  <c r="P19" i="2"/>
  <c r="P15" i="2"/>
  <c r="P83" i="2"/>
  <c r="P126" i="2"/>
  <c r="P84" i="2"/>
  <c r="P86" i="2"/>
  <c r="C127" i="2"/>
  <c r="O24" i="2"/>
  <c r="M78" i="2"/>
  <c r="N97" i="2"/>
  <c r="O104" i="2"/>
  <c r="P21" i="2"/>
  <c r="F12" i="2"/>
  <c r="F32" i="2"/>
  <c r="F52" i="2"/>
  <c r="F72" i="2"/>
  <c r="F92" i="2"/>
  <c r="F112" i="2"/>
  <c r="F13" i="2"/>
  <c r="F33" i="2"/>
  <c r="F53" i="2"/>
  <c r="F73" i="2"/>
  <c r="F93" i="2"/>
  <c r="F113" i="2"/>
  <c r="F20" i="2"/>
  <c r="F42" i="2"/>
  <c r="F64" i="2"/>
  <c r="F86" i="2"/>
  <c r="F108" i="2"/>
  <c r="F22" i="2"/>
  <c r="F44" i="2"/>
  <c r="F66" i="2"/>
  <c r="F88" i="2"/>
  <c r="F110" i="2"/>
  <c r="F23" i="2"/>
  <c r="F45" i="2"/>
  <c r="F67" i="2"/>
  <c r="F89" i="2"/>
  <c r="F111" i="2"/>
  <c r="F25" i="2"/>
  <c r="F47" i="2"/>
  <c r="F69" i="2"/>
  <c r="F91" i="2"/>
  <c r="F115" i="2"/>
  <c r="F19" i="2"/>
  <c r="F49" i="2"/>
  <c r="F77" i="2"/>
  <c r="F103" i="2"/>
  <c r="F21" i="2"/>
  <c r="F50" i="2"/>
  <c r="F78" i="2"/>
  <c r="F104" i="2"/>
  <c r="F24" i="2"/>
  <c r="F51" i="2"/>
  <c r="F79" i="2"/>
  <c r="F105" i="2"/>
  <c r="F26" i="2"/>
  <c r="F54" i="2"/>
  <c r="F80" i="2"/>
  <c r="F106" i="2"/>
  <c r="F27" i="2"/>
  <c r="F55" i="2"/>
  <c r="F81" i="2"/>
  <c r="F107" i="2"/>
  <c r="F56" i="2"/>
  <c r="F28" i="2"/>
  <c r="F82" i="2"/>
  <c r="F109" i="2"/>
  <c r="F9" i="2"/>
  <c r="F46" i="2"/>
  <c r="F90" i="2"/>
  <c r="F125" i="2"/>
  <c r="F10" i="2"/>
  <c r="F48" i="2"/>
  <c r="F94" i="2"/>
  <c r="F126" i="2"/>
  <c r="F15" i="2"/>
  <c r="F99" i="2"/>
  <c r="F62" i="2"/>
  <c r="F29" i="2"/>
  <c r="F101" i="2"/>
  <c r="F11" i="2"/>
  <c r="F57" i="2"/>
  <c r="F95" i="2"/>
  <c r="F127" i="2"/>
  <c r="F17" i="2"/>
  <c r="F61" i="2"/>
  <c r="F63" i="2"/>
  <c r="F14" i="2"/>
  <c r="F58" i="2"/>
  <c r="F96" i="2"/>
  <c r="F128" i="2"/>
  <c r="F59" i="2"/>
  <c r="F97" i="2"/>
  <c r="F16" i="2"/>
  <c r="F60" i="2"/>
  <c r="F98" i="2"/>
  <c r="F3" i="2"/>
  <c r="F18" i="2"/>
  <c r="F100" i="2"/>
  <c r="F102" i="2"/>
  <c r="E13" i="2"/>
  <c r="E33" i="2"/>
  <c r="E14" i="2"/>
  <c r="E34" i="2"/>
  <c r="E15" i="2"/>
  <c r="E37" i="2"/>
  <c r="E57" i="2"/>
  <c r="E77" i="2"/>
  <c r="E97" i="2"/>
  <c r="E117" i="2"/>
  <c r="E17" i="2"/>
  <c r="E39" i="2"/>
  <c r="E59" i="2"/>
  <c r="E79" i="2"/>
  <c r="E99" i="2"/>
  <c r="E119" i="2"/>
  <c r="E18" i="2"/>
  <c r="E40" i="2"/>
  <c r="E60" i="2"/>
  <c r="E80" i="2"/>
  <c r="E100" i="2"/>
  <c r="E120" i="2"/>
  <c r="E20" i="2"/>
  <c r="E42" i="2"/>
  <c r="E22" i="2"/>
  <c r="E48" i="2"/>
  <c r="E71" i="2"/>
  <c r="E94" i="2"/>
  <c r="E118" i="2"/>
  <c r="E53" i="2"/>
  <c r="E23" i="2"/>
  <c r="E49" i="2"/>
  <c r="E72" i="2"/>
  <c r="E95" i="2"/>
  <c r="E121" i="2"/>
  <c r="E27" i="2"/>
  <c r="E24" i="2"/>
  <c r="E50" i="2"/>
  <c r="E73" i="2"/>
  <c r="E96" i="2"/>
  <c r="E122" i="2"/>
  <c r="E25" i="2"/>
  <c r="E51" i="2"/>
  <c r="E74" i="2"/>
  <c r="E98" i="2"/>
  <c r="E123" i="2"/>
  <c r="E26" i="2"/>
  <c r="E52" i="2"/>
  <c r="E75" i="2"/>
  <c r="E101" i="2"/>
  <c r="E124" i="2"/>
  <c r="E76" i="2"/>
  <c r="E102" i="2"/>
  <c r="E125" i="2"/>
  <c r="E30" i="2"/>
  <c r="E65" i="2"/>
  <c r="E103" i="2"/>
  <c r="E31" i="2"/>
  <c r="E66" i="2"/>
  <c r="E104" i="2"/>
  <c r="E43" i="2"/>
  <c r="E6" i="2"/>
  <c r="E82" i="2"/>
  <c r="E111" i="2"/>
  <c r="E32" i="2"/>
  <c r="E67" i="2"/>
  <c r="E105" i="2"/>
  <c r="E4" i="2"/>
  <c r="E78" i="2"/>
  <c r="E110" i="2"/>
  <c r="E35" i="2"/>
  <c r="E68" i="2"/>
  <c r="E106" i="2"/>
  <c r="E41" i="2"/>
  <c r="E5" i="2"/>
  <c r="E44" i="2"/>
  <c r="E36" i="2"/>
  <c r="E69" i="2"/>
  <c r="E107" i="2"/>
  <c r="E38" i="2"/>
  <c r="E70" i="2"/>
  <c r="E108" i="2"/>
  <c r="E109" i="2"/>
  <c r="E81" i="2"/>
  <c r="E89" i="2"/>
  <c r="E21" i="2"/>
  <c r="F87" i="2"/>
  <c r="F31" i="2"/>
  <c r="D10" i="2"/>
  <c r="D30" i="2"/>
  <c r="D50" i="2"/>
  <c r="D70" i="2"/>
  <c r="D90" i="2"/>
  <c r="D110" i="2"/>
  <c r="D3" i="2"/>
  <c r="D12" i="2"/>
  <c r="D32" i="2"/>
  <c r="D52" i="2"/>
  <c r="D72" i="2"/>
  <c r="D92" i="2"/>
  <c r="D112" i="2"/>
  <c r="D13" i="2"/>
  <c r="D33" i="2"/>
  <c r="D53" i="2"/>
  <c r="D73" i="2"/>
  <c r="D93" i="2"/>
  <c r="D113" i="2"/>
  <c r="D16" i="2"/>
  <c r="D39" i="2"/>
  <c r="D62" i="2"/>
  <c r="D85" i="2"/>
  <c r="D108" i="2"/>
  <c r="D91" i="2"/>
  <c r="D17" i="2"/>
  <c r="D40" i="2"/>
  <c r="D63" i="2"/>
  <c r="D86" i="2"/>
  <c r="D109" i="2"/>
  <c r="D116" i="2"/>
  <c r="D18" i="2"/>
  <c r="D41" i="2"/>
  <c r="D64" i="2"/>
  <c r="D87" i="2"/>
  <c r="D111" i="2"/>
  <c r="D19" i="2"/>
  <c r="D42" i="2"/>
  <c r="D65" i="2"/>
  <c r="D88" i="2"/>
  <c r="D114" i="2"/>
  <c r="D20" i="2"/>
  <c r="D43" i="2"/>
  <c r="D66" i="2"/>
  <c r="D89" i="2"/>
  <c r="D115" i="2"/>
  <c r="D21" i="2"/>
  <c r="D44" i="2"/>
  <c r="D67" i="2"/>
  <c r="D5" i="2"/>
  <c r="D37" i="2"/>
  <c r="D75" i="2"/>
  <c r="D104" i="2"/>
  <c r="D6" i="2"/>
  <c r="D38" i="2"/>
  <c r="D76" i="2"/>
  <c r="D105" i="2"/>
  <c r="D49" i="2"/>
  <c r="D82" i="2"/>
  <c r="D54" i="2"/>
  <c r="D83" i="2"/>
  <c r="D7" i="2"/>
  <c r="D45" i="2"/>
  <c r="D77" i="2"/>
  <c r="D106" i="2"/>
  <c r="D14" i="2"/>
  <c r="D81" i="2"/>
  <c r="D22" i="2"/>
  <c r="D8" i="2"/>
  <c r="D46" i="2"/>
  <c r="D78" i="2"/>
  <c r="D107" i="2"/>
  <c r="D119" i="2"/>
  <c r="D51" i="2"/>
  <c r="D121" i="2"/>
  <c r="D9" i="2"/>
  <c r="D47" i="2"/>
  <c r="D79" i="2"/>
  <c r="D117" i="2"/>
  <c r="D11" i="2"/>
  <c r="D48" i="2"/>
  <c r="D80" i="2"/>
  <c r="D118" i="2"/>
  <c r="D15" i="2"/>
  <c r="D120" i="2"/>
  <c r="E88" i="2"/>
  <c r="F85" i="2"/>
  <c r="C72" i="2"/>
  <c r="E87" i="2"/>
  <c r="B110" i="2"/>
  <c r="B60" i="2"/>
  <c r="B4" i="2"/>
  <c r="C4" i="2"/>
  <c r="D74" i="2"/>
  <c r="D24" i="2"/>
  <c r="E86" i="2"/>
  <c r="E12" i="2"/>
  <c r="F83" i="2"/>
  <c r="F7" i="2"/>
  <c r="R23" i="2"/>
  <c r="R43" i="2"/>
  <c r="R63" i="2"/>
  <c r="R83" i="2"/>
  <c r="R103" i="2"/>
  <c r="R123" i="2"/>
  <c r="R4" i="2"/>
  <c r="R24" i="2"/>
  <c r="R44" i="2"/>
  <c r="R64" i="2"/>
  <c r="R84" i="2"/>
  <c r="R104" i="2"/>
  <c r="R124" i="2"/>
  <c r="R5" i="2"/>
  <c r="R25" i="2"/>
  <c r="R45" i="2"/>
  <c r="R65" i="2"/>
  <c r="R85" i="2"/>
  <c r="R105" i="2"/>
  <c r="R125" i="2"/>
  <c r="R6" i="2"/>
  <c r="R26" i="2"/>
  <c r="R46" i="2"/>
  <c r="R66" i="2"/>
  <c r="R86" i="2"/>
  <c r="R106" i="2"/>
  <c r="R126" i="2"/>
  <c r="R7" i="2"/>
  <c r="R8" i="2"/>
  <c r="R28" i="2"/>
  <c r="R48" i="2"/>
  <c r="R68" i="2"/>
  <c r="R88" i="2"/>
  <c r="R108" i="2"/>
  <c r="R128" i="2"/>
  <c r="R9" i="2"/>
  <c r="R34" i="2"/>
  <c r="R59" i="2"/>
  <c r="R89" i="2"/>
  <c r="R114" i="2"/>
  <c r="R3" i="2"/>
  <c r="R10" i="2"/>
  <c r="R35" i="2"/>
  <c r="R60" i="2"/>
  <c r="R90" i="2"/>
  <c r="R115" i="2"/>
  <c r="R11" i="2"/>
  <c r="R36" i="2"/>
  <c r="R61" i="2"/>
  <c r="R91" i="2"/>
  <c r="R116" i="2"/>
  <c r="R12" i="2"/>
  <c r="R37" i="2"/>
  <c r="R62" i="2"/>
  <c r="R92" i="2"/>
  <c r="R117" i="2"/>
  <c r="R13" i="2"/>
  <c r="R38" i="2"/>
  <c r="R67" i="2"/>
  <c r="R93" i="2"/>
  <c r="R118" i="2"/>
  <c r="R14" i="2"/>
  <c r="R39" i="2"/>
  <c r="R69" i="2"/>
  <c r="R94" i="2"/>
  <c r="R119" i="2"/>
  <c r="R15" i="2"/>
  <c r="R51" i="2"/>
  <c r="R82" i="2"/>
  <c r="R21" i="2"/>
  <c r="R16" i="2"/>
  <c r="R52" i="2"/>
  <c r="R87" i="2"/>
  <c r="R57" i="2"/>
  <c r="R17" i="2"/>
  <c r="R53" i="2"/>
  <c r="R95" i="2"/>
  <c r="R18" i="2"/>
  <c r="R54" i="2"/>
  <c r="R96" i="2"/>
  <c r="R19" i="2"/>
  <c r="R55" i="2"/>
  <c r="R97" i="2"/>
  <c r="R20" i="2"/>
  <c r="R56" i="2"/>
  <c r="R98" i="2"/>
  <c r="R99" i="2"/>
  <c r="R22" i="2"/>
  <c r="R76" i="2"/>
  <c r="R27" i="2"/>
  <c r="R77" i="2"/>
  <c r="R101" i="2"/>
  <c r="R102" i="2"/>
  <c r="R42" i="2"/>
  <c r="R29" i="2"/>
  <c r="R78" i="2"/>
  <c r="R30" i="2"/>
  <c r="R79" i="2"/>
  <c r="R40" i="2"/>
  <c r="R31" i="2"/>
  <c r="R80" i="2"/>
  <c r="R100" i="2"/>
  <c r="R32" i="2"/>
  <c r="R81" i="2"/>
  <c r="R33" i="2"/>
  <c r="R41" i="2"/>
  <c r="C3" i="2"/>
  <c r="D71" i="2"/>
  <c r="E85" i="2"/>
  <c r="E11" i="2"/>
  <c r="F76" i="2"/>
  <c r="F6" i="2"/>
  <c r="Q17" i="2"/>
  <c r="Q37" i="2"/>
  <c r="Q57" i="2"/>
  <c r="Q77" i="2"/>
  <c r="Q97" i="2"/>
  <c r="Q117" i="2"/>
  <c r="Q18" i="2"/>
  <c r="Q38" i="2"/>
  <c r="Q58" i="2"/>
  <c r="Q78" i="2"/>
  <c r="Q98" i="2"/>
  <c r="Q118" i="2"/>
  <c r="Q19" i="2"/>
  <c r="Q39" i="2"/>
  <c r="Q59" i="2"/>
  <c r="Q79" i="2"/>
  <c r="Q99" i="2"/>
  <c r="Q119" i="2"/>
  <c r="Q20" i="2"/>
  <c r="Q40" i="2"/>
  <c r="Q60" i="2"/>
  <c r="Q80" i="2"/>
  <c r="Q100" i="2"/>
  <c r="Q120" i="2"/>
  <c r="Q22" i="2"/>
  <c r="Q42" i="2"/>
  <c r="Q62" i="2"/>
  <c r="Q82" i="2"/>
  <c r="Q102" i="2"/>
  <c r="Q122" i="2"/>
  <c r="Q13" i="2"/>
  <c r="Q43" i="2"/>
  <c r="Q68" i="2"/>
  <c r="Q93" i="2"/>
  <c r="Q123" i="2"/>
  <c r="Q14" i="2"/>
  <c r="Q44" i="2"/>
  <c r="Q69" i="2"/>
  <c r="Q94" i="2"/>
  <c r="Q124" i="2"/>
  <c r="Q15" i="2"/>
  <c r="Q45" i="2"/>
  <c r="Q70" i="2"/>
  <c r="Q95" i="2"/>
  <c r="Q125" i="2"/>
  <c r="Q16" i="2"/>
  <c r="Q46" i="2"/>
  <c r="Q71" i="2"/>
  <c r="Q96" i="2"/>
  <c r="Q126" i="2"/>
  <c r="Q21" i="2"/>
  <c r="Q47" i="2"/>
  <c r="Q72" i="2"/>
  <c r="Q101" i="2"/>
  <c r="Q127" i="2"/>
  <c r="Q23" i="2"/>
  <c r="Q48" i="2"/>
  <c r="Q73" i="2"/>
  <c r="Q103" i="2"/>
  <c r="Q128" i="2"/>
  <c r="Q34" i="2"/>
  <c r="Q76" i="2"/>
  <c r="Q112" i="2"/>
  <c r="Q4" i="2"/>
  <c r="Q35" i="2"/>
  <c r="Q81" i="2"/>
  <c r="Q113" i="2"/>
  <c r="Q3" i="2"/>
  <c r="Q5" i="2"/>
  <c r="Q36" i="2"/>
  <c r="Q83" i="2"/>
  <c r="Q114" i="2"/>
  <c r="Q9" i="2"/>
  <c r="Q6" i="2"/>
  <c r="Q41" i="2"/>
  <c r="Q84" i="2"/>
  <c r="Q115" i="2"/>
  <c r="Q51" i="2"/>
  <c r="Q7" i="2"/>
  <c r="Q49" i="2"/>
  <c r="Q85" i="2"/>
  <c r="Q116" i="2"/>
  <c r="Q87" i="2"/>
  <c r="Q8" i="2"/>
  <c r="Q50" i="2"/>
  <c r="Q86" i="2"/>
  <c r="Q121" i="2"/>
  <c r="Q11" i="2"/>
  <c r="Q65" i="2"/>
  <c r="Q12" i="2"/>
  <c r="Q66" i="2"/>
  <c r="Q89" i="2"/>
  <c r="Q24" i="2"/>
  <c r="Q67" i="2"/>
  <c r="Q29" i="2"/>
  <c r="Q91" i="2"/>
  <c r="Q25" i="2"/>
  <c r="Q74" i="2"/>
  <c r="Q30" i="2"/>
  <c r="Q26" i="2"/>
  <c r="Q75" i="2"/>
  <c r="Q27" i="2"/>
  <c r="Q88" i="2"/>
  <c r="Q90" i="2"/>
  <c r="D69" i="2"/>
  <c r="C68" i="2"/>
  <c r="O5" i="2"/>
  <c r="O25" i="2"/>
  <c r="O45" i="2"/>
  <c r="O65" i="2"/>
  <c r="O85" i="2"/>
  <c r="O105" i="2"/>
  <c r="O125" i="2"/>
  <c r="O6" i="2"/>
  <c r="O26" i="2"/>
  <c r="O46" i="2"/>
  <c r="O66" i="2"/>
  <c r="O86" i="2"/>
  <c r="O106" i="2"/>
  <c r="O126" i="2"/>
  <c r="O7" i="2"/>
  <c r="O27" i="2"/>
  <c r="O47" i="2"/>
  <c r="O67" i="2"/>
  <c r="O87" i="2"/>
  <c r="O107" i="2"/>
  <c r="O127" i="2"/>
  <c r="O3" i="2"/>
  <c r="O8" i="2"/>
  <c r="O28" i="2"/>
  <c r="O48" i="2"/>
  <c r="O68" i="2"/>
  <c r="O88" i="2"/>
  <c r="O108" i="2"/>
  <c r="O128" i="2"/>
  <c r="O10" i="2"/>
  <c r="O30" i="2"/>
  <c r="O50" i="2"/>
  <c r="O70" i="2"/>
  <c r="O90" i="2"/>
  <c r="O110" i="2"/>
  <c r="O31" i="2"/>
  <c r="O56" i="2"/>
  <c r="O81" i="2"/>
  <c r="O111" i="2"/>
  <c r="O32" i="2"/>
  <c r="O57" i="2"/>
  <c r="O82" i="2"/>
  <c r="O112" i="2"/>
  <c r="O33" i="2"/>
  <c r="O58" i="2"/>
  <c r="O83" i="2"/>
  <c r="O113" i="2"/>
  <c r="O4" i="2"/>
  <c r="O34" i="2"/>
  <c r="O59" i="2"/>
  <c r="O84" i="2"/>
  <c r="O114" i="2"/>
  <c r="O9" i="2"/>
  <c r="O35" i="2"/>
  <c r="O60" i="2"/>
  <c r="O89" i="2"/>
  <c r="O115" i="2"/>
  <c r="O11" i="2"/>
  <c r="O36" i="2"/>
  <c r="O61" i="2"/>
  <c r="O91" i="2"/>
  <c r="O116" i="2"/>
  <c r="O16" i="2"/>
  <c r="O52" i="2"/>
  <c r="O94" i="2"/>
  <c r="O17" i="2"/>
  <c r="O53" i="2"/>
  <c r="O95" i="2"/>
  <c r="O18" i="2"/>
  <c r="O54" i="2"/>
  <c r="O96" i="2"/>
  <c r="O100" i="2"/>
  <c r="O19" i="2"/>
  <c r="O55" i="2"/>
  <c r="O97" i="2"/>
  <c r="O22" i="2"/>
  <c r="O20" i="2"/>
  <c r="O62" i="2"/>
  <c r="O98" i="2"/>
  <c r="O64" i="2"/>
  <c r="O21" i="2"/>
  <c r="O63" i="2"/>
  <c r="O99" i="2"/>
  <c r="O44" i="2"/>
  <c r="O109" i="2"/>
  <c r="O49" i="2"/>
  <c r="O117" i="2"/>
  <c r="O13" i="2"/>
  <c r="O74" i="2"/>
  <c r="O123" i="2"/>
  <c r="O15" i="2"/>
  <c r="O51" i="2"/>
  <c r="O118" i="2"/>
  <c r="O75" i="2"/>
  <c r="O69" i="2"/>
  <c r="O119" i="2"/>
  <c r="O73" i="2"/>
  <c r="O71" i="2"/>
  <c r="O120" i="2"/>
  <c r="O72" i="2"/>
  <c r="O121" i="2"/>
  <c r="O12" i="2"/>
  <c r="O122" i="2"/>
  <c r="O14" i="2"/>
  <c r="O124" i="2"/>
  <c r="Q53" i="2"/>
  <c r="B89" i="2"/>
  <c r="E127" i="2"/>
  <c r="F68" i="2"/>
  <c r="M77" i="2"/>
  <c r="N96" i="2"/>
  <c r="O103" i="2"/>
  <c r="P120" i="2"/>
  <c r="P20" i="2"/>
  <c r="Q33" i="2"/>
  <c r="R70" i="2"/>
  <c r="D94" i="2"/>
  <c r="E19" i="2"/>
  <c r="F30" i="2"/>
  <c r="C23" i="2"/>
  <c r="C43" i="2"/>
  <c r="C63" i="2"/>
  <c r="C83" i="2"/>
  <c r="C5" i="2"/>
  <c r="C25" i="2"/>
  <c r="C45" i="2"/>
  <c r="C65" i="2"/>
  <c r="C85" i="2"/>
  <c r="C105" i="2"/>
  <c r="C6" i="2"/>
  <c r="C26" i="2"/>
  <c r="C46" i="2"/>
  <c r="C66" i="2"/>
  <c r="C86" i="2"/>
  <c r="C7" i="2"/>
  <c r="C30" i="2"/>
  <c r="C53" i="2"/>
  <c r="C76" i="2"/>
  <c r="C99" i="2"/>
  <c r="C120" i="2"/>
  <c r="C35" i="2"/>
  <c r="C58" i="2"/>
  <c r="C104" i="2"/>
  <c r="C125" i="2"/>
  <c r="C8" i="2"/>
  <c r="C31" i="2"/>
  <c r="C54" i="2"/>
  <c r="C77" i="2"/>
  <c r="C100" i="2"/>
  <c r="C121" i="2"/>
  <c r="C81" i="2"/>
  <c r="C9" i="2"/>
  <c r="C32" i="2"/>
  <c r="C55" i="2"/>
  <c r="C78" i="2"/>
  <c r="C101" i="2"/>
  <c r="C122" i="2"/>
  <c r="C10" i="2"/>
  <c r="C33" i="2"/>
  <c r="C56" i="2"/>
  <c r="C79" i="2"/>
  <c r="C102" i="2"/>
  <c r="C123" i="2"/>
  <c r="C11" i="2"/>
  <c r="C34" i="2"/>
  <c r="C57" i="2"/>
  <c r="C80" i="2"/>
  <c r="C103" i="2"/>
  <c r="C124" i="2"/>
  <c r="C12" i="2"/>
  <c r="C15" i="2"/>
  <c r="C47" i="2"/>
  <c r="C82" i="2"/>
  <c r="C112" i="2"/>
  <c r="C16" i="2"/>
  <c r="C48" i="2"/>
  <c r="C84" i="2"/>
  <c r="C113" i="2"/>
  <c r="C51" i="2"/>
  <c r="C118" i="2"/>
  <c r="C119" i="2"/>
  <c r="C24" i="2"/>
  <c r="C93" i="2"/>
  <c r="C126" i="2"/>
  <c r="C17" i="2"/>
  <c r="C49" i="2"/>
  <c r="C87" i="2"/>
  <c r="C114" i="2"/>
  <c r="C116" i="2"/>
  <c r="C21" i="2"/>
  <c r="C59" i="2"/>
  <c r="C60" i="2"/>
  <c r="C18" i="2"/>
  <c r="C50" i="2"/>
  <c r="C88" i="2"/>
  <c r="C115" i="2"/>
  <c r="C19" i="2"/>
  <c r="C89" i="2"/>
  <c r="C22" i="2"/>
  <c r="C20" i="2"/>
  <c r="C52" i="2"/>
  <c r="C90" i="2"/>
  <c r="C117" i="2"/>
  <c r="C91" i="2"/>
  <c r="C92" i="2"/>
  <c r="C61" i="2"/>
  <c r="D84" i="2"/>
  <c r="C71" i="2"/>
  <c r="C70" i="2"/>
  <c r="E84" i="2"/>
  <c r="B42" i="2"/>
  <c r="P41" i="2"/>
  <c r="C67" i="2"/>
  <c r="E8" i="2"/>
  <c r="P40" i="2"/>
  <c r="B90" i="2"/>
  <c r="D125" i="2"/>
  <c r="E63" i="2"/>
  <c r="B39" i="2"/>
  <c r="D59" i="2"/>
  <c r="F124" i="2"/>
  <c r="D58" i="2"/>
  <c r="F123" i="2"/>
  <c r="F65" i="2"/>
  <c r="O102" i="2"/>
  <c r="P119" i="2"/>
  <c r="P5" i="2"/>
  <c r="Q32" i="2"/>
  <c r="R58" i="2"/>
  <c r="B59" i="2"/>
  <c r="D23" i="2"/>
  <c r="R75" i="2"/>
  <c r="B52" i="2"/>
  <c r="C69" i="2"/>
  <c r="D128" i="2"/>
  <c r="D4" i="2"/>
  <c r="E10" i="2"/>
  <c r="F75" i="2"/>
  <c r="F5" i="2"/>
  <c r="R74" i="2"/>
  <c r="B92" i="2"/>
  <c r="C128" i="2"/>
  <c r="D127" i="2"/>
  <c r="E3" i="2"/>
  <c r="E83" i="2"/>
  <c r="E9" i="2"/>
  <c r="F4" i="2"/>
  <c r="Q54" i="2"/>
  <c r="B91" i="2"/>
  <c r="D126" i="2"/>
  <c r="D61" i="2"/>
  <c r="E64" i="2"/>
  <c r="F71" i="2"/>
  <c r="R72" i="2"/>
  <c r="N19" i="2"/>
  <c r="N39" i="2"/>
  <c r="N59" i="2"/>
  <c r="N79" i="2"/>
  <c r="N99" i="2"/>
  <c r="N119" i="2"/>
  <c r="N20" i="2"/>
  <c r="N40" i="2"/>
  <c r="N60" i="2"/>
  <c r="N80" i="2"/>
  <c r="N100" i="2"/>
  <c r="N120" i="2"/>
  <c r="N21" i="2"/>
  <c r="N41" i="2"/>
  <c r="N61" i="2"/>
  <c r="N81" i="2"/>
  <c r="N101" i="2"/>
  <c r="N121" i="2"/>
  <c r="N22" i="2"/>
  <c r="N42" i="2"/>
  <c r="N62" i="2"/>
  <c r="N82" i="2"/>
  <c r="N102" i="2"/>
  <c r="N122" i="2"/>
  <c r="N4" i="2"/>
  <c r="N24" i="2"/>
  <c r="N44" i="2"/>
  <c r="N64" i="2"/>
  <c r="N84" i="2"/>
  <c r="N10" i="2"/>
  <c r="N35" i="2"/>
  <c r="N65" i="2"/>
  <c r="N90" i="2"/>
  <c r="N114" i="2"/>
  <c r="N11" i="2"/>
  <c r="N36" i="2"/>
  <c r="N66" i="2"/>
  <c r="N91" i="2"/>
  <c r="N115" i="2"/>
  <c r="N12" i="2"/>
  <c r="N37" i="2"/>
  <c r="N67" i="2"/>
  <c r="N92" i="2"/>
  <c r="N116" i="2"/>
  <c r="N3" i="2"/>
  <c r="N13" i="2"/>
  <c r="N38" i="2"/>
  <c r="N68" i="2"/>
  <c r="N93" i="2"/>
  <c r="N117" i="2"/>
  <c r="N14" i="2"/>
  <c r="N43" i="2"/>
  <c r="N69" i="2"/>
  <c r="N94" i="2"/>
  <c r="N118" i="2"/>
  <c r="N15" i="2"/>
  <c r="N45" i="2"/>
  <c r="N70" i="2"/>
  <c r="N95" i="2"/>
  <c r="N123" i="2"/>
  <c r="N46" i="2"/>
  <c r="N77" i="2"/>
  <c r="N112" i="2"/>
  <c r="N88" i="2"/>
  <c r="N5" i="2"/>
  <c r="N47" i="2"/>
  <c r="N78" i="2"/>
  <c r="N113" i="2"/>
  <c r="N16" i="2"/>
  <c r="N6" i="2"/>
  <c r="N48" i="2"/>
  <c r="N83" i="2"/>
  <c r="N124" i="2"/>
  <c r="N7" i="2"/>
  <c r="N49" i="2"/>
  <c r="N85" i="2"/>
  <c r="N125" i="2"/>
  <c r="N8" i="2"/>
  <c r="N50" i="2"/>
  <c r="N86" i="2"/>
  <c r="N126" i="2"/>
  <c r="N52" i="2"/>
  <c r="N128" i="2"/>
  <c r="N9" i="2"/>
  <c r="N51" i="2"/>
  <c r="N87" i="2"/>
  <c r="N127" i="2"/>
  <c r="N33" i="2"/>
  <c r="N104" i="2"/>
  <c r="N34" i="2"/>
  <c r="N105" i="2"/>
  <c r="N111" i="2"/>
  <c r="N53" i="2"/>
  <c r="N106" i="2"/>
  <c r="N54" i="2"/>
  <c r="N107" i="2"/>
  <c r="N58" i="2"/>
  <c r="N55" i="2"/>
  <c r="N108" i="2"/>
  <c r="N56" i="2"/>
  <c r="N109" i="2"/>
  <c r="N57" i="2"/>
  <c r="N110" i="2"/>
  <c r="N63" i="2"/>
  <c r="B40" i="2"/>
  <c r="C64" i="2"/>
  <c r="D60" i="2"/>
  <c r="E7" i="2"/>
  <c r="M13" i="2"/>
  <c r="M33" i="2"/>
  <c r="M53" i="2"/>
  <c r="M73" i="2"/>
  <c r="M93" i="2"/>
  <c r="M113" i="2"/>
  <c r="M14" i="2"/>
  <c r="M34" i="2"/>
  <c r="M54" i="2"/>
  <c r="M74" i="2"/>
  <c r="M94" i="2"/>
  <c r="M114" i="2"/>
  <c r="M15" i="2"/>
  <c r="M35" i="2"/>
  <c r="M55" i="2"/>
  <c r="M75" i="2"/>
  <c r="M95" i="2"/>
  <c r="M115" i="2"/>
  <c r="M16" i="2"/>
  <c r="M36" i="2"/>
  <c r="M56" i="2"/>
  <c r="M76" i="2"/>
  <c r="M96" i="2"/>
  <c r="M116" i="2"/>
  <c r="M12" i="2"/>
  <c r="M40" i="2"/>
  <c r="M64" i="2"/>
  <c r="M88" i="2"/>
  <c r="M112" i="2"/>
  <c r="M17" i="2"/>
  <c r="M41" i="2"/>
  <c r="M65" i="2"/>
  <c r="M89" i="2"/>
  <c r="M117" i="2"/>
  <c r="M18" i="2"/>
  <c r="M42" i="2"/>
  <c r="M66" i="2"/>
  <c r="M90" i="2"/>
  <c r="M118" i="2"/>
  <c r="M19" i="2"/>
  <c r="M43" i="2"/>
  <c r="M67" i="2"/>
  <c r="M91" i="2"/>
  <c r="M119" i="2"/>
  <c r="M3" i="2"/>
  <c r="M20" i="2"/>
  <c r="M44" i="2"/>
  <c r="M68" i="2"/>
  <c r="M92" i="2"/>
  <c r="M120" i="2"/>
  <c r="M21" i="2"/>
  <c r="M45" i="2"/>
  <c r="M69" i="2"/>
  <c r="M97" i="2"/>
  <c r="M121" i="2"/>
  <c r="M26" i="2"/>
  <c r="M60" i="2"/>
  <c r="M100" i="2"/>
  <c r="M27" i="2"/>
  <c r="M61" i="2"/>
  <c r="M101" i="2"/>
  <c r="M28" i="2"/>
  <c r="M62" i="2"/>
  <c r="M102" i="2"/>
  <c r="M29" i="2"/>
  <c r="M63" i="2"/>
  <c r="M103" i="2"/>
  <c r="M72" i="2"/>
  <c r="M30" i="2"/>
  <c r="M70" i="2"/>
  <c r="M104" i="2"/>
  <c r="M106" i="2"/>
  <c r="M31" i="2"/>
  <c r="M71" i="2"/>
  <c r="M105" i="2"/>
  <c r="M32" i="2"/>
  <c r="M25" i="2"/>
  <c r="M83" i="2"/>
  <c r="M37" i="2"/>
  <c r="M84" i="2"/>
  <c r="M49" i="2"/>
  <c r="M107" i="2"/>
  <c r="M38" i="2"/>
  <c r="M85" i="2"/>
  <c r="M39" i="2"/>
  <c r="M86" i="2"/>
  <c r="M108" i="2"/>
  <c r="M46" i="2"/>
  <c r="M87" i="2"/>
  <c r="M47" i="2"/>
  <c r="M98" i="2"/>
  <c r="M48" i="2"/>
  <c r="M99" i="2"/>
  <c r="M50" i="2"/>
  <c r="C110" i="2"/>
  <c r="C62" i="2"/>
  <c r="D124" i="2"/>
  <c r="E62" i="2"/>
  <c r="B88" i="2"/>
  <c r="B32" i="2"/>
  <c r="C109" i="2"/>
  <c r="C44" i="2"/>
  <c r="D123" i="2"/>
  <c r="E126" i="2"/>
  <c r="E61" i="2"/>
  <c r="B87" i="2"/>
  <c r="C108" i="2"/>
  <c r="C42" i="2"/>
  <c r="D122" i="2"/>
  <c r="D57" i="2"/>
  <c r="E116" i="2"/>
  <c r="E58" i="2"/>
  <c r="F122" i="2"/>
  <c r="F43" i="2"/>
  <c r="M58" i="2"/>
  <c r="N76" i="2"/>
  <c r="O101" i="2"/>
  <c r="P118" i="2"/>
  <c r="P4" i="2"/>
  <c r="Q31" i="2"/>
  <c r="R50" i="2"/>
  <c r="M57" i="2"/>
  <c r="N75" i="2"/>
  <c r="O93" i="2"/>
  <c r="P99" i="2"/>
  <c r="Q111" i="2"/>
  <c r="Q28" i="2"/>
  <c r="R49" i="2"/>
  <c r="F34" i="2"/>
  <c r="D26" i="2"/>
  <c r="C13" i="2"/>
  <c r="D25" i="2"/>
  <c r="E16" i="2"/>
  <c r="F84" i="2"/>
  <c r="F8" i="2"/>
  <c r="B13" i="2"/>
  <c r="B33" i="2"/>
  <c r="B53" i="2"/>
  <c r="B73" i="2"/>
  <c r="B93" i="2"/>
  <c r="B113" i="2"/>
  <c r="B38" i="2"/>
  <c r="B78" i="2"/>
  <c r="B118" i="2"/>
  <c r="B14" i="2"/>
  <c r="B34" i="2"/>
  <c r="B54" i="2"/>
  <c r="B74" i="2"/>
  <c r="B94" i="2"/>
  <c r="B114" i="2"/>
  <c r="B58" i="2"/>
  <c r="B15" i="2"/>
  <c r="B35" i="2"/>
  <c r="B55" i="2"/>
  <c r="B75" i="2"/>
  <c r="B95" i="2"/>
  <c r="B115" i="2"/>
  <c r="B96" i="2"/>
  <c r="B16" i="2"/>
  <c r="B36" i="2"/>
  <c r="B56" i="2"/>
  <c r="B76" i="2"/>
  <c r="B116" i="2"/>
  <c r="B98" i="2"/>
  <c r="B17" i="2"/>
  <c r="B37" i="2"/>
  <c r="B57" i="2"/>
  <c r="B77" i="2"/>
  <c r="B97" i="2"/>
  <c r="B117" i="2"/>
  <c r="B18" i="2"/>
  <c r="B11" i="2"/>
  <c r="B43" i="2"/>
  <c r="B69" i="2"/>
  <c r="B101" i="2"/>
  <c r="B127" i="2"/>
  <c r="B47" i="2"/>
  <c r="B12" i="2"/>
  <c r="B44" i="2"/>
  <c r="B70" i="2"/>
  <c r="B102" i="2"/>
  <c r="B128" i="2"/>
  <c r="B79" i="2"/>
  <c r="B82" i="2"/>
  <c r="B51" i="2"/>
  <c r="B109" i="2"/>
  <c r="B19" i="2"/>
  <c r="B45" i="2"/>
  <c r="B71" i="2"/>
  <c r="B103" i="2"/>
  <c r="B49" i="2"/>
  <c r="B107" i="2"/>
  <c r="B25" i="2"/>
  <c r="B20" i="2"/>
  <c r="B46" i="2"/>
  <c r="B72" i="2"/>
  <c r="B104" i="2"/>
  <c r="B3" i="2"/>
  <c r="B81" i="2"/>
  <c r="B24" i="2"/>
  <c r="B83" i="2"/>
  <c r="B21" i="2"/>
  <c r="B105" i="2"/>
  <c r="B23" i="2"/>
  <c r="B22" i="2"/>
  <c r="B48" i="2"/>
  <c r="B80" i="2"/>
  <c r="B106" i="2"/>
  <c r="B50" i="2"/>
  <c r="B108" i="2"/>
  <c r="B100" i="2"/>
  <c r="F74" i="2"/>
  <c r="R73" i="2"/>
  <c r="B41" i="2"/>
  <c r="B86" i="2"/>
  <c r="B30" i="2"/>
  <c r="C107" i="2"/>
  <c r="C41" i="2"/>
  <c r="D103" i="2"/>
  <c r="D56" i="2"/>
  <c r="E115" i="2"/>
  <c r="E56" i="2"/>
  <c r="F121" i="2"/>
  <c r="F41" i="2"/>
  <c r="B126" i="2"/>
  <c r="B85" i="2"/>
  <c r="B29" i="2"/>
  <c r="C106" i="2"/>
  <c r="C40" i="2"/>
  <c r="D102" i="2"/>
  <c r="D55" i="2"/>
  <c r="E114" i="2"/>
  <c r="E55" i="2"/>
  <c r="F120" i="2"/>
  <c r="F40" i="2"/>
  <c r="M52" i="2"/>
  <c r="N74" i="2"/>
  <c r="O92" i="2"/>
  <c r="P98" i="2"/>
  <c r="Q110" i="2"/>
  <c r="Q10" i="2"/>
  <c r="R47" i="2"/>
  <c r="L32" i="2"/>
  <c r="K110" i="2"/>
  <c r="K65" i="2"/>
  <c r="K4" i="2"/>
  <c r="L82" i="2"/>
  <c r="L30" i="2"/>
  <c r="G108" i="2"/>
  <c r="G64" i="2"/>
  <c r="G26" i="2"/>
  <c r="H113" i="2"/>
  <c r="H63" i="2"/>
  <c r="H20" i="2"/>
  <c r="I96" i="2"/>
  <c r="I52" i="2"/>
  <c r="K109" i="2"/>
  <c r="K64" i="2"/>
  <c r="L126" i="2"/>
  <c r="L74" i="2"/>
  <c r="L7" i="2"/>
  <c r="L27" i="2"/>
  <c r="L47" i="2"/>
  <c r="L67" i="2"/>
  <c r="L87" i="2"/>
  <c r="L107" i="2"/>
  <c r="L127" i="2"/>
  <c r="L8" i="2"/>
  <c r="L28" i="2"/>
  <c r="L48" i="2"/>
  <c r="L68" i="2"/>
  <c r="L88" i="2"/>
  <c r="L108" i="2"/>
  <c r="L128" i="2"/>
  <c r="L9" i="2"/>
  <c r="L29" i="2"/>
  <c r="L49" i="2"/>
  <c r="L69" i="2"/>
  <c r="L89" i="2"/>
  <c r="L109" i="2"/>
  <c r="L10" i="2"/>
  <c r="L14" i="2"/>
  <c r="L37" i="2"/>
  <c r="L60" i="2"/>
  <c r="L83" i="2"/>
  <c r="L106" i="2"/>
  <c r="L15" i="2"/>
  <c r="L38" i="2"/>
  <c r="L61" i="2"/>
  <c r="L84" i="2"/>
  <c r="L110" i="2"/>
  <c r="L16" i="2"/>
  <c r="L39" i="2"/>
  <c r="L62" i="2"/>
  <c r="L85" i="2"/>
  <c r="L111" i="2"/>
  <c r="L17" i="2"/>
  <c r="L40" i="2"/>
  <c r="L63" i="2"/>
  <c r="L86" i="2"/>
  <c r="L112" i="2"/>
  <c r="L18" i="2"/>
  <c r="L41" i="2"/>
  <c r="L64" i="2"/>
  <c r="L90" i="2"/>
  <c r="L113" i="2"/>
  <c r="L19" i="2"/>
  <c r="L42" i="2"/>
  <c r="L65" i="2"/>
  <c r="L91" i="2"/>
  <c r="L114" i="2"/>
  <c r="L4" i="2"/>
  <c r="L43" i="2"/>
  <c r="L75" i="2"/>
  <c r="L104" i="2"/>
  <c r="L5" i="2"/>
  <c r="L44" i="2"/>
  <c r="L76" i="2"/>
  <c r="L105" i="2"/>
  <c r="L81" i="2"/>
  <c r="L6" i="2"/>
  <c r="L45" i="2"/>
  <c r="L77" i="2"/>
  <c r="L115" i="2"/>
  <c r="L3" i="2"/>
  <c r="L52" i="2"/>
  <c r="L11" i="2"/>
  <c r="L46" i="2"/>
  <c r="L78" i="2"/>
  <c r="L116" i="2"/>
  <c r="L12" i="2"/>
  <c r="L50" i="2"/>
  <c r="L79" i="2"/>
  <c r="L117" i="2"/>
  <c r="L20" i="2"/>
  <c r="L119" i="2"/>
  <c r="L13" i="2"/>
  <c r="L51" i="2"/>
  <c r="L80" i="2"/>
  <c r="L118" i="2"/>
  <c r="G3" i="2"/>
  <c r="G62" i="2"/>
  <c r="H112" i="2"/>
  <c r="H62" i="2"/>
  <c r="H19" i="2"/>
  <c r="I95" i="2"/>
  <c r="I48" i="2"/>
  <c r="K108" i="2"/>
  <c r="K47" i="2"/>
  <c r="L125" i="2"/>
  <c r="L73" i="2"/>
  <c r="L25" i="2"/>
  <c r="K66" i="2"/>
  <c r="G103" i="2"/>
  <c r="G57" i="2"/>
  <c r="G24" i="2"/>
  <c r="H103" i="2"/>
  <c r="H61" i="2"/>
  <c r="H18" i="2"/>
  <c r="I94" i="2"/>
  <c r="K107" i="2"/>
  <c r="L124" i="2"/>
  <c r="L72" i="2"/>
  <c r="L24" i="2"/>
  <c r="L93" i="2"/>
  <c r="K21" i="2"/>
  <c r="K41" i="2"/>
  <c r="K61" i="2"/>
  <c r="K81" i="2"/>
  <c r="K101" i="2"/>
  <c r="K121" i="2"/>
  <c r="K22" i="2"/>
  <c r="K42" i="2"/>
  <c r="K62" i="2"/>
  <c r="K82" i="2"/>
  <c r="K102" i="2"/>
  <c r="K122" i="2"/>
  <c r="K23" i="2"/>
  <c r="K43" i="2"/>
  <c r="K63" i="2"/>
  <c r="K83" i="2"/>
  <c r="K103" i="2"/>
  <c r="K123" i="2"/>
  <c r="K6" i="2"/>
  <c r="K29" i="2"/>
  <c r="K52" i="2"/>
  <c r="K75" i="2"/>
  <c r="K98" i="2"/>
  <c r="K124" i="2"/>
  <c r="K7" i="2"/>
  <c r="K30" i="2"/>
  <c r="K53" i="2"/>
  <c r="K76" i="2"/>
  <c r="K99" i="2"/>
  <c r="K125" i="2"/>
  <c r="K8" i="2"/>
  <c r="K31" i="2"/>
  <c r="K54" i="2"/>
  <c r="K77" i="2"/>
  <c r="K100" i="2"/>
  <c r="K126" i="2"/>
  <c r="K9" i="2"/>
  <c r="K32" i="2"/>
  <c r="K55" i="2"/>
  <c r="K78" i="2"/>
  <c r="K104" i="2"/>
  <c r="K127" i="2"/>
  <c r="K10" i="2"/>
  <c r="K33" i="2"/>
  <c r="K56" i="2"/>
  <c r="K79" i="2"/>
  <c r="K105" i="2"/>
  <c r="K128" i="2"/>
  <c r="K11" i="2"/>
  <c r="K34" i="2"/>
  <c r="K57" i="2"/>
  <c r="K80" i="2"/>
  <c r="K106" i="2"/>
  <c r="K3" i="2"/>
  <c r="K16" i="2"/>
  <c r="K48" i="2"/>
  <c r="K86" i="2"/>
  <c r="K115" i="2"/>
  <c r="K92" i="2"/>
  <c r="K17" i="2"/>
  <c r="K49" i="2"/>
  <c r="K87" i="2"/>
  <c r="K116" i="2"/>
  <c r="K18" i="2"/>
  <c r="K50" i="2"/>
  <c r="K88" i="2"/>
  <c r="K117" i="2"/>
  <c r="K19" i="2"/>
  <c r="K51" i="2"/>
  <c r="K89" i="2"/>
  <c r="K118" i="2"/>
  <c r="K25" i="2"/>
  <c r="K20" i="2"/>
  <c r="K58" i="2"/>
  <c r="K90" i="2"/>
  <c r="K119" i="2"/>
  <c r="K60" i="2"/>
  <c r="K24" i="2"/>
  <c r="K59" i="2"/>
  <c r="K91" i="2"/>
  <c r="K120" i="2"/>
  <c r="L31" i="2"/>
  <c r="G106" i="2"/>
  <c r="I9" i="2"/>
  <c r="I29" i="2"/>
  <c r="I49" i="2"/>
  <c r="I69" i="2"/>
  <c r="I89" i="2"/>
  <c r="I109" i="2"/>
  <c r="I10" i="2"/>
  <c r="I30" i="2"/>
  <c r="I50" i="2"/>
  <c r="I70" i="2"/>
  <c r="I90" i="2"/>
  <c r="I110" i="2"/>
  <c r="I11" i="2"/>
  <c r="I31" i="2"/>
  <c r="I51" i="2"/>
  <c r="I71" i="2"/>
  <c r="I91" i="2"/>
  <c r="I111" i="2"/>
  <c r="I13" i="2"/>
  <c r="I36" i="2"/>
  <c r="I59" i="2"/>
  <c r="I82" i="2"/>
  <c r="I105" i="2"/>
  <c r="I128" i="2"/>
  <c r="I14" i="2"/>
  <c r="I37" i="2"/>
  <c r="I60" i="2"/>
  <c r="I83" i="2"/>
  <c r="I106" i="2"/>
  <c r="I15" i="2"/>
  <c r="I38" i="2"/>
  <c r="I61" i="2"/>
  <c r="I84" i="2"/>
  <c r="I107" i="2"/>
  <c r="I16" i="2"/>
  <c r="I39" i="2"/>
  <c r="I62" i="2"/>
  <c r="I85" i="2"/>
  <c r="I108" i="2"/>
  <c r="I17" i="2"/>
  <c r="I40" i="2"/>
  <c r="I63" i="2"/>
  <c r="I86" i="2"/>
  <c r="I112" i="2"/>
  <c r="I18" i="2"/>
  <c r="I41" i="2"/>
  <c r="I64" i="2"/>
  <c r="I87" i="2"/>
  <c r="I113" i="2"/>
  <c r="I32" i="2"/>
  <c r="I67" i="2"/>
  <c r="I99" i="2"/>
  <c r="I44" i="2"/>
  <c r="I33" i="2"/>
  <c r="I68" i="2"/>
  <c r="I100" i="2"/>
  <c r="I34" i="2"/>
  <c r="I72" i="2"/>
  <c r="I101" i="2"/>
  <c r="I35" i="2"/>
  <c r="I73" i="2"/>
  <c r="I102" i="2"/>
  <c r="I4" i="2"/>
  <c r="I42" i="2"/>
  <c r="I74" i="2"/>
  <c r="I103" i="2"/>
  <c r="I3" i="2"/>
  <c r="I5" i="2"/>
  <c r="I43" i="2"/>
  <c r="I75" i="2"/>
  <c r="I104" i="2"/>
  <c r="G101" i="2"/>
  <c r="G55" i="2"/>
  <c r="G23" i="2"/>
  <c r="H102" i="2"/>
  <c r="H60" i="2"/>
  <c r="I93" i="2"/>
  <c r="I46" i="2"/>
  <c r="K97" i="2"/>
  <c r="K45" i="2"/>
  <c r="L123" i="2"/>
  <c r="L71" i="2"/>
  <c r="L23" i="2"/>
  <c r="K111" i="2"/>
  <c r="K5" i="2"/>
  <c r="L92" i="2"/>
  <c r="H23" i="2"/>
  <c r="H4" i="2"/>
  <c r="H24" i="2"/>
  <c r="H44" i="2"/>
  <c r="H64" i="2"/>
  <c r="H84" i="2"/>
  <c r="H104" i="2"/>
  <c r="H124" i="2"/>
  <c r="H5" i="2"/>
  <c r="H25" i="2"/>
  <c r="H45" i="2"/>
  <c r="H65" i="2"/>
  <c r="H85" i="2"/>
  <c r="H105" i="2"/>
  <c r="H125" i="2"/>
  <c r="H28" i="2"/>
  <c r="H50" i="2"/>
  <c r="H72" i="2"/>
  <c r="H94" i="2"/>
  <c r="H116" i="2"/>
  <c r="H6" i="2"/>
  <c r="H29" i="2"/>
  <c r="H51" i="2"/>
  <c r="H73" i="2"/>
  <c r="H95" i="2"/>
  <c r="H117" i="2"/>
  <c r="H7" i="2"/>
  <c r="H30" i="2"/>
  <c r="H52" i="2"/>
  <c r="H74" i="2"/>
  <c r="H96" i="2"/>
  <c r="H118" i="2"/>
  <c r="H8" i="2"/>
  <c r="H31" i="2"/>
  <c r="H53" i="2"/>
  <c r="H75" i="2"/>
  <c r="H97" i="2"/>
  <c r="H119" i="2"/>
  <c r="H9" i="2"/>
  <c r="H32" i="2"/>
  <c r="H54" i="2"/>
  <c r="H76" i="2"/>
  <c r="H98" i="2"/>
  <c r="H10" i="2"/>
  <c r="H33" i="2"/>
  <c r="H55" i="2"/>
  <c r="H77" i="2"/>
  <c r="H99" i="2"/>
  <c r="H121" i="2"/>
  <c r="H11" i="2"/>
  <c r="H40" i="2"/>
  <c r="H70" i="2"/>
  <c r="H106" i="2"/>
  <c r="H12" i="2"/>
  <c r="H41" i="2"/>
  <c r="H71" i="2"/>
  <c r="H107" i="2"/>
  <c r="H13" i="2"/>
  <c r="H42" i="2"/>
  <c r="H78" i="2"/>
  <c r="H108" i="2"/>
  <c r="H14" i="2"/>
  <c r="H43" i="2"/>
  <c r="H79" i="2"/>
  <c r="H109" i="2"/>
  <c r="H15" i="2"/>
  <c r="H46" i="2"/>
  <c r="H80" i="2"/>
  <c r="H110" i="2"/>
  <c r="H16" i="2"/>
  <c r="H47" i="2"/>
  <c r="H81" i="2"/>
  <c r="H111" i="2"/>
  <c r="H3" i="2"/>
  <c r="G100" i="2"/>
  <c r="G54" i="2"/>
  <c r="H101" i="2"/>
  <c r="H59" i="2"/>
  <c r="I127" i="2"/>
  <c r="I92" i="2"/>
  <c r="I45" i="2"/>
  <c r="K96" i="2"/>
  <c r="K44" i="2"/>
  <c r="L122" i="2"/>
  <c r="L70" i="2"/>
  <c r="L22" i="2"/>
  <c r="G18" i="2"/>
  <c r="G38" i="2"/>
  <c r="G58" i="2"/>
  <c r="G78" i="2"/>
  <c r="G98" i="2"/>
  <c r="G118" i="2"/>
  <c r="G19" i="2"/>
  <c r="G39" i="2"/>
  <c r="G59" i="2"/>
  <c r="G79" i="2"/>
  <c r="G99" i="2"/>
  <c r="G119" i="2"/>
  <c r="G12" i="2"/>
  <c r="G34" i="2"/>
  <c r="G56" i="2"/>
  <c r="G80" i="2"/>
  <c r="G102" i="2"/>
  <c r="G124" i="2"/>
  <c r="G14" i="2"/>
  <c r="G36" i="2"/>
  <c r="G60" i="2"/>
  <c r="G82" i="2"/>
  <c r="G104" i="2"/>
  <c r="G126" i="2"/>
  <c r="G15" i="2"/>
  <c r="G37" i="2"/>
  <c r="G61" i="2"/>
  <c r="G83" i="2"/>
  <c r="G105" i="2"/>
  <c r="G127" i="2"/>
  <c r="G17" i="2"/>
  <c r="G41" i="2"/>
  <c r="G63" i="2"/>
  <c r="G85" i="2"/>
  <c r="G107" i="2"/>
  <c r="G7" i="2"/>
  <c r="G33" i="2"/>
  <c r="G65" i="2"/>
  <c r="G91" i="2"/>
  <c r="G117" i="2"/>
  <c r="G8" i="2"/>
  <c r="G35" i="2"/>
  <c r="G66" i="2"/>
  <c r="G92" i="2"/>
  <c r="G120" i="2"/>
  <c r="G9" i="2"/>
  <c r="G40" i="2"/>
  <c r="G67" i="2"/>
  <c r="G93" i="2"/>
  <c r="G121" i="2"/>
  <c r="G96" i="2"/>
  <c r="G10" i="2"/>
  <c r="G42" i="2"/>
  <c r="G68" i="2"/>
  <c r="G94" i="2"/>
  <c r="G122" i="2"/>
  <c r="G125" i="2"/>
  <c r="G11" i="2"/>
  <c r="G43" i="2"/>
  <c r="G69" i="2"/>
  <c r="G95" i="2"/>
  <c r="G123" i="2"/>
  <c r="G13" i="2"/>
  <c r="G44" i="2"/>
  <c r="G70" i="2"/>
  <c r="G97" i="2"/>
  <c r="G53" i="2"/>
  <c r="G21" i="2"/>
  <c r="H100" i="2"/>
  <c r="H58" i="2"/>
  <c r="I126" i="2"/>
  <c r="I88" i="2"/>
  <c r="I28" i="2"/>
  <c r="K95" i="2"/>
  <c r="K40" i="2"/>
  <c r="L121" i="2"/>
  <c r="L66" i="2"/>
  <c r="L21" i="2"/>
  <c r="J102" i="2"/>
  <c r="J64" i="2"/>
  <c r="J15" i="2"/>
  <c r="J35" i="2"/>
  <c r="J55" i="2"/>
  <c r="J75" i="2"/>
  <c r="J95" i="2"/>
  <c r="J115" i="2"/>
  <c r="J16" i="2"/>
  <c r="J36" i="2"/>
  <c r="J56" i="2"/>
  <c r="J76" i="2"/>
  <c r="J96" i="2"/>
  <c r="J116" i="2"/>
  <c r="J17" i="2"/>
  <c r="J37" i="2"/>
  <c r="J57" i="2"/>
  <c r="J77" i="2"/>
  <c r="J97" i="2"/>
  <c r="J117" i="2"/>
  <c r="J21" i="2"/>
  <c r="J44" i="2"/>
  <c r="J67" i="2"/>
  <c r="J90" i="2"/>
  <c r="J113" i="2"/>
  <c r="J22" i="2"/>
  <c r="J45" i="2"/>
  <c r="J68" i="2"/>
  <c r="J91" i="2"/>
  <c r="J114" i="2"/>
  <c r="J23" i="2"/>
  <c r="J46" i="2"/>
  <c r="J69" i="2"/>
  <c r="J92" i="2"/>
  <c r="J118" i="2"/>
  <c r="J24" i="2"/>
  <c r="J47" i="2"/>
  <c r="J70" i="2"/>
  <c r="J93" i="2"/>
  <c r="J119" i="2"/>
  <c r="J25" i="2"/>
  <c r="J48" i="2"/>
  <c r="J71" i="2"/>
  <c r="J94" i="2"/>
  <c r="J120" i="2"/>
  <c r="J26" i="2"/>
  <c r="J49" i="2"/>
  <c r="J72" i="2"/>
  <c r="J98" i="2"/>
  <c r="J121" i="2"/>
  <c r="J101" i="2"/>
  <c r="J63" i="2"/>
  <c r="J31" i="2"/>
  <c r="J3" i="2"/>
  <c r="J100" i="2"/>
  <c r="J62" i="2"/>
  <c r="J30" i="2"/>
  <c r="J128" i="2"/>
  <c r="J99" i="2"/>
  <c r="J61" i="2"/>
  <c r="J29" i="2"/>
  <c r="J127" i="2"/>
  <c r="J89" i="2"/>
  <c r="J60" i="2"/>
  <c r="J28" i="2"/>
  <c r="J126" i="2"/>
  <c r="J88" i="2"/>
  <c r="J59" i="2"/>
  <c r="J27" i="2"/>
  <c r="B1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Sadie Adriaan</author>
  </authors>
  <commentList>
    <comment ref="Z2" authorId="0" shapeId="0" xr:uid="{5039B140-6B2A-4232-8D46-01A3065BED73}">
      <text>
        <r>
          <rPr>
            <b/>
            <sz val="9"/>
            <color indexed="81"/>
            <rFont val="Tahoma"/>
            <family val="2"/>
          </rPr>
          <t>Sadie Adriaan:</t>
        </r>
        <r>
          <rPr>
            <sz val="9"/>
            <color indexed="81"/>
            <rFont val="Tahoma"/>
            <family val="2"/>
          </rPr>
          <t xml:space="preserve">
The input to the system is a "triangle wave" with a slope of 50 ms. In reality, the slope looks more like 64ms to reach 1.8V from 0. So using this, we can get the theoretical threshold counter value.
</t>
        </r>
      </text>
    </comment>
    <comment ref="AA2" authorId="0" shapeId="0" xr:uid="{1CD6B1D3-12CB-443A-BBED-9D7DA236493F}">
      <text>
        <r>
          <rPr>
            <b/>
            <sz val="9"/>
            <color indexed="81"/>
            <rFont val="Tahoma"/>
            <charset val="1"/>
          </rPr>
          <t>Sadie Adriaan:</t>
        </r>
        <r>
          <rPr>
            <sz val="9"/>
            <color indexed="81"/>
            <rFont val="Tahoma"/>
            <charset val="1"/>
          </rPr>
          <t xml:space="preserve">
I measured the threshold values on the scope, but they seemed very crude. The 3 values that I measured:
17.2ms for 0.5V
43.6ms for 1V
53ms for 1.5V
The first and last give a voltage to time ratio of +-35 ms/V. The 1V measurement is way out with like 43 ms/V. Initially I used that value to calculate the errors as well. The 1V error voltage was also way off, where the other two were much closer. 
Conclusion: I think my measurement of 1V of the scope was quite a way off. Would recommend to measure again with finer resolution. 
For now these theoretical counter values are calculated on the ratio of 35 ms/V.
</t>
        </r>
        <r>
          <rPr>
            <b/>
            <sz val="9"/>
            <color indexed="81"/>
            <rFont val="Tahoma"/>
            <family val="2"/>
          </rPr>
          <t>I can confirm after measuring that all values adhere to the 35 ms/V ratio.The above assumption is correct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Sadie Adriaan</author>
  </authors>
  <commentList>
    <comment ref="L1" authorId="0" shapeId="0" xr:uid="{90BABA66-48A5-459C-8C68-D5B9099FF22B}">
      <text>
        <r>
          <rPr>
            <b/>
            <sz val="9"/>
            <color indexed="81"/>
            <rFont val="Tahoma"/>
            <family val="2"/>
          </rPr>
          <t>Sadie Adriaan:</t>
        </r>
        <r>
          <rPr>
            <sz val="9"/>
            <color indexed="81"/>
            <rFont val="Tahoma"/>
            <family val="2"/>
          </rPr>
          <t xml:space="preserve">
The input to the system is a "triangle wave" with a slope of 50 ms. In reality, the slope looks more like 64ms to reach 1.8V from 0. For this falling edge, I just measured as close as possible the time between the start of the triangle wave and the threshold voltage on the falling edge slope.
For the time being, I will blame measurement error for the discrepancy between the bias voltages measured (+- 17mV on First attempt, and +- 50 mV here on this page)
</t>
        </r>
      </text>
    </comment>
  </commentList>
</comments>
</file>

<file path=xl/sharedStrings.xml><?xml version="1.0" encoding="utf-8"?>
<sst xmlns="http://schemas.openxmlformats.org/spreadsheetml/2006/main" count="2623" uniqueCount="2578">
  <si>
    <t>Bit 0</t>
  </si>
  <si>
    <t>Bit 1</t>
  </si>
  <si>
    <t>Bit 2</t>
  </si>
  <si>
    <t>Bit 3</t>
  </si>
  <si>
    <t>DAC Value Hex</t>
  </si>
  <si>
    <t>DAC Voltage</t>
  </si>
  <si>
    <t>8E39</t>
  </si>
  <si>
    <t>471C</t>
  </si>
  <si>
    <t>D555</t>
  </si>
  <si>
    <t>DAC Value Dec</t>
  </si>
  <si>
    <t>Theoretical Threshold timer (ms)</t>
  </si>
  <si>
    <t>Theoretical Threshold Counter</t>
  </si>
  <si>
    <t>0033d49d</t>
  </si>
  <si>
    <t>0032344e</t>
  </si>
  <si>
    <t>0033ab8a</t>
  </si>
  <si>
    <t>00345dc6</t>
  </si>
  <si>
    <t>0031f620</t>
  </si>
  <si>
    <t>003470bd</t>
  </si>
  <si>
    <t>003411ba</t>
  </si>
  <si>
    <t>00345d91</t>
  </si>
  <si>
    <t>0031e7ce</t>
  </si>
  <si>
    <t>0032b10f</t>
  </si>
  <si>
    <t>00343bf1</t>
  </si>
  <si>
    <t>0033021e</t>
  </si>
  <si>
    <t>0034168c</t>
  </si>
  <si>
    <t>0033fe4e</t>
  </si>
  <si>
    <t>00328f4c</t>
  </si>
  <si>
    <t>0034525e</t>
  </si>
  <si>
    <t>0033565e</t>
  </si>
  <si>
    <t>0032ff53</t>
  </si>
  <si>
    <t>00346def</t>
  </si>
  <si>
    <t>0032fc94</t>
  </si>
  <si>
    <t>0033e886</t>
  </si>
  <si>
    <t>00320cc1</t>
  </si>
  <si>
    <t>003395b8</t>
  </si>
  <si>
    <t>00335ab4</t>
  </si>
  <si>
    <t>00318be6</t>
  </si>
  <si>
    <t>0034413d</t>
  </si>
  <si>
    <t>0032f7cd</t>
  </si>
  <si>
    <t>0033eac9</t>
  </si>
  <si>
    <t>0034e882</t>
  </si>
  <si>
    <t>00325e7e</t>
  </si>
  <si>
    <t>0032ef58</t>
  </si>
  <si>
    <t>0033f42f</t>
  </si>
  <si>
    <t>003402aa</t>
  </si>
  <si>
    <t>00323e3d</t>
  </si>
  <si>
    <t>003231f4</t>
  </si>
  <si>
    <t>0032c503</t>
  </si>
  <si>
    <t>0033faee</t>
  </si>
  <si>
    <t>0033f732</t>
  </si>
  <si>
    <t>00321ff1</t>
  </si>
  <si>
    <t>00340afb</t>
  </si>
  <si>
    <t>00334b84</t>
  </si>
  <si>
    <t>0034bbe6</t>
  </si>
  <si>
    <t>0031d777</t>
  </si>
  <si>
    <t>003361fb</t>
  </si>
  <si>
    <t>0033e5aa</t>
  </si>
  <si>
    <t>00316d12</t>
  </si>
  <si>
    <t>00345d55</t>
  </si>
  <si>
    <t>00325c50</t>
  </si>
  <si>
    <t>00332bb4</t>
  </si>
  <si>
    <t>003424fe</t>
  </si>
  <si>
    <t>0032b44c</t>
  </si>
  <si>
    <t>0033ff77</t>
  </si>
  <si>
    <t>00326d91</t>
  </si>
  <si>
    <t>003435f0</t>
  </si>
  <si>
    <t>0031600e</t>
  </si>
  <si>
    <t>003428a5</t>
  </si>
  <si>
    <t>00331ad2</t>
  </si>
  <si>
    <t>00330b9f</t>
  </si>
  <si>
    <t>003482a5</t>
  </si>
  <si>
    <t>0031bf87</t>
  </si>
  <si>
    <t>0033418b</t>
  </si>
  <si>
    <t>00343dca</t>
  </si>
  <si>
    <t>0032b706</t>
  </si>
  <si>
    <t>0033b1ae</t>
  </si>
  <si>
    <t>0032a96d</t>
  </si>
  <si>
    <t>003312ce</t>
  </si>
  <si>
    <t>00345fac</t>
  </si>
  <si>
    <t>0031b6d4</t>
  </si>
  <si>
    <t>0032db8f</t>
  </si>
  <si>
    <t>00337f8b</t>
  </si>
  <si>
    <t>00345f6d</t>
  </si>
  <si>
    <t>003459d6</t>
  </si>
  <si>
    <t>0032651b</t>
  </si>
  <si>
    <t>0033938b</t>
  </si>
  <si>
    <t>0034499e</t>
  </si>
  <si>
    <t>00344f1a</t>
  </si>
  <si>
    <t>00332e4a</t>
  </si>
  <si>
    <t>00336d17</t>
  </si>
  <si>
    <t>00340bbc</t>
  </si>
  <si>
    <t>00331f37</t>
  </si>
  <si>
    <t>0033ca4a</t>
  </si>
  <si>
    <t>0033b138</t>
  </si>
  <si>
    <t>1V</t>
  </si>
  <si>
    <t>0.5V</t>
  </si>
  <si>
    <t>1.5V</t>
  </si>
  <si>
    <t>009e1f22</t>
  </si>
  <si>
    <t>009e4d60</t>
  </si>
  <si>
    <t>009ff0bb</t>
  </si>
  <si>
    <t>009eaed9</t>
  </si>
  <si>
    <t>009e96ed</t>
  </si>
  <si>
    <t>00a0473f</t>
  </si>
  <si>
    <t>009f1235</t>
  </si>
  <si>
    <t>009ef4bd</t>
  </si>
  <si>
    <t>00a02b3c</t>
  </si>
  <si>
    <t>009ed56f</t>
  </si>
  <si>
    <t>009f116f</t>
  </si>
  <si>
    <t>00a0264c</t>
  </si>
  <si>
    <t>009db39b</t>
  </si>
  <si>
    <t>009e882e</t>
  </si>
  <si>
    <t>00a03492</t>
  </si>
  <si>
    <t>009de5bd</t>
  </si>
  <si>
    <t>009f247d</t>
  </si>
  <si>
    <t>009ef501</t>
  </si>
  <si>
    <t>009da111</t>
  </si>
  <si>
    <t>00a0086b</t>
  </si>
  <si>
    <t>009fe3c0</t>
  </si>
  <si>
    <t>009dda3d</t>
  </si>
  <si>
    <t>009fa9a5</t>
  </si>
  <si>
    <t>00a03eb6</t>
  </si>
  <si>
    <t>009ebe79</t>
  </si>
  <si>
    <t>009f8d86</t>
  </si>
  <si>
    <t>00a03dac</t>
  </si>
  <si>
    <t>009de1d9</t>
  </si>
  <si>
    <t>009fe3c4</t>
  </si>
  <si>
    <t>009fbed5</t>
  </si>
  <si>
    <t>009dd916</t>
  </si>
  <si>
    <t>009f6102</t>
  </si>
  <si>
    <t>00a001f5</t>
  </si>
  <si>
    <t>009e6259</t>
  </si>
  <si>
    <t>00a04a51</t>
  </si>
  <si>
    <t>009f77e0</t>
  </si>
  <si>
    <t>009def24</t>
  </si>
  <si>
    <t>009ff2cc</t>
  </si>
  <si>
    <t>009f336e</t>
  </si>
  <si>
    <t>009e4e0e</t>
  </si>
  <si>
    <t>009fe575</t>
  </si>
  <si>
    <t>009dd0d9</t>
  </si>
  <si>
    <t>009e4bee</t>
  </si>
  <si>
    <t>00a0445f</t>
  </si>
  <si>
    <t>009e832f</t>
  </si>
  <si>
    <t>009e432f</t>
  </si>
  <si>
    <t>00a03e65</t>
  </si>
  <si>
    <t>009d709a</t>
  </si>
  <si>
    <t>009e6f75</t>
  </si>
  <si>
    <t>00a06ac1</t>
  </si>
  <si>
    <t>009e4519</t>
  </si>
  <si>
    <t>009e9cd7</t>
  </si>
  <si>
    <t>009f769b</t>
  </si>
  <si>
    <t>009e8e1f</t>
  </si>
  <si>
    <t>009e7770</t>
  </si>
  <si>
    <t>00a029b1</t>
  </si>
  <si>
    <t>009e4be3</t>
  </si>
  <si>
    <t>009fa484</t>
  </si>
  <si>
    <t>009e6ab7</t>
  </si>
  <si>
    <t>009eb1df</t>
  </si>
  <si>
    <t>00a041e9</t>
  </si>
  <si>
    <t>009ed1d1</t>
  </si>
  <si>
    <t>009ebb6b</t>
  </si>
  <si>
    <t>009fecdc</t>
  </si>
  <si>
    <t>009ed553</t>
  </si>
  <si>
    <t>009d5f5f</t>
  </si>
  <si>
    <t>009fb2c4</t>
  </si>
  <si>
    <t>009e96a0</t>
  </si>
  <si>
    <t>009eea7b</t>
  </si>
  <si>
    <t>00a043dd</t>
  </si>
  <si>
    <t>009e3be7</t>
  </si>
  <si>
    <t>009e2bba</t>
  </si>
  <si>
    <t>00a0117c</t>
  </si>
  <si>
    <t>009df30d</t>
  </si>
  <si>
    <t>009e89f8</t>
  </si>
  <si>
    <t>009faae9</t>
  </si>
  <si>
    <t>009df453</t>
  </si>
  <si>
    <t>009e636f</t>
  </si>
  <si>
    <t>009fbc72</t>
  </si>
  <si>
    <t>009f238a</t>
  </si>
  <si>
    <t>009e9525</t>
  </si>
  <si>
    <t>009e85b0</t>
  </si>
  <si>
    <t>009e7561</t>
  </si>
  <si>
    <t>009ec369</t>
  </si>
  <si>
    <t>009ff997</t>
  </si>
  <si>
    <t>009e94e3</t>
  </si>
  <si>
    <t>009e436e</t>
  </si>
  <si>
    <t>009ffb53</t>
  </si>
  <si>
    <t>009e5c1c</t>
  </si>
  <si>
    <t>009e925c</t>
  </si>
  <si>
    <t>009fd8a6</t>
  </si>
  <si>
    <t>009e6fb9</t>
  </si>
  <si>
    <t>009e76eb</t>
  </si>
  <si>
    <t>00a01511</t>
  </si>
  <si>
    <t>009ee149</t>
  </si>
  <si>
    <t>009e981f</t>
  </si>
  <si>
    <t>00a03628</t>
  </si>
  <si>
    <t>009e5520</t>
  </si>
  <si>
    <t>009e8c1d</t>
  </si>
  <si>
    <t>00a03ab7</t>
  </si>
  <si>
    <t>009f2d75</t>
  </si>
  <si>
    <t>009e42ea</t>
  </si>
  <si>
    <t>009fdda5</t>
  </si>
  <si>
    <t>009eaa5b</t>
  </si>
  <si>
    <t>009eec15</t>
  </si>
  <si>
    <t>00a03b0e</t>
  </si>
  <si>
    <t>009f0ecd</t>
  </si>
  <si>
    <t>009e9aa1</t>
  </si>
  <si>
    <t>009fa124</t>
  </si>
  <si>
    <t>009dcfa2</t>
  </si>
  <si>
    <t>009e5383</t>
  </si>
  <si>
    <t>009f888b</t>
  </si>
  <si>
    <t>009e47d0</t>
  </si>
  <si>
    <t>009e9926</t>
  </si>
  <si>
    <t>009fffe4</t>
  </si>
  <si>
    <t>009dea0d</t>
  </si>
  <si>
    <t>009df159</t>
  </si>
  <si>
    <t>009ff5fe</t>
  </si>
  <si>
    <t>009e3a1d</t>
  </si>
  <si>
    <t>00a011ab</t>
  </si>
  <si>
    <t>009e526b</t>
  </si>
  <si>
    <t>009dbad4</t>
  </si>
  <si>
    <t>009ffa4f</t>
  </si>
  <si>
    <t>009ebf81</t>
  </si>
  <si>
    <t>009e3df3</t>
  </si>
  <si>
    <t>009e0016</t>
  </si>
  <si>
    <t>0033881a</t>
  </si>
  <si>
    <t>0032eb4f</t>
  </si>
  <si>
    <t>003362d8</t>
  </si>
  <si>
    <t>00342cc4</t>
  </si>
  <si>
    <t>0032ef12</t>
  </si>
  <si>
    <t>0033ed25</t>
  </si>
  <si>
    <t>00325aae</t>
  </si>
  <si>
    <t>0034ad2b</t>
  </si>
  <si>
    <t>00328b70</t>
  </si>
  <si>
    <t>00345d66</t>
  </si>
  <si>
    <t>00339fb5</t>
  </si>
  <si>
    <t>0033cdeb</t>
  </si>
  <si>
    <t>0032cce1</t>
  </si>
  <si>
    <t>0032e442</t>
  </si>
  <si>
    <t>0031ee68</t>
  </si>
  <si>
    <t>0031bc51</t>
  </si>
  <si>
    <t>0033df41</t>
  </si>
  <si>
    <t>0032b893</t>
  </si>
  <si>
    <t>0032dc27</t>
  </si>
  <si>
    <t>00334776</t>
  </si>
  <si>
    <t>00323519</t>
  </si>
  <si>
    <t>00336e69</t>
  </si>
  <si>
    <t>00334e66</t>
  </si>
  <si>
    <t>00322457</t>
  </si>
  <si>
    <t>00340994</t>
  </si>
  <si>
    <t>00321229</t>
  </si>
  <si>
    <t>00344487</t>
  </si>
  <si>
    <t>00338921</t>
  </si>
  <si>
    <t>00345866</t>
  </si>
  <si>
    <t>00337e91</t>
  </si>
  <si>
    <t>00347257</t>
  </si>
  <si>
    <t>003429e7</t>
  </si>
  <si>
    <t>00330516</t>
  </si>
  <si>
    <t>00347599</t>
  </si>
  <si>
    <t>00342773</t>
  </si>
  <si>
    <t>00339539</t>
  </si>
  <si>
    <t>00340403</t>
  </si>
  <si>
    <t>00332499</t>
  </si>
  <si>
    <t>00340046</t>
  </si>
  <si>
    <t>003238e1</t>
  </si>
  <si>
    <t>00330940</t>
  </si>
  <si>
    <t>00339663</t>
  </si>
  <si>
    <t>00341913</t>
  </si>
  <si>
    <t>00330326</t>
  </si>
  <si>
    <t>0.1V</t>
  </si>
  <si>
    <t>0.2V</t>
  </si>
  <si>
    <t>0.3V</t>
  </si>
  <si>
    <t>0.4V</t>
  </si>
  <si>
    <t>0.6V</t>
  </si>
  <si>
    <t>0.7V</t>
  </si>
  <si>
    <t>0.8V</t>
  </si>
  <si>
    <t>0.9V</t>
  </si>
  <si>
    <t>1.1V</t>
  </si>
  <si>
    <t>1.2V</t>
  </si>
  <si>
    <t>1.3V</t>
  </si>
  <si>
    <t>1.4V</t>
  </si>
  <si>
    <t>1.6V</t>
  </si>
  <si>
    <t>1.7V</t>
  </si>
  <si>
    <t>001259c7</t>
  </si>
  <si>
    <t>0013507e</t>
  </si>
  <si>
    <t>0011f848</t>
  </si>
  <si>
    <t>00131437</t>
  </si>
  <si>
    <t>0011d19d</t>
  </si>
  <si>
    <t>00122e2d</t>
  </si>
  <si>
    <t>00136e2d</t>
  </si>
  <si>
    <t>0010fbb2</t>
  </si>
  <si>
    <t>0014060b</t>
  </si>
  <si>
    <t>00129603</t>
  </si>
  <si>
    <t>00115bcd</t>
  </si>
  <si>
    <t>00139927</t>
  </si>
  <si>
    <t>00117262</t>
  </si>
  <si>
    <t>001328e0</t>
  </si>
  <si>
    <t>00120a2d</t>
  </si>
  <si>
    <t>0011d684</t>
  </si>
  <si>
    <t>001350cb</t>
  </si>
  <si>
    <t>00112813</t>
  </si>
  <si>
    <t>0013dcf8</t>
  </si>
  <si>
    <t>00128e23</t>
  </si>
  <si>
    <t>0011a532</t>
  </si>
  <si>
    <t>00130985</t>
  </si>
  <si>
    <t>00116cbf</t>
  </si>
  <si>
    <t>0013aa0b</t>
  </si>
  <si>
    <t>0012c1a9</t>
  </si>
  <si>
    <t>00112298</t>
  </si>
  <si>
    <t>0013cc63</t>
  </si>
  <si>
    <t>0010fdf8</t>
  </si>
  <si>
    <t>0013557e</t>
  </si>
  <si>
    <t>0013235a</t>
  </si>
  <si>
    <t>00120116</t>
  </si>
  <si>
    <t>0013c9d0</t>
  </si>
  <si>
    <t>00119196</t>
  </si>
  <si>
    <t>0013ccee</t>
  </si>
  <si>
    <t>00134eb8</t>
  </si>
  <si>
    <t>0011a7d9</t>
  </si>
  <si>
    <t>0013d641</t>
  </si>
  <si>
    <t>001190c4</t>
  </si>
  <si>
    <t>00128ce2</t>
  </si>
  <si>
    <t>00138e41</t>
  </si>
  <si>
    <t>001088b2</t>
  </si>
  <si>
    <t>0013f2b8</t>
  </si>
  <si>
    <t>0011eaa8</t>
  </si>
  <si>
    <t>00103c4e</t>
  </si>
  <si>
    <t>00138f1e</t>
  </si>
  <si>
    <t>001185f7</t>
  </si>
  <si>
    <t>0013ae4c</t>
  </si>
  <si>
    <t>0012509c</t>
  </si>
  <si>
    <t>00129083</t>
  </si>
  <si>
    <t>00135814</t>
  </si>
  <si>
    <t>001160bb</t>
  </si>
  <si>
    <t>0014119c</t>
  </si>
  <si>
    <t>0012258a</t>
  </si>
  <si>
    <t>001319f8</t>
  </si>
  <si>
    <t>0013467a</t>
  </si>
  <si>
    <t>0011a0a2</t>
  </si>
  <si>
    <t>0013998f</t>
  </si>
  <si>
    <t>001258fb</t>
  </si>
  <si>
    <t>00120570</t>
  </si>
  <si>
    <t>00136c9e</t>
  </si>
  <si>
    <t>0011e694</t>
  </si>
  <si>
    <t>0013fdf4</t>
  </si>
  <si>
    <t>00122f5b</t>
  </si>
  <si>
    <t>0011b9da</t>
  </si>
  <si>
    <t>00138aa2</t>
  </si>
  <si>
    <t>0011849d</t>
  </si>
  <si>
    <t>00141142</t>
  </si>
  <si>
    <t>00126f91</t>
  </si>
  <si>
    <t>0011a623</t>
  </si>
  <si>
    <t>00130f1d</t>
  </si>
  <si>
    <t>0011d466</t>
  </si>
  <si>
    <t>0013853b</t>
  </si>
  <si>
    <t>0011f07d</t>
  </si>
  <si>
    <t>00119b8c</t>
  </si>
  <si>
    <t>00130d48</t>
  </si>
  <si>
    <t>001160e1</t>
  </si>
  <si>
    <t>0013c4b4</t>
  </si>
  <si>
    <t>00124449</t>
  </si>
  <si>
    <t>001196d1</t>
  </si>
  <si>
    <t>001352d1</t>
  </si>
  <si>
    <t>000ffdea</t>
  </si>
  <si>
    <t>0013b69e</t>
  </si>
  <si>
    <t>00120dd6</t>
  </si>
  <si>
    <t>0011e46d</t>
  </si>
  <si>
    <t>001359fe</t>
  </si>
  <si>
    <t>001197c2</t>
  </si>
  <si>
    <t>0013d880</t>
  </si>
  <si>
    <t>00122094</t>
  </si>
  <si>
    <t>00124b3d</t>
  </si>
  <si>
    <t>00139121</t>
  </si>
  <si>
    <t>001087a9</t>
  </si>
  <si>
    <t>0012cc23</t>
  </si>
  <si>
    <t>0012420e</t>
  </si>
  <si>
    <t>00130086</t>
  </si>
  <si>
    <t>00133078</t>
  </si>
  <si>
    <t>00117945</t>
  </si>
  <si>
    <t>0013262a</t>
  </si>
  <si>
    <t>0012116b</t>
  </si>
  <si>
    <t>00125a16</t>
  </si>
  <si>
    <t>001377ce</t>
  </si>
  <si>
    <t>00117485</t>
  </si>
  <si>
    <t>0013bfd6</t>
  </si>
  <si>
    <t>0012305d</t>
  </si>
  <si>
    <t>0012dbb3</t>
  </si>
  <si>
    <t>0012d10b</t>
  </si>
  <si>
    <t>00110a9c</t>
  </si>
  <si>
    <t>0013b661</t>
  </si>
  <si>
    <t>0011484d</t>
  </si>
  <si>
    <t>001356c3</t>
  </si>
  <si>
    <t>001315f3</t>
  </si>
  <si>
    <t>0011fa26</t>
  </si>
  <si>
    <t>0013a376</t>
  </si>
  <si>
    <t>0011a809</t>
  </si>
  <si>
    <t>0013e347</t>
  </si>
  <si>
    <t>00122006</t>
  </si>
  <si>
    <t>00114eef</t>
  </si>
  <si>
    <t>001396c0</t>
  </si>
  <si>
    <t>00114726</t>
  </si>
  <si>
    <t>001032c4</t>
  </si>
  <si>
    <t>001271a2</t>
  </si>
  <si>
    <t>00121b0f</t>
  </si>
  <si>
    <t>00136ccf</t>
  </si>
  <si>
    <t>0011450f</t>
  </si>
  <si>
    <t>0013dd60</t>
  </si>
  <si>
    <t>0012d2c8</t>
  </si>
  <si>
    <t>00113176</t>
  </si>
  <si>
    <t>001ce612</t>
  </si>
  <si>
    <t>001e0f27</t>
  </si>
  <si>
    <t>001dd510</t>
  </si>
  <si>
    <t>001c6f4c</t>
  </si>
  <si>
    <t>001e4cc7</t>
  </si>
  <si>
    <t>001cd8e1</t>
  </si>
  <si>
    <t>001e2433</t>
  </si>
  <si>
    <t>001b7ef8</t>
  </si>
  <si>
    <t>001e874b</t>
  </si>
  <si>
    <t>001b69de</t>
  </si>
  <si>
    <t>001e4f17</t>
  </si>
  <si>
    <t>001d85d8</t>
  </si>
  <si>
    <t>001e48f8</t>
  </si>
  <si>
    <t>001df01e</t>
  </si>
  <si>
    <t>001cd801</t>
  </si>
  <si>
    <t>001dfd7e</t>
  </si>
  <si>
    <t>001c2b3a</t>
  </si>
  <si>
    <t>001e3018</t>
  </si>
  <si>
    <t>001c0f8e</t>
  </si>
  <si>
    <t>001e21e7</t>
  </si>
  <si>
    <t>001c74be</t>
  </si>
  <si>
    <t>001ed061</t>
  </si>
  <si>
    <t>001db008</t>
  </si>
  <si>
    <t>001c41db</t>
  </si>
  <si>
    <t>001db3c0</t>
  </si>
  <si>
    <t>001b9beb</t>
  </si>
  <si>
    <t>001de27e</t>
  </si>
  <si>
    <t>001cb2fd</t>
  </si>
  <si>
    <t>001e83d2</t>
  </si>
  <si>
    <t>001bdb94</t>
  </si>
  <si>
    <t>001dd5e7</t>
  </si>
  <si>
    <t>001cf12c</t>
  </si>
  <si>
    <t>001e2b24</t>
  </si>
  <si>
    <t>001dbe65</t>
  </si>
  <si>
    <t>001b53f6</t>
  </si>
  <si>
    <t>001e003d</t>
  </si>
  <si>
    <t>001c62c0</t>
  </si>
  <si>
    <t>001e3d7e</t>
  </si>
  <si>
    <t>001c2c48</t>
  </si>
  <si>
    <t>001ed837</t>
  </si>
  <si>
    <t>001ceb3e</t>
  </si>
  <si>
    <t>001ea05c</t>
  </si>
  <si>
    <t>001dadcf</t>
  </si>
  <si>
    <t>001cbc45</t>
  </si>
  <si>
    <t>001dd447</t>
  </si>
  <si>
    <t>001c983a</t>
  </si>
  <si>
    <t>001e4bf1</t>
  </si>
  <si>
    <t>001cb70f</t>
  </si>
  <si>
    <t>001deee8</t>
  </si>
  <si>
    <t>001c5009</t>
  </si>
  <si>
    <t>001e5ca1</t>
  </si>
  <si>
    <t>001ce844</t>
  </si>
  <si>
    <t>001e3981</t>
  </si>
  <si>
    <t>001d7272</t>
  </si>
  <si>
    <t>001c6294</t>
  </si>
  <si>
    <t>001d8f8a</t>
  </si>
  <si>
    <t>001cdb18</t>
  </si>
  <si>
    <t>001e0d84</t>
  </si>
  <si>
    <t>001b7222</t>
  </si>
  <si>
    <t>001e8bd0</t>
  </si>
  <si>
    <t>001c227f</t>
  </si>
  <si>
    <t>001e7136</t>
  </si>
  <si>
    <t>001d4f26</t>
  </si>
  <si>
    <t>001d143c</t>
  </si>
  <si>
    <t>001d709c</t>
  </si>
  <si>
    <t>001d76bc</t>
  </si>
  <si>
    <t>001e4556</t>
  </si>
  <si>
    <t>001d227b</t>
  </si>
  <si>
    <t>001ea56f</t>
  </si>
  <si>
    <t>001d0699</t>
  </si>
  <si>
    <t>001e9e22</t>
  </si>
  <si>
    <t>001ca619</t>
  </si>
  <si>
    <t>001e5484</t>
  </si>
  <si>
    <t>001cc466</t>
  </si>
  <si>
    <t>001eaca9</t>
  </si>
  <si>
    <t>001d921c</t>
  </si>
  <si>
    <t>001cd689</t>
  </si>
  <si>
    <t>001e3517</t>
  </si>
  <si>
    <t>001b2fa8</t>
  </si>
  <si>
    <t>001e3bec</t>
  </si>
  <si>
    <t>001c7130</t>
  </si>
  <si>
    <t>001e654e</t>
  </si>
  <si>
    <t>001b43db</t>
  </si>
  <si>
    <t>001e816c</t>
  </si>
  <si>
    <t>001bfe01</t>
  </si>
  <si>
    <t>001eba05</t>
  </si>
  <si>
    <t>001d7822</t>
  </si>
  <si>
    <t>001e7602</t>
  </si>
  <si>
    <t>001d8feb</t>
  </si>
  <si>
    <t>001c8b34</t>
  </si>
  <si>
    <t>001eaa6a</t>
  </si>
  <si>
    <t>001ccf60</t>
  </si>
  <si>
    <t>001e7900</t>
  </si>
  <si>
    <t>001c4d45</t>
  </si>
  <si>
    <t>001e8026</t>
  </si>
  <si>
    <t>001c0c54</t>
  </si>
  <si>
    <t>001ed63f</t>
  </si>
  <si>
    <t>001d2802</t>
  </si>
  <si>
    <t>001dc242</t>
  </si>
  <si>
    <t>001d6e6e</t>
  </si>
  <si>
    <t>001bb854</t>
  </si>
  <si>
    <t>001e57e6</t>
  </si>
  <si>
    <t>001b96f1</t>
  </si>
  <si>
    <t>001cf859</t>
  </si>
  <si>
    <t>001c9437</t>
  </si>
  <si>
    <t>001e8d2a</t>
  </si>
  <si>
    <t>001c496a</t>
  </si>
  <si>
    <t>001d8e25</t>
  </si>
  <si>
    <t>001c0079</t>
  </si>
  <si>
    <t>001eb24f</t>
  </si>
  <si>
    <t>001d8f52</t>
  </si>
  <si>
    <t>001c6c3f</t>
  </si>
  <si>
    <t>001dfbce</t>
  </si>
  <si>
    <t>001c4f86</t>
  </si>
  <si>
    <t>001e5e7c</t>
  </si>
  <si>
    <t>001c96b0</t>
  </si>
  <si>
    <t>001e8b5e</t>
  </si>
  <si>
    <t>001c3b90</t>
  </si>
  <si>
    <t>001e2086</t>
  </si>
  <si>
    <t>001c2b26</t>
  </si>
  <si>
    <t>001ead3c</t>
  </si>
  <si>
    <t>001cd436</t>
  </si>
  <si>
    <t>001ee510</t>
  </si>
  <si>
    <t>001c6bb2</t>
  </si>
  <si>
    <t>001d3359</t>
  </si>
  <si>
    <t>001e33f7</t>
  </si>
  <si>
    <t>0027ed9f</t>
  </si>
  <si>
    <t>0028ce3b</t>
  </si>
  <si>
    <t>0028b247</t>
  </si>
  <si>
    <t>0027fa4c</t>
  </si>
  <si>
    <t>00293d37</t>
  </si>
  <si>
    <t>00277a7d</t>
  </si>
  <si>
    <t>00293dd7</t>
  </si>
  <si>
    <t>0028229f</t>
  </si>
  <si>
    <t>00298f2b</t>
  </si>
  <si>
    <t>0026bb37</t>
  </si>
  <si>
    <t>002955f8</t>
  </si>
  <si>
    <t>00277821</t>
  </si>
  <si>
    <t>0026bc3a</t>
  </si>
  <si>
    <t>0028a41a</t>
  </si>
  <si>
    <t>0027a5ad</t>
  </si>
  <si>
    <t>0028db8d</t>
  </si>
  <si>
    <t>0026f70e</t>
  </si>
  <si>
    <t>00295587</t>
  </si>
  <si>
    <t>0026ab7c</t>
  </si>
  <si>
    <t>0029a111</t>
  </si>
  <si>
    <t>0026edf7</t>
  </si>
  <si>
    <t>002965fc</t>
  </si>
  <si>
    <t>00285139</t>
  </si>
  <si>
    <t>00277d2c</t>
  </si>
  <si>
    <t>0029aa82</t>
  </si>
  <si>
    <t>00276afc</t>
  </si>
  <si>
    <t>0028c63e</t>
  </si>
  <si>
    <t>0026b3a4</t>
  </si>
  <si>
    <t>0029ac8a</t>
  </si>
  <si>
    <t>00278ac6</t>
  </si>
  <si>
    <t>002949c6</t>
  </si>
  <si>
    <t>0027f910</t>
  </si>
  <si>
    <t>0025625d</t>
  </si>
  <si>
    <t>0029180d</t>
  </si>
  <si>
    <t>0027619e</t>
  </si>
  <si>
    <t>00297347</t>
  </si>
  <si>
    <t>002754d6</t>
  </si>
  <si>
    <t>00296d72</t>
  </si>
  <si>
    <t>00269c39</t>
  </si>
  <si>
    <t>002994a8</t>
  </si>
  <si>
    <t>00279535</t>
  </si>
  <si>
    <t>00293d0b</t>
  </si>
  <si>
    <t>00289a12</t>
  </si>
  <si>
    <t>0027365a</t>
  </si>
  <si>
    <t>00290294</t>
  </si>
  <si>
    <t>0027d371</t>
  </si>
  <si>
    <t>0028bb94</t>
  </si>
  <si>
    <t>002725cd</t>
  </si>
  <si>
    <t>00295b30</t>
  </si>
  <si>
    <t>00271434</t>
  </si>
  <si>
    <t>0029e3d4</t>
  </si>
  <si>
    <t>00275b68</t>
  </si>
  <si>
    <t>00278807</t>
  </si>
  <si>
    <t>002935ed</t>
  </si>
  <si>
    <t>0027579f</t>
  </si>
  <si>
    <t>0029890c</t>
  </si>
  <si>
    <t>0025ee92</t>
  </si>
  <si>
    <t>0029a315</t>
  </si>
  <si>
    <t>0027bf7f</t>
  </si>
  <si>
    <t>00299d97</t>
  </si>
  <si>
    <t>002780c6</t>
  </si>
  <si>
    <t>002746aa</t>
  </si>
  <si>
    <t>0028fbc3</t>
  </si>
  <si>
    <t>00267de1</t>
  </si>
  <si>
    <t>00295cb4</t>
  </si>
  <si>
    <t>00274a11</t>
  </si>
  <si>
    <t>0029c2f7</t>
  </si>
  <si>
    <t>00263e70</t>
  </si>
  <si>
    <t>0029909a</t>
  </si>
  <si>
    <t>00286766</t>
  </si>
  <si>
    <t>0028cb63</t>
  </si>
  <si>
    <t>00295447</t>
  </si>
  <si>
    <t>002765e3</t>
  </si>
  <si>
    <t>00296a0b</t>
  </si>
  <si>
    <t>0026d175</t>
  </si>
  <si>
    <t>00299262</t>
  </si>
  <si>
    <t>0027af6f</t>
  </si>
  <si>
    <t>0029ae26</t>
  </si>
  <si>
    <t>0027772b</t>
  </si>
  <si>
    <t>00288cc0</t>
  </si>
  <si>
    <t>0028905f</t>
  </si>
  <si>
    <t>0027a72b</t>
  </si>
  <si>
    <t>0028cc2c</t>
  </si>
  <si>
    <t>00274908</t>
  </si>
  <si>
    <t>002976d8</t>
  </si>
  <si>
    <t>002575ab</t>
  </si>
  <si>
    <t>0028a5ce</t>
  </si>
  <si>
    <t>0027a47d</t>
  </si>
  <si>
    <t>00295c75</t>
  </si>
  <si>
    <t>0028abfe</t>
  </si>
  <si>
    <t>00279f16</t>
  </si>
  <si>
    <t>00292e3f</t>
  </si>
  <si>
    <t>002689b5</t>
  </si>
  <si>
    <t>0028db4a</t>
  </si>
  <si>
    <t>00260006</t>
  </si>
  <si>
    <t>0028ff91</t>
  </si>
  <si>
    <t>00263efc</t>
  </si>
  <si>
    <t>00296175</t>
  </si>
  <si>
    <t>0027beda</t>
  </si>
  <si>
    <t>0028d964</t>
  </si>
  <si>
    <t>0028c49a</t>
  </si>
  <si>
    <t>00279585</t>
  </si>
  <si>
    <t>0029451d</t>
  </si>
  <si>
    <t>002752d8</t>
  </si>
  <si>
    <t>00297c2a</t>
  </si>
  <si>
    <t>002742ad</t>
  </si>
  <si>
    <t>00298f19</t>
  </si>
  <si>
    <t>0027b6d0</t>
  </si>
  <si>
    <t>0029a473</t>
  </si>
  <si>
    <t>00285df7</t>
  </si>
  <si>
    <t>0026ccef</t>
  </si>
  <si>
    <t>0029707c</t>
  </si>
  <si>
    <t>00271bc9</t>
  </si>
  <si>
    <t>00290915</t>
  </si>
  <si>
    <t>0027ebf9</t>
  </si>
  <si>
    <t>0029ae4c</t>
  </si>
  <si>
    <t>00278f2e</t>
  </si>
  <si>
    <t>002921c5</t>
  </si>
  <si>
    <t>00279313</t>
  </si>
  <si>
    <t>0028fe66</t>
  </si>
  <si>
    <t>0028b203</t>
  </si>
  <si>
    <t>0026b889</t>
  </si>
  <si>
    <t>00297642</t>
  </si>
  <si>
    <t>0026b5b8</t>
  </si>
  <si>
    <t>0029058f</t>
  </si>
  <si>
    <t>002771ea</t>
  </si>
  <si>
    <t>003c7166</t>
  </si>
  <si>
    <t>003ef4cd</t>
  </si>
  <si>
    <t>003d6c83</t>
  </si>
  <si>
    <t>003d7277</t>
  </si>
  <si>
    <t>003f0f25</t>
  </si>
  <si>
    <t>003cb9f5</t>
  </si>
  <si>
    <t>003f1c01</t>
  </si>
  <si>
    <t>003c6329</t>
  </si>
  <si>
    <t>003ea5e7</t>
  </si>
  <si>
    <t>003d70c6</t>
  </si>
  <si>
    <t>003d361f</t>
  </si>
  <si>
    <t>003ec97e</t>
  </si>
  <si>
    <t>003b8a74</t>
  </si>
  <si>
    <t>003f34be</t>
  </si>
  <si>
    <t>003b26bd</t>
  </si>
  <si>
    <t>003f0c8f</t>
  </si>
  <si>
    <t>003ddf4b</t>
  </si>
  <si>
    <t>003c4a08</t>
  </si>
  <si>
    <t>003ea488</t>
  </si>
  <si>
    <t>003c54ae</t>
  </si>
  <si>
    <t>003e77fb</t>
  </si>
  <si>
    <t>003d15e7</t>
  </si>
  <si>
    <t>003f0a91</t>
  </si>
  <si>
    <t>003e86e5</t>
  </si>
  <si>
    <t>003d4412</t>
  </si>
  <si>
    <t>003ee1d7</t>
  </si>
  <si>
    <t>003b79d4</t>
  </si>
  <si>
    <t>003f0cbd</t>
  </si>
  <si>
    <t>003d611f</t>
  </si>
  <si>
    <t>003f2643</t>
  </si>
  <si>
    <t>003de9aa</t>
  </si>
  <si>
    <t>003d9ebf</t>
  </si>
  <si>
    <t>003e6407</t>
  </si>
  <si>
    <t>003cd053</t>
  </si>
  <si>
    <t>003f380e</t>
  </si>
  <si>
    <t>003d70df</t>
  </si>
  <si>
    <t>003ccdce</t>
  </si>
  <si>
    <t>003ee3e0</t>
  </si>
  <si>
    <t>003d2fd2</t>
  </si>
  <si>
    <t>003ed022</t>
  </si>
  <si>
    <t>003d593c</t>
  </si>
  <si>
    <t>003e88f2</t>
  </si>
  <si>
    <t>003e7da9</t>
  </si>
  <si>
    <t>003ceb99</t>
  </si>
  <si>
    <t>003e8ff7</t>
  </si>
  <si>
    <t>003bf2e3</t>
  </si>
  <si>
    <t>003f0c3d</t>
  </si>
  <si>
    <t>003d431e</t>
  </si>
  <si>
    <t>003d7943</t>
  </si>
  <si>
    <t>003eb38e</t>
  </si>
  <si>
    <t>003cf9b0</t>
  </si>
  <si>
    <t>003eea0d</t>
  </si>
  <si>
    <t>003cf46b</t>
  </si>
  <si>
    <t>003e9260</t>
  </si>
  <si>
    <t>003e24a0</t>
  </si>
  <si>
    <t>003d70ca</t>
  </si>
  <si>
    <t>003e4451</t>
  </si>
  <si>
    <t>003c8064</t>
  </si>
  <si>
    <t>003f094d</t>
  </si>
  <si>
    <t>003c9857</t>
  </si>
  <si>
    <t>003f436f</t>
  </si>
  <si>
    <t>003dccae</t>
  </si>
  <si>
    <t>003cf875</t>
  </si>
  <si>
    <t>003f5b16</t>
  </si>
  <si>
    <t>003cfa07</t>
  </si>
  <si>
    <t>003e653d</t>
  </si>
  <si>
    <t>003ccbf4</t>
  </si>
  <si>
    <t>003ed4ff</t>
  </si>
  <si>
    <t>003e2f0d</t>
  </si>
  <si>
    <t>003ce41a</t>
  </si>
  <si>
    <t>003e7ae1</t>
  </si>
  <si>
    <t>003d0f10</t>
  </si>
  <si>
    <t>003ef9bf</t>
  </si>
  <si>
    <t>003d766d</t>
  </si>
  <si>
    <t>003e64c8</t>
  </si>
  <si>
    <t>003e60a6</t>
  </si>
  <si>
    <t>003ce090</t>
  </si>
  <si>
    <t>003ef600</t>
  </si>
  <si>
    <t>003bcb12</t>
  </si>
  <si>
    <t>003f4f30</t>
  </si>
  <si>
    <t>003dad9e</t>
  </si>
  <si>
    <t>003d495a</t>
  </si>
  <si>
    <t>003e9b6f</t>
  </si>
  <si>
    <t>003c12bd</t>
  </si>
  <si>
    <t>003f42de</t>
  </si>
  <si>
    <t>003c2ad6</t>
  </si>
  <si>
    <t>003eb718</t>
  </si>
  <si>
    <t>003e5051</t>
  </si>
  <si>
    <t>003c5ca9</t>
  </si>
  <si>
    <t>003f09a9</t>
  </si>
  <si>
    <t>003cdfca</t>
  </si>
  <si>
    <t>003e9d83</t>
  </si>
  <si>
    <t>003dd6c6</t>
  </si>
  <si>
    <t>003d4e5f</t>
  </si>
  <si>
    <t>003f10e8</t>
  </si>
  <si>
    <t>003d7592</t>
  </si>
  <si>
    <t>003f0d26</t>
  </si>
  <si>
    <t>003c5dc1</t>
  </si>
  <si>
    <t>003ede11</t>
  </si>
  <si>
    <t>003df8ed</t>
  </si>
  <si>
    <t>003c907d</t>
  </si>
  <si>
    <t>003ea3fe</t>
  </si>
  <si>
    <t>003cf8a9</t>
  </si>
  <si>
    <t>003e1dce</t>
  </si>
  <si>
    <t>003df9cb</t>
  </si>
  <si>
    <t>003d3921</t>
  </si>
  <si>
    <t>003ef840</t>
  </si>
  <si>
    <t>003d1fad</t>
  </si>
  <si>
    <t>003f9437</t>
  </si>
  <si>
    <t>003cd712</t>
  </si>
  <si>
    <t>003d10c5</t>
  </si>
  <si>
    <t>003e5634</t>
  </si>
  <si>
    <t>003d3ece</t>
  </si>
  <si>
    <t>003f30f0</t>
  </si>
  <si>
    <t>003ce9ae</t>
  </si>
  <si>
    <t>003ea4ed</t>
  </si>
  <si>
    <t>003dcbed</t>
  </si>
  <si>
    <t>003d6f9d</t>
  </si>
  <si>
    <t>003db5f7</t>
  </si>
  <si>
    <t>003bb830</t>
  </si>
  <si>
    <t>003f20e3</t>
  </si>
  <si>
    <t>003d91f7</t>
  </si>
  <si>
    <t>003dbc6e</t>
  </si>
  <si>
    <t>003edc16</t>
  </si>
  <si>
    <t>003cd852</t>
  </si>
  <si>
    <t>003ed5a1</t>
  </si>
  <si>
    <t>0049b66a</t>
  </si>
  <si>
    <t>00492f97</t>
  </si>
  <si>
    <t>00487453</t>
  </si>
  <si>
    <t>00496a4a</t>
  </si>
  <si>
    <t>0047cc91</t>
  </si>
  <si>
    <t>004a185e</t>
  </si>
  <si>
    <t>00488788</t>
  </si>
  <si>
    <t>0047bc93</t>
  </si>
  <si>
    <t>0049ba95</t>
  </si>
  <si>
    <t>0046ca24</t>
  </si>
  <si>
    <t>0049e350</t>
  </si>
  <si>
    <t>0047771e</t>
  </si>
  <si>
    <t>00468fd5</t>
  </si>
  <si>
    <t>0049d164</t>
  </si>
  <si>
    <t>0047cabf</t>
  </si>
  <si>
    <t>004990ea</t>
  </si>
  <si>
    <t>0047d702</t>
  </si>
  <si>
    <t>0049f773</t>
  </si>
  <si>
    <t>004932da</t>
  </si>
  <si>
    <t>0047e2c0</t>
  </si>
  <si>
    <t>00493417</t>
  </si>
  <si>
    <t>0046f11f</t>
  </si>
  <si>
    <t>004a0a5a</t>
  </si>
  <si>
    <t>0048c553</t>
  </si>
  <si>
    <t>00454c62</t>
  </si>
  <si>
    <t>0049fd74</t>
  </si>
  <si>
    <t>004786a8</t>
  </si>
  <si>
    <t>0049e375</t>
  </si>
  <si>
    <t>0048163d</t>
  </si>
  <si>
    <t>00475fd4</t>
  </si>
  <si>
    <t>00498f67</t>
  </si>
  <si>
    <t>004800bd</t>
  </si>
  <si>
    <t>00498730</t>
  </si>
  <si>
    <t>00466a41</t>
  </si>
  <si>
    <t>004a1bcd</t>
  </si>
  <si>
    <t>0049375d</t>
  </si>
  <si>
    <t>0047985c</t>
  </si>
  <si>
    <t>0049c1a3</t>
  </si>
  <si>
    <t>00479a4c</t>
  </si>
  <si>
    <t>004a38d7</t>
  </si>
  <si>
    <t>0048df77</t>
  </si>
  <si>
    <t>004838c3</t>
  </si>
  <si>
    <t>0049c888</t>
  </si>
  <si>
    <t>00482853</t>
  </si>
  <si>
    <t>0049f232</t>
  </si>
  <si>
    <t>004782c4</t>
  </si>
  <si>
    <t>004a1d90</t>
  </si>
  <si>
    <t>00496601</t>
  </si>
  <si>
    <t>004749f0</t>
  </si>
  <si>
    <t>004960f4</t>
  </si>
  <si>
    <t>0047cc28</t>
  </si>
  <si>
    <t>004970a0</t>
  </si>
  <si>
    <t>00491744</t>
  </si>
  <si>
    <t>00467f6b</t>
  </si>
  <si>
    <t>004988a8</t>
  </si>
  <si>
    <t>004675c7</t>
  </si>
  <si>
    <t>0049c5fa</t>
  </si>
  <si>
    <t>00481b2e</t>
  </si>
  <si>
    <t>00479d4f</t>
  </si>
  <si>
    <t>004979dd</t>
  </si>
  <si>
    <t>00479c60</t>
  </si>
  <si>
    <t>004a222b</t>
  </si>
  <si>
    <t>004850c9</t>
  </si>
  <si>
    <t>00466914</t>
  </si>
  <si>
    <t>00495c68</t>
  </si>
  <si>
    <t>00484fc4</t>
  </si>
  <si>
    <t>0049ea79</t>
  </si>
  <si>
    <t>0047d982</t>
  </si>
  <si>
    <t>004a17ef</t>
  </si>
  <si>
    <t>0049495f</t>
  </si>
  <si>
    <t>0047a9e2</t>
  </si>
  <si>
    <t>0049315e</t>
  </si>
  <si>
    <t>00484d0e</t>
  </si>
  <si>
    <t>004a40b9</t>
  </si>
  <si>
    <t>00494082</t>
  </si>
  <si>
    <t>00474e06</t>
  </si>
  <si>
    <t>004995fe</t>
  </si>
  <si>
    <t>004869a0</t>
  </si>
  <si>
    <t>004a59b0</t>
  </si>
  <si>
    <t>0048bb72</t>
  </si>
  <si>
    <t>004849e9</t>
  </si>
  <si>
    <t>0049c692</t>
  </si>
  <si>
    <t>00482f1a</t>
  </si>
  <si>
    <t>0049db1e</t>
  </si>
  <si>
    <t>004844a1</t>
  </si>
  <si>
    <t>00496ed9</t>
  </si>
  <si>
    <t>00497577</t>
  </si>
  <si>
    <t>0046d07f</t>
  </si>
  <si>
    <t>0049872b</t>
  </si>
  <si>
    <t>00476a4a</t>
  </si>
  <si>
    <t>0049dc09</t>
  </si>
  <si>
    <t>004914b5</t>
  </si>
  <si>
    <t>00486bc5</t>
  </si>
  <si>
    <t>00498a0b</t>
  </si>
  <si>
    <t>0046fbfa</t>
  </si>
  <si>
    <t>004a61fb</t>
  </si>
  <si>
    <t>00488220</t>
  </si>
  <si>
    <t>00476c60</t>
  </si>
  <si>
    <t>0048be24</t>
  </si>
  <si>
    <t>0047e63e</t>
  </si>
  <si>
    <t>00499a95</t>
  </si>
  <si>
    <t>0047d801</t>
  </si>
  <si>
    <t>00496b7e</t>
  </si>
  <si>
    <t>00496c7e</t>
  </si>
  <si>
    <t>00476bab</t>
  </si>
  <si>
    <t>00499cd7</t>
  </si>
  <si>
    <t>00474fb1</t>
  </si>
  <si>
    <t>004a7bbc</t>
  </si>
  <si>
    <t>0048ceb6</t>
  </si>
  <si>
    <t>004757bf</t>
  </si>
  <si>
    <t>0049d390</t>
  </si>
  <si>
    <t>0048476e</t>
  </si>
  <si>
    <t>0049ab71</t>
  </si>
  <si>
    <t>00488374</t>
  </si>
  <si>
    <t>00488316</t>
  </si>
  <si>
    <t>0049f3ef</t>
  </si>
  <si>
    <t>0046e3db</t>
  </si>
  <si>
    <t>0049e485</t>
  </si>
  <si>
    <t>004880e9</t>
  </si>
  <si>
    <t>0049baec</t>
  </si>
  <si>
    <t>0048e7e4</t>
  </si>
  <si>
    <t>00485e8b</t>
  </si>
  <si>
    <t>00490af7</t>
  </si>
  <si>
    <t>004744f5</t>
  </si>
  <si>
    <t>0049fd20</t>
  </si>
  <si>
    <t>0047e435</t>
  </si>
  <si>
    <t>00551528</t>
  </si>
  <si>
    <t>005224b5</t>
  </si>
  <si>
    <t>0052fd5e</t>
  </si>
  <si>
    <t>0054c872</t>
  </si>
  <si>
    <t>0052fa44</t>
  </si>
  <si>
    <t>00550750</t>
  </si>
  <si>
    <t>0052e60f</t>
  </si>
  <si>
    <t>00545419</t>
  </si>
  <si>
    <t>00542f84</t>
  </si>
  <si>
    <t>00529043</t>
  </si>
  <si>
    <t>0054957d</t>
  </si>
  <si>
    <t>00523fa6</t>
  </si>
  <si>
    <t>00543d54</t>
  </si>
  <si>
    <t>0053d99e</t>
  </si>
  <si>
    <t>0052c7a0</t>
  </si>
  <si>
    <t>0055112e</t>
  </si>
  <si>
    <t>00520d12</t>
  </si>
  <si>
    <t>0054e1c6</t>
  </si>
  <si>
    <t>0053c819</t>
  </si>
  <si>
    <t>00521367</t>
  </si>
  <si>
    <t>0054be07</t>
  </si>
  <si>
    <t>00528a50</t>
  </si>
  <si>
    <t>0054851b</t>
  </si>
  <si>
    <t>0052e97e</t>
  </si>
  <si>
    <t>00545ae7</t>
  </si>
  <si>
    <t>005469b3</t>
  </si>
  <si>
    <t>0050a5be</t>
  </si>
  <si>
    <t>00550f9b</t>
  </si>
  <si>
    <t>0052dc6c</t>
  </si>
  <si>
    <t>005386f5</t>
  </si>
  <si>
    <t>005446b7</t>
  </si>
  <si>
    <t>0051ba20</t>
  </si>
  <si>
    <t>0054dad2</t>
  </si>
  <si>
    <t>0052dbdd</t>
  </si>
  <si>
    <t>0054ce61</t>
  </si>
  <si>
    <t>00545a3e</t>
  </si>
  <si>
    <t>005240bc</t>
  </si>
  <si>
    <t>0054daca</t>
  </si>
  <si>
    <t>00528a3f</t>
  </si>
  <si>
    <t>00546c8b</t>
  </si>
  <si>
    <t>0053aa24</t>
  </si>
  <si>
    <t>0052a740</t>
  </si>
  <si>
    <t>005472f0</t>
  </si>
  <si>
    <t>0052be64</t>
  </si>
  <si>
    <t>00541cd5</t>
  </si>
  <si>
    <t>00536a4d</t>
  </si>
  <si>
    <t>005284b5</t>
  </si>
  <si>
    <t>0054a978</t>
  </si>
  <si>
    <t>0051f903</t>
  </si>
  <si>
    <t>00542918</t>
  </si>
  <si>
    <t>0053e10c</t>
  </si>
  <si>
    <t>00527876</t>
  </si>
  <si>
    <t>00545d8a</t>
  </si>
  <si>
    <t>00522af6</t>
  </si>
  <si>
    <t>00550e2a</t>
  </si>
  <si>
    <t>0051ac6c</t>
  </si>
  <si>
    <t>00518fc5</t>
  </si>
  <si>
    <t>00547e1b</t>
  </si>
  <si>
    <t>0052f4b9</t>
  </si>
  <si>
    <t>0054d8ea</t>
  </si>
  <si>
    <t>005300b1</t>
  </si>
  <si>
    <t>0052df01</t>
  </si>
  <si>
    <t>0053b899</t>
  </si>
  <si>
    <t>00512a03</t>
  </si>
  <si>
    <t>0054ebfa</t>
  </si>
  <si>
    <t>005367b2</t>
  </si>
  <si>
    <t>00521930</t>
  </si>
  <si>
    <t>0053f7b7</t>
  </si>
  <si>
    <t>0052bda1</t>
  </si>
  <si>
    <t>00544c8a</t>
  </si>
  <si>
    <t>0053a077</t>
  </si>
  <si>
    <t>0052e179</t>
  </si>
  <si>
    <t>005464e2</t>
  </si>
  <si>
    <t>00518349</t>
  </si>
  <si>
    <t>00551982</t>
  </si>
  <si>
    <t>0053d02d</t>
  </si>
  <si>
    <t>0052d03c</t>
  </si>
  <si>
    <t>00523cd0</t>
  </si>
  <si>
    <t>0054e7d0</t>
  </si>
  <si>
    <t>00539768</t>
  </si>
  <si>
    <t>0052f7ab</t>
  </si>
  <si>
    <t>00542a7f</t>
  </si>
  <si>
    <t>00526ec9</t>
  </si>
  <si>
    <t>0054b838</t>
  </si>
  <si>
    <t>0053c802</t>
  </si>
  <si>
    <t>0052374c</t>
  </si>
  <si>
    <t>00541866</t>
  </si>
  <si>
    <t>00508ee0</t>
  </si>
  <si>
    <t>0054d25f</t>
  </si>
  <si>
    <t>0053cdcf</t>
  </si>
  <si>
    <t>00528a1e</t>
  </si>
  <si>
    <t>0054e26a</t>
  </si>
  <si>
    <t>0052633d</t>
  </si>
  <si>
    <t>0054dff4</t>
  </si>
  <si>
    <t>00539f06</t>
  </si>
  <si>
    <t>00522f25</t>
  </si>
  <si>
    <t>005468b0</t>
  </si>
  <si>
    <t>0052b3c0</t>
  </si>
  <si>
    <t>0054bbe6</t>
  </si>
  <si>
    <t>0053a29c</t>
  </si>
  <si>
    <t>0051bd4d</t>
  </si>
  <si>
    <t>0053b9d1</t>
  </si>
  <si>
    <t>0051487c</t>
  </si>
  <si>
    <t>0053eb2e</t>
  </si>
  <si>
    <t>0053c07d</t>
  </si>
  <si>
    <t>005236f2</t>
  </si>
  <si>
    <t>00548a21</t>
  </si>
  <si>
    <t>0052d642</t>
  </si>
  <si>
    <t>00550f2c</t>
  </si>
  <si>
    <t>0053b3e2</t>
  </si>
  <si>
    <t>00531608</t>
  </si>
  <si>
    <t>0053fc4d</t>
  </si>
  <si>
    <t>0052e55a</t>
  </si>
  <si>
    <t>00550bab</t>
  </si>
  <si>
    <t>0053b1f6</t>
  </si>
  <si>
    <t>0051f4ae</t>
  </si>
  <si>
    <t>0054851c</t>
  </si>
  <si>
    <t>0052542a</t>
  </si>
  <si>
    <t>00554312</t>
  </si>
  <si>
    <t>0052e12a</t>
  </si>
  <si>
    <t>00531949</t>
  </si>
  <si>
    <t>005454a9</t>
  </si>
  <si>
    <t>005283b0</t>
  </si>
  <si>
    <t>00549c5b</t>
  </si>
  <si>
    <t>0052f92c</t>
  </si>
  <si>
    <t>005faf82</t>
  </si>
  <si>
    <t>005d94e6</t>
  </si>
  <si>
    <t>005e199a</t>
  </si>
  <si>
    <t>005e9d15</t>
  </si>
  <si>
    <t>005c50c5</t>
  </si>
  <si>
    <t>005f789b</t>
  </si>
  <si>
    <t>005e4a8e</t>
  </si>
  <si>
    <t>005e94b3</t>
  </si>
  <si>
    <t>005f8092</t>
  </si>
  <si>
    <t>005ddb66</t>
  </si>
  <si>
    <t>005fcb03</t>
  </si>
  <si>
    <t>005e538f</t>
  </si>
  <si>
    <t>005d91ae</t>
  </si>
  <si>
    <t>005f6d49</t>
  </si>
  <si>
    <t>005e1ed1</t>
  </si>
  <si>
    <t>005fc92c</t>
  </si>
  <si>
    <t>005e48df</t>
  </si>
  <si>
    <t>005d8fc3</t>
  </si>
  <si>
    <t>005fab22</t>
  </si>
  <si>
    <t>005d94ee</t>
  </si>
  <si>
    <t>005f2c56</t>
  </si>
  <si>
    <t>005eac8d</t>
  </si>
  <si>
    <t>005e08b9</t>
  </si>
  <si>
    <t>005f76ea</t>
  </si>
  <si>
    <t>005d1d87</t>
  </si>
  <si>
    <t>005fcf0f</t>
  </si>
  <si>
    <t>005f44c7</t>
  </si>
  <si>
    <t>005d59f3</t>
  </si>
  <si>
    <t>005f8abc</t>
  </si>
  <si>
    <t>005dc5ac</t>
  </si>
  <si>
    <t>005e555b</t>
  </si>
  <si>
    <t>005f8280</t>
  </si>
  <si>
    <t>005c99f1</t>
  </si>
  <si>
    <t>005f6c25</t>
  </si>
  <si>
    <t>005dcca9</t>
  </si>
  <si>
    <t>005db440</t>
  </si>
  <si>
    <t>005f605a</t>
  </si>
  <si>
    <t>005db698</t>
  </si>
  <si>
    <t>005ff8ef</t>
  </si>
  <si>
    <t>005ed341</t>
  </si>
  <si>
    <t>005e05c8</t>
  </si>
  <si>
    <t>005ff4ce</t>
  </si>
  <si>
    <t>005dfe15</t>
  </si>
  <si>
    <t>005e9a24</t>
  </si>
  <si>
    <t>005f9b2e</t>
  </si>
  <si>
    <t>005ac92c</t>
  </si>
  <si>
    <t>005f4883</t>
  </si>
  <si>
    <t>005de8ba</t>
  </si>
  <si>
    <t>005de700</t>
  </si>
  <si>
    <t>005f83e7</t>
  </si>
  <si>
    <t>005cb21a</t>
  </si>
  <si>
    <t>005f7d14</t>
  </si>
  <si>
    <t>005edfe0</t>
  </si>
  <si>
    <t>005ca8f7</t>
  </si>
  <si>
    <t>005ef89e</t>
  </si>
  <si>
    <t>005d91ba</t>
  </si>
  <si>
    <t>005f66d1</t>
  </si>
  <si>
    <t>005eb86e</t>
  </si>
  <si>
    <t>005d5fde</t>
  </si>
  <si>
    <t>005f824d</t>
  </si>
  <si>
    <t>005d39b4</t>
  </si>
  <si>
    <t>005f80ba</t>
  </si>
  <si>
    <t>005ec103</t>
  </si>
  <si>
    <t>005ded3a</t>
  </si>
  <si>
    <t>00600322</t>
  </si>
  <si>
    <t>005ccbfa</t>
  </si>
  <si>
    <t>005e4452</t>
  </si>
  <si>
    <t>005f6929</t>
  </si>
  <si>
    <t>005dff61</t>
  </si>
  <si>
    <t>005faae7</t>
  </si>
  <si>
    <t>005e4e2b</t>
  </si>
  <si>
    <t>005dea0b</t>
  </si>
  <si>
    <t>005f0fe6</t>
  </si>
  <si>
    <t>005cd41d</t>
  </si>
  <si>
    <t>005fc2fc</t>
  </si>
  <si>
    <t>005e1632</t>
  </si>
  <si>
    <t>005dc25a</t>
  </si>
  <si>
    <t>005fcea2</t>
  </si>
  <si>
    <t>005d90b3</t>
  </si>
  <si>
    <t>005f4b14</t>
  </si>
  <si>
    <t>005e376a</t>
  </si>
  <si>
    <t>005db62f</t>
  </si>
  <si>
    <t>005e51bd</t>
  </si>
  <si>
    <t>005d0e1e</t>
  </si>
  <si>
    <t>005fb6fa</t>
  </si>
  <si>
    <t>005e3dd6</t>
  </si>
  <si>
    <t>005dd32a</t>
  </si>
  <si>
    <t>005f85b0</t>
  </si>
  <si>
    <t>005c618e</t>
  </si>
  <si>
    <t>005fa84a</t>
  </si>
  <si>
    <t>005df711</t>
  </si>
  <si>
    <t>005cfe99</t>
  </si>
  <si>
    <t>005f661e</t>
  </si>
  <si>
    <t>005bb070</t>
  </si>
  <si>
    <t>005feaa3</t>
  </si>
  <si>
    <t>005dddc2</t>
  </si>
  <si>
    <t>005d9b32</t>
  </si>
  <si>
    <t>005f7431</t>
  </si>
  <si>
    <t>005deeb1</t>
  </si>
  <si>
    <t>005ee278</t>
  </si>
  <si>
    <t>005d159e</t>
  </si>
  <si>
    <t>005ebcc0</t>
  </si>
  <si>
    <t>005f5524</t>
  </si>
  <si>
    <t>005d8523</t>
  </si>
  <si>
    <t>005fd5cb</t>
  </si>
  <si>
    <t>005d7f16</t>
  </si>
  <si>
    <t>005f0bcd</t>
  </si>
  <si>
    <t>005f57bc</t>
  </si>
  <si>
    <t>005dcdf1</t>
  </si>
  <si>
    <t>005f69de</t>
  </si>
  <si>
    <t>005d4fb1</t>
  </si>
  <si>
    <t>005fbc0c</t>
  </si>
  <si>
    <t>005e93dd</t>
  </si>
  <si>
    <t>005c64d0</t>
  </si>
  <si>
    <t>005f1421</t>
  </si>
  <si>
    <t>005c7076</t>
  </si>
  <si>
    <t>005fc43c</t>
  </si>
  <si>
    <t>005eaa63</t>
  </si>
  <si>
    <t>005d8720</t>
  </si>
  <si>
    <t>005fd42f</t>
  </si>
  <si>
    <t>005e197a</t>
  </si>
  <si>
    <t>005f3efd</t>
  </si>
  <si>
    <t>005edd11</t>
  </si>
  <si>
    <t>005e8a6c</t>
  </si>
  <si>
    <t>005f6d47</t>
  </si>
  <si>
    <t>005d5f7d</t>
  </si>
  <si>
    <t>006915b1</t>
  </si>
  <si>
    <t>006a6598</t>
  </si>
  <si>
    <t>006907a9</t>
  </si>
  <si>
    <t>006a84bd</t>
  </si>
  <si>
    <t>0068ba5a</t>
  </si>
  <si>
    <t>006a5101</t>
  </si>
  <si>
    <t>00693412</t>
  </si>
  <si>
    <t>0067c129</t>
  </si>
  <si>
    <t>006a5c9a</t>
  </si>
  <si>
    <t>006850f7</t>
  </si>
  <si>
    <t>006a0660</t>
  </si>
  <si>
    <t>0068c4f0</t>
  </si>
  <si>
    <t>006916ba</t>
  </si>
  <si>
    <t>006a31a5</t>
  </si>
  <si>
    <t>0067e4dd</t>
  </si>
  <si>
    <t>006a2b7c</t>
  </si>
  <si>
    <t>0068037c</t>
  </si>
  <si>
    <t>006a8eb6</t>
  </si>
  <si>
    <t>0068a4f4</t>
  </si>
  <si>
    <t>0068ff86</t>
  </si>
  <si>
    <t>0069ad04</t>
  </si>
  <si>
    <t>0066b640</t>
  </si>
  <si>
    <t>006a999d</t>
  </si>
  <si>
    <t>006943f8</t>
  </si>
  <si>
    <t>00693e5c</t>
  </si>
  <si>
    <t>006a2ed2</t>
  </si>
  <si>
    <t>0068832e</t>
  </si>
  <si>
    <t>0069c62c</t>
  </si>
  <si>
    <t>0067fd66</t>
  </si>
  <si>
    <t>0069d7fc</t>
  </si>
  <si>
    <t>0068ed21</t>
  </si>
  <si>
    <t>00679a44</t>
  </si>
  <si>
    <t>006a2733</t>
  </si>
  <si>
    <t>00674375</t>
  </si>
  <si>
    <t>006a67dd</t>
  </si>
  <si>
    <t>0068b5b9</t>
  </si>
  <si>
    <t>0069e25a</t>
  </si>
  <si>
    <t>00698f89</t>
  </si>
  <si>
    <t>0068bdb9</t>
  </si>
  <si>
    <t>006a2817</t>
  </si>
  <si>
    <t>006815d6</t>
  </si>
  <si>
    <t>006a7096</t>
  </si>
  <si>
    <t>0068f719</t>
  </si>
  <si>
    <t>00675c58</t>
  </si>
  <si>
    <t>006a514b</t>
  </si>
  <si>
    <t>00681f06</t>
  </si>
  <si>
    <t>006a1811</t>
  </si>
  <si>
    <t>0068373d</t>
  </si>
  <si>
    <t>006a6027</t>
  </si>
  <si>
    <t>00694da1</t>
  </si>
  <si>
    <t>0067a56a</t>
  </si>
  <si>
    <t>006a1fb3</t>
  </si>
  <si>
    <t>0067e9be</t>
  </si>
  <si>
    <t>006aaddd</t>
  </si>
  <si>
    <t>0068a09c</t>
  </si>
  <si>
    <t>006a3804</t>
  </si>
  <si>
    <t>006a238c</t>
  </si>
  <si>
    <t>0067e4e3</t>
  </si>
  <si>
    <t>006a2da2</t>
  </si>
  <si>
    <t>00685fcb</t>
  </si>
  <si>
    <t>006ad2b7</t>
  </si>
  <si>
    <t>00691949</t>
  </si>
  <si>
    <t>00689926</t>
  </si>
  <si>
    <t>0069ec57</t>
  </si>
  <si>
    <t>006869f6</t>
  </si>
  <si>
    <t>006a2604</t>
  </si>
  <si>
    <t>006840f4</t>
  </si>
  <si>
    <t>006aa2bb</t>
  </si>
  <si>
    <t>00683d11</t>
  </si>
  <si>
    <t>0067f132</t>
  </si>
  <si>
    <t>0069fc5a</t>
  </si>
  <si>
    <t>0068467f</t>
  </si>
  <si>
    <t>006a1eeb</t>
  </si>
  <si>
    <t>00680b51</t>
  </si>
  <si>
    <t>006aadf5</t>
  </si>
  <si>
    <t>0068393e</t>
  </si>
  <si>
    <t>00698b90</t>
  </si>
  <si>
    <t>006a1ce4</t>
  </si>
  <si>
    <t>00678892</t>
  </si>
  <si>
    <t>006a70ba</t>
  </si>
  <si>
    <t>00689524</t>
  </si>
  <si>
    <t>006a33a4</t>
  </si>
  <si>
    <t>00685aec</t>
  </si>
  <si>
    <t>0069c780</t>
  </si>
  <si>
    <t>00696d46</t>
  </si>
  <si>
    <t>0068345a</t>
  </si>
  <si>
    <t>0069e7ba</t>
  </si>
  <si>
    <t>00674317</t>
  </si>
  <si>
    <t>006a25ab</t>
  </si>
  <si>
    <t>00688741</t>
  </si>
  <si>
    <t>006a41e4</t>
  </si>
  <si>
    <t>006a1084</t>
  </si>
  <si>
    <t>0067848b</t>
  </si>
  <si>
    <t>006a0c05</t>
  </si>
  <si>
    <t>0067e558</t>
  </si>
  <si>
    <t>006a6564</t>
  </si>
  <si>
    <t>00681223</t>
  </si>
  <si>
    <t>00694141</t>
  </si>
  <si>
    <t>006a0cd4</t>
  </si>
  <si>
    <t>00687a74</t>
  </si>
  <si>
    <t>006a43cc</t>
  </si>
  <si>
    <t>0067ba7c</t>
  </si>
  <si>
    <t>006ac052</t>
  </si>
  <si>
    <t>00690ded</t>
  </si>
  <si>
    <t>0068f5b6</t>
  </si>
  <si>
    <t>0069cbd8</t>
  </si>
  <si>
    <t>0068676b</t>
  </si>
  <si>
    <t>006a5045</t>
  </si>
  <si>
    <t>0068515f</t>
  </si>
  <si>
    <t>006a8377</t>
  </si>
  <si>
    <t>0068c804</t>
  </si>
  <si>
    <t>0068afb8</t>
  </si>
  <si>
    <t>00699c9c</t>
  </si>
  <si>
    <t>0068613a</t>
  </si>
  <si>
    <t>006a1875</t>
  </si>
  <si>
    <t>006892e1</t>
  </si>
  <si>
    <t>006a95e6</t>
  </si>
  <si>
    <t>0068298b</t>
  </si>
  <si>
    <t>00681c05</t>
  </si>
  <si>
    <t>0069f258</t>
  </si>
  <si>
    <t>00687753</t>
  </si>
  <si>
    <t>006ac651</t>
  </si>
  <si>
    <t>0068c5df</t>
  </si>
  <si>
    <t>006971cf</t>
  </si>
  <si>
    <t>0069d44c</t>
  </si>
  <si>
    <t>00669163</t>
  </si>
  <si>
    <t>00752688</t>
  </si>
  <si>
    <t>00749be0</t>
  </si>
  <si>
    <t>00726061</t>
  </si>
  <si>
    <t>00759021</t>
  </si>
  <si>
    <t>007320c7</t>
  </si>
  <si>
    <t>0073aa1f</t>
  </si>
  <si>
    <t>0074c64c</t>
  </si>
  <si>
    <t>00726389</t>
  </si>
  <si>
    <t>0075bac1</t>
  </si>
  <si>
    <t>00746de7</t>
  </si>
  <si>
    <t>007365b9</t>
  </si>
  <si>
    <t>00751db5</t>
  </si>
  <si>
    <t>0072b7d7</t>
  </si>
  <si>
    <t>00754159</t>
  </si>
  <si>
    <t>00744064</t>
  </si>
  <si>
    <t>007303f2</t>
  </si>
  <si>
    <t>0074d59f</t>
  </si>
  <si>
    <t>00736003</t>
  </si>
  <si>
    <t>00750bd4</t>
  </si>
  <si>
    <t>0074cfe5</t>
  </si>
  <si>
    <t>0072f9f5</t>
  </si>
  <si>
    <t>0074029d</t>
  </si>
  <si>
    <t>00737eb1</t>
  </si>
  <si>
    <t>0072d0bf</t>
  </si>
  <si>
    <t>0075047f</t>
  </si>
  <si>
    <t>00728450</t>
  </si>
  <si>
    <t>00752753</t>
  </si>
  <si>
    <t>007405ba</t>
  </si>
  <si>
    <t>007266ec</t>
  </si>
  <si>
    <t>0074d4d2</t>
  </si>
  <si>
    <t>00715ee7</t>
  </si>
  <si>
    <t>0074e6e3</t>
  </si>
  <si>
    <t>00744f39</t>
  </si>
  <si>
    <t>007260e8</t>
  </si>
  <si>
    <t>00753586</t>
  </si>
  <si>
    <t>007347dc</t>
  </si>
  <si>
    <t>00745855</t>
  </si>
  <si>
    <t>0074f392</t>
  </si>
  <si>
    <t>00734c74</t>
  </si>
  <si>
    <t>007501b8</t>
  </si>
  <si>
    <t>0073065e</t>
  </si>
  <si>
    <t>007394e5</t>
  </si>
  <si>
    <t>00745df7</t>
  </si>
  <si>
    <t>0072da51</t>
  </si>
  <si>
    <t>00755441</t>
  </si>
  <si>
    <t>0073a06f</t>
  </si>
  <si>
    <t>0073b0cf</t>
  </si>
  <si>
    <t>0074a570</t>
  </si>
  <si>
    <t>00725e65</t>
  </si>
  <si>
    <t>007510a0</t>
  </si>
  <si>
    <t>007487a2</t>
  </si>
  <si>
    <t>00737b26</t>
  </si>
  <si>
    <t>0075489e</t>
  </si>
  <si>
    <t>00741462</t>
  </si>
  <si>
    <t>0072e461</t>
  </si>
  <si>
    <t>0074eeae</t>
  </si>
  <si>
    <t>0071f6a9</t>
  </si>
  <si>
    <t>00754ede</t>
  </si>
  <si>
    <t>00741c0e</t>
  </si>
  <si>
    <t>00731856</t>
  </si>
  <si>
    <t>00747af7</t>
  </si>
  <si>
    <t>00734fa3</t>
  </si>
  <si>
    <t>0074bcfa</t>
  </si>
  <si>
    <t>00747ad9</t>
  </si>
  <si>
    <t>007323f7</t>
  </si>
  <si>
    <t>0074d50b</t>
  </si>
  <si>
    <t>0073ac1d</t>
  </si>
  <si>
    <t>007327ce</t>
  </si>
  <si>
    <t>00752819</t>
  </si>
  <si>
    <t>0072bc9d</t>
  </si>
  <si>
    <t>00757d88</t>
  </si>
  <si>
    <t>0073f580</t>
  </si>
  <si>
    <t>0071d1c8</t>
  </si>
  <si>
    <t>00755dfc</t>
  </si>
  <si>
    <t>00735726</t>
  </si>
  <si>
    <t>00737bde</t>
  </si>
  <si>
    <t>0074d9e4</t>
  </si>
  <si>
    <t>00734884</t>
  </si>
  <si>
    <t>0074e2b9</t>
  </si>
  <si>
    <t>0073c227</t>
  </si>
  <si>
    <t>00731ecd</t>
  </si>
  <si>
    <t>007541b2</t>
  </si>
  <si>
    <t>00731597</t>
  </si>
  <si>
    <t>007569d4</t>
  </si>
  <si>
    <t>00746a8f</t>
  </si>
  <si>
    <t>0072c336</t>
  </si>
  <si>
    <t>00755e71</t>
  </si>
  <si>
    <t>0072b150</t>
  </si>
  <si>
    <t>0073fd75</t>
  </si>
  <si>
    <t>0073cd96</t>
  </si>
  <si>
    <t>007139d2</t>
  </si>
  <si>
    <t>00751571</t>
  </si>
  <si>
    <t>00740940</t>
  </si>
  <si>
    <t>00737946</t>
  </si>
  <si>
    <t>00749957</t>
  </si>
  <si>
    <t>0072bf25</t>
  </si>
  <si>
    <t>0074e74e</t>
  </si>
  <si>
    <t>00745720</t>
  </si>
  <si>
    <t>00730416</t>
  </si>
  <si>
    <t>00751c26</t>
  </si>
  <si>
    <t>00731881</t>
  </si>
  <si>
    <t>0071e793</t>
  </si>
  <si>
    <t>007505bc</t>
  </si>
  <si>
    <t>0072a86f</t>
  </si>
  <si>
    <t>0074cf71</t>
  </si>
  <si>
    <t>0073f975</t>
  </si>
  <si>
    <t>00724093</t>
  </si>
  <si>
    <t>00747f1b</t>
  </si>
  <si>
    <t>00735bfd</t>
  </si>
  <si>
    <t>00752f9d</t>
  </si>
  <si>
    <t>0074c852</t>
  </si>
  <si>
    <t>00737858</t>
  </si>
  <si>
    <t>007541a6</t>
  </si>
  <si>
    <t>0072c0ff</t>
  </si>
  <si>
    <t>007400f3</t>
  </si>
  <si>
    <t>0074c847</t>
  </si>
  <si>
    <t>00738783</t>
  </si>
  <si>
    <t>0074fcf1</t>
  </si>
  <si>
    <t>0073d295</t>
  </si>
  <si>
    <t>0072bc93</t>
  </si>
  <si>
    <t>007506e2</t>
  </si>
  <si>
    <t>007303dd</t>
  </si>
  <si>
    <t>00754e0b</t>
  </si>
  <si>
    <t>00740bd9</t>
  </si>
  <si>
    <t>00731f86</t>
  </si>
  <si>
    <t>0074c159</t>
  </si>
  <si>
    <t>008034e3</t>
  </si>
  <si>
    <t>007e3b17</t>
  </si>
  <si>
    <t>007e6cd9</t>
  </si>
  <si>
    <t>007f75e8</t>
  </si>
  <si>
    <t>007dd403</t>
  </si>
  <si>
    <t>007fcd00</t>
  </si>
  <si>
    <t>007dc6ac</t>
  </si>
  <si>
    <t>007fb56f</t>
  </si>
  <si>
    <t>007ebb41</t>
  </si>
  <si>
    <t>007da012</t>
  </si>
  <si>
    <t>007e95a6</t>
  </si>
  <si>
    <t>007d3b18</t>
  </si>
  <si>
    <t>007f4337</t>
  </si>
  <si>
    <t>007de683</t>
  </si>
  <si>
    <t>007f9bf4</t>
  </si>
  <si>
    <t>007f0825</t>
  </si>
  <si>
    <t>007e5097</t>
  </si>
  <si>
    <t>007f7864</t>
  </si>
  <si>
    <t>007e21f2</t>
  </si>
  <si>
    <t>00806285</t>
  </si>
  <si>
    <t>007e226f</t>
  </si>
  <si>
    <t>007fe049</t>
  </si>
  <si>
    <t>007f4570</t>
  </si>
  <si>
    <t>007e4c14</t>
  </si>
  <si>
    <t>007f10e9</t>
  </si>
  <si>
    <t>007d3fc2</t>
  </si>
  <si>
    <t>00806678</t>
  </si>
  <si>
    <t>007da454</t>
  </si>
  <si>
    <t>007e1ce5</t>
  </si>
  <si>
    <t>007f3ada</t>
  </si>
  <si>
    <t>007d665b</t>
  </si>
  <si>
    <t>007fad64</t>
  </si>
  <si>
    <t>007cc8f6</t>
  </si>
  <si>
    <t>007fecf1</t>
  </si>
  <si>
    <t>007e867d</t>
  </si>
  <si>
    <t>007f59c9</t>
  </si>
  <si>
    <t>007f7826</t>
  </si>
  <si>
    <t>007e40e4</t>
  </si>
  <si>
    <t>007fc33b</t>
  </si>
  <si>
    <t>007c78ba</t>
  </si>
  <si>
    <t>00805305</t>
  </si>
  <si>
    <t>007dfbf1</t>
  </si>
  <si>
    <t>007fbf1c</t>
  </si>
  <si>
    <t>007f3728</t>
  </si>
  <si>
    <t>007dc51c</t>
  </si>
  <si>
    <t>008023ee</t>
  </si>
  <si>
    <t>007dec70</t>
  </si>
  <si>
    <t>007febf7</t>
  </si>
  <si>
    <t>007e49e3</t>
  </si>
  <si>
    <t>007f9926</t>
  </si>
  <si>
    <t>007ed692</t>
  </si>
  <si>
    <t>007dde5e</t>
  </si>
  <si>
    <t>007f7d09</t>
  </si>
  <si>
    <t>007deb39</t>
  </si>
  <si>
    <t>007fb921</t>
  </si>
  <si>
    <t>007e541d</t>
  </si>
  <si>
    <t>00800d0a</t>
  </si>
  <si>
    <t>007e5b7e</t>
  </si>
  <si>
    <t>007de5d7</t>
  </si>
  <si>
    <t>007f372c</t>
  </si>
  <si>
    <t>007ca4a6</t>
  </si>
  <si>
    <t>007f4181</t>
  </si>
  <si>
    <t>007c9ba0</t>
  </si>
  <si>
    <t>007fc508</t>
  </si>
  <si>
    <t>007d84fd</t>
  </si>
  <si>
    <t>007eb83f</t>
  </si>
  <si>
    <t>007e9b2a</t>
  </si>
  <si>
    <t>007cd472</t>
  </si>
  <si>
    <t>007fa393</t>
  </si>
  <si>
    <t>007e0d6a</t>
  </si>
  <si>
    <t>007fb595</t>
  </si>
  <si>
    <t>007e1214</t>
  </si>
  <si>
    <t>007fde55</t>
  </si>
  <si>
    <t>007e9fd0</t>
  </si>
  <si>
    <t>007e9ce1</t>
  </si>
  <si>
    <t>007f8690</t>
  </si>
  <si>
    <t>007d509d</t>
  </si>
  <si>
    <t>007f76dc</t>
  </si>
  <si>
    <t>007d5a5b</t>
  </si>
  <si>
    <t>007fbe35</t>
  </si>
  <si>
    <t>007e8da3</t>
  </si>
  <si>
    <t>007fbef0</t>
  </si>
  <si>
    <t>007f016e</t>
  </si>
  <si>
    <t>007c50be</t>
  </si>
  <si>
    <t>007f9712</t>
  </si>
  <si>
    <t>007bc3b5</t>
  </si>
  <si>
    <t>00803cd9</t>
  </si>
  <si>
    <t>007dcbec</t>
  </si>
  <si>
    <t>007fdaa9</t>
  </si>
  <si>
    <t>007eec67</t>
  </si>
  <si>
    <t>007caef1</t>
  </si>
  <si>
    <t>007fb6d7</t>
  </si>
  <si>
    <t>007c0fc7</t>
  </si>
  <si>
    <t>0080539c</t>
  </si>
  <si>
    <t>007defde</t>
  </si>
  <si>
    <t>00801f85</t>
  </si>
  <si>
    <t>007e6804</t>
  </si>
  <si>
    <t>007e0e94</t>
  </si>
  <si>
    <t>007fe190</t>
  </si>
  <si>
    <t>007d4e5d</t>
  </si>
  <si>
    <t>007f0435</t>
  </si>
  <si>
    <t>007d9017</t>
  </si>
  <si>
    <t>007fd050</t>
  </si>
  <si>
    <t>007e237f</t>
  </si>
  <si>
    <t>007bebc3</t>
  </si>
  <si>
    <t>007f8d9c</t>
  </si>
  <si>
    <t>007d6a94</t>
  </si>
  <si>
    <t>007ec267</t>
  </si>
  <si>
    <t>007caa83</t>
  </si>
  <si>
    <t>00808156</t>
  </si>
  <si>
    <t>007e7e5a</t>
  </si>
  <si>
    <t>007fc0ef</t>
  </si>
  <si>
    <t>007eee73</t>
  </si>
  <si>
    <t>007dd04a</t>
  </si>
  <si>
    <t>007fa5b6</t>
  </si>
  <si>
    <t>007d2bda</t>
  </si>
  <si>
    <t>007f0afa</t>
  </si>
  <si>
    <t>007d95ad</t>
  </si>
  <si>
    <t>007fa7cb</t>
  </si>
  <si>
    <t>007eda6d</t>
  </si>
  <si>
    <t>007cf23d</t>
  </si>
  <si>
    <t>007fc1d5</t>
  </si>
  <si>
    <t>007d93aa</t>
  </si>
  <si>
    <t>00801e1f</t>
  </si>
  <si>
    <t>007dbf05</t>
  </si>
  <si>
    <t>007fec67</t>
  </si>
  <si>
    <t>008a77e2</t>
  </si>
  <si>
    <t>008970d4</t>
  </si>
  <si>
    <t>0088cae3</t>
  </si>
  <si>
    <t>0089ca5c</t>
  </si>
  <si>
    <t>0087b87c</t>
  </si>
  <si>
    <t>008a1dcc</t>
  </si>
  <si>
    <t>0087faa4</t>
  </si>
  <si>
    <t>008ab359</t>
  </si>
  <si>
    <t>00887f61</t>
  </si>
  <si>
    <t>008aa67e</t>
  </si>
  <si>
    <t>0088f2f8</t>
  </si>
  <si>
    <t>008a81f0</t>
  </si>
  <si>
    <t>0089ab11</t>
  </si>
  <si>
    <t>008853cf</t>
  </si>
  <si>
    <t>008a2cb0</t>
  </si>
  <si>
    <t>008789df</t>
  </si>
  <si>
    <t>008a1e38</t>
  </si>
  <si>
    <t>008903d4</t>
  </si>
  <si>
    <t>008aaf31</t>
  </si>
  <si>
    <t>0087cd8d</t>
  </si>
  <si>
    <t>008aa656</t>
  </si>
  <si>
    <t>00897c97</t>
  </si>
  <si>
    <t>0088e925</t>
  </si>
  <si>
    <t>008a2ad7</t>
  </si>
  <si>
    <t>00888bb2</t>
  </si>
  <si>
    <t>008a1a1e</t>
  </si>
  <si>
    <t>00884465</t>
  </si>
  <si>
    <t>008a8dad</t>
  </si>
  <si>
    <t>00890126</t>
  </si>
  <si>
    <t>00893454</t>
  </si>
  <si>
    <t>008a17f0</t>
  </si>
  <si>
    <t>0086e060</t>
  </si>
  <si>
    <t>008a3e4d</t>
  </si>
  <si>
    <t>0087e67c</t>
  </si>
  <si>
    <t>008a28db</t>
  </si>
  <si>
    <t>0089183a</t>
  </si>
  <si>
    <t>0089de87</t>
  </si>
  <si>
    <t>0089a758</t>
  </si>
  <si>
    <t>00894081</t>
  </si>
  <si>
    <t>008a14f4</t>
  </si>
  <si>
    <t>0088daeb</t>
  </si>
  <si>
    <t>008aa0b0</t>
  </si>
  <si>
    <t>00882841</t>
  </si>
  <si>
    <t>008a9249</t>
  </si>
  <si>
    <t>00897cb1</t>
  </si>
  <si>
    <t>0088e50b</t>
  </si>
  <si>
    <t>008a06f6</t>
  </si>
  <si>
    <t>00895d14</t>
  </si>
  <si>
    <t>008a0c3f</t>
  </si>
  <si>
    <t>0088d5ad</t>
  </si>
  <si>
    <t>008ad1cd</t>
  </si>
  <si>
    <t>0089238f</t>
  </si>
  <si>
    <t>008ad941</t>
  </si>
  <si>
    <t>00895968</t>
  </si>
  <si>
    <t>00878c3c</t>
  </si>
  <si>
    <t>0089de44</t>
  </si>
  <si>
    <t>0087dabf</t>
  </si>
  <si>
    <t>008a4cda</t>
  </si>
  <si>
    <t>0088afb7</t>
  </si>
  <si>
    <t>008a5202</t>
  </si>
  <si>
    <t>0088a444</t>
  </si>
  <si>
    <t>008aec3c</t>
  </si>
  <si>
    <t>00897f28</t>
  </si>
  <si>
    <t>0089cef3</t>
  </si>
  <si>
    <t>008a1fe4</t>
  </si>
  <si>
    <t>0088a2bd</t>
  </si>
  <si>
    <t>008aa4f5</t>
  </si>
  <si>
    <t>00888a8d</t>
  </si>
  <si>
    <t>008a8a87</t>
  </si>
  <si>
    <t>008824ab</t>
  </si>
  <si>
    <t>008a90d2</t>
  </si>
  <si>
    <t>008961f7</t>
  </si>
  <si>
    <t>00880b4d</t>
  </si>
  <si>
    <t>008a5b02</t>
  </si>
  <si>
    <t>00887a85</t>
  </si>
  <si>
    <t>008a569e</t>
  </si>
  <si>
    <t>0086aa7d</t>
  </si>
  <si>
    <t>008adb8a</t>
  </si>
  <si>
    <t>0088a91c</t>
  </si>
  <si>
    <t>008a52f1</t>
  </si>
  <si>
    <t>0089d309</t>
  </si>
  <si>
    <t>00889bd5</t>
  </si>
  <si>
    <t>008a508c</t>
  </si>
  <si>
    <t>00868c57</t>
  </si>
  <si>
    <t>008abd3c</t>
  </si>
  <si>
    <t>00882f72</t>
  </si>
  <si>
    <t>008abbb4</t>
  </si>
  <si>
    <t>0088afcd</t>
  </si>
  <si>
    <t>008b0af5</t>
  </si>
  <si>
    <t>00899aaa</t>
  </si>
  <si>
    <t>0088c910</t>
  </si>
  <si>
    <t>008a5ab6</t>
  </si>
  <si>
    <t>00893654</t>
  </si>
  <si>
    <t>008adcfb</t>
  </si>
  <si>
    <t>00885e2b</t>
  </si>
  <si>
    <t>008abe8b</t>
  </si>
  <si>
    <t>00884206</t>
  </si>
  <si>
    <t>008a0d34</t>
  </si>
  <si>
    <t>0089efdd</t>
  </si>
  <si>
    <t>00895d5b</t>
  </si>
  <si>
    <t>008926c2</t>
  </si>
  <si>
    <t>0088db25</t>
  </si>
  <si>
    <t>008a0231</t>
  </si>
  <si>
    <t>008858ca</t>
  </si>
  <si>
    <t>008a9fe9</t>
  </si>
  <si>
    <t>00891791</t>
  </si>
  <si>
    <t>0088e7f0</t>
  </si>
  <si>
    <t>008a1b8e</t>
  </si>
  <si>
    <t>0088efe7</t>
  </si>
  <si>
    <t>008a5670</t>
  </si>
  <si>
    <t>008804de</t>
  </si>
  <si>
    <t>008afbdd</t>
  </si>
  <si>
    <t>0088e101</t>
  </si>
  <si>
    <t>0089ab8a</t>
  </si>
  <si>
    <t>0089eae5</t>
  </si>
  <si>
    <t>008838af</t>
  </si>
  <si>
    <t>008a8a47</t>
  </si>
  <si>
    <t>00887abf</t>
  </si>
  <si>
    <t>008ac774</t>
  </si>
  <si>
    <t>00888faf</t>
  </si>
  <si>
    <t>0089a896</t>
  </si>
  <si>
    <t>0089cc27</t>
  </si>
  <si>
    <t>00892ff6</t>
  </si>
  <si>
    <t>008a72bb</t>
  </si>
  <si>
    <t>0088caba</t>
  </si>
  <si>
    <t>008a3f5b</t>
  </si>
  <si>
    <t>00931162</t>
  </si>
  <si>
    <t>0095030e</t>
  </si>
  <si>
    <t>0093225e</t>
  </si>
  <si>
    <t>0094a8b6</t>
  </si>
  <si>
    <t>0094bdfe</t>
  </si>
  <si>
    <t>0093c61e</t>
  </si>
  <si>
    <t>009471b4</t>
  </si>
  <si>
    <t>0093b227</t>
  </si>
  <si>
    <t>0095786f</t>
  </si>
  <si>
    <t>0093903e</t>
  </si>
  <si>
    <t>0094b20c</t>
  </si>
  <si>
    <t>0094569b</t>
  </si>
  <si>
    <t>00936da3</t>
  </si>
  <si>
    <t>0094e357</t>
  </si>
  <si>
    <t>0093d697</t>
  </si>
  <si>
    <t>0094fbd6</t>
  </si>
  <si>
    <t>0093c224</t>
  </si>
  <si>
    <t>0094b627</t>
  </si>
  <si>
    <t>0094972f</t>
  </si>
  <si>
    <t>00921f56</t>
  </si>
  <si>
    <t>0094a37f</t>
  </si>
  <si>
    <t>00926edf</t>
  </si>
  <si>
    <t>00951f58</t>
  </si>
  <si>
    <t>009237e2</t>
  </si>
  <si>
    <t>009516b9</t>
  </si>
  <si>
    <t>0093ef4f</t>
  </si>
  <si>
    <t>00942045</t>
  </si>
  <si>
    <t>0094b6f3</t>
  </si>
  <si>
    <t>0092f505</t>
  </si>
  <si>
    <t>0094ccc3</t>
  </si>
  <si>
    <t>00930b0e</t>
  </si>
  <si>
    <t>0095649b</t>
  </si>
  <si>
    <t>0092d0eb</t>
  </si>
  <si>
    <t>0094b5f7</t>
  </si>
  <si>
    <t>00941aeb</t>
  </si>
  <si>
    <t>00936241</t>
  </si>
  <si>
    <t>009560ed</t>
  </si>
  <si>
    <t>0091858f</t>
  </si>
  <si>
    <t>009578ce</t>
  </si>
  <si>
    <t>0093a162</t>
  </si>
  <si>
    <t>00955617</t>
  </si>
  <si>
    <t>00943913</t>
  </si>
  <si>
    <t>00932f4b</t>
  </si>
  <si>
    <t>009456d0</t>
  </si>
  <si>
    <t>00930012</t>
  </si>
  <si>
    <t>0094d092</t>
  </si>
  <si>
    <t>0091ebc2</t>
  </si>
  <si>
    <t>00958bff</t>
  </si>
  <si>
    <t>0093e38b</t>
  </si>
  <si>
    <t>0093eaad</t>
  </si>
  <si>
    <t>0093eec4</t>
  </si>
  <si>
    <t>0092d65a</t>
  </si>
  <si>
    <t>0094d772</t>
  </si>
  <si>
    <t>0093859c</t>
  </si>
  <si>
    <t>0094eda5</t>
  </si>
  <si>
    <t>0093971a</t>
  </si>
  <si>
    <t>0095a8ae</t>
  </si>
  <si>
    <t>00943e42</t>
  </si>
  <si>
    <t>0092b3ff</t>
  </si>
  <si>
    <t>00953bec</t>
  </si>
  <si>
    <t>0093a216</t>
  </si>
  <si>
    <t>00952d7f</t>
  </si>
  <si>
    <t>0093a32c</t>
  </si>
  <si>
    <t>009525ff</t>
  </si>
  <si>
    <t>009421fb</t>
  </si>
  <si>
    <t>009331fb</t>
  </si>
  <si>
    <t>0094db71</t>
  </si>
  <si>
    <t>009270ec</t>
  </si>
  <si>
    <t>0094c56b</t>
  </si>
  <si>
    <t>0092e36a</t>
  </si>
  <si>
    <t>0094fc06</t>
  </si>
  <si>
    <t>0093ee21</t>
  </si>
  <si>
    <t>00922c79</t>
  </si>
  <si>
    <t>0094a0ce</t>
  </si>
  <si>
    <t>0092ba96</t>
  </si>
  <si>
    <t>00953e93</t>
  </si>
  <si>
    <t>00926e44</t>
  </si>
  <si>
    <t>00952c7d</t>
  </si>
  <si>
    <t>0093f3e1</t>
  </si>
  <si>
    <t>00940f66</t>
  </si>
  <si>
    <t>0094b1a1</t>
  </si>
  <si>
    <t>0091a7b5</t>
  </si>
  <si>
    <t>00941398</t>
  </si>
  <si>
    <t>00938f7e</t>
  </si>
  <si>
    <t>00957121</t>
  </si>
  <si>
    <t>009323ec</t>
  </si>
  <si>
    <t>00950365</t>
  </si>
  <si>
    <t>0094be52</t>
  </si>
  <si>
    <t>009382b5</t>
  </si>
  <si>
    <t>0094f30c</t>
  </si>
  <si>
    <t>0092bf91</t>
  </si>
  <si>
    <t>0094dc4c</t>
  </si>
  <si>
    <t>00941692</t>
  </si>
  <si>
    <t>0092b333</t>
  </si>
  <si>
    <t>0094d261</t>
  </si>
  <si>
    <t>0093cb97</t>
  </si>
  <si>
    <t>009544ee</t>
  </si>
  <si>
    <t>0092e95f</t>
  </si>
  <si>
    <t>009525bb</t>
  </si>
  <si>
    <t>0093e9a8</t>
  </si>
  <si>
    <t>0092ab20</t>
  </si>
  <si>
    <t>0094a6d0</t>
  </si>
  <si>
    <t>00935c72</t>
  </si>
  <si>
    <t>009527d6</t>
  </si>
  <si>
    <t>00927427</t>
  </si>
  <si>
    <t>0094a0dd</t>
  </si>
  <si>
    <t>0093e13f</t>
  </si>
  <si>
    <t>0093a08a</t>
  </si>
  <si>
    <t>0094f6ee</t>
  </si>
  <si>
    <t>00937917</t>
  </si>
  <si>
    <t>00957787</t>
  </si>
  <si>
    <t>0092dede</t>
  </si>
  <si>
    <t>00915f0d</t>
  </si>
  <si>
    <t>00953bce</t>
  </si>
  <si>
    <t>0092c856</t>
  </si>
  <si>
    <t>0094da8a</t>
  </si>
  <si>
    <t>0092b701</t>
  </si>
  <si>
    <t>00951e7b</t>
  </si>
  <si>
    <t>009440ef</t>
  </si>
  <si>
    <t>00936e43</t>
  </si>
  <si>
    <t>00947bc8</t>
  </si>
  <si>
    <t>00925d65</t>
  </si>
  <si>
    <t>00952e72</t>
  </si>
  <si>
    <t>0092d8ad</t>
  </si>
  <si>
    <t>009586e9</t>
  </si>
  <si>
    <t>0093e9df</t>
  </si>
  <si>
    <t>00a8d7f2</t>
  </si>
  <si>
    <t>00aa31c8</t>
  </si>
  <si>
    <t>00a87a43</t>
  </si>
  <si>
    <t>00aa95f7</t>
  </si>
  <si>
    <t>00a88cfe</t>
  </si>
  <si>
    <t>00a91cd5</t>
  </si>
  <si>
    <t>00aa2c0e</t>
  </si>
  <si>
    <t>00a7579b</t>
  </si>
  <si>
    <t>00aa6bb2</t>
  </si>
  <si>
    <t>00a8ae39</t>
  </si>
  <si>
    <t>00a8744d</t>
  </si>
  <si>
    <t>00aa759e</t>
  </si>
  <si>
    <t>00a8105f</t>
  </si>
  <si>
    <t>00aa9218</t>
  </si>
  <si>
    <t>00a90fc1</t>
  </si>
  <si>
    <t>00a6e971</t>
  </si>
  <si>
    <t>00aa3dc4</t>
  </si>
  <si>
    <t>00a812eb</t>
  </si>
  <si>
    <t>00aa5f58</t>
  </si>
  <si>
    <t>00a8ffa9</t>
  </si>
  <si>
    <t>00a9467f</t>
  </si>
  <si>
    <t>00aa746f</t>
  </si>
  <si>
    <t>00a841a3</t>
  </si>
  <si>
    <t>00aa8a2b</t>
  </si>
  <si>
    <t>00a90946</t>
  </si>
  <si>
    <t>00a92d8c</t>
  </si>
  <si>
    <t>00aa3522</t>
  </si>
  <si>
    <t>00a8c302</t>
  </si>
  <si>
    <t>00aae359</t>
  </si>
  <si>
    <t>00a99b82</t>
  </si>
  <si>
    <t>00a90ed0</t>
  </si>
  <si>
    <t>00aa60ef</t>
  </si>
  <si>
    <t>00a75b9a</t>
  </si>
  <si>
    <t>00aa4b92</t>
  </si>
  <si>
    <t>00a959f9</t>
  </si>
  <si>
    <t>00a8ce80</t>
  </si>
  <si>
    <t>00a9e90c</t>
  </si>
  <si>
    <t>00a8c18f</t>
  </si>
  <si>
    <t>00aab94b</t>
  </si>
  <si>
    <t>00a9eeab</t>
  </si>
  <si>
    <t>00a85f3d</t>
  </si>
  <si>
    <t>00aa5102</t>
  </si>
  <si>
    <t>00a90a3a</t>
  </si>
  <si>
    <t>00a82448</t>
  </si>
  <si>
    <t>00aa4cae</t>
  </si>
  <si>
    <t>00a79537</t>
  </si>
  <si>
    <t>00aa3026</t>
  </si>
  <si>
    <t>00a912a3</t>
  </si>
  <si>
    <t>00a9a6ca</t>
  </si>
  <si>
    <t>00aa383b</t>
  </si>
  <si>
    <t>00a8427e</t>
  </si>
  <si>
    <t>00aa5e29</t>
  </si>
  <si>
    <t>00a832a3</t>
  </si>
  <si>
    <t>00a863e2</t>
  </si>
  <si>
    <t>00a9e694</t>
  </si>
  <si>
    <t>00a76298</t>
  </si>
  <si>
    <t>00aa7197</t>
  </si>
  <si>
    <t>00a9586c</t>
  </si>
  <si>
    <t>00a8374e</t>
  </si>
  <si>
    <t>00a9a41f</t>
  </si>
  <si>
    <t>00a7eaa9</t>
  </si>
  <si>
    <t>00aa2de9</t>
  </si>
  <si>
    <t>00a8e862</t>
  </si>
  <si>
    <t>00a8cc15</t>
  </si>
  <si>
    <t>00aa6b34</t>
  </si>
  <si>
    <t>00a730c6</t>
  </si>
  <si>
    <t>00a9a7f5</t>
  </si>
  <si>
    <t>00aa1cd2</t>
  </si>
  <si>
    <t>00a8990a</t>
  </si>
  <si>
    <t>00aab1f1</t>
  </si>
  <si>
    <t>00a80985</t>
  </si>
  <si>
    <t>00aa13bc</t>
  </si>
  <si>
    <t>00a9fbf0</t>
  </si>
  <si>
    <t>00a8c095</t>
  </si>
  <si>
    <t>00aa94b7</t>
  </si>
  <si>
    <t>00a83c21</t>
  </si>
  <si>
    <t>00aab04a</t>
  </si>
  <si>
    <t>00aa6a39</t>
  </si>
  <si>
    <t>00a8d845</t>
  </si>
  <si>
    <t>00aa491d</t>
  </si>
  <si>
    <t>00a85640</t>
  </si>
  <si>
    <t>00a84512</t>
  </si>
  <si>
    <t>00a9c690</t>
  </si>
  <si>
    <t>00a849e8</t>
  </si>
  <si>
    <t>00aa91d1</t>
  </si>
  <si>
    <t>00a945ec</t>
  </si>
  <si>
    <t>00a89274</t>
  </si>
  <si>
    <t>00aad7d3</t>
  </si>
  <si>
    <t>00a7d7d8</t>
  </si>
  <si>
    <t>00aa3a3d</t>
  </si>
  <si>
    <t>00a9b544</t>
  </si>
  <si>
    <t>00a84384</t>
  </si>
  <si>
    <t>00a9a947</t>
  </si>
  <si>
    <t>00a76cea</t>
  </si>
  <si>
    <t>00a9fa0a</t>
  </si>
  <si>
    <t>00aa539c</t>
  </si>
  <si>
    <t>00a80055</t>
  </si>
  <si>
    <t>00aaa451</t>
  </si>
  <si>
    <t>00a9313d</t>
  </si>
  <si>
    <t>00aa12d8</t>
  </si>
  <si>
    <t>00aa487c</t>
  </si>
  <si>
    <t>00a84a7f</t>
  </si>
  <si>
    <t>00aa2c9a</t>
  </si>
  <si>
    <t>00a931f5</t>
  </si>
  <si>
    <t>00a987a0</t>
  </si>
  <si>
    <t>00a9ece7</t>
  </si>
  <si>
    <t>00a83ced</t>
  </si>
  <si>
    <t>00aab85b</t>
  </si>
  <si>
    <t>00aa16e9</t>
  </si>
  <si>
    <t>00a8f5b5</t>
  </si>
  <si>
    <t>00aa96be</t>
  </si>
  <si>
    <t>00a8795a</t>
  </si>
  <si>
    <t>00a91219</t>
  </si>
  <si>
    <t>00a9efb8</t>
  </si>
  <si>
    <t>00a83190</t>
  </si>
  <si>
    <t>00aa840b</t>
  </si>
  <si>
    <t>00a8e3be</t>
  </si>
  <si>
    <t>00a77f80</t>
  </si>
  <si>
    <t>00a9e0d3</t>
  </si>
  <si>
    <t>00a84fb0</t>
  </si>
  <si>
    <t>00aa3743</t>
  </si>
  <si>
    <t>00a921e0</t>
  </si>
  <si>
    <t>00a8b6cb</t>
  </si>
  <si>
    <t>00a9ee2a</t>
  </si>
  <si>
    <t>00a882ef</t>
  </si>
  <si>
    <t>00aaaf92</t>
  </si>
  <si>
    <t>00b5574d</t>
  </si>
  <si>
    <t>00b2d4d6</t>
  </si>
  <si>
    <t>00b5d2bf</t>
  </si>
  <si>
    <t>00b3fc68</t>
  </si>
  <si>
    <t>00b5736d</t>
  </si>
  <si>
    <t>00b4583b</t>
  </si>
  <si>
    <t>00b2f7ed</t>
  </si>
  <si>
    <t>00b5443f</t>
  </si>
  <si>
    <t>00b31501</t>
  </si>
  <si>
    <t>00b5b895</t>
  </si>
  <si>
    <t>00b35e6b</t>
  </si>
  <si>
    <t>00b5a4df</t>
  </si>
  <si>
    <t>00b3633e</t>
  </si>
  <si>
    <t>00b5bff7</t>
  </si>
  <si>
    <t>00b2efd9</t>
  </si>
  <si>
    <t>00b55042</t>
  </si>
  <si>
    <t>00b4706d</t>
  </si>
  <si>
    <t>00b4d976</t>
  </si>
  <si>
    <t>00b4efc1</t>
  </si>
  <si>
    <t>00b1ea88</t>
  </si>
  <si>
    <t>00b54fc3</t>
  </si>
  <si>
    <t>00b30b27</t>
  </si>
  <si>
    <t>00b58128</t>
  </si>
  <si>
    <t>00b2c00c</t>
  </si>
  <si>
    <t>00b5ed31</t>
  </si>
  <si>
    <t>00b2e4ea</t>
  </si>
  <si>
    <t>00b4bc1a</t>
  </si>
  <si>
    <t>00b40152</t>
  </si>
  <si>
    <t>00b4a711</t>
  </si>
  <si>
    <t>00b479e4</t>
  </si>
  <si>
    <t>00b40a62</t>
  </si>
  <si>
    <t>00b5724c</t>
  </si>
  <si>
    <t>00b37e94</t>
  </si>
  <si>
    <t>00b4a2a7</t>
  </si>
  <si>
    <t>00b30a12</t>
  </si>
  <si>
    <t>00b5f730</t>
  </si>
  <si>
    <t>00b33671</t>
  </si>
  <si>
    <t>00b5c387</t>
  </si>
  <si>
    <t>00b3f543</t>
  </si>
  <si>
    <t>00b01437</t>
  </si>
  <si>
    <t>00b434ee</t>
  </si>
  <si>
    <t>00b37852</t>
  </si>
  <si>
    <t>00b5b2ca</t>
  </si>
  <si>
    <t>00b38820</t>
  </si>
  <si>
    <t>00b45d10</t>
  </si>
  <si>
    <t>00b294f6</t>
  </si>
  <si>
    <t>00b5d473</t>
  </si>
  <si>
    <t>00b285d6</t>
  </si>
  <si>
    <t>00b5871d</t>
  </si>
  <si>
    <t>00b3c753</t>
  </si>
  <si>
    <t>00b547fd</t>
  </si>
  <si>
    <t>00b4e089</t>
  </si>
  <si>
    <t>00b3a4db</t>
  </si>
  <si>
    <t>00b57836</t>
  </si>
  <si>
    <t>00b34a5a</t>
  </si>
  <si>
    <t>00b4a415</t>
  </si>
  <si>
    <t>00b2a5a6</t>
  </si>
  <si>
    <t>00b5b540</t>
  </si>
  <si>
    <t>00b29fcf</t>
  </si>
  <si>
    <t>00b5b024</t>
  </si>
  <si>
    <t>00b42387</t>
  </si>
  <si>
    <t>00b3da02</t>
  </si>
  <si>
    <t>00b45804</t>
  </si>
  <si>
    <t>00b211c4</t>
  </si>
  <si>
    <t>00b550da</t>
  </si>
  <si>
    <t>00b33468</t>
  </si>
  <si>
    <t>00b569a0</t>
  </si>
  <si>
    <t>00b3e4c2</t>
  </si>
  <si>
    <t>00b5d3ff</t>
  </si>
  <si>
    <t>00b404c0</t>
  </si>
  <si>
    <t>00b2c6b8</t>
  </si>
  <si>
    <t>00b528b8</t>
  </si>
  <si>
    <t>00b36239</t>
  </si>
  <si>
    <t>00b4d8af</t>
  </si>
  <si>
    <t>00b3784b</t>
  </si>
  <si>
    <t>00b513be</t>
  </si>
  <si>
    <t>00b2b28b</t>
  </si>
  <si>
    <t>00b61861</t>
  </si>
  <si>
    <t>00b38464</t>
  </si>
  <si>
    <t>00b3766e</t>
  </si>
  <si>
    <t>00b420e7</t>
  </si>
  <si>
    <t>00b2453c</t>
  </si>
  <si>
    <t>00b52c48</t>
  </si>
  <si>
    <t>00b2763a</t>
  </si>
  <si>
    <t>00b5748c</t>
  </si>
  <si>
    <t>00b21789</t>
  </si>
  <si>
    <t>00b59f1b</t>
  </si>
  <si>
    <t>00b2ac1b</t>
  </si>
  <si>
    <t>00b5551d</t>
  </si>
  <si>
    <t>00b36450</t>
  </si>
  <si>
    <t>00b50164</t>
  </si>
  <si>
    <t>00b475e7</t>
  </si>
  <si>
    <t>00b3727e</t>
  </si>
  <si>
    <t>00b4e3f3</t>
  </si>
  <si>
    <t>00b2c348</t>
  </si>
  <si>
    <t>00b525f2</t>
  </si>
  <si>
    <t>00b33965</t>
  </si>
  <si>
    <t>00b58341</t>
  </si>
  <si>
    <t>00b31303</t>
  </si>
  <si>
    <t>00b58719</t>
  </si>
  <si>
    <t>00b2df7f</t>
  </si>
  <si>
    <t>00b5741f</t>
  </si>
  <si>
    <t>00b3d67f</t>
  </si>
  <si>
    <t>00b376e5</t>
  </si>
  <si>
    <t>00b422de</t>
  </si>
  <si>
    <t>00b41260</t>
  </si>
  <si>
    <t>00b5337f</t>
  </si>
  <si>
    <t>00b35578</t>
  </si>
  <si>
    <t>00b59796</t>
  </si>
  <si>
    <t>00b21b05</t>
  </si>
  <si>
    <t>00b55b74</t>
  </si>
  <si>
    <t>00b348bf</t>
  </si>
  <si>
    <t>00b51714</t>
  </si>
  <si>
    <t>00b3a8ea</t>
  </si>
  <si>
    <t>00b57334</t>
  </si>
  <si>
    <t>00b3c3ca</t>
  </si>
  <si>
    <t>00b578d0</t>
  </si>
  <si>
    <t>00b47b22</t>
  </si>
  <si>
    <t>00b31fb7</t>
  </si>
  <si>
    <t>00b4ded8</t>
  </si>
  <si>
    <t>00b3ebad</t>
  </si>
  <si>
    <t>00b4ebe0</t>
  </si>
  <si>
    <t>00b36d76</t>
  </si>
  <si>
    <t>00b48917</t>
  </si>
  <si>
    <t>00b2dab1</t>
  </si>
  <si>
    <t>00b5b897</t>
  </si>
  <si>
    <t>0E39</t>
  </si>
  <si>
    <t>1C72</t>
  </si>
  <si>
    <t>2AAB</t>
  </si>
  <si>
    <t>38E4</t>
  </si>
  <si>
    <t>5555</t>
  </si>
  <si>
    <t>638E</t>
  </si>
  <si>
    <t>71C7</t>
  </si>
  <si>
    <t>8000</t>
  </si>
  <si>
    <t>9C72</t>
  </si>
  <si>
    <t>AAAB</t>
  </si>
  <si>
    <t>B8E4</t>
  </si>
  <si>
    <t>C71C</t>
  </si>
  <si>
    <t>E38E</t>
  </si>
  <si>
    <t>F1C7</t>
  </si>
  <si>
    <t>1.0V</t>
  </si>
  <si>
    <t>Measured 3 Values:</t>
  </si>
  <si>
    <t>17.2ms (0.5V)</t>
  </si>
  <si>
    <t>43.6ms (1V)</t>
  </si>
  <si>
    <t>53ms (1.5V)</t>
  </si>
  <si>
    <t>Looks like ratio of X35</t>
  </si>
  <si>
    <t>000732ce</t>
  </si>
  <si>
    <t>00092fc0</t>
  </si>
  <si>
    <t>000866c4</t>
  </si>
  <si>
    <t>0006e10c</t>
  </si>
  <si>
    <t>00089195</t>
  </si>
  <si>
    <t>00089e5f</t>
  </si>
  <si>
    <t>0006ed20</t>
  </si>
  <si>
    <t>000819bf</t>
  </si>
  <si>
    <t>000919c9</t>
  </si>
  <si>
    <t>000729e3</t>
  </si>
  <si>
    <t>0006fb1e</t>
  </si>
  <si>
    <t>0008ccbc</t>
  </si>
  <si>
    <t>00076010</t>
  </si>
  <si>
    <t>0006eaa7</t>
  </si>
  <si>
    <t>0008ba9d</t>
  </si>
  <si>
    <t>00081a5e</t>
  </si>
  <si>
    <t>0007b8d2</t>
  </si>
  <si>
    <t>00090d9a</t>
  </si>
  <si>
    <t>00087b97</t>
  </si>
  <si>
    <t>0005eee0</t>
  </si>
  <si>
    <t>00092279</t>
  </si>
  <si>
    <t>0008b57f</t>
  </si>
  <si>
    <t>0007ebaf</t>
  </si>
  <si>
    <t>00075f9e</t>
  </si>
  <si>
    <t>0009087f</t>
  </si>
  <si>
    <t>00080720</t>
  </si>
  <si>
    <t>00077053</t>
  </si>
  <si>
    <t>0008e8a4</t>
  </si>
  <si>
    <t>00089a5d</t>
  </si>
  <si>
    <t>00077c1f</t>
  </si>
  <si>
    <t>0008529f</t>
  </si>
  <si>
    <t>0008e115</t>
  </si>
  <si>
    <t>0007bcac</t>
  </si>
  <si>
    <t>0007e2b2</t>
  </si>
  <si>
    <t>00086090</t>
  </si>
  <si>
    <t>00076bfa</t>
  </si>
  <si>
    <t>0006d5cc</t>
  </si>
  <si>
    <t>0008d7ab</t>
  </si>
  <si>
    <t>00081807</t>
  </si>
  <si>
    <t>0006ba9e</t>
  </si>
  <si>
    <t>0008d2da</t>
  </si>
  <si>
    <t>00081707</t>
  </si>
  <si>
    <t>00079aed</t>
  </si>
  <si>
    <t>00080b6c</t>
  </si>
  <si>
    <t>00090bec</t>
  </si>
  <si>
    <t>00083f87</t>
  </si>
  <si>
    <t>0007326b</t>
  </si>
  <si>
    <t>0008ad2c</t>
  </si>
  <si>
    <t>000889a4</t>
  </si>
  <si>
    <t>0006c97a</t>
  </si>
  <si>
    <t>00091da4</t>
  </si>
  <si>
    <t>00089608</t>
  </si>
  <si>
    <t>00074323</t>
  </si>
  <si>
    <t>0007ab52</t>
  </si>
  <si>
    <t>0008e008</t>
  </si>
  <si>
    <t>0007abbf</t>
  </si>
  <si>
    <t>0007615d</t>
  </si>
  <si>
    <t>00093000</t>
  </si>
  <si>
    <t>00081573</t>
  </si>
  <si>
    <t>00067680</t>
  </si>
  <si>
    <t>0008efa2</t>
  </si>
  <si>
    <t>00089f9f</t>
  </si>
  <si>
    <t>0007bdcb</t>
  </si>
  <si>
    <t>00087baf</t>
  </si>
  <si>
    <t>00088f30</t>
  </si>
  <si>
    <t>0007a058</t>
  </si>
  <si>
    <t>00080b05</t>
  </si>
  <si>
    <t>00087db4</t>
  </si>
  <si>
    <t>0007539d</t>
  </si>
  <si>
    <t>00078819</t>
  </si>
  <si>
    <t>00089b21</t>
  </si>
  <si>
    <t>0007cdbe</t>
  </si>
  <si>
    <t>000734eb</t>
  </si>
  <si>
    <t>00091a8e</t>
  </si>
  <si>
    <t>00078074</t>
  </si>
  <si>
    <t>0007220d</t>
  </si>
  <si>
    <t>0008a289</t>
  </si>
  <si>
    <t>00077d8a</t>
  </si>
  <si>
    <t>00079734</t>
  </si>
  <si>
    <t>00088cac</t>
  </si>
  <si>
    <t>00082f7f</t>
  </si>
  <si>
    <t>00077c8c</t>
  </si>
  <si>
    <t>00084a3d</t>
  </si>
  <si>
    <t>0008a36b</t>
  </si>
  <si>
    <t>0005aaf1</t>
  </si>
  <si>
    <t>0008c70a</t>
  </si>
  <si>
    <t>0008d121</t>
  </si>
  <si>
    <t>000780da</t>
  </si>
  <si>
    <t>00081d37</t>
  </si>
  <si>
    <t>0008a91d</t>
  </si>
  <si>
    <t>0007a23c</t>
  </si>
  <si>
    <t>00070a5a</t>
  </si>
  <si>
    <t>0008c78c</t>
  </si>
  <si>
    <t>000703d9</t>
  </si>
  <si>
    <t>00070c9b</t>
  </si>
  <si>
    <t>0008f891</t>
  </si>
  <si>
    <t>0007bff0</t>
  </si>
  <si>
    <t>0007e3c6</t>
  </si>
  <si>
    <t>0009101f</t>
  </si>
  <si>
    <t>0007e63d</t>
  </si>
  <si>
    <t>00072835</t>
  </si>
  <si>
    <t>0008ec22</t>
  </si>
  <si>
    <t>00089df0</t>
  </si>
  <si>
    <t>000738b3</t>
  </si>
  <si>
    <t>0008a649</t>
  </si>
  <si>
    <t>00087782</t>
  </si>
  <si>
    <t>00056538</t>
  </si>
  <si>
    <t>000832ae</t>
  </si>
  <si>
    <t>00087c5e</t>
  </si>
  <si>
    <t>000690ac</t>
  </si>
  <si>
    <t>00079ca7</t>
  </si>
  <si>
    <t>0008c73a</t>
  </si>
  <si>
    <t>00086a2e</t>
  </si>
  <si>
    <t>0007bef2</t>
  </si>
  <si>
    <t>00090b1b</t>
  </si>
  <si>
    <t>00087bf2</t>
  </si>
  <si>
    <t>00073e88</t>
  </si>
  <si>
    <t>0008b413</t>
  </si>
  <si>
    <t>0008f3c2</t>
  </si>
  <si>
    <t>0006d082</t>
  </si>
  <si>
    <t>00079191</t>
  </si>
  <si>
    <t>00087ffd</t>
  </si>
  <si>
    <t>000786fc</t>
  </si>
  <si>
    <t>0006e2ef</t>
  </si>
  <si>
    <t>0008c6f3</t>
  </si>
  <si>
    <t>0007d12e</t>
  </si>
  <si>
    <t>Average:</t>
  </si>
  <si>
    <t>Bit 0 Error Voltages at different Reference inputs (in mV)</t>
  </si>
  <si>
    <t>Max Swing:</t>
  </si>
  <si>
    <t>100.6ms (1V)</t>
  </si>
  <si>
    <t>118.4ms (0.5V)</t>
  </si>
  <si>
    <t>83.2ms (1.5V)</t>
  </si>
  <si>
    <t>016557a3</t>
  </si>
  <si>
    <t>016284ae</t>
  </si>
  <si>
    <t>016545e2</t>
  </si>
  <si>
    <t>0163051f</t>
  </si>
  <si>
    <t>0164c227</t>
  </si>
  <si>
    <t>01646908</t>
  </si>
  <si>
    <t>01633dbf</t>
  </si>
  <si>
    <t>0164c616</t>
  </si>
  <si>
    <t>016255af</t>
  </si>
  <si>
    <t>01645807</t>
  </si>
  <si>
    <t>0162b4bf</t>
  </si>
  <si>
    <t>0164c911</t>
  </si>
  <si>
    <t>01626ece</t>
  </si>
  <si>
    <t>0165112d</t>
  </si>
  <si>
    <t>01633be8</t>
  </si>
  <si>
    <t>01654a86</t>
  </si>
  <si>
    <t>0163d655</t>
  </si>
  <si>
    <t>0163b827</t>
  </si>
  <si>
    <t>0163e16f</t>
  </si>
  <si>
    <t>01627df8</t>
  </si>
  <si>
    <t>01648c64</t>
  </si>
  <si>
    <t>0161c87a</t>
  </si>
  <si>
    <t>016535ae</t>
  </si>
  <si>
    <t>016243f5</t>
  </si>
  <si>
    <t>0164a2e6</t>
  </si>
  <si>
    <t>0161964c</t>
  </si>
  <si>
    <t>01652aa7</t>
  </si>
  <si>
    <t>01630136</t>
  </si>
  <si>
    <t>01651857</t>
  </si>
  <si>
    <t>01636bd7</t>
  </si>
  <si>
    <t>01654843</t>
  </si>
  <si>
    <t>0164989e</t>
  </si>
  <si>
    <t>0162a889</t>
  </si>
  <si>
    <t>01651a5d</t>
  </si>
  <si>
    <t>0162c492</t>
  </si>
  <si>
    <t>0164a562</t>
  </si>
  <si>
    <t>0162c521</t>
  </si>
  <si>
    <t>0164fa1f</t>
  </si>
  <si>
    <t>0161c600</t>
  </si>
  <si>
    <t>01659ee2</t>
  </si>
  <si>
    <t>01636e05</t>
  </si>
  <si>
    <t>016572e6</t>
  </si>
  <si>
    <t>0162bca1</t>
  </si>
  <si>
    <t>0165575f</t>
  </si>
  <si>
    <t>0164098e</t>
  </si>
  <si>
    <t>016474a3</t>
  </si>
  <si>
    <t>016412d1</t>
  </si>
  <si>
    <t>016387c4</t>
  </si>
  <si>
    <t>016538e9</t>
  </si>
  <si>
    <t>01632983</t>
  </si>
  <si>
    <t>01659387</t>
  </si>
  <si>
    <t>0160f4ef</t>
  </si>
  <si>
    <t>01656a96</t>
  </si>
  <si>
    <t>0161e8a4</t>
  </si>
  <si>
    <t>01658e71</t>
  </si>
  <si>
    <t>0162457d</t>
  </si>
  <si>
    <t>01653ad3</t>
  </si>
  <si>
    <t>016361b2</t>
  </si>
  <si>
    <t>0165711f</t>
  </si>
  <si>
    <t>0163dc21</t>
  </si>
  <si>
    <t>01611520</t>
  </si>
  <si>
    <t>01647dc4</t>
  </si>
  <si>
    <t>0162e120</t>
  </si>
  <si>
    <t>0163cb9f</t>
  </si>
  <si>
    <t>01630e3a</t>
  </si>
  <si>
    <t>01653501</t>
  </si>
  <si>
    <t>01612020</t>
  </si>
  <si>
    <t>016588e0</t>
  </si>
  <si>
    <t>01615ea9</t>
  </si>
  <si>
    <t>0165af08</t>
  </si>
  <si>
    <t>0161c407</t>
  </si>
  <si>
    <t>0165e746</t>
  </si>
  <si>
    <t>01633661</t>
  </si>
  <si>
    <t>01657f89</t>
  </si>
  <si>
    <t>0163a62b</t>
  </si>
  <si>
    <t>016284cf</t>
  </si>
  <si>
    <t>01645115</t>
  </si>
  <si>
    <t>016207d7</t>
  </si>
  <si>
    <t>01643200</t>
  </si>
  <si>
    <t>0162f918</t>
  </si>
  <si>
    <t>0165410f</t>
  </si>
  <si>
    <t>01632d3c</t>
  </si>
  <si>
    <t>016567c6</t>
  </si>
  <si>
    <t>016208f4</t>
  </si>
  <si>
    <t>0164e733</t>
  </si>
  <si>
    <t>0162e5ef</t>
  </si>
  <si>
    <t>01655d72</t>
  </si>
  <si>
    <t>0162f6a6</t>
  </si>
  <si>
    <t>0165cc05</t>
  </si>
  <si>
    <t>016334f7</t>
  </si>
  <si>
    <t>01659ac0</t>
  </si>
  <si>
    <t>0163fab1</t>
  </si>
  <si>
    <t>016280e2</t>
  </si>
  <si>
    <t>01646dae</t>
  </si>
  <si>
    <t>0162148d</t>
  </si>
  <si>
    <t>016498e7</t>
  </si>
  <si>
    <t>01634c26</t>
  </si>
  <si>
    <t>01644a7d</t>
  </si>
  <si>
    <t>0162985a</t>
  </si>
  <si>
    <t>0164953e</t>
  </si>
  <si>
    <t>01610027</t>
  </si>
  <si>
    <t>01651da1</t>
  </si>
  <si>
    <t>0161d01c</t>
  </si>
  <si>
    <t>0165a69d</t>
  </si>
  <si>
    <t>016280df</t>
  </si>
  <si>
    <t>0165c21b</t>
  </si>
  <si>
    <t>0162d6b9</t>
  </si>
  <si>
    <t>0163bcd2</t>
  </si>
  <si>
    <t>0162c60e</t>
  </si>
  <si>
    <t>0164c0b4</t>
  </si>
  <si>
    <t>01638d70</t>
  </si>
  <si>
    <t>01653494</t>
  </si>
  <si>
    <t>0163b144</t>
  </si>
  <si>
    <t>0164f98a</t>
  </si>
  <si>
    <t>01644be5</t>
  </si>
  <si>
    <t>016395b8</t>
  </si>
  <si>
    <t>016437ae</t>
  </si>
  <si>
    <t>016255fc</t>
  </si>
  <si>
    <t>016487ae</t>
  </si>
  <si>
    <t>016277e6</t>
  </si>
  <si>
    <t>016535c0</t>
  </si>
  <si>
    <t>01625f62</t>
  </si>
  <si>
    <t>01650571</t>
  </si>
  <si>
    <t>0161fb97</t>
  </si>
  <si>
    <t>0164d0e4</t>
  </si>
  <si>
    <t>0162814f</t>
  </si>
  <si>
    <t>016521a8</t>
  </si>
  <si>
    <t>012cb6c7</t>
  </si>
  <si>
    <t>012e39b3</t>
  </si>
  <si>
    <t>012c93ad</t>
  </si>
  <si>
    <t>012df0d8</t>
  </si>
  <si>
    <t>012bd1c3</t>
  </si>
  <si>
    <t>012cedf7</t>
  </si>
  <si>
    <t>012cd73d</t>
  </si>
  <si>
    <t>012d2654</t>
  </si>
  <si>
    <t>012e5bfb</t>
  </si>
  <si>
    <t>012d3e50</t>
  </si>
  <si>
    <t>012ef04a</t>
  </si>
  <si>
    <t>012d3a45</t>
  </si>
  <si>
    <t>012ef02e</t>
  </si>
  <si>
    <t>012c10f3</t>
  </si>
  <si>
    <t>012f30ba</t>
  </si>
  <si>
    <t>012c92da</t>
  </si>
  <si>
    <t>012f70fa</t>
  </si>
  <si>
    <t>012cf183</t>
  </si>
  <si>
    <t>012f02e6</t>
  </si>
  <si>
    <t>012c76e4</t>
  </si>
  <si>
    <t>012f5932</t>
  </si>
  <si>
    <t>012c65c3</t>
  </si>
  <si>
    <t>012ee84e</t>
  </si>
  <si>
    <t>012ad5fe</t>
  </si>
  <si>
    <t>012eed5b</t>
  </si>
  <si>
    <t>012bf2e4</t>
  </si>
  <si>
    <t>012f2910</t>
  </si>
  <si>
    <t>012baa89</t>
  </si>
  <si>
    <t>012f7003</t>
  </si>
  <si>
    <t>012bdc7e</t>
  </si>
  <si>
    <t>012e9559</t>
  </si>
  <si>
    <t>012b118a</t>
  </si>
  <si>
    <t>012e7571</t>
  </si>
  <si>
    <t>012b43ad</t>
  </si>
  <si>
    <t>012ec750</t>
  </si>
  <si>
    <t>012ad97e</t>
  </si>
  <si>
    <t>012e675f</t>
  </si>
  <si>
    <t>012a9a9e</t>
  </si>
  <si>
    <t>012ebcdc</t>
  </si>
  <si>
    <t>012c28fe</t>
  </si>
  <si>
    <t>012deef0</t>
  </si>
  <si>
    <t>012aee18</t>
  </si>
  <si>
    <t>012ecc58</t>
  </si>
  <si>
    <t>012bb7b1</t>
  </si>
  <si>
    <t>012e93b9</t>
  </si>
  <si>
    <t>012b932c</t>
  </si>
  <si>
    <t>012eb95b</t>
  </si>
  <si>
    <t>012c8cb8</t>
  </si>
  <si>
    <t>012ded5d</t>
  </si>
  <si>
    <t>012c43a6</t>
  </si>
  <si>
    <t>012ed4a1</t>
  </si>
  <si>
    <t>012b0a68</t>
  </si>
  <si>
    <t>012e0f02</t>
  </si>
  <si>
    <t>012ad514</t>
  </si>
  <si>
    <t>012efdac</t>
  </si>
  <si>
    <t>012b69a4</t>
  </si>
  <si>
    <t>012eee2c</t>
  </si>
  <si>
    <t>012b2bbd</t>
  </si>
  <si>
    <t>012dd3a4</t>
  </si>
  <si>
    <t>012bcaa1</t>
  </si>
  <si>
    <t>012eee68</t>
  </si>
  <si>
    <t>012b9442</t>
  </si>
  <si>
    <t>012f24cc</t>
  </si>
  <si>
    <t>012baf6b</t>
  </si>
  <si>
    <t>012f28c8</t>
  </si>
  <si>
    <t>012b2d7a</t>
  </si>
  <si>
    <t>012ea847</t>
  </si>
  <si>
    <t>012b7a4b</t>
  </si>
  <si>
    <t>012f75be</t>
  </si>
  <si>
    <t>012bfabb</t>
  </si>
  <si>
    <t>012f45da</t>
  </si>
  <si>
    <t>012c8f39</t>
  </si>
  <si>
    <t>012fb4eb</t>
  </si>
  <si>
    <t>012cb2ba</t>
  </si>
  <si>
    <t>012ed31d</t>
  </si>
  <si>
    <t>012d4ded</t>
  </si>
  <si>
    <t>012d76cd</t>
  </si>
  <si>
    <t>012d4ba1</t>
  </si>
  <si>
    <t>012e436b</t>
  </si>
  <si>
    <t>012d7fc4</t>
  </si>
  <si>
    <t>012c9340</t>
  </si>
  <si>
    <t>012e11b2</t>
  </si>
  <si>
    <t>012b7090</t>
  </si>
  <si>
    <t>012ea415</t>
  </si>
  <si>
    <t>012bf94f</t>
  </si>
  <si>
    <t>012eb954</t>
  </si>
  <si>
    <t>012b3600</t>
  </si>
  <si>
    <t>012e6831</t>
  </si>
  <si>
    <t>012be1ce</t>
  </si>
  <si>
    <t>012ecf6b</t>
  </si>
  <si>
    <t>012b04a2</t>
  </si>
  <si>
    <t>012f8007</t>
  </si>
  <si>
    <t>012c83ec</t>
  </si>
  <si>
    <t>012f510e</t>
  </si>
  <si>
    <t>012bcd0e</t>
  </si>
  <si>
    <t>012eba64</t>
  </si>
  <si>
    <t>012d6380</t>
  </si>
  <si>
    <t>012efae1</t>
  </si>
  <si>
    <t>012d8423</t>
  </si>
  <si>
    <t>012d7631</t>
  </si>
  <si>
    <t>012e6e72</t>
  </si>
  <si>
    <t>012c25b8</t>
  </si>
  <si>
    <t>012e4de9</t>
  </si>
  <si>
    <t>012c1019</t>
  </si>
  <si>
    <t>012ed4e5</t>
  </si>
  <si>
    <t>012c8458</t>
  </si>
  <si>
    <t>012ed49e</t>
  </si>
  <si>
    <t>012bca56</t>
  </si>
  <si>
    <t>012f17d6</t>
  </si>
  <si>
    <t>012aa8bf</t>
  </si>
  <si>
    <t>012effea</t>
  </si>
  <si>
    <t>012cbff6</t>
  </si>
  <si>
    <t>012ef469</t>
  </si>
  <si>
    <t>012d17db</t>
  </si>
  <si>
    <t>012e53d8</t>
  </si>
  <si>
    <t>012d1e80</t>
  </si>
  <si>
    <t>012d5fa4</t>
  </si>
  <si>
    <t>012e96d6</t>
  </si>
  <si>
    <t>012c5adc</t>
  </si>
  <si>
    <t>012e1a73</t>
  </si>
  <si>
    <t>012b8494</t>
  </si>
  <si>
    <t>012e8c2e</t>
  </si>
  <si>
    <t>012baf72</t>
  </si>
  <si>
    <t>012ed511</t>
  </si>
  <si>
    <t>012ba2c1</t>
  </si>
  <si>
    <t>012f279f</t>
  </si>
  <si>
    <t>012c8c18</t>
  </si>
  <si>
    <t>Bit 0 FE error voltages at different reference voltages</t>
  </si>
  <si>
    <t>00f71c02</t>
  </si>
  <si>
    <t>00f8bf08</t>
  </si>
  <si>
    <t>00f8b3c7</t>
  </si>
  <si>
    <t>00f81a43</t>
  </si>
  <si>
    <t>00f85447</t>
  </si>
  <si>
    <t>00f6c216</t>
  </si>
  <si>
    <t>00f8da1a</t>
  </si>
  <si>
    <t>00f7c3ef</t>
  </si>
  <si>
    <t>00f8b342</t>
  </si>
  <si>
    <t>00f7b543</t>
  </si>
  <si>
    <t>00f900e8</t>
  </si>
  <si>
    <t>00f6993e</t>
  </si>
  <si>
    <t>00f91013</t>
  </si>
  <si>
    <t>00f64fac</t>
  </si>
  <si>
    <t>00f8b340</t>
  </si>
  <si>
    <t>00f61114</t>
  </si>
  <si>
    <t>00f8f32b</t>
  </si>
  <si>
    <t>00f6c00a</t>
  </si>
  <si>
    <t>00f9a47b</t>
  </si>
  <si>
    <t>00f69007</t>
  </si>
  <si>
    <t>00f9ac47</t>
  </si>
  <si>
    <t>00f67b4d</t>
  </si>
  <si>
    <t>00f9e07c</t>
  </si>
  <si>
    <t>00f6f405</t>
  </si>
  <si>
    <t>00f95afb</t>
  </si>
  <si>
    <t>00f65287</t>
  </si>
  <si>
    <t>00f9f768</t>
  </si>
  <si>
    <t>00f6b992</t>
  </si>
  <si>
    <t>00f9d0d3</t>
  </si>
  <si>
    <t>00f76335</t>
  </si>
  <si>
    <t>00f98fac</t>
  </si>
  <si>
    <t>00f6c889</t>
  </si>
  <si>
    <t>00f9d08c</t>
  </si>
  <si>
    <t>00f6fc81</t>
  </si>
  <si>
    <t>00f92925</t>
  </si>
  <si>
    <t>00f6cf0d</t>
  </si>
  <si>
    <t>00f97283</t>
  </si>
  <si>
    <t>00f6e9e9</t>
  </si>
  <si>
    <t>00f9a6a3</t>
  </si>
  <si>
    <t>00f7714b</t>
  </si>
  <si>
    <t>00f9c9ce</t>
  </si>
  <si>
    <t>00f760d1</t>
  </si>
  <si>
    <t>00f9f1e9</t>
  </si>
  <si>
    <t>00f7b08b</t>
  </si>
  <si>
    <t>00f91965</t>
  </si>
  <si>
    <t>00f728dc</t>
  </si>
  <si>
    <t>00f8e80f</t>
  </si>
  <si>
    <t>00f7e64a</t>
  </si>
  <si>
    <t>00f8dadb</t>
  </si>
  <si>
    <t>00f735ad</t>
  </si>
  <si>
    <t>00f92da6</t>
  </si>
  <si>
    <t>00f79a49</t>
  </si>
  <si>
    <t>00f9b4fc</t>
  </si>
  <si>
    <t>00f76fec</t>
  </si>
  <si>
    <t>00f8e07b</t>
  </si>
  <si>
    <t>00f79b59</t>
  </si>
  <si>
    <t>00f94c3e</t>
  </si>
  <si>
    <t>00f75da1</t>
  </si>
  <si>
    <t>00f9d4d6</t>
  </si>
  <si>
    <t>00f744df</t>
  </si>
  <si>
    <t>00f9c004</t>
  </si>
  <si>
    <t>00f74202</t>
  </si>
  <si>
    <t>00f9b766</t>
  </si>
  <si>
    <t>00f77236</t>
  </si>
  <si>
    <t>00f9be33</t>
  </si>
  <si>
    <t>00f77406</t>
  </si>
  <si>
    <t>00f94479</t>
  </si>
  <si>
    <t>00f6d287</t>
  </si>
  <si>
    <t>00f9a99f</t>
  </si>
  <si>
    <t>00f6eb80</t>
  </si>
  <si>
    <t>00f96a5a</t>
  </si>
  <si>
    <t>00f5e8b4</t>
  </si>
  <si>
    <t>00f97f05</t>
  </si>
  <si>
    <t>00f5cd7d</t>
  </si>
  <si>
    <t>00f946e5</t>
  </si>
  <si>
    <t>00f6002a</t>
  </si>
  <si>
    <t>00f8ff33</t>
  </si>
  <si>
    <t>00f46dda</t>
  </si>
  <si>
    <t>00f91ec6</t>
  </si>
  <si>
    <t>00f67cee</t>
  </si>
  <si>
    <t>00f9aef2</t>
  </si>
  <si>
    <t>00f552f5</t>
  </si>
  <si>
    <t>00f98503</t>
  </si>
  <si>
    <t>00f6b8f8</t>
  </si>
  <si>
    <t>00f8b74f</t>
  </si>
  <si>
    <t>00f73b5e</t>
  </si>
  <si>
    <t>00f8c113</t>
  </si>
  <si>
    <t>00f71040</t>
  </si>
  <si>
    <t>00f8c575</t>
  </si>
  <si>
    <t>00f70b31</t>
  </si>
  <si>
    <t>00f86e9f</t>
  </si>
  <si>
    <t>00f9384c</t>
  </si>
  <si>
    <t>00f7be4e</t>
  </si>
  <si>
    <t>00f979a7</t>
  </si>
  <si>
    <t>00f78a73</t>
  </si>
  <si>
    <t>00f93423</t>
  </si>
  <si>
    <t>00f710b9</t>
  </si>
  <si>
    <t>00f99b35</t>
  </si>
  <si>
    <t>00f6a6e9</t>
  </si>
  <si>
    <t>00fa110b</t>
  </si>
  <si>
    <t>00f69d28</t>
  </si>
  <si>
    <t>00f97089</t>
  </si>
  <si>
    <t>00f5fc82</t>
  </si>
  <si>
    <t>00f98c4d</t>
  </si>
  <si>
    <t>00f726f2</t>
  </si>
  <si>
    <t>00f92ae3</t>
  </si>
  <si>
    <t>00f5248c</t>
  </si>
  <si>
    <t>00f91651</t>
  </si>
  <si>
    <t>00f6f868</t>
  </si>
  <si>
    <t>00f8e2e1</t>
  </si>
  <si>
    <t>00f652b6</t>
  </si>
  <si>
    <t>00f9074d</t>
  </si>
  <si>
    <t>00f73ac6</t>
  </si>
  <si>
    <t>00f8e376</t>
  </si>
  <si>
    <t>00f6f8df</t>
  </si>
  <si>
    <t>00f89cda</t>
  </si>
  <si>
    <t>00f6d467</t>
  </si>
  <si>
    <t>00f87b4b</t>
  </si>
  <si>
    <t>00f800d0</t>
  </si>
  <si>
    <t>00f829eb</t>
  </si>
  <si>
    <t>00f97e0b</t>
  </si>
  <si>
    <t>00f78f75</t>
  </si>
  <si>
    <t>00f98ecb</t>
  </si>
  <si>
    <t>00f782db</t>
  </si>
  <si>
    <t>00f919b5</t>
  </si>
  <si>
    <t>00f6a888</t>
  </si>
  <si>
    <t>00f97a22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</si>
</sst>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1" fillId="0" borderId="1" xfId="0" applyFont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2" fontId="0" fillId="2" borderId="1" xfId="0" applyNumberFormat="1" applyFill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3"/>
  <sheetViews>
    <sheetView zoomScaleNormal="100" workbookViewId="0">
      <selection activeCell="U6" sqref="U6"/>
    </sheetView>
  </sheetViews>
  <sheetFormatPr defaultRowHeight="15" x14ac:dyDescent="0.25"/>
  <cols>
    <col min="9" max="9" width="9.140625" customWidth="1"/>
    <col min="10" max="10" width="9.42578125" bestFit="1" customWidth="1"/>
    <col min="16" max="17" width="11.28515625" customWidth="1"/>
  </cols>
  <sheetData>
    <row r="1" spans="1:44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AJ1" s="10" t="s">
        <v>1</v>
      </c>
      <c r="AK1" s="11"/>
      <c r="AL1" s="12"/>
      <c r="AM1" s="10" t="s">
        <v>2</v>
      </c>
      <c r="AN1" s="11"/>
      <c r="AO1" s="12"/>
      <c r="AP1" s="10" t="s">
        <v>3</v>
      </c>
      <c r="AQ1" s="11"/>
      <c r="AR1" s="12"/>
    </row>
    <row r="2" spans="1:44" x14ac:dyDescent="0.25">
      <c r="A2" s="25" t="s">
        <v>267</v>
      </c>
      <c r="B2" s="18" t="s">
        <v>268</v>
      </c>
      <c r="C2" s="18" t="s">
        <v>269</v>
      </c>
      <c r="D2" s="18" t="s">
        <v>270</v>
      </c>
      <c r="E2" s="18" t="s">
        <v>95</v>
      </c>
      <c r="F2" s="33" t="s">
        <v>271</v>
      </c>
      <c r="G2" s="33" t="s">
        <v>272</v>
      </c>
      <c r="H2" s="33" t="s">
        <v>273</v>
      </c>
      <c r="I2" s="33" t="s">
        <v>274</v>
      </c>
      <c r="J2" s="18" t="s">
        <v>94</v>
      </c>
      <c r="K2" s="18" t="s">
        <v>275</v>
      </c>
      <c r="L2" s="18" t="s">
        <v>276</v>
      </c>
      <c r="M2" s="18" t="s">
        <v>277</v>
      </c>
      <c r="N2" s="18" t="s">
        <v>278</v>
      </c>
      <c r="O2" s="18" t="s">
        <v>96</v>
      </c>
      <c r="P2" s="33" t="s">
        <v>279</v>
      </c>
      <c r="Q2" s="34" t="s">
        <v>280</v>
      </c>
      <c r="AJ2" s="13" t="s">
        <v>95</v>
      </c>
      <c r="AK2" s="3" t="s">
        <v>94</v>
      </c>
      <c r="AL2" s="14" t="s">
        <v>96</v>
      </c>
      <c r="AM2" s="13" t="s">
        <v>95</v>
      </c>
      <c r="AN2" s="3" t="s">
        <v>94</v>
      </c>
      <c r="AO2" s="14" t="s">
        <v>96</v>
      </c>
      <c r="AP2" s="13" t="s">
        <v>95</v>
      </c>
      <c r="AQ2" s="3" t="s">
        <v>94</v>
      </c>
      <c r="AR2" s="14" t="s">
        <v>96</v>
      </c>
    </row>
    <row r="3" spans="1:44" x14ac:dyDescent="0.25">
      <c r="A3" s="23" t="s">
        <v>2064</v>
      </c>
      <c r="B3" s="28" t="s">
        <v>281</v>
      </c>
      <c r="C3" s="28" t="s">
        <v>407</v>
      </c>
      <c r="D3" s="28" t="s">
        <v>533</v>
      </c>
      <c r="E3" s="28" t="s">
        <v>93</v>
      </c>
      <c r="F3" s="28" t="s">
        <v>659</v>
      </c>
      <c r="G3" s="28" t="s">
        <v>785</v>
      </c>
      <c r="H3" s="28" t="s">
        <v>911</v>
      </c>
      <c r="I3" s="28" t="s">
        <v>1036</v>
      </c>
      <c r="J3" s="28" t="s">
        <v>1162</v>
      </c>
      <c r="K3" s="28" t="s">
        <v>1288</v>
      </c>
      <c r="L3" s="28" t="s">
        <v>1414</v>
      </c>
      <c r="M3" s="28" t="s">
        <v>1540</v>
      </c>
      <c r="N3" s="28" t="s">
        <v>1666</v>
      </c>
      <c r="O3" s="28" t="s">
        <v>215</v>
      </c>
      <c r="P3" s="28" t="s">
        <v>1792</v>
      </c>
      <c r="Q3" s="29" t="s">
        <v>1918</v>
      </c>
      <c r="U3" s="2"/>
      <c r="AJ3" s="13"/>
      <c r="AK3" s="3"/>
      <c r="AL3" s="14"/>
      <c r="AM3" s="13"/>
      <c r="AN3" s="3"/>
      <c r="AO3" s="14"/>
      <c r="AP3" s="13"/>
      <c r="AQ3" s="3"/>
      <c r="AR3" s="14"/>
    </row>
    <row r="4" spans="1:44" x14ac:dyDescent="0.25">
      <c r="A4" s="23" t="s">
        <v>2065</v>
      </c>
      <c r="B4" s="28" t="s">
        <v>282</v>
      </c>
      <c r="C4" s="28" t="s">
        <v>408</v>
      </c>
      <c r="D4" s="28" t="s">
        <v>534</v>
      </c>
      <c r="E4" s="28" t="s">
        <v>223</v>
      </c>
      <c r="F4" s="28" t="s">
        <v>660</v>
      </c>
      <c r="G4" s="28" t="s">
        <v>786</v>
      </c>
      <c r="H4" s="28" t="s">
        <v>912</v>
      </c>
      <c r="I4" s="28" t="s">
        <v>1037</v>
      </c>
      <c r="J4" s="28" t="s">
        <v>1163</v>
      </c>
      <c r="K4" s="28" t="s">
        <v>1289</v>
      </c>
      <c r="L4" s="28" t="s">
        <v>1415</v>
      </c>
      <c r="M4" s="28" t="s">
        <v>1541</v>
      </c>
      <c r="N4" s="28" t="s">
        <v>1667</v>
      </c>
      <c r="O4" s="28" t="s">
        <v>214</v>
      </c>
      <c r="P4" s="28" t="s">
        <v>1793</v>
      </c>
      <c r="Q4" s="29" t="s">
        <v>1919</v>
      </c>
      <c r="U4" s="2"/>
      <c r="AJ4" s="13"/>
      <c r="AK4" s="3"/>
      <c r="AL4" s="14"/>
      <c r="AM4" s="13"/>
      <c r="AN4" s="3"/>
      <c r="AO4" s="14"/>
      <c r="AP4" s="13"/>
      <c r="AQ4" s="3"/>
      <c r="AR4" s="14"/>
    </row>
    <row r="5" spans="1:44" x14ac:dyDescent="0.25">
      <c r="A5" s="23" t="s">
        <v>2066</v>
      </c>
      <c r="B5" s="28" t="s">
        <v>283</v>
      </c>
      <c r="C5" s="28" t="s">
        <v>409</v>
      </c>
      <c r="D5" s="28" t="s">
        <v>535</v>
      </c>
      <c r="E5" s="28" t="s">
        <v>224</v>
      </c>
      <c r="F5" s="28" t="s">
        <v>661</v>
      </c>
      <c r="G5" s="28" t="s">
        <v>787</v>
      </c>
      <c r="H5" s="28" t="s">
        <v>913</v>
      </c>
      <c r="I5" s="28" t="s">
        <v>1038</v>
      </c>
      <c r="J5" s="28" t="s">
        <v>1164</v>
      </c>
      <c r="K5" s="28" t="s">
        <v>1290</v>
      </c>
      <c r="L5" s="28" t="s">
        <v>1416</v>
      </c>
      <c r="M5" s="28" t="s">
        <v>1542</v>
      </c>
      <c r="N5" s="28" t="s">
        <v>1668</v>
      </c>
      <c r="O5" s="28" t="s">
        <v>213</v>
      </c>
      <c r="P5" s="28" t="s">
        <v>1794</v>
      </c>
      <c r="Q5" s="29" t="s">
        <v>1920</v>
      </c>
      <c r="U5" s="2"/>
      <c r="AJ5" s="13"/>
      <c r="AK5" s="3"/>
      <c r="AL5" s="14"/>
      <c r="AM5" s="13"/>
      <c r="AN5" s="3"/>
      <c r="AO5" s="14"/>
      <c r="AP5" s="13"/>
      <c r="AQ5" s="3"/>
      <c r="AR5" s="14"/>
    </row>
    <row r="6" spans="1:44" x14ac:dyDescent="0.25">
      <c r="A6" s="23" t="s">
        <v>2067</v>
      </c>
      <c r="B6" s="28" t="s">
        <v>284</v>
      </c>
      <c r="C6" s="28" t="s">
        <v>410</v>
      </c>
      <c r="D6" s="28" t="s">
        <v>536</v>
      </c>
      <c r="E6" s="28" t="s">
        <v>92</v>
      </c>
      <c r="F6" s="28" t="s">
        <v>662</v>
      </c>
      <c r="G6" s="28" t="s">
        <v>788</v>
      </c>
      <c r="H6" s="28" t="s">
        <v>914</v>
      </c>
      <c r="I6" s="28" t="s">
        <v>1039</v>
      </c>
      <c r="J6" s="28" t="s">
        <v>1165</v>
      </c>
      <c r="K6" s="28" t="s">
        <v>1291</v>
      </c>
      <c r="L6" s="28" t="s">
        <v>1417</v>
      </c>
      <c r="M6" s="28" t="s">
        <v>1543</v>
      </c>
      <c r="N6" s="28" t="s">
        <v>1669</v>
      </c>
      <c r="O6" s="28" t="s">
        <v>212</v>
      </c>
      <c r="P6" s="28" t="s">
        <v>1795</v>
      </c>
      <c r="Q6" s="29" t="s">
        <v>1921</v>
      </c>
      <c r="U6" s="2"/>
      <c r="AJ6" s="13"/>
      <c r="AK6" s="3"/>
      <c r="AL6" s="14"/>
      <c r="AM6" s="13"/>
      <c r="AN6" s="3"/>
      <c r="AO6" s="14"/>
      <c r="AP6" s="13"/>
      <c r="AQ6" s="3"/>
      <c r="AR6" s="14"/>
    </row>
    <row r="7" spans="1:44" x14ac:dyDescent="0.25">
      <c r="A7" s="23" t="s">
        <v>2068</v>
      </c>
      <c r="B7" s="28" t="s">
        <v>285</v>
      </c>
      <c r="C7" s="28" t="s">
        <v>411</v>
      </c>
      <c r="D7" s="28" t="s">
        <v>537</v>
      </c>
      <c r="E7" s="28" t="s">
        <v>91</v>
      </c>
      <c r="F7" s="28" t="s">
        <v>663</v>
      </c>
      <c r="G7" s="28" t="s">
        <v>789</v>
      </c>
      <c r="H7" s="28" t="s">
        <v>915</v>
      </c>
      <c r="I7" s="28" t="s">
        <v>1040</v>
      </c>
      <c r="J7" s="28" t="s">
        <v>1166</v>
      </c>
      <c r="K7" s="28" t="s">
        <v>1292</v>
      </c>
      <c r="L7" s="28" t="s">
        <v>1418</v>
      </c>
      <c r="M7" s="28" t="s">
        <v>1544</v>
      </c>
      <c r="N7" s="28" t="s">
        <v>1670</v>
      </c>
      <c r="O7" s="28" t="s">
        <v>211</v>
      </c>
      <c r="P7" s="28" t="s">
        <v>1796</v>
      </c>
      <c r="Q7" s="29" t="s">
        <v>1922</v>
      </c>
      <c r="U7" s="2"/>
      <c r="AJ7" s="13"/>
      <c r="AK7" s="3"/>
      <c r="AL7" s="14"/>
      <c r="AM7" s="13"/>
      <c r="AN7" s="3"/>
      <c r="AO7" s="14"/>
      <c r="AP7" s="13"/>
      <c r="AQ7" s="3"/>
      <c r="AR7" s="14"/>
    </row>
    <row r="8" spans="1:44" x14ac:dyDescent="0.25">
      <c r="A8" s="23" t="s">
        <v>2069</v>
      </c>
      <c r="B8" s="28" t="s">
        <v>286</v>
      </c>
      <c r="C8" s="28" t="s">
        <v>412</v>
      </c>
      <c r="D8" s="28" t="s">
        <v>538</v>
      </c>
      <c r="E8" s="28" t="s">
        <v>90</v>
      </c>
      <c r="F8" s="28" t="s">
        <v>664</v>
      </c>
      <c r="G8" s="28" t="s">
        <v>790</v>
      </c>
      <c r="H8" s="28" t="s">
        <v>916</v>
      </c>
      <c r="I8" s="28" t="s">
        <v>1041</v>
      </c>
      <c r="J8" s="28" t="s">
        <v>1167</v>
      </c>
      <c r="K8" s="28" t="s">
        <v>1293</v>
      </c>
      <c r="L8" s="28" t="s">
        <v>1419</v>
      </c>
      <c r="M8" s="28" t="s">
        <v>1545</v>
      </c>
      <c r="N8" s="28" t="s">
        <v>1671</v>
      </c>
      <c r="O8" s="28" t="s">
        <v>210</v>
      </c>
      <c r="P8" s="28" t="s">
        <v>1797</v>
      </c>
      <c r="Q8" s="29" t="s">
        <v>1923</v>
      </c>
      <c r="U8" s="2"/>
      <c r="AJ8" s="13"/>
      <c r="AK8" s="3"/>
      <c r="AL8" s="14"/>
      <c r="AM8" s="13"/>
      <c r="AN8" s="3"/>
      <c r="AO8" s="14"/>
      <c r="AP8" s="13"/>
      <c r="AQ8" s="3"/>
      <c r="AR8" s="14"/>
    </row>
    <row r="9" spans="1:44" x14ac:dyDescent="0.25">
      <c r="A9" s="23" t="s">
        <v>2070</v>
      </c>
      <c r="B9" s="28" t="s">
        <v>287</v>
      </c>
      <c r="C9" s="28" t="s">
        <v>413</v>
      </c>
      <c r="D9" s="28" t="s">
        <v>539</v>
      </c>
      <c r="E9" s="28" t="s">
        <v>89</v>
      </c>
      <c r="F9" s="28" t="s">
        <v>665</v>
      </c>
      <c r="G9" s="28" t="s">
        <v>791</v>
      </c>
      <c r="H9" s="28" t="s">
        <v>917</v>
      </c>
      <c r="I9" s="28" t="s">
        <v>1042</v>
      </c>
      <c r="J9" s="28" t="s">
        <v>1168</v>
      </c>
      <c r="K9" s="28" t="s">
        <v>1294</v>
      </c>
      <c r="L9" s="28" t="s">
        <v>1420</v>
      </c>
      <c r="M9" s="28" t="s">
        <v>1546</v>
      </c>
      <c r="N9" s="28" t="s">
        <v>1672</v>
      </c>
      <c r="O9" s="28" t="s">
        <v>209</v>
      </c>
      <c r="P9" s="28" t="s">
        <v>1798</v>
      </c>
      <c r="Q9" s="29" t="s">
        <v>1924</v>
      </c>
      <c r="U9" s="2"/>
      <c r="AJ9" s="13"/>
      <c r="AK9" s="3"/>
      <c r="AL9" s="14"/>
      <c r="AM9" s="13"/>
      <c r="AN9" s="3"/>
      <c r="AO9" s="14"/>
      <c r="AP9" s="13"/>
      <c r="AQ9" s="3"/>
      <c r="AR9" s="14"/>
    </row>
    <row r="10" spans="1:44" x14ac:dyDescent="0.25">
      <c r="A10" s="23" t="s">
        <v>2071</v>
      </c>
      <c r="B10" s="28" t="s">
        <v>288</v>
      </c>
      <c r="C10" s="28" t="s">
        <v>414</v>
      </c>
      <c r="D10" s="28" t="s">
        <v>540</v>
      </c>
      <c r="E10" s="28" t="s">
        <v>242</v>
      </c>
      <c r="F10" s="28" t="s">
        <v>666</v>
      </c>
      <c r="G10" s="28" t="s">
        <v>792</v>
      </c>
      <c r="H10" s="28" t="s">
        <v>918</v>
      </c>
      <c r="I10" s="28" t="s">
        <v>1043</v>
      </c>
      <c r="J10" s="28" t="s">
        <v>1169</v>
      </c>
      <c r="K10" s="28" t="s">
        <v>1295</v>
      </c>
      <c r="L10" s="28" t="s">
        <v>1421</v>
      </c>
      <c r="M10" s="28" t="s">
        <v>1547</v>
      </c>
      <c r="N10" s="28" t="s">
        <v>1673</v>
      </c>
      <c r="O10" s="28" t="s">
        <v>208</v>
      </c>
      <c r="P10" s="28" t="s">
        <v>1799</v>
      </c>
      <c r="Q10" s="29" t="s">
        <v>1925</v>
      </c>
      <c r="U10" s="2"/>
      <c r="AJ10" s="13"/>
      <c r="AK10" s="3"/>
      <c r="AL10" s="14"/>
      <c r="AM10" s="13"/>
      <c r="AN10" s="3"/>
      <c r="AO10" s="14"/>
      <c r="AP10" s="13"/>
      <c r="AQ10" s="3"/>
      <c r="AR10" s="14"/>
    </row>
    <row r="11" spans="1:44" x14ac:dyDescent="0.25">
      <c r="A11" s="23" t="s">
        <v>2072</v>
      </c>
      <c r="B11" s="28" t="s">
        <v>289</v>
      </c>
      <c r="C11" s="28" t="s">
        <v>415</v>
      </c>
      <c r="D11" s="28" t="s">
        <v>541</v>
      </c>
      <c r="E11" s="28" t="s">
        <v>225</v>
      </c>
      <c r="F11" s="28" t="s">
        <v>667</v>
      </c>
      <c r="G11" s="28" t="s">
        <v>793</v>
      </c>
      <c r="H11" s="28" t="s">
        <v>919</v>
      </c>
      <c r="I11" s="28" t="s">
        <v>1044</v>
      </c>
      <c r="J11" s="28" t="s">
        <v>1170</v>
      </c>
      <c r="K11" s="28" t="s">
        <v>1296</v>
      </c>
      <c r="L11" s="28" t="s">
        <v>1422</v>
      </c>
      <c r="M11" s="28" t="s">
        <v>1548</v>
      </c>
      <c r="N11" s="28" t="s">
        <v>1674</v>
      </c>
      <c r="O11" s="28" t="s">
        <v>207</v>
      </c>
      <c r="P11" s="28" t="s">
        <v>1800</v>
      </c>
      <c r="Q11" s="29" t="s">
        <v>1926</v>
      </c>
      <c r="U11" s="2"/>
      <c r="AJ11" s="13"/>
      <c r="AK11" s="3"/>
      <c r="AL11" s="14"/>
      <c r="AM11" s="13"/>
      <c r="AN11" s="3"/>
      <c r="AO11" s="14"/>
      <c r="AP11" s="13"/>
      <c r="AQ11" s="3"/>
      <c r="AR11" s="14"/>
    </row>
    <row r="12" spans="1:44" x14ac:dyDescent="0.25">
      <c r="A12" s="23" t="s">
        <v>2073</v>
      </c>
      <c r="B12" s="28" t="s">
        <v>290</v>
      </c>
      <c r="C12" s="28" t="s">
        <v>416</v>
      </c>
      <c r="D12" s="28" t="s">
        <v>542</v>
      </c>
      <c r="E12" s="28" t="s">
        <v>88</v>
      </c>
      <c r="F12" s="28" t="s">
        <v>668</v>
      </c>
      <c r="G12" s="28" t="s">
        <v>794</v>
      </c>
      <c r="H12" s="28" t="s">
        <v>920</v>
      </c>
      <c r="I12" s="28" t="s">
        <v>1045</v>
      </c>
      <c r="J12" s="28" t="s">
        <v>1171</v>
      </c>
      <c r="K12" s="28" t="s">
        <v>1297</v>
      </c>
      <c r="L12" s="28" t="s">
        <v>1423</v>
      </c>
      <c r="M12" s="28" t="s">
        <v>1549</v>
      </c>
      <c r="N12" s="28" t="s">
        <v>1675</v>
      </c>
      <c r="O12" s="28" t="s">
        <v>206</v>
      </c>
      <c r="P12" s="28" t="s">
        <v>1801</v>
      </c>
      <c r="Q12" s="29" t="s">
        <v>1927</v>
      </c>
      <c r="U12" s="2"/>
      <c r="AJ12" s="13"/>
      <c r="AK12" s="3"/>
      <c r="AL12" s="14"/>
      <c r="AM12" s="13"/>
      <c r="AN12" s="3"/>
      <c r="AO12" s="14"/>
      <c r="AP12" s="13"/>
      <c r="AQ12" s="3"/>
      <c r="AR12" s="14"/>
    </row>
    <row r="13" spans="1:44" x14ac:dyDescent="0.25">
      <c r="A13" s="23" t="s">
        <v>2074</v>
      </c>
      <c r="B13" s="28" t="s">
        <v>291</v>
      </c>
      <c r="C13" s="28" t="s">
        <v>417</v>
      </c>
      <c r="D13" s="28" t="s">
        <v>543</v>
      </c>
      <c r="E13" s="28" t="s">
        <v>87</v>
      </c>
      <c r="F13" s="28" t="s">
        <v>669</v>
      </c>
      <c r="G13" s="28" t="s">
        <v>795</v>
      </c>
      <c r="H13" s="28" t="s">
        <v>921</v>
      </c>
      <c r="I13" s="28" t="s">
        <v>1046</v>
      </c>
      <c r="J13" s="28" t="s">
        <v>1172</v>
      </c>
      <c r="K13" s="28" t="s">
        <v>1298</v>
      </c>
      <c r="L13" s="28" t="s">
        <v>1424</v>
      </c>
      <c r="M13" s="28" t="s">
        <v>1550</v>
      </c>
      <c r="N13" s="28" t="s">
        <v>1676</v>
      </c>
      <c r="O13" s="28" t="s">
        <v>205</v>
      </c>
      <c r="P13" s="28" t="s">
        <v>1802</v>
      </c>
      <c r="Q13" s="29" t="s">
        <v>1928</v>
      </c>
      <c r="U13" s="2"/>
      <c r="AJ13" s="13"/>
      <c r="AK13" s="3"/>
      <c r="AL13" s="14"/>
      <c r="AM13" s="13"/>
      <c r="AN13" s="3"/>
      <c r="AO13" s="14"/>
      <c r="AP13" s="13"/>
      <c r="AQ13" s="3"/>
      <c r="AR13" s="14"/>
    </row>
    <row r="14" spans="1:44" x14ac:dyDescent="0.25">
      <c r="A14" s="23" t="s">
        <v>2075</v>
      </c>
      <c r="B14" s="28" t="s">
        <v>292</v>
      </c>
      <c r="C14" s="28" t="s">
        <v>418</v>
      </c>
      <c r="D14" s="28" t="s">
        <v>544</v>
      </c>
      <c r="E14" s="28" t="s">
        <v>243</v>
      </c>
      <c r="F14" s="28" t="s">
        <v>670</v>
      </c>
      <c r="G14" s="28" t="s">
        <v>796</v>
      </c>
      <c r="H14" s="28" t="s">
        <v>922</v>
      </c>
      <c r="I14" s="28" t="s">
        <v>1047</v>
      </c>
      <c r="J14" s="28" t="s">
        <v>1173</v>
      </c>
      <c r="K14" s="28" t="s">
        <v>1299</v>
      </c>
      <c r="L14" s="28" t="s">
        <v>1425</v>
      </c>
      <c r="M14" s="28" t="s">
        <v>1551</v>
      </c>
      <c r="N14" s="28" t="s">
        <v>1677</v>
      </c>
      <c r="O14" s="28" t="s">
        <v>204</v>
      </c>
      <c r="P14" s="28" t="s">
        <v>1803</v>
      </c>
      <c r="Q14" s="29" t="s">
        <v>1929</v>
      </c>
      <c r="U14" s="2"/>
      <c r="AJ14" s="13"/>
      <c r="AK14" s="3"/>
      <c r="AL14" s="14"/>
      <c r="AM14" s="13"/>
      <c r="AN14" s="3"/>
      <c r="AO14" s="14"/>
      <c r="AP14" s="13"/>
      <c r="AQ14" s="3"/>
      <c r="AR14" s="14"/>
    </row>
    <row r="15" spans="1:44" x14ac:dyDescent="0.25">
      <c r="A15" s="23" t="s">
        <v>2076</v>
      </c>
      <c r="B15" s="28" t="s">
        <v>293</v>
      </c>
      <c r="C15" s="28" t="s">
        <v>419</v>
      </c>
      <c r="D15" s="28" t="s">
        <v>545</v>
      </c>
      <c r="E15" s="28" t="s">
        <v>86</v>
      </c>
      <c r="F15" s="28" t="s">
        <v>671</v>
      </c>
      <c r="G15" s="28" t="s">
        <v>797</v>
      </c>
      <c r="H15" s="28" t="s">
        <v>923</v>
      </c>
      <c r="I15" s="28" t="s">
        <v>1048</v>
      </c>
      <c r="J15" s="28" t="s">
        <v>1174</v>
      </c>
      <c r="K15" s="28" t="s">
        <v>1300</v>
      </c>
      <c r="L15" s="28" t="s">
        <v>1426</v>
      </c>
      <c r="M15" s="28" t="s">
        <v>1552</v>
      </c>
      <c r="N15" s="28" t="s">
        <v>1678</v>
      </c>
      <c r="O15" s="28" t="s">
        <v>203</v>
      </c>
      <c r="P15" s="28" t="s">
        <v>1804</v>
      </c>
      <c r="Q15" s="29" t="s">
        <v>1930</v>
      </c>
      <c r="U15" s="2"/>
      <c r="AJ15" s="13"/>
      <c r="AK15" s="3"/>
      <c r="AL15" s="14"/>
      <c r="AM15" s="13"/>
      <c r="AN15" s="3"/>
      <c r="AO15" s="14"/>
      <c r="AP15" s="13"/>
      <c r="AQ15" s="3"/>
      <c r="AR15" s="14"/>
    </row>
    <row r="16" spans="1:44" x14ac:dyDescent="0.25">
      <c r="A16" s="23" t="s">
        <v>2077</v>
      </c>
      <c r="B16" s="28" t="s">
        <v>294</v>
      </c>
      <c r="C16" s="28" t="s">
        <v>420</v>
      </c>
      <c r="D16" s="28" t="s">
        <v>546</v>
      </c>
      <c r="E16" s="28" t="s">
        <v>85</v>
      </c>
      <c r="F16" s="28" t="s">
        <v>672</v>
      </c>
      <c r="G16" s="28" t="s">
        <v>798</v>
      </c>
      <c r="H16" s="28" t="s">
        <v>924</v>
      </c>
      <c r="I16" s="28" t="s">
        <v>1049</v>
      </c>
      <c r="J16" s="28" t="s">
        <v>1175</v>
      </c>
      <c r="K16" s="28" t="s">
        <v>1301</v>
      </c>
      <c r="L16" s="28" t="s">
        <v>1427</v>
      </c>
      <c r="M16" s="28" t="s">
        <v>1553</v>
      </c>
      <c r="N16" s="28" t="s">
        <v>1679</v>
      </c>
      <c r="O16" s="28" t="s">
        <v>202</v>
      </c>
      <c r="P16" s="28" t="s">
        <v>1805</v>
      </c>
      <c r="Q16" s="29" t="s">
        <v>1931</v>
      </c>
      <c r="U16" s="2"/>
      <c r="AJ16" s="13"/>
      <c r="AK16" s="3"/>
      <c r="AL16" s="14"/>
      <c r="AM16" s="13"/>
      <c r="AN16" s="3"/>
      <c r="AO16" s="14"/>
      <c r="AP16" s="13"/>
      <c r="AQ16" s="3"/>
      <c r="AR16" s="14"/>
    </row>
    <row r="17" spans="1:44" x14ac:dyDescent="0.25">
      <c r="A17" s="23" t="s">
        <v>2078</v>
      </c>
      <c r="B17" s="28" t="s">
        <v>295</v>
      </c>
      <c r="C17" s="28" t="s">
        <v>421</v>
      </c>
      <c r="D17" s="28" t="s">
        <v>547</v>
      </c>
      <c r="E17" s="28" t="s">
        <v>84</v>
      </c>
      <c r="F17" s="28" t="s">
        <v>673</v>
      </c>
      <c r="G17" s="28" t="s">
        <v>799</v>
      </c>
      <c r="H17" s="28" t="s">
        <v>925</v>
      </c>
      <c r="I17" s="28" t="s">
        <v>1050</v>
      </c>
      <c r="J17" s="28" t="s">
        <v>1176</v>
      </c>
      <c r="K17" s="28" t="s">
        <v>1302</v>
      </c>
      <c r="L17" s="28" t="s">
        <v>1428</v>
      </c>
      <c r="M17" s="28" t="s">
        <v>1554</v>
      </c>
      <c r="N17" s="28" t="s">
        <v>1680</v>
      </c>
      <c r="O17" s="28" t="s">
        <v>201</v>
      </c>
      <c r="P17" s="28" t="s">
        <v>1806</v>
      </c>
      <c r="Q17" s="29" t="s">
        <v>1932</v>
      </c>
      <c r="U17" s="2"/>
      <c r="AJ17" s="13"/>
      <c r="AK17" s="3"/>
      <c r="AL17" s="14"/>
      <c r="AM17" s="13"/>
      <c r="AN17" s="3"/>
      <c r="AO17" s="14"/>
      <c r="AP17" s="13"/>
      <c r="AQ17" s="3"/>
      <c r="AR17" s="14"/>
    </row>
    <row r="18" spans="1:44" x14ac:dyDescent="0.25">
      <c r="A18" s="23" t="s">
        <v>2079</v>
      </c>
      <c r="B18" s="28" t="s">
        <v>296</v>
      </c>
      <c r="C18" s="28" t="s">
        <v>422</v>
      </c>
      <c r="D18" s="28" t="s">
        <v>548</v>
      </c>
      <c r="E18" s="28" t="s">
        <v>226</v>
      </c>
      <c r="F18" s="28" t="s">
        <v>674</v>
      </c>
      <c r="G18" s="28" t="s">
        <v>800</v>
      </c>
      <c r="H18" s="28" t="s">
        <v>926</v>
      </c>
      <c r="I18" s="28" t="s">
        <v>1051</v>
      </c>
      <c r="J18" s="28" t="s">
        <v>1177</v>
      </c>
      <c r="K18" s="28" t="s">
        <v>1303</v>
      </c>
      <c r="L18" s="28" t="s">
        <v>1429</v>
      </c>
      <c r="M18" s="28" t="s">
        <v>1555</v>
      </c>
      <c r="N18" s="28" t="s">
        <v>1681</v>
      </c>
      <c r="O18" s="28" t="s">
        <v>200</v>
      </c>
      <c r="P18" s="28" t="s">
        <v>1807</v>
      </c>
      <c r="Q18" s="29" t="s">
        <v>1933</v>
      </c>
      <c r="U18" s="2"/>
      <c r="AJ18" s="13"/>
      <c r="AK18" s="3"/>
      <c r="AL18" s="14"/>
      <c r="AM18" s="13"/>
      <c r="AN18" s="3"/>
      <c r="AO18" s="14"/>
      <c r="AP18" s="13"/>
      <c r="AQ18" s="3"/>
      <c r="AR18" s="14"/>
    </row>
    <row r="19" spans="1:44" x14ac:dyDescent="0.25">
      <c r="A19" s="23" t="s">
        <v>2080</v>
      </c>
      <c r="B19" s="28" t="s">
        <v>297</v>
      </c>
      <c r="C19" s="28" t="s">
        <v>423</v>
      </c>
      <c r="D19" s="28" t="s">
        <v>549</v>
      </c>
      <c r="E19" s="28" t="s">
        <v>227</v>
      </c>
      <c r="F19" s="28" t="s">
        <v>675</v>
      </c>
      <c r="G19" s="28" t="s">
        <v>801</v>
      </c>
      <c r="H19" s="28" t="s">
        <v>927</v>
      </c>
      <c r="I19" s="28" t="s">
        <v>1052</v>
      </c>
      <c r="J19" s="28" t="s">
        <v>1178</v>
      </c>
      <c r="K19" s="28" t="s">
        <v>1304</v>
      </c>
      <c r="L19" s="28" t="s">
        <v>1430</v>
      </c>
      <c r="M19" s="28" t="s">
        <v>1556</v>
      </c>
      <c r="N19" s="28" t="s">
        <v>1682</v>
      </c>
      <c r="O19" s="28" t="s">
        <v>199</v>
      </c>
      <c r="P19" s="28" t="s">
        <v>1808</v>
      </c>
      <c r="Q19" s="29" t="s">
        <v>1934</v>
      </c>
      <c r="U19" s="2"/>
      <c r="AJ19" s="13"/>
      <c r="AK19" s="3"/>
      <c r="AL19" s="14"/>
      <c r="AM19" s="13"/>
      <c r="AN19" s="3"/>
      <c r="AO19" s="14"/>
      <c r="AP19" s="13"/>
      <c r="AQ19" s="3"/>
      <c r="AR19" s="14"/>
    </row>
    <row r="20" spans="1:44" x14ac:dyDescent="0.25">
      <c r="A20" s="23" t="s">
        <v>2081</v>
      </c>
      <c r="B20" s="28" t="s">
        <v>298</v>
      </c>
      <c r="C20" s="28" t="s">
        <v>424</v>
      </c>
      <c r="D20" s="28" t="s">
        <v>550</v>
      </c>
      <c r="E20" s="28" t="s">
        <v>228</v>
      </c>
      <c r="F20" s="28" t="s">
        <v>676</v>
      </c>
      <c r="G20" s="28" t="s">
        <v>802</v>
      </c>
      <c r="H20" s="28" t="s">
        <v>928</v>
      </c>
      <c r="I20" s="28" t="s">
        <v>1053</v>
      </c>
      <c r="J20" s="28" t="s">
        <v>1179</v>
      </c>
      <c r="K20" s="28" t="s">
        <v>1305</v>
      </c>
      <c r="L20" s="28" t="s">
        <v>1431</v>
      </c>
      <c r="M20" s="28" t="s">
        <v>1557</v>
      </c>
      <c r="N20" s="28" t="s">
        <v>1683</v>
      </c>
      <c r="O20" s="28" t="s">
        <v>198</v>
      </c>
      <c r="P20" s="28" t="s">
        <v>1809</v>
      </c>
      <c r="Q20" s="29" t="s">
        <v>1935</v>
      </c>
      <c r="U20" s="2"/>
      <c r="AJ20" s="13"/>
      <c r="AK20" s="3"/>
      <c r="AL20" s="14"/>
      <c r="AM20" s="13"/>
      <c r="AN20" s="3"/>
      <c r="AO20" s="14"/>
      <c r="AP20" s="13"/>
      <c r="AQ20" s="3"/>
      <c r="AR20" s="14"/>
    </row>
    <row r="21" spans="1:44" x14ac:dyDescent="0.25">
      <c r="A21" s="23" t="s">
        <v>2082</v>
      </c>
      <c r="B21" s="28" t="s">
        <v>299</v>
      </c>
      <c r="C21" s="28" t="s">
        <v>425</v>
      </c>
      <c r="D21" s="28" t="s">
        <v>551</v>
      </c>
      <c r="E21" s="28" t="s">
        <v>244</v>
      </c>
      <c r="F21" s="28" t="s">
        <v>677</v>
      </c>
      <c r="G21" s="28" t="s">
        <v>803</v>
      </c>
      <c r="H21" s="28" t="s">
        <v>929</v>
      </c>
      <c r="I21" s="28" t="s">
        <v>1054</v>
      </c>
      <c r="J21" s="28" t="s">
        <v>1180</v>
      </c>
      <c r="K21" s="28" t="s">
        <v>1306</v>
      </c>
      <c r="L21" s="28" t="s">
        <v>1432</v>
      </c>
      <c r="M21" s="28" t="s">
        <v>1558</v>
      </c>
      <c r="N21" s="28" t="s">
        <v>1684</v>
      </c>
      <c r="O21" s="28" t="s">
        <v>197</v>
      </c>
      <c r="P21" s="28" t="s">
        <v>1810</v>
      </c>
      <c r="Q21" s="29" t="s">
        <v>1936</v>
      </c>
      <c r="U21" s="2"/>
      <c r="AJ21" s="13"/>
      <c r="AK21" s="9"/>
      <c r="AL21" s="14"/>
      <c r="AM21" s="13"/>
      <c r="AN21" s="3"/>
      <c r="AO21" s="14"/>
      <c r="AP21" s="13"/>
      <c r="AQ21" s="3"/>
      <c r="AR21" s="14"/>
    </row>
    <row r="22" spans="1:44" x14ac:dyDescent="0.25">
      <c r="A22" s="23" t="s">
        <v>2083</v>
      </c>
      <c r="B22" s="28" t="s">
        <v>300</v>
      </c>
      <c r="C22" s="28" t="s">
        <v>426</v>
      </c>
      <c r="D22" s="28" t="s">
        <v>552</v>
      </c>
      <c r="E22" s="28" t="s">
        <v>229</v>
      </c>
      <c r="F22" s="28" t="s">
        <v>678</v>
      </c>
      <c r="G22" s="28" t="s">
        <v>804</v>
      </c>
      <c r="H22" s="28" t="s">
        <v>930</v>
      </c>
      <c r="I22" s="28" t="s">
        <v>1055</v>
      </c>
      <c r="J22" s="28" t="s">
        <v>1181</v>
      </c>
      <c r="K22" s="28" t="s">
        <v>1307</v>
      </c>
      <c r="L22" s="28" t="s">
        <v>1433</v>
      </c>
      <c r="M22" s="28" t="s">
        <v>1559</v>
      </c>
      <c r="N22" s="28" t="s">
        <v>1685</v>
      </c>
      <c r="O22" s="28" t="s">
        <v>196</v>
      </c>
      <c r="P22" s="28" t="s">
        <v>1811</v>
      </c>
      <c r="Q22" s="29" t="s">
        <v>1937</v>
      </c>
      <c r="U22" s="2"/>
      <c r="AJ22" s="13"/>
      <c r="AK22" s="3"/>
      <c r="AL22" s="14"/>
      <c r="AM22" s="13"/>
      <c r="AN22" s="3"/>
      <c r="AO22" s="14"/>
      <c r="AP22" s="13"/>
      <c r="AQ22" s="3"/>
      <c r="AR22" s="14"/>
    </row>
    <row r="23" spans="1:44" x14ac:dyDescent="0.25">
      <c r="A23" s="23" t="s">
        <v>2084</v>
      </c>
      <c r="B23" s="28" t="s">
        <v>301</v>
      </c>
      <c r="C23" s="28" t="s">
        <v>427</v>
      </c>
      <c r="D23" s="28" t="s">
        <v>553</v>
      </c>
      <c r="E23" s="28" t="s">
        <v>230</v>
      </c>
      <c r="F23" s="28" t="s">
        <v>679</v>
      </c>
      <c r="G23" s="28" t="s">
        <v>805</v>
      </c>
      <c r="H23" s="28" t="s">
        <v>931</v>
      </c>
      <c r="I23" s="28" t="s">
        <v>1056</v>
      </c>
      <c r="J23" s="28" t="s">
        <v>1182</v>
      </c>
      <c r="K23" s="28" t="s">
        <v>1308</v>
      </c>
      <c r="L23" s="28" t="s">
        <v>1434</v>
      </c>
      <c r="M23" s="28" t="s">
        <v>1560</v>
      </c>
      <c r="N23" s="28" t="s">
        <v>1686</v>
      </c>
      <c r="O23" s="28" t="s">
        <v>195</v>
      </c>
      <c r="P23" s="28" t="s">
        <v>1812</v>
      </c>
      <c r="Q23" s="29" t="s">
        <v>1938</v>
      </c>
      <c r="U23" s="2"/>
      <c r="AJ23" s="13"/>
      <c r="AK23" s="3"/>
      <c r="AL23" s="14"/>
      <c r="AM23" s="13"/>
      <c r="AN23" s="3"/>
      <c r="AO23" s="14"/>
      <c r="AP23" s="13"/>
      <c r="AQ23" s="3"/>
      <c r="AR23" s="14"/>
    </row>
    <row r="24" spans="1:44" x14ac:dyDescent="0.25">
      <c r="A24" s="23" t="s">
        <v>2085</v>
      </c>
      <c r="B24" s="28" t="s">
        <v>302</v>
      </c>
      <c r="C24" s="28" t="s">
        <v>428</v>
      </c>
      <c r="D24" s="28" t="s">
        <v>554</v>
      </c>
      <c r="E24" s="28" t="s">
        <v>231</v>
      </c>
      <c r="F24" s="28" t="s">
        <v>680</v>
      </c>
      <c r="G24" s="28" t="s">
        <v>806</v>
      </c>
      <c r="H24" s="28" t="s">
        <v>932</v>
      </c>
      <c r="I24" s="28" t="s">
        <v>1057</v>
      </c>
      <c r="J24" s="28" t="s">
        <v>1183</v>
      </c>
      <c r="K24" s="28" t="s">
        <v>1309</v>
      </c>
      <c r="L24" s="28" t="s">
        <v>1435</v>
      </c>
      <c r="M24" s="28" t="s">
        <v>1561</v>
      </c>
      <c r="N24" s="28" t="s">
        <v>1687</v>
      </c>
      <c r="O24" s="28" t="s">
        <v>194</v>
      </c>
      <c r="P24" s="28" t="s">
        <v>1813</v>
      </c>
      <c r="Q24" s="29" t="s">
        <v>1939</v>
      </c>
      <c r="U24" s="2"/>
      <c r="AJ24" s="13"/>
      <c r="AK24" s="3"/>
      <c r="AL24" s="14"/>
      <c r="AM24" s="13"/>
      <c r="AN24" s="3"/>
      <c r="AO24" s="14"/>
      <c r="AP24" s="13"/>
      <c r="AQ24" s="3"/>
      <c r="AR24" s="14"/>
    </row>
    <row r="25" spans="1:44" x14ac:dyDescent="0.25">
      <c r="A25" s="23" t="s">
        <v>2086</v>
      </c>
      <c r="B25" s="28" t="s">
        <v>303</v>
      </c>
      <c r="C25" s="28" t="s">
        <v>429</v>
      </c>
      <c r="D25" s="28" t="s">
        <v>555</v>
      </c>
      <c r="E25" s="28" t="s">
        <v>232</v>
      </c>
      <c r="F25" s="28" t="s">
        <v>681</v>
      </c>
      <c r="G25" s="28" t="s">
        <v>807</v>
      </c>
      <c r="H25" s="28" t="s">
        <v>933</v>
      </c>
      <c r="I25" s="28" t="s">
        <v>1058</v>
      </c>
      <c r="J25" s="28" t="s">
        <v>1184</v>
      </c>
      <c r="K25" s="28" t="s">
        <v>1310</v>
      </c>
      <c r="L25" s="28" t="s">
        <v>1436</v>
      </c>
      <c r="M25" s="28" t="s">
        <v>1562</v>
      </c>
      <c r="N25" s="28" t="s">
        <v>1688</v>
      </c>
      <c r="O25" s="28" t="s">
        <v>193</v>
      </c>
      <c r="P25" s="28" t="s">
        <v>1814</v>
      </c>
      <c r="Q25" s="29" t="s">
        <v>1940</v>
      </c>
      <c r="U25" s="2"/>
      <c r="AJ25" s="13"/>
      <c r="AK25" s="3"/>
      <c r="AL25" s="14"/>
      <c r="AM25" s="13"/>
      <c r="AN25" s="3"/>
      <c r="AO25" s="14"/>
      <c r="AP25" s="13"/>
      <c r="AQ25" s="3"/>
      <c r="AR25" s="14"/>
    </row>
    <row r="26" spans="1:44" x14ac:dyDescent="0.25">
      <c r="A26" s="23" t="s">
        <v>2087</v>
      </c>
      <c r="B26" s="28" t="s">
        <v>304</v>
      </c>
      <c r="C26" s="28" t="s">
        <v>430</v>
      </c>
      <c r="D26" s="28" t="s">
        <v>556</v>
      </c>
      <c r="E26" s="28" t="s">
        <v>245</v>
      </c>
      <c r="F26" s="28" t="s">
        <v>682</v>
      </c>
      <c r="G26" s="28" t="s">
        <v>808</v>
      </c>
      <c r="H26" s="28" t="s">
        <v>934</v>
      </c>
      <c r="I26" s="28" t="s">
        <v>1059</v>
      </c>
      <c r="J26" s="28" t="s">
        <v>1185</v>
      </c>
      <c r="K26" s="28" t="s">
        <v>1311</v>
      </c>
      <c r="L26" s="28" t="s">
        <v>1437</v>
      </c>
      <c r="M26" s="28" t="s">
        <v>1563</v>
      </c>
      <c r="N26" s="28" t="s">
        <v>1689</v>
      </c>
      <c r="O26" s="28" t="s">
        <v>192</v>
      </c>
      <c r="P26" s="28" t="s">
        <v>1815</v>
      </c>
      <c r="Q26" s="29" t="s">
        <v>1941</v>
      </c>
      <c r="U26" s="2"/>
      <c r="AJ26" s="13"/>
      <c r="AK26" s="9"/>
      <c r="AL26" s="14"/>
      <c r="AM26" s="13"/>
      <c r="AN26" s="3"/>
      <c r="AO26" s="14"/>
      <c r="AP26" s="13"/>
      <c r="AQ26" s="3"/>
      <c r="AR26" s="14"/>
    </row>
    <row r="27" spans="1:44" x14ac:dyDescent="0.25">
      <c r="A27" s="23" t="s">
        <v>2088</v>
      </c>
      <c r="B27" s="28" t="s">
        <v>305</v>
      </c>
      <c r="C27" s="28" t="s">
        <v>431</v>
      </c>
      <c r="D27" s="28" t="s">
        <v>557</v>
      </c>
      <c r="E27" s="28" t="s">
        <v>233</v>
      </c>
      <c r="F27" s="28" t="s">
        <v>683</v>
      </c>
      <c r="G27" s="28" t="s">
        <v>809</v>
      </c>
      <c r="H27" s="28" t="s">
        <v>935</v>
      </c>
      <c r="I27" s="28" t="s">
        <v>1060</v>
      </c>
      <c r="J27" s="28" t="s">
        <v>1186</v>
      </c>
      <c r="K27" s="28" t="s">
        <v>1312</v>
      </c>
      <c r="L27" s="28" t="s">
        <v>1438</v>
      </c>
      <c r="M27" s="28" t="s">
        <v>1564</v>
      </c>
      <c r="N27" s="28" t="s">
        <v>1690</v>
      </c>
      <c r="O27" s="28" t="s">
        <v>191</v>
      </c>
      <c r="P27" s="28" t="s">
        <v>1816</v>
      </c>
      <c r="Q27" s="29" t="s">
        <v>1942</v>
      </c>
      <c r="U27" s="2"/>
      <c r="AJ27" s="13"/>
      <c r="AK27" s="3"/>
      <c r="AL27" s="14"/>
      <c r="AM27" s="13"/>
      <c r="AN27" s="3"/>
      <c r="AO27" s="14"/>
      <c r="AP27" s="13"/>
      <c r="AQ27" s="3"/>
      <c r="AR27" s="14"/>
    </row>
    <row r="28" spans="1:44" x14ac:dyDescent="0.25">
      <c r="A28" s="23" t="s">
        <v>2089</v>
      </c>
      <c r="B28" s="28" t="s">
        <v>306</v>
      </c>
      <c r="C28" s="28" t="s">
        <v>432</v>
      </c>
      <c r="D28" s="28" t="s">
        <v>558</v>
      </c>
      <c r="E28" s="28" t="s">
        <v>234</v>
      </c>
      <c r="F28" s="28" t="s">
        <v>684</v>
      </c>
      <c r="G28" s="28" t="s">
        <v>810</v>
      </c>
      <c r="H28" s="28" t="s">
        <v>936</v>
      </c>
      <c r="I28" s="28" t="s">
        <v>1061</v>
      </c>
      <c r="J28" s="28" t="s">
        <v>1187</v>
      </c>
      <c r="K28" s="28" t="s">
        <v>1313</v>
      </c>
      <c r="L28" s="28" t="s">
        <v>1439</v>
      </c>
      <c r="M28" s="28" t="s">
        <v>1565</v>
      </c>
      <c r="N28" s="28" t="s">
        <v>1691</v>
      </c>
      <c r="O28" s="28" t="s">
        <v>190</v>
      </c>
      <c r="P28" s="28" t="s">
        <v>1817</v>
      </c>
      <c r="Q28" s="29" t="s">
        <v>1943</v>
      </c>
      <c r="U28" s="2"/>
      <c r="AJ28" s="13"/>
      <c r="AK28" s="3"/>
      <c r="AL28" s="14"/>
      <c r="AM28" s="13"/>
      <c r="AN28" s="3"/>
      <c r="AO28" s="14"/>
      <c r="AP28" s="13"/>
      <c r="AQ28" s="3"/>
      <c r="AR28" s="14"/>
    </row>
    <row r="29" spans="1:44" x14ac:dyDescent="0.25">
      <c r="A29" s="23" t="s">
        <v>2090</v>
      </c>
      <c r="B29" s="28" t="s">
        <v>307</v>
      </c>
      <c r="C29" s="28" t="s">
        <v>433</v>
      </c>
      <c r="D29" s="28" t="s">
        <v>559</v>
      </c>
      <c r="E29" s="28" t="s">
        <v>235</v>
      </c>
      <c r="F29" s="28" t="s">
        <v>685</v>
      </c>
      <c r="G29" s="28" t="s">
        <v>811</v>
      </c>
      <c r="H29" s="28" t="s">
        <v>937</v>
      </c>
      <c r="I29" s="28" t="s">
        <v>1062</v>
      </c>
      <c r="J29" s="28" t="s">
        <v>1188</v>
      </c>
      <c r="K29" s="28" t="s">
        <v>1314</v>
      </c>
      <c r="L29" s="28" t="s">
        <v>1440</v>
      </c>
      <c r="M29" s="28" t="s">
        <v>1566</v>
      </c>
      <c r="N29" s="28" t="s">
        <v>1692</v>
      </c>
      <c r="O29" s="28" t="s">
        <v>189</v>
      </c>
      <c r="P29" s="28" t="s">
        <v>1818</v>
      </c>
      <c r="Q29" s="29" t="s">
        <v>1944</v>
      </c>
      <c r="U29" s="2"/>
      <c r="AJ29" s="13"/>
      <c r="AK29" s="3"/>
      <c r="AL29" s="14"/>
      <c r="AM29" s="13"/>
      <c r="AN29" s="3"/>
      <c r="AO29" s="14"/>
      <c r="AP29" s="13"/>
      <c r="AQ29" s="3"/>
      <c r="AR29" s="14"/>
    </row>
    <row r="30" spans="1:44" x14ac:dyDescent="0.25">
      <c r="A30" s="23" t="s">
        <v>2091</v>
      </c>
      <c r="B30" s="28" t="s">
        <v>308</v>
      </c>
      <c r="C30" s="28" t="s">
        <v>434</v>
      </c>
      <c r="D30" s="28" t="s">
        <v>560</v>
      </c>
      <c r="E30" s="28" t="s">
        <v>83</v>
      </c>
      <c r="F30" s="28" t="s">
        <v>686</v>
      </c>
      <c r="G30" s="28" t="s">
        <v>812</v>
      </c>
      <c r="H30" s="28" t="s">
        <v>938</v>
      </c>
      <c r="I30" s="28" t="s">
        <v>1063</v>
      </c>
      <c r="J30" s="28" t="s">
        <v>1189</v>
      </c>
      <c r="K30" s="28" t="s">
        <v>1315</v>
      </c>
      <c r="L30" s="28" t="s">
        <v>1441</v>
      </c>
      <c r="M30" s="28" t="s">
        <v>1567</v>
      </c>
      <c r="N30" s="28" t="s">
        <v>1693</v>
      </c>
      <c r="O30" s="28" t="s">
        <v>188</v>
      </c>
      <c r="P30" s="28" t="s">
        <v>1819</v>
      </c>
      <c r="Q30" s="29" t="s">
        <v>1945</v>
      </c>
      <c r="U30" s="2"/>
      <c r="AJ30" s="13"/>
      <c r="AK30" s="3"/>
      <c r="AL30" s="14"/>
      <c r="AM30" s="13"/>
      <c r="AN30" s="3"/>
      <c r="AO30" s="14"/>
      <c r="AP30" s="13"/>
      <c r="AQ30" s="3"/>
      <c r="AR30" s="14"/>
    </row>
    <row r="31" spans="1:44" x14ac:dyDescent="0.25">
      <c r="A31" s="23" t="s">
        <v>2092</v>
      </c>
      <c r="B31" s="28" t="s">
        <v>309</v>
      </c>
      <c r="C31" s="28" t="s">
        <v>435</v>
      </c>
      <c r="D31" s="28" t="s">
        <v>561</v>
      </c>
      <c r="E31" s="28" t="s">
        <v>246</v>
      </c>
      <c r="F31" s="28" t="s">
        <v>687</v>
      </c>
      <c r="G31" s="28" t="s">
        <v>813</v>
      </c>
      <c r="H31" s="28" t="s">
        <v>939</v>
      </c>
      <c r="I31" s="28" t="s">
        <v>1064</v>
      </c>
      <c r="J31" s="28" t="s">
        <v>1190</v>
      </c>
      <c r="K31" s="28" t="s">
        <v>1316</v>
      </c>
      <c r="L31" s="28" t="s">
        <v>1442</v>
      </c>
      <c r="M31" s="28" t="s">
        <v>1568</v>
      </c>
      <c r="N31" s="28" t="s">
        <v>1694</v>
      </c>
      <c r="O31" s="28" t="s">
        <v>187</v>
      </c>
      <c r="P31" s="28" t="s">
        <v>1820</v>
      </c>
      <c r="Q31" s="29" t="s">
        <v>1946</v>
      </c>
      <c r="U31" s="2"/>
      <c r="AJ31" s="13"/>
      <c r="AK31" s="3"/>
      <c r="AL31" s="14"/>
      <c r="AM31" s="13"/>
      <c r="AN31" s="3"/>
      <c r="AO31" s="14"/>
      <c r="AP31" s="13"/>
      <c r="AQ31" s="3"/>
      <c r="AR31" s="14"/>
    </row>
    <row r="32" spans="1:44" x14ac:dyDescent="0.25">
      <c r="A32" s="23" t="s">
        <v>2093</v>
      </c>
      <c r="B32" s="28" t="s">
        <v>310</v>
      </c>
      <c r="C32" s="28" t="s">
        <v>436</v>
      </c>
      <c r="D32" s="28" t="s">
        <v>562</v>
      </c>
      <c r="E32" s="28" t="s">
        <v>82</v>
      </c>
      <c r="F32" s="28" t="s">
        <v>688</v>
      </c>
      <c r="G32" s="28" t="s">
        <v>814</v>
      </c>
      <c r="H32" s="28" t="s">
        <v>940</v>
      </c>
      <c r="I32" s="28" t="s">
        <v>1065</v>
      </c>
      <c r="J32" s="28" t="s">
        <v>1191</v>
      </c>
      <c r="K32" s="28" t="s">
        <v>1317</v>
      </c>
      <c r="L32" s="28" t="s">
        <v>1443</v>
      </c>
      <c r="M32" s="28" t="s">
        <v>1569</v>
      </c>
      <c r="N32" s="28" t="s">
        <v>1695</v>
      </c>
      <c r="O32" s="28" t="s">
        <v>186</v>
      </c>
      <c r="P32" s="28" t="s">
        <v>1821</v>
      </c>
      <c r="Q32" s="29" t="s">
        <v>1947</v>
      </c>
      <c r="U32" s="2"/>
      <c r="AJ32" s="13"/>
      <c r="AK32" s="9"/>
      <c r="AL32" s="14"/>
      <c r="AM32" s="13"/>
      <c r="AN32" s="3"/>
      <c r="AO32" s="14"/>
      <c r="AP32" s="13"/>
      <c r="AQ32" s="3"/>
      <c r="AR32" s="14"/>
    </row>
    <row r="33" spans="1:44" x14ac:dyDescent="0.25">
      <c r="A33" s="23" t="s">
        <v>2094</v>
      </c>
      <c r="B33" s="28" t="s">
        <v>311</v>
      </c>
      <c r="C33" s="28" t="s">
        <v>437</v>
      </c>
      <c r="D33" s="28" t="s">
        <v>563</v>
      </c>
      <c r="E33" s="28" t="s">
        <v>81</v>
      </c>
      <c r="F33" s="28" t="s">
        <v>689</v>
      </c>
      <c r="G33" s="28" t="s">
        <v>815</v>
      </c>
      <c r="H33" s="28" t="s">
        <v>941</v>
      </c>
      <c r="I33" s="28" t="s">
        <v>1066</v>
      </c>
      <c r="J33" s="28" t="s">
        <v>1192</v>
      </c>
      <c r="K33" s="28" t="s">
        <v>1318</v>
      </c>
      <c r="L33" s="28" t="s">
        <v>1444</v>
      </c>
      <c r="M33" s="28" t="s">
        <v>1570</v>
      </c>
      <c r="N33" s="28" t="s">
        <v>1696</v>
      </c>
      <c r="O33" s="28" t="s">
        <v>185</v>
      </c>
      <c r="P33" s="28" t="s">
        <v>1822</v>
      </c>
      <c r="Q33" s="29" t="s">
        <v>1948</v>
      </c>
      <c r="U33" s="2"/>
      <c r="AJ33" s="13"/>
      <c r="AK33" s="3"/>
      <c r="AL33" s="14"/>
      <c r="AM33" s="13"/>
      <c r="AN33" s="3"/>
      <c r="AO33" s="14"/>
      <c r="AP33" s="13"/>
      <c r="AQ33" s="3"/>
      <c r="AR33" s="14"/>
    </row>
    <row r="34" spans="1:44" x14ac:dyDescent="0.25">
      <c r="A34" s="23" t="s">
        <v>2095</v>
      </c>
      <c r="B34" s="28" t="s">
        <v>312</v>
      </c>
      <c r="C34" s="28" t="s">
        <v>438</v>
      </c>
      <c r="D34" s="28" t="s">
        <v>564</v>
      </c>
      <c r="E34" s="28" t="s">
        <v>80</v>
      </c>
      <c r="F34" s="28" t="s">
        <v>690</v>
      </c>
      <c r="G34" s="28" t="s">
        <v>816</v>
      </c>
      <c r="H34" s="28" t="s">
        <v>942</v>
      </c>
      <c r="I34" s="28" t="s">
        <v>1067</v>
      </c>
      <c r="J34" s="28" t="s">
        <v>1193</v>
      </c>
      <c r="K34" s="28" t="s">
        <v>1319</v>
      </c>
      <c r="L34" s="28" t="s">
        <v>1445</v>
      </c>
      <c r="M34" s="28" t="s">
        <v>1571</v>
      </c>
      <c r="N34" s="28" t="s">
        <v>1697</v>
      </c>
      <c r="O34" s="28" t="s">
        <v>184</v>
      </c>
      <c r="P34" s="28" t="s">
        <v>1823</v>
      </c>
      <c r="Q34" s="29" t="s">
        <v>1949</v>
      </c>
      <c r="U34" s="2"/>
      <c r="AJ34" s="13"/>
      <c r="AK34" s="3"/>
      <c r="AL34" s="14"/>
      <c r="AM34" s="13"/>
      <c r="AN34" s="3"/>
      <c r="AO34" s="14"/>
      <c r="AP34" s="13"/>
      <c r="AQ34" s="3"/>
      <c r="AR34" s="14"/>
    </row>
    <row r="35" spans="1:44" x14ac:dyDescent="0.25">
      <c r="A35" s="23" t="s">
        <v>2096</v>
      </c>
      <c r="B35" s="28" t="s">
        <v>313</v>
      </c>
      <c r="C35" s="28" t="s">
        <v>439</v>
      </c>
      <c r="D35" s="28" t="s">
        <v>565</v>
      </c>
      <c r="E35" s="28" t="s">
        <v>247</v>
      </c>
      <c r="F35" s="28" t="s">
        <v>691</v>
      </c>
      <c r="G35" s="28" t="s">
        <v>817</v>
      </c>
      <c r="H35" s="28" t="s">
        <v>943</v>
      </c>
      <c r="I35" s="28" t="s">
        <v>1068</v>
      </c>
      <c r="J35" s="28" t="s">
        <v>1194</v>
      </c>
      <c r="K35" s="28" t="s">
        <v>1320</v>
      </c>
      <c r="L35" s="28" t="s">
        <v>1446</v>
      </c>
      <c r="M35" s="28" t="s">
        <v>1572</v>
      </c>
      <c r="N35" s="28" t="s">
        <v>1698</v>
      </c>
      <c r="O35" s="28" t="s">
        <v>183</v>
      </c>
      <c r="P35" s="28" t="s">
        <v>1824</v>
      </c>
      <c r="Q35" s="29" t="s">
        <v>1950</v>
      </c>
      <c r="U35" s="2"/>
      <c r="AJ35" s="13"/>
      <c r="AK35" s="3"/>
      <c r="AL35" s="14"/>
      <c r="AM35" s="13"/>
      <c r="AN35" s="3"/>
      <c r="AO35" s="14"/>
      <c r="AP35" s="13"/>
      <c r="AQ35" s="3"/>
      <c r="AR35" s="14"/>
    </row>
    <row r="36" spans="1:44" x14ac:dyDescent="0.25">
      <c r="A36" s="23" t="s">
        <v>2097</v>
      </c>
      <c r="B36" s="28" t="s">
        <v>314</v>
      </c>
      <c r="C36" s="28" t="s">
        <v>440</v>
      </c>
      <c r="D36" s="28" t="s">
        <v>566</v>
      </c>
      <c r="E36" s="28" t="s">
        <v>79</v>
      </c>
      <c r="F36" s="28" t="s">
        <v>692</v>
      </c>
      <c r="G36" s="28" t="s">
        <v>818</v>
      </c>
      <c r="H36" s="28" t="s">
        <v>944</v>
      </c>
      <c r="I36" s="28" t="s">
        <v>1069</v>
      </c>
      <c r="J36" s="28" t="s">
        <v>1195</v>
      </c>
      <c r="K36" s="28" t="s">
        <v>1321</v>
      </c>
      <c r="L36" s="28" t="s">
        <v>1447</v>
      </c>
      <c r="M36" s="28" t="s">
        <v>1573</v>
      </c>
      <c r="N36" s="28" t="s">
        <v>1699</v>
      </c>
      <c r="O36" s="28" t="s">
        <v>182</v>
      </c>
      <c r="P36" s="28" t="s">
        <v>1825</v>
      </c>
      <c r="Q36" s="29" t="s">
        <v>1951</v>
      </c>
      <c r="U36" s="2"/>
      <c r="AJ36" s="13"/>
      <c r="AK36" s="3"/>
      <c r="AL36" s="14"/>
      <c r="AM36" s="13"/>
      <c r="AN36" s="3"/>
      <c r="AO36" s="14"/>
      <c r="AP36" s="13"/>
      <c r="AQ36" s="3"/>
      <c r="AR36" s="14"/>
    </row>
    <row r="37" spans="1:44" x14ac:dyDescent="0.25">
      <c r="A37" s="23" t="s">
        <v>2098</v>
      </c>
      <c r="B37" s="28" t="s">
        <v>315</v>
      </c>
      <c r="C37" s="28" t="s">
        <v>441</v>
      </c>
      <c r="D37" s="28" t="s">
        <v>567</v>
      </c>
      <c r="E37" s="28" t="s">
        <v>78</v>
      </c>
      <c r="F37" s="28" t="s">
        <v>693</v>
      </c>
      <c r="G37" s="28" t="s">
        <v>819</v>
      </c>
      <c r="H37" s="28" t="s">
        <v>945</v>
      </c>
      <c r="I37" s="28" t="s">
        <v>1070</v>
      </c>
      <c r="J37" s="28" t="s">
        <v>1196</v>
      </c>
      <c r="K37" s="28" t="s">
        <v>1322</v>
      </c>
      <c r="L37" s="28" t="s">
        <v>1448</v>
      </c>
      <c r="M37" s="28" t="s">
        <v>1574</v>
      </c>
      <c r="N37" s="28" t="s">
        <v>1700</v>
      </c>
      <c r="O37" s="28" t="s">
        <v>181</v>
      </c>
      <c r="P37" s="28" t="s">
        <v>1826</v>
      </c>
      <c r="Q37" s="29" t="s">
        <v>1952</v>
      </c>
      <c r="U37" s="2"/>
      <c r="AJ37" s="13"/>
      <c r="AK37" s="3"/>
      <c r="AL37" s="14"/>
      <c r="AM37" s="13"/>
      <c r="AN37" s="3"/>
      <c r="AO37" s="14"/>
      <c r="AP37" s="13"/>
      <c r="AQ37" s="3"/>
      <c r="AR37" s="14"/>
    </row>
    <row r="38" spans="1:44" x14ac:dyDescent="0.25">
      <c r="A38" s="23" t="s">
        <v>2099</v>
      </c>
      <c r="B38" s="28" t="s">
        <v>316</v>
      </c>
      <c r="C38" s="28" t="s">
        <v>442</v>
      </c>
      <c r="D38" s="28" t="s">
        <v>568</v>
      </c>
      <c r="E38" s="28" t="s">
        <v>77</v>
      </c>
      <c r="F38" s="28" t="s">
        <v>694</v>
      </c>
      <c r="G38" s="28" t="s">
        <v>820</v>
      </c>
      <c r="H38" s="28" t="s">
        <v>946</v>
      </c>
      <c r="I38" s="28" t="s">
        <v>1071</v>
      </c>
      <c r="J38" s="28" t="s">
        <v>1197</v>
      </c>
      <c r="K38" s="28" t="s">
        <v>1323</v>
      </c>
      <c r="L38" s="28" t="s">
        <v>1449</v>
      </c>
      <c r="M38" s="28" t="s">
        <v>1575</v>
      </c>
      <c r="N38" s="28" t="s">
        <v>1701</v>
      </c>
      <c r="O38" s="28" t="s">
        <v>180</v>
      </c>
      <c r="P38" s="28" t="s">
        <v>1827</v>
      </c>
      <c r="Q38" s="29" t="s">
        <v>1953</v>
      </c>
      <c r="U38" s="2"/>
      <c r="AJ38" s="13"/>
      <c r="AK38" s="3"/>
      <c r="AL38" s="14"/>
      <c r="AM38" s="13"/>
      <c r="AN38" s="3"/>
      <c r="AO38" s="14"/>
      <c r="AP38" s="13"/>
      <c r="AQ38" s="3"/>
      <c r="AR38" s="14"/>
    </row>
    <row r="39" spans="1:44" x14ac:dyDescent="0.25">
      <c r="A39" s="23" t="s">
        <v>2100</v>
      </c>
      <c r="B39" s="28" t="s">
        <v>317</v>
      </c>
      <c r="C39" s="28" t="s">
        <v>443</v>
      </c>
      <c r="D39" s="28" t="s">
        <v>569</v>
      </c>
      <c r="E39" s="28" t="s">
        <v>76</v>
      </c>
      <c r="F39" s="28" t="s">
        <v>695</v>
      </c>
      <c r="G39" s="28" t="s">
        <v>821</v>
      </c>
      <c r="H39" s="28" t="s">
        <v>947</v>
      </c>
      <c r="I39" s="28" t="s">
        <v>1072</v>
      </c>
      <c r="J39" s="28" t="s">
        <v>1198</v>
      </c>
      <c r="K39" s="28" t="s">
        <v>1324</v>
      </c>
      <c r="L39" s="28" t="s">
        <v>1450</v>
      </c>
      <c r="M39" s="28" t="s">
        <v>1576</v>
      </c>
      <c r="N39" s="28" t="s">
        <v>1702</v>
      </c>
      <c r="O39" s="28" t="s">
        <v>179</v>
      </c>
      <c r="P39" s="28" t="s">
        <v>1828</v>
      </c>
      <c r="Q39" s="29" t="s">
        <v>1954</v>
      </c>
      <c r="U39" s="2"/>
      <c r="AJ39" s="13"/>
      <c r="AK39" s="3"/>
      <c r="AL39" s="14"/>
      <c r="AM39" s="13"/>
      <c r="AN39" s="3"/>
      <c r="AO39" s="14"/>
      <c r="AP39" s="13"/>
      <c r="AQ39" s="3"/>
      <c r="AR39" s="14"/>
    </row>
    <row r="40" spans="1:44" x14ac:dyDescent="0.25">
      <c r="A40" s="23" t="s">
        <v>2101</v>
      </c>
      <c r="B40" s="28" t="s">
        <v>318</v>
      </c>
      <c r="C40" s="28" t="s">
        <v>444</v>
      </c>
      <c r="D40" s="28" t="s">
        <v>570</v>
      </c>
      <c r="E40" s="28" t="s">
        <v>75</v>
      </c>
      <c r="F40" s="28" t="s">
        <v>696</v>
      </c>
      <c r="G40" s="28" t="s">
        <v>822</v>
      </c>
      <c r="H40" s="28" t="s">
        <v>948</v>
      </c>
      <c r="I40" s="28" t="s">
        <v>1073</v>
      </c>
      <c r="J40" s="28" t="s">
        <v>1199</v>
      </c>
      <c r="K40" s="28" t="s">
        <v>1325</v>
      </c>
      <c r="L40" s="28" t="s">
        <v>1451</v>
      </c>
      <c r="M40" s="28" t="s">
        <v>1577</v>
      </c>
      <c r="N40" s="28" t="s">
        <v>1703</v>
      </c>
      <c r="O40" s="28" t="s">
        <v>178</v>
      </c>
      <c r="P40" s="28" t="s">
        <v>1829</v>
      </c>
      <c r="Q40" s="29" t="s">
        <v>1955</v>
      </c>
      <c r="U40" s="2"/>
      <c r="AJ40" s="13"/>
      <c r="AK40" s="9"/>
      <c r="AL40" s="14"/>
      <c r="AM40" s="13"/>
      <c r="AN40" s="3"/>
      <c r="AO40" s="14"/>
      <c r="AP40" s="13"/>
      <c r="AQ40" s="3"/>
      <c r="AR40" s="14"/>
    </row>
    <row r="41" spans="1:44" x14ac:dyDescent="0.25">
      <c r="A41" s="23" t="s">
        <v>2102</v>
      </c>
      <c r="B41" s="28" t="s">
        <v>319</v>
      </c>
      <c r="C41" s="28" t="s">
        <v>445</v>
      </c>
      <c r="D41" s="28" t="s">
        <v>571</v>
      </c>
      <c r="E41" s="28" t="s">
        <v>248</v>
      </c>
      <c r="F41" s="28" t="s">
        <v>697</v>
      </c>
      <c r="G41" s="28" t="s">
        <v>823</v>
      </c>
      <c r="H41" s="28" t="s">
        <v>949</v>
      </c>
      <c r="I41" s="28" t="s">
        <v>1074</v>
      </c>
      <c r="J41" s="28" t="s">
        <v>1200</v>
      </c>
      <c r="K41" s="28" t="s">
        <v>1326</v>
      </c>
      <c r="L41" s="28" t="s">
        <v>1452</v>
      </c>
      <c r="M41" s="28" t="s">
        <v>1578</v>
      </c>
      <c r="N41" s="28" t="s">
        <v>1704</v>
      </c>
      <c r="O41" s="28" t="s">
        <v>177</v>
      </c>
      <c r="P41" s="28" t="s">
        <v>1830</v>
      </c>
      <c r="Q41" s="29" t="s">
        <v>1956</v>
      </c>
      <c r="U41" s="2"/>
      <c r="AJ41" s="13"/>
      <c r="AK41" s="3"/>
      <c r="AL41" s="14"/>
      <c r="AM41" s="13"/>
      <c r="AN41" s="3"/>
      <c r="AO41" s="14"/>
      <c r="AP41" s="13"/>
      <c r="AQ41" s="3"/>
      <c r="AR41" s="14"/>
    </row>
    <row r="42" spans="1:44" x14ac:dyDescent="0.25">
      <c r="A42" s="23" t="s">
        <v>2103</v>
      </c>
      <c r="B42" s="28" t="s">
        <v>320</v>
      </c>
      <c r="C42" s="28" t="s">
        <v>446</v>
      </c>
      <c r="D42" s="28" t="s">
        <v>572</v>
      </c>
      <c r="E42" s="28" t="s">
        <v>249</v>
      </c>
      <c r="F42" s="28" t="s">
        <v>698</v>
      </c>
      <c r="G42" s="28" t="s">
        <v>824</v>
      </c>
      <c r="H42" s="28" t="s">
        <v>950</v>
      </c>
      <c r="I42" s="28" t="s">
        <v>1075</v>
      </c>
      <c r="J42" s="28" t="s">
        <v>1201</v>
      </c>
      <c r="K42" s="28" t="s">
        <v>1327</v>
      </c>
      <c r="L42" s="28" t="s">
        <v>1453</v>
      </c>
      <c r="M42" s="28" t="s">
        <v>1579</v>
      </c>
      <c r="N42" s="28" t="s">
        <v>1705</v>
      </c>
      <c r="O42" s="28" t="s">
        <v>176</v>
      </c>
      <c r="P42" s="28" t="s">
        <v>1831</v>
      </c>
      <c r="Q42" s="29" t="s">
        <v>1957</v>
      </c>
      <c r="U42" s="2"/>
      <c r="AJ42" s="13"/>
      <c r="AK42" s="3"/>
      <c r="AL42" s="14"/>
      <c r="AM42" s="13"/>
      <c r="AN42" s="3"/>
      <c r="AO42" s="14"/>
      <c r="AP42" s="13"/>
      <c r="AQ42" s="3"/>
      <c r="AR42" s="14"/>
    </row>
    <row r="43" spans="1:44" x14ac:dyDescent="0.25">
      <c r="A43" s="23" t="s">
        <v>2104</v>
      </c>
      <c r="B43" s="28" t="s">
        <v>321</v>
      </c>
      <c r="C43" s="28" t="s">
        <v>447</v>
      </c>
      <c r="D43" s="28" t="s">
        <v>573</v>
      </c>
      <c r="E43" s="28" t="s">
        <v>74</v>
      </c>
      <c r="F43" s="28" t="s">
        <v>699</v>
      </c>
      <c r="G43" s="28" t="s">
        <v>825</v>
      </c>
      <c r="H43" s="28" t="s">
        <v>951</v>
      </c>
      <c r="I43" s="28" t="s">
        <v>1076</v>
      </c>
      <c r="J43" s="28" t="s">
        <v>1202</v>
      </c>
      <c r="K43" s="28" t="s">
        <v>1328</v>
      </c>
      <c r="L43" s="28" t="s">
        <v>1454</v>
      </c>
      <c r="M43" s="28" t="s">
        <v>1580</v>
      </c>
      <c r="N43" s="28" t="s">
        <v>1706</v>
      </c>
      <c r="O43" s="28" t="s">
        <v>175</v>
      </c>
      <c r="P43" s="28" t="s">
        <v>1832</v>
      </c>
      <c r="Q43" s="29" t="s">
        <v>1958</v>
      </c>
      <c r="U43" s="2"/>
      <c r="AJ43" s="13"/>
      <c r="AK43" s="3"/>
      <c r="AL43" s="14"/>
      <c r="AM43" s="13"/>
      <c r="AN43" s="3"/>
      <c r="AO43" s="14"/>
      <c r="AP43" s="13"/>
      <c r="AQ43" s="3"/>
      <c r="AR43" s="14"/>
    </row>
    <row r="44" spans="1:44" x14ac:dyDescent="0.25">
      <c r="A44" s="23" t="s">
        <v>2105</v>
      </c>
      <c r="B44" s="28" t="s">
        <v>322</v>
      </c>
      <c r="C44" s="28" t="s">
        <v>448</v>
      </c>
      <c r="D44" s="28" t="s">
        <v>574</v>
      </c>
      <c r="E44" s="28" t="s">
        <v>73</v>
      </c>
      <c r="F44" s="28" t="s">
        <v>700</v>
      </c>
      <c r="G44" s="28" t="s">
        <v>826</v>
      </c>
      <c r="H44" s="28" t="s">
        <v>952</v>
      </c>
      <c r="I44" s="28" t="s">
        <v>1077</v>
      </c>
      <c r="J44" s="28" t="s">
        <v>1203</v>
      </c>
      <c r="K44" s="28" t="s">
        <v>1329</v>
      </c>
      <c r="L44" s="28" t="s">
        <v>1455</v>
      </c>
      <c r="M44" s="28" t="s">
        <v>1581</v>
      </c>
      <c r="N44" s="28" t="s">
        <v>1707</v>
      </c>
      <c r="O44" s="28" t="s">
        <v>174</v>
      </c>
      <c r="P44" s="28" t="s">
        <v>1833</v>
      </c>
      <c r="Q44" s="29" t="s">
        <v>1959</v>
      </c>
      <c r="U44" s="2"/>
      <c r="AJ44" s="13"/>
      <c r="AK44" s="3"/>
      <c r="AL44" s="14"/>
      <c r="AM44" s="13"/>
      <c r="AN44" s="3"/>
      <c r="AO44" s="14"/>
      <c r="AP44" s="13"/>
      <c r="AQ44" s="3"/>
      <c r="AR44" s="14"/>
    </row>
    <row r="45" spans="1:44" x14ac:dyDescent="0.25">
      <c r="A45" s="23" t="s">
        <v>2106</v>
      </c>
      <c r="B45" s="28" t="s">
        <v>323</v>
      </c>
      <c r="C45" s="28" t="s">
        <v>449</v>
      </c>
      <c r="D45" s="28" t="s">
        <v>575</v>
      </c>
      <c r="E45" s="28" t="s">
        <v>250</v>
      </c>
      <c r="F45" s="28" t="s">
        <v>701</v>
      </c>
      <c r="G45" s="28" t="s">
        <v>827</v>
      </c>
      <c r="H45" s="28" t="s">
        <v>953</v>
      </c>
      <c r="I45" s="28" t="s">
        <v>1078</v>
      </c>
      <c r="J45" s="28" t="s">
        <v>1204</v>
      </c>
      <c r="K45" s="28" t="s">
        <v>1330</v>
      </c>
      <c r="L45" s="28" t="s">
        <v>1456</v>
      </c>
      <c r="M45" s="28" t="s">
        <v>1582</v>
      </c>
      <c r="N45" s="28" t="s">
        <v>1708</v>
      </c>
      <c r="O45" s="28" t="s">
        <v>173</v>
      </c>
      <c r="P45" s="28" t="s">
        <v>1834</v>
      </c>
      <c r="Q45" s="29" t="s">
        <v>1960</v>
      </c>
      <c r="U45" s="2"/>
      <c r="AJ45" s="13"/>
      <c r="AK45" s="3"/>
      <c r="AL45" s="14"/>
      <c r="AM45" s="13"/>
      <c r="AN45" s="3"/>
      <c r="AO45" s="14"/>
      <c r="AP45" s="13"/>
      <c r="AQ45" s="3"/>
      <c r="AR45" s="14"/>
    </row>
    <row r="46" spans="1:44" x14ac:dyDescent="0.25">
      <c r="A46" s="23" t="s">
        <v>2107</v>
      </c>
      <c r="B46" s="28" t="s">
        <v>324</v>
      </c>
      <c r="C46" s="28" t="s">
        <v>450</v>
      </c>
      <c r="D46" s="28" t="s">
        <v>576</v>
      </c>
      <c r="E46" s="28" t="s">
        <v>236</v>
      </c>
      <c r="F46" s="28" t="s">
        <v>702</v>
      </c>
      <c r="G46" s="28" t="s">
        <v>828</v>
      </c>
      <c r="H46" s="28" t="s">
        <v>954</v>
      </c>
      <c r="I46" s="28" t="s">
        <v>1079</v>
      </c>
      <c r="J46" s="28" t="s">
        <v>1205</v>
      </c>
      <c r="K46" s="28" t="s">
        <v>1331</v>
      </c>
      <c r="L46" s="28" t="s">
        <v>1457</v>
      </c>
      <c r="M46" s="28" t="s">
        <v>1583</v>
      </c>
      <c r="N46" s="28" t="s">
        <v>1709</v>
      </c>
      <c r="O46" s="28" t="s">
        <v>172</v>
      </c>
      <c r="P46" s="28" t="s">
        <v>1835</v>
      </c>
      <c r="Q46" s="29" t="s">
        <v>1961</v>
      </c>
      <c r="U46" s="2"/>
      <c r="AJ46" s="13"/>
      <c r="AK46" s="3"/>
      <c r="AL46" s="14"/>
      <c r="AM46" s="13"/>
      <c r="AN46" s="3"/>
      <c r="AO46" s="14"/>
      <c r="AP46" s="13"/>
      <c r="AQ46" s="3"/>
      <c r="AR46" s="14"/>
    </row>
    <row r="47" spans="1:44" x14ac:dyDescent="0.25">
      <c r="A47" s="23" t="s">
        <v>2108</v>
      </c>
      <c r="B47" s="28" t="s">
        <v>325</v>
      </c>
      <c r="C47" s="28" t="s">
        <v>451</v>
      </c>
      <c r="D47" s="28" t="s">
        <v>577</v>
      </c>
      <c r="E47" s="28" t="s">
        <v>72</v>
      </c>
      <c r="F47" s="28" t="s">
        <v>703</v>
      </c>
      <c r="G47" s="28" t="s">
        <v>829</v>
      </c>
      <c r="H47" s="28" t="s">
        <v>955</v>
      </c>
      <c r="I47" s="28" t="s">
        <v>1080</v>
      </c>
      <c r="J47" s="28" t="s">
        <v>1206</v>
      </c>
      <c r="K47" s="28" t="s">
        <v>1332</v>
      </c>
      <c r="L47" s="28" t="s">
        <v>1458</v>
      </c>
      <c r="M47" s="28" t="s">
        <v>1584</v>
      </c>
      <c r="N47" s="28" t="s">
        <v>1710</v>
      </c>
      <c r="O47" s="28" t="s">
        <v>171</v>
      </c>
      <c r="P47" s="28" t="s">
        <v>1836</v>
      </c>
      <c r="Q47" s="29" t="s">
        <v>1962</v>
      </c>
      <c r="U47" s="2"/>
      <c r="AJ47" s="13"/>
      <c r="AK47" s="3"/>
      <c r="AL47" s="14"/>
      <c r="AM47" s="13"/>
      <c r="AN47" s="3"/>
      <c r="AO47" s="14"/>
      <c r="AP47" s="13"/>
      <c r="AQ47" s="3"/>
      <c r="AR47" s="14"/>
    </row>
    <row r="48" spans="1:44" x14ac:dyDescent="0.25">
      <c r="A48" s="23" t="s">
        <v>2109</v>
      </c>
      <c r="B48" s="28" t="s">
        <v>326</v>
      </c>
      <c r="C48" s="28" t="s">
        <v>452</v>
      </c>
      <c r="D48" s="28" t="s">
        <v>578</v>
      </c>
      <c r="E48" s="28" t="s">
        <v>71</v>
      </c>
      <c r="F48" s="28" t="s">
        <v>704</v>
      </c>
      <c r="G48" s="28" t="s">
        <v>830</v>
      </c>
      <c r="H48" s="28" t="s">
        <v>956</v>
      </c>
      <c r="I48" s="28" t="s">
        <v>1081</v>
      </c>
      <c r="J48" s="28" t="s">
        <v>1207</v>
      </c>
      <c r="K48" s="28" t="s">
        <v>1333</v>
      </c>
      <c r="L48" s="28" t="s">
        <v>1459</v>
      </c>
      <c r="M48" s="28" t="s">
        <v>1585</v>
      </c>
      <c r="N48" s="28" t="s">
        <v>1711</v>
      </c>
      <c r="O48" s="28" t="s">
        <v>170</v>
      </c>
      <c r="P48" s="28" t="s">
        <v>1837</v>
      </c>
      <c r="Q48" s="29" t="s">
        <v>1963</v>
      </c>
      <c r="U48" s="2"/>
      <c r="AJ48" s="13"/>
      <c r="AK48" s="3"/>
      <c r="AL48" s="14"/>
      <c r="AM48" s="13"/>
      <c r="AN48" s="3"/>
      <c r="AO48" s="14"/>
      <c r="AP48" s="13"/>
      <c r="AQ48" s="3"/>
      <c r="AR48" s="14"/>
    </row>
    <row r="49" spans="1:44" x14ac:dyDescent="0.25">
      <c r="A49" s="23" t="s">
        <v>2110</v>
      </c>
      <c r="B49" s="28" t="s">
        <v>327</v>
      </c>
      <c r="C49" s="28" t="s">
        <v>453</v>
      </c>
      <c r="D49" s="28" t="s">
        <v>579</v>
      </c>
      <c r="E49" s="28" t="s">
        <v>70</v>
      </c>
      <c r="F49" s="28" t="s">
        <v>705</v>
      </c>
      <c r="G49" s="28" t="s">
        <v>831</v>
      </c>
      <c r="H49" s="28" t="s">
        <v>957</v>
      </c>
      <c r="I49" s="28" t="s">
        <v>1082</v>
      </c>
      <c r="J49" s="28" t="s">
        <v>1208</v>
      </c>
      <c r="K49" s="28" t="s">
        <v>1334</v>
      </c>
      <c r="L49" s="28" t="s">
        <v>1460</v>
      </c>
      <c r="M49" s="28" t="s">
        <v>1586</v>
      </c>
      <c r="N49" s="28" t="s">
        <v>1712</v>
      </c>
      <c r="O49" s="28" t="s">
        <v>216</v>
      </c>
      <c r="P49" s="28" t="s">
        <v>1838</v>
      </c>
      <c r="Q49" s="29" t="s">
        <v>1964</v>
      </c>
      <c r="U49" s="2"/>
      <c r="AJ49" s="13"/>
      <c r="AK49" s="3"/>
      <c r="AL49" s="14"/>
      <c r="AM49" s="13"/>
      <c r="AN49" s="3"/>
      <c r="AO49" s="14"/>
      <c r="AP49" s="13"/>
      <c r="AQ49" s="3"/>
      <c r="AR49" s="14"/>
    </row>
    <row r="50" spans="1:44" x14ac:dyDescent="0.25">
      <c r="A50" s="23" t="s">
        <v>2111</v>
      </c>
      <c r="B50" s="28" t="s">
        <v>328</v>
      </c>
      <c r="C50" s="28" t="s">
        <v>454</v>
      </c>
      <c r="D50" s="28" t="s">
        <v>580</v>
      </c>
      <c r="E50" s="28" t="s">
        <v>69</v>
      </c>
      <c r="F50" s="28" t="s">
        <v>706</v>
      </c>
      <c r="G50" s="28" t="s">
        <v>832</v>
      </c>
      <c r="H50" s="28" t="s">
        <v>958</v>
      </c>
      <c r="I50" s="28" t="s">
        <v>1083</v>
      </c>
      <c r="J50" s="28" t="s">
        <v>1209</v>
      </c>
      <c r="K50" s="28" t="s">
        <v>1335</v>
      </c>
      <c r="L50" s="28" t="s">
        <v>1461</v>
      </c>
      <c r="M50" s="28" t="s">
        <v>1587</v>
      </c>
      <c r="N50" s="28" t="s">
        <v>1713</v>
      </c>
      <c r="O50" s="28" t="s">
        <v>217</v>
      </c>
      <c r="P50" s="28" t="s">
        <v>1839</v>
      </c>
      <c r="Q50" s="29" t="s">
        <v>1965</v>
      </c>
      <c r="U50" s="2"/>
      <c r="AJ50" s="13"/>
      <c r="AK50" s="3"/>
      <c r="AL50" s="14"/>
      <c r="AM50" s="13"/>
      <c r="AN50" s="3"/>
      <c r="AO50" s="14"/>
      <c r="AP50" s="13"/>
      <c r="AQ50" s="3"/>
      <c r="AR50" s="14"/>
    </row>
    <row r="51" spans="1:44" x14ac:dyDescent="0.25">
      <c r="A51" s="23" t="s">
        <v>2112</v>
      </c>
      <c r="B51" s="28" t="s">
        <v>329</v>
      </c>
      <c r="C51" s="28" t="s">
        <v>455</v>
      </c>
      <c r="D51" s="28" t="s">
        <v>581</v>
      </c>
      <c r="E51" s="28" t="s">
        <v>68</v>
      </c>
      <c r="F51" s="28" t="s">
        <v>707</v>
      </c>
      <c r="G51" s="28" t="s">
        <v>833</v>
      </c>
      <c r="H51" s="28" t="s">
        <v>959</v>
      </c>
      <c r="I51" s="28" t="s">
        <v>1084</v>
      </c>
      <c r="J51" s="28" t="s">
        <v>1210</v>
      </c>
      <c r="K51" s="28" t="s">
        <v>1336</v>
      </c>
      <c r="L51" s="28" t="s">
        <v>1462</v>
      </c>
      <c r="M51" s="28" t="s">
        <v>1588</v>
      </c>
      <c r="N51" s="28" t="s">
        <v>1714</v>
      </c>
      <c r="O51" s="28" t="s">
        <v>218</v>
      </c>
      <c r="P51" s="28" t="s">
        <v>1840</v>
      </c>
      <c r="Q51" s="29" t="s">
        <v>1966</v>
      </c>
      <c r="U51" s="2"/>
      <c r="AJ51" s="13"/>
      <c r="AK51" s="3"/>
      <c r="AL51" s="14"/>
      <c r="AM51" s="13"/>
      <c r="AN51" s="3"/>
      <c r="AO51" s="14"/>
      <c r="AP51" s="13"/>
      <c r="AQ51" s="3"/>
      <c r="AR51" s="14"/>
    </row>
    <row r="52" spans="1:44" x14ac:dyDescent="0.25">
      <c r="A52" s="23" t="s">
        <v>2113</v>
      </c>
      <c r="B52" s="28" t="s">
        <v>330</v>
      </c>
      <c r="C52" s="28" t="s">
        <v>456</v>
      </c>
      <c r="D52" s="28" t="s">
        <v>582</v>
      </c>
      <c r="E52" s="28" t="s">
        <v>67</v>
      </c>
      <c r="F52" s="28" t="s">
        <v>708</v>
      </c>
      <c r="G52" s="28" t="s">
        <v>834</v>
      </c>
      <c r="H52" s="28" t="s">
        <v>960</v>
      </c>
      <c r="I52" s="28" t="s">
        <v>1085</v>
      </c>
      <c r="J52" s="28" t="s">
        <v>1211</v>
      </c>
      <c r="K52" s="28" t="s">
        <v>1337</v>
      </c>
      <c r="L52" s="28" t="s">
        <v>1463</v>
      </c>
      <c r="M52" s="28" t="s">
        <v>1589</v>
      </c>
      <c r="N52" s="28" t="s">
        <v>1715</v>
      </c>
      <c r="O52" s="28" t="s">
        <v>219</v>
      </c>
      <c r="P52" s="28" t="s">
        <v>1841</v>
      </c>
      <c r="Q52" s="29" t="s">
        <v>1967</v>
      </c>
      <c r="U52" s="2"/>
      <c r="AJ52" s="13"/>
      <c r="AK52" s="3"/>
      <c r="AL52" s="14"/>
      <c r="AM52" s="13"/>
      <c r="AN52" s="3"/>
      <c r="AO52" s="14"/>
      <c r="AP52" s="13"/>
      <c r="AQ52" s="3"/>
      <c r="AR52" s="14"/>
    </row>
    <row r="53" spans="1:44" x14ac:dyDescent="0.25">
      <c r="A53" s="23" t="s">
        <v>2114</v>
      </c>
      <c r="B53" s="28" t="s">
        <v>331</v>
      </c>
      <c r="C53" s="28" t="s">
        <v>457</v>
      </c>
      <c r="D53" s="28" t="s">
        <v>583</v>
      </c>
      <c r="E53" s="28" t="s">
        <v>66</v>
      </c>
      <c r="F53" s="28" t="s">
        <v>709</v>
      </c>
      <c r="G53" s="28" t="s">
        <v>835</v>
      </c>
      <c r="H53" s="28" t="s">
        <v>961</v>
      </c>
      <c r="I53" s="28" t="s">
        <v>1086</v>
      </c>
      <c r="J53" s="28" t="s">
        <v>1212</v>
      </c>
      <c r="K53" s="28" t="s">
        <v>1338</v>
      </c>
      <c r="L53" s="28" t="s">
        <v>1464</v>
      </c>
      <c r="M53" s="28" t="s">
        <v>1590</v>
      </c>
      <c r="N53" s="28" t="s">
        <v>1716</v>
      </c>
      <c r="O53" s="28" t="s">
        <v>220</v>
      </c>
      <c r="P53" s="28" t="s">
        <v>1842</v>
      </c>
      <c r="Q53" s="29" t="s">
        <v>1968</v>
      </c>
      <c r="U53" s="2"/>
      <c r="AJ53" s="13"/>
      <c r="AK53" s="3"/>
      <c r="AL53" s="14"/>
      <c r="AM53" s="13"/>
      <c r="AN53" s="3"/>
      <c r="AO53" s="14"/>
      <c r="AP53" s="13"/>
      <c r="AQ53" s="3"/>
      <c r="AR53" s="14"/>
    </row>
    <row r="54" spans="1:44" x14ac:dyDescent="0.25">
      <c r="A54" s="23" t="s">
        <v>2115</v>
      </c>
      <c r="B54" s="28" t="s">
        <v>332</v>
      </c>
      <c r="C54" s="28" t="s">
        <v>458</v>
      </c>
      <c r="D54" s="28" t="s">
        <v>584</v>
      </c>
      <c r="E54" s="28" t="s">
        <v>65</v>
      </c>
      <c r="F54" s="28" t="s">
        <v>710</v>
      </c>
      <c r="G54" s="28" t="s">
        <v>836</v>
      </c>
      <c r="H54" s="28" t="s">
        <v>962</v>
      </c>
      <c r="I54" s="28" t="s">
        <v>1087</v>
      </c>
      <c r="J54" s="28" t="s">
        <v>1213</v>
      </c>
      <c r="K54" s="28" t="s">
        <v>1339</v>
      </c>
      <c r="L54" s="28" t="s">
        <v>1465</v>
      </c>
      <c r="M54" s="28" t="s">
        <v>1591</v>
      </c>
      <c r="N54" s="28" t="s">
        <v>1717</v>
      </c>
      <c r="O54" s="28" t="s">
        <v>221</v>
      </c>
      <c r="P54" s="28" t="s">
        <v>1843</v>
      </c>
      <c r="Q54" s="29" t="s">
        <v>1969</v>
      </c>
      <c r="U54" s="2"/>
      <c r="AJ54" s="13"/>
      <c r="AK54" s="3"/>
      <c r="AL54" s="14"/>
      <c r="AM54" s="13"/>
      <c r="AN54" s="3"/>
      <c r="AO54" s="14"/>
      <c r="AP54" s="13"/>
      <c r="AQ54" s="3"/>
      <c r="AR54" s="14"/>
    </row>
    <row r="55" spans="1:44" x14ac:dyDescent="0.25">
      <c r="A55" s="23" t="s">
        <v>2116</v>
      </c>
      <c r="B55" s="28" t="s">
        <v>333</v>
      </c>
      <c r="C55" s="28" t="s">
        <v>459</v>
      </c>
      <c r="D55" s="28" t="s">
        <v>585</v>
      </c>
      <c r="E55" s="28" t="s">
        <v>64</v>
      </c>
      <c r="F55" s="28" t="s">
        <v>711</v>
      </c>
      <c r="G55" s="28" t="s">
        <v>837</v>
      </c>
      <c r="H55" s="28" t="s">
        <v>963</v>
      </c>
      <c r="I55" s="28" t="s">
        <v>1088</v>
      </c>
      <c r="J55" s="28" t="s">
        <v>1214</v>
      </c>
      <c r="K55" s="28" t="s">
        <v>1340</v>
      </c>
      <c r="L55" s="28" t="s">
        <v>1466</v>
      </c>
      <c r="M55" s="28" t="s">
        <v>1592</v>
      </c>
      <c r="N55" s="28" t="s">
        <v>1718</v>
      </c>
      <c r="O55" s="28" t="s">
        <v>169</v>
      </c>
      <c r="P55" s="28" t="s">
        <v>1844</v>
      </c>
      <c r="Q55" s="29" t="s">
        <v>1970</v>
      </c>
      <c r="U55" s="2"/>
      <c r="AJ55" s="13"/>
      <c r="AK55" s="3"/>
      <c r="AL55" s="14"/>
      <c r="AM55" s="13"/>
      <c r="AN55" s="3"/>
      <c r="AO55" s="14"/>
      <c r="AP55" s="13"/>
      <c r="AQ55" s="3"/>
      <c r="AR55" s="14"/>
    </row>
    <row r="56" spans="1:44" x14ac:dyDescent="0.25">
      <c r="A56" s="23" t="s">
        <v>2117</v>
      </c>
      <c r="B56" s="28" t="s">
        <v>334</v>
      </c>
      <c r="C56" s="28" t="s">
        <v>460</v>
      </c>
      <c r="D56" s="28" t="s">
        <v>586</v>
      </c>
      <c r="E56" s="28" t="s">
        <v>251</v>
      </c>
      <c r="F56" s="28" t="s">
        <v>712</v>
      </c>
      <c r="G56" s="28" t="s">
        <v>838</v>
      </c>
      <c r="H56" s="28" t="s">
        <v>964</v>
      </c>
      <c r="I56" s="28" t="s">
        <v>1089</v>
      </c>
      <c r="J56" s="28" t="s">
        <v>1215</v>
      </c>
      <c r="K56" s="28" t="s">
        <v>1341</v>
      </c>
      <c r="L56" s="28" t="s">
        <v>1467</v>
      </c>
      <c r="M56" s="28" t="s">
        <v>1593</v>
      </c>
      <c r="N56" s="28" t="s">
        <v>1719</v>
      </c>
      <c r="O56" s="28" t="s">
        <v>168</v>
      </c>
      <c r="P56" s="28" t="s">
        <v>1845</v>
      </c>
      <c r="Q56" s="29" t="s">
        <v>1971</v>
      </c>
      <c r="U56" s="2"/>
      <c r="AJ56" s="13"/>
      <c r="AK56" s="3"/>
      <c r="AL56" s="14"/>
      <c r="AM56" s="13"/>
      <c r="AN56" s="3"/>
      <c r="AO56" s="14"/>
      <c r="AP56" s="13"/>
      <c r="AQ56" s="3"/>
      <c r="AR56" s="14"/>
    </row>
    <row r="57" spans="1:44" x14ac:dyDescent="0.25">
      <c r="A57" s="23" t="s">
        <v>2118</v>
      </c>
      <c r="B57" s="28" t="s">
        <v>335</v>
      </c>
      <c r="C57" s="28" t="s">
        <v>461</v>
      </c>
      <c r="D57" s="28" t="s">
        <v>587</v>
      </c>
      <c r="E57" s="28" t="s">
        <v>63</v>
      </c>
      <c r="F57" s="28" t="s">
        <v>713</v>
      </c>
      <c r="G57" s="28" t="s">
        <v>839</v>
      </c>
      <c r="H57" s="28" t="s">
        <v>965</v>
      </c>
      <c r="I57" s="28" t="s">
        <v>1090</v>
      </c>
      <c r="J57" s="28" t="s">
        <v>1216</v>
      </c>
      <c r="K57" s="28" t="s">
        <v>1342</v>
      </c>
      <c r="L57" s="28" t="s">
        <v>1468</v>
      </c>
      <c r="M57" s="28" t="s">
        <v>1594</v>
      </c>
      <c r="N57" s="28" t="s">
        <v>1720</v>
      </c>
      <c r="O57" s="28" t="s">
        <v>167</v>
      </c>
      <c r="P57" s="28" t="s">
        <v>1846</v>
      </c>
      <c r="Q57" s="29" t="s">
        <v>1972</v>
      </c>
      <c r="U57" s="2"/>
      <c r="AJ57" s="13"/>
      <c r="AK57" s="3"/>
      <c r="AL57" s="14"/>
      <c r="AM57" s="13"/>
      <c r="AN57" s="3"/>
      <c r="AO57" s="14"/>
      <c r="AP57" s="13"/>
      <c r="AQ57" s="3"/>
      <c r="AR57" s="14"/>
    </row>
    <row r="58" spans="1:44" x14ac:dyDescent="0.25">
      <c r="A58" s="23" t="s">
        <v>2119</v>
      </c>
      <c r="B58" s="28" t="s">
        <v>336</v>
      </c>
      <c r="C58" s="28" t="s">
        <v>462</v>
      </c>
      <c r="D58" s="28" t="s">
        <v>588</v>
      </c>
      <c r="E58" s="28" t="s">
        <v>62</v>
      </c>
      <c r="F58" s="28" t="s">
        <v>714</v>
      </c>
      <c r="G58" s="28" t="s">
        <v>840</v>
      </c>
      <c r="H58" s="28" t="s">
        <v>966</v>
      </c>
      <c r="I58" s="28" t="s">
        <v>1091</v>
      </c>
      <c r="J58" s="28" t="s">
        <v>1217</v>
      </c>
      <c r="K58" s="28" t="s">
        <v>1343</v>
      </c>
      <c r="L58" s="28" t="s">
        <v>1469</v>
      </c>
      <c r="M58" s="28" t="s">
        <v>1595</v>
      </c>
      <c r="N58" s="28" t="s">
        <v>1721</v>
      </c>
      <c r="O58" s="28" t="s">
        <v>166</v>
      </c>
      <c r="P58" s="28" t="s">
        <v>1847</v>
      </c>
      <c r="Q58" s="29" t="s">
        <v>1973</v>
      </c>
      <c r="U58" s="2"/>
      <c r="AJ58" s="13"/>
      <c r="AK58" s="3"/>
      <c r="AL58" s="14"/>
      <c r="AM58" s="13"/>
      <c r="AN58" s="3"/>
      <c r="AO58" s="14"/>
      <c r="AP58" s="13"/>
      <c r="AQ58" s="3"/>
      <c r="AR58" s="14"/>
    </row>
    <row r="59" spans="1:44" x14ac:dyDescent="0.25">
      <c r="A59" s="23" t="s">
        <v>2120</v>
      </c>
      <c r="B59" s="28" t="s">
        <v>337</v>
      </c>
      <c r="C59" s="28" t="s">
        <v>463</v>
      </c>
      <c r="D59" s="28" t="s">
        <v>589</v>
      </c>
      <c r="E59" s="28" t="s">
        <v>252</v>
      </c>
      <c r="F59" s="28" t="s">
        <v>715</v>
      </c>
      <c r="G59" s="28" t="s">
        <v>841</v>
      </c>
      <c r="H59" s="28" t="s">
        <v>967</v>
      </c>
      <c r="I59" s="28" t="s">
        <v>1092</v>
      </c>
      <c r="J59" s="28" t="s">
        <v>1218</v>
      </c>
      <c r="K59" s="28" t="s">
        <v>1344</v>
      </c>
      <c r="L59" s="28" t="s">
        <v>1470</v>
      </c>
      <c r="M59" s="28" t="s">
        <v>1596</v>
      </c>
      <c r="N59" s="28" t="s">
        <v>1722</v>
      </c>
      <c r="O59" s="28" t="s">
        <v>165</v>
      </c>
      <c r="P59" s="28" t="s">
        <v>1848</v>
      </c>
      <c r="Q59" s="29" t="s">
        <v>1974</v>
      </c>
      <c r="U59" s="2"/>
      <c r="AJ59" s="13"/>
      <c r="AK59" s="3"/>
      <c r="AL59" s="14"/>
      <c r="AM59" s="13"/>
      <c r="AN59" s="3"/>
      <c r="AO59" s="14"/>
      <c r="AP59" s="13"/>
      <c r="AQ59" s="3"/>
      <c r="AR59" s="14"/>
    </row>
    <row r="60" spans="1:44" x14ac:dyDescent="0.25">
      <c r="A60" s="23" t="s">
        <v>2121</v>
      </c>
      <c r="B60" s="28" t="s">
        <v>338</v>
      </c>
      <c r="C60" s="28" t="s">
        <v>464</v>
      </c>
      <c r="D60" s="28" t="s">
        <v>590</v>
      </c>
      <c r="E60" s="28" t="s">
        <v>237</v>
      </c>
      <c r="F60" s="28" t="s">
        <v>716</v>
      </c>
      <c r="G60" s="28" t="s">
        <v>842</v>
      </c>
      <c r="H60" s="28" t="s">
        <v>968</v>
      </c>
      <c r="I60" s="28" t="s">
        <v>1093</v>
      </c>
      <c r="J60" s="28" t="s">
        <v>1219</v>
      </c>
      <c r="K60" s="28" t="s">
        <v>1345</v>
      </c>
      <c r="L60" s="28" t="s">
        <v>1471</v>
      </c>
      <c r="M60" s="28" t="s">
        <v>1597</v>
      </c>
      <c r="N60" s="28" t="s">
        <v>1723</v>
      </c>
      <c r="O60" s="28" t="s">
        <v>164</v>
      </c>
      <c r="P60" s="28" t="s">
        <v>1849</v>
      </c>
      <c r="Q60" s="29" t="s">
        <v>1975</v>
      </c>
      <c r="U60" s="2"/>
      <c r="AJ60" s="13"/>
      <c r="AK60" s="3"/>
      <c r="AL60" s="14"/>
      <c r="AM60" s="13"/>
      <c r="AN60" s="3"/>
      <c r="AO60" s="14"/>
      <c r="AP60" s="13"/>
      <c r="AQ60" s="3"/>
      <c r="AR60" s="14"/>
    </row>
    <row r="61" spans="1:44" x14ac:dyDescent="0.25">
      <c r="A61" s="23" t="s">
        <v>2122</v>
      </c>
      <c r="B61" s="28" t="s">
        <v>339</v>
      </c>
      <c r="C61" s="28" t="s">
        <v>465</v>
      </c>
      <c r="D61" s="28" t="s">
        <v>591</v>
      </c>
      <c r="E61" s="28" t="s">
        <v>61</v>
      </c>
      <c r="F61" s="28" t="s">
        <v>717</v>
      </c>
      <c r="G61" s="28" t="s">
        <v>843</v>
      </c>
      <c r="H61" s="28" t="s">
        <v>969</v>
      </c>
      <c r="I61" s="28" t="s">
        <v>1094</v>
      </c>
      <c r="J61" s="28" t="s">
        <v>1220</v>
      </c>
      <c r="K61" s="28" t="s">
        <v>1346</v>
      </c>
      <c r="L61" s="28" t="s">
        <v>1472</v>
      </c>
      <c r="M61" s="28" t="s">
        <v>1598</v>
      </c>
      <c r="N61" s="28" t="s">
        <v>1724</v>
      </c>
      <c r="O61" s="28" t="s">
        <v>163</v>
      </c>
      <c r="P61" s="28" t="s">
        <v>1850</v>
      </c>
      <c r="Q61" s="29" t="s">
        <v>1976</v>
      </c>
      <c r="U61" s="2"/>
      <c r="AJ61" s="13"/>
      <c r="AK61" s="3"/>
      <c r="AL61" s="14"/>
      <c r="AM61" s="13"/>
      <c r="AN61" s="3"/>
      <c r="AO61" s="14"/>
      <c r="AP61" s="13"/>
      <c r="AQ61" s="3"/>
      <c r="AR61" s="14"/>
    </row>
    <row r="62" spans="1:44" x14ac:dyDescent="0.25">
      <c r="A62" s="23" t="s">
        <v>2123</v>
      </c>
      <c r="B62" s="28" t="s">
        <v>340</v>
      </c>
      <c r="C62" s="28" t="s">
        <v>466</v>
      </c>
      <c r="D62" s="28" t="s">
        <v>592</v>
      </c>
      <c r="E62" s="28" t="s">
        <v>60</v>
      </c>
      <c r="F62" s="28" t="s">
        <v>718</v>
      </c>
      <c r="G62" s="28" t="s">
        <v>844</v>
      </c>
      <c r="H62" s="28" t="s">
        <v>970</v>
      </c>
      <c r="I62" s="28" t="s">
        <v>1095</v>
      </c>
      <c r="J62" s="28" t="s">
        <v>1221</v>
      </c>
      <c r="K62" s="28" t="s">
        <v>1347</v>
      </c>
      <c r="L62" s="28" t="s">
        <v>1473</v>
      </c>
      <c r="M62" s="28" t="s">
        <v>1599</v>
      </c>
      <c r="N62" s="28" t="s">
        <v>1725</v>
      </c>
      <c r="O62" s="28" t="s">
        <v>162</v>
      </c>
      <c r="P62" s="28" t="s">
        <v>1851</v>
      </c>
      <c r="Q62" s="29" t="s">
        <v>1977</v>
      </c>
      <c r="U62" s="2"/>
      <c r="AJ62" s="13"/>
      <c r="AK62" s="3"/>
      <c r="AL62" s="14"/>
      <c r="AM62" s="13"/>
      <c r="AN62" s="3"/>
      <c r="AO62" s="14"/>
      <c r="AP62" s="13"/>
      <c r="AQ62" s="3"/>
      <c r="AR62" s="14"/>
    </row>
    <row r="63" spans="1:44" x14ac:dyDescent="0.25">
      <c r="A63" s="23" t="s">
        <v>2124</v>
      </c>
      <c r="B63" s="28" t="s">
        <v>341</v>
      </c>
      <c r="C63" s="28" t="s">
        <v>467</v>
      </c>
      <c r="D63" s="28" t="s">
        <v>593</v>
      </c>
      <c r="E63" s="28" t="s">
        <v>59</v>
      </c>
      <c r="F63" s="28" t="s">
        <v>719</v>
      </c>
      <c r="G63" s="28" t="s">
        <v>845</v>
      </c>
      <c r="H63" s="28" t="s">
        <v>971</v>
      </c>
      <c r="I63" s="28" t="s">
        <v>1096</v>
      </c>
      <c r="J63" s="28" t="s">
        <v>1222</v>
      </c>
      <c r="K63" s="28" t="s">
        <v>1348</v>
      </c>
      <c r="L63" s="28" t="s">
        <v>1474</v>
      </c>
      <c r="M63" s="28" t="s">
        <v>1600</v>
      </c>
      <c r="N63" s="28" t="s">
        <v>1726</v>
      </c>
      <c r="O63" s="28" t="s">
        <v>161</v>
      </c>
      <c r="P63" s="28" t="s">
        <v>1852</v>
      </c>
      <c r="Q63" s="29" t="s">
        <v>1978</v>
      </c>
      <c r="U63" s="2"/>
      <c r="AJ63" s="13"/>
      <c r="AK63" s="9"/>
      <c r="AL63" s="14"/>
      <c r="AM63" s="13"/>
      <c r="AN63" s="3"/>
      <c r="AO63" s="14"/>
      <c r="AP63" s="13"/>
      <c r="AQ63" s="3"/>
      <c r="AR63" s="14"/>
    </row>
    <row r="64" spans="1:44" x14ac:dyDescent="0.25">
      <c r="A64" s="23" t="s">
        <v>2125</v>
      </c>
      <c r="B64" s="28" t="s">
        <v>342</v>
      </c>
      <c r="C64" s="28" t="s">
        <v>468</v>
      </c>
      <c r="D64" s="28" t="s">
        <v>594</v>
      </c>
      <c r="E64" s="28" t="s">
        <v>58</v>
      </c>
      <c r="F64" s="28" t="s">
        <v>720</v>
      </c>
      <c r="G64" s="28" t="s">
        <v>846</v>
      </c>
      <c r="H64" s="28" t="s">
        <v>972</v>
      </c>
      <c r="I64" s="28" t="s">
        <v>1097</v>
      </c>
      <c r="J64" s="28" t="s">
        <v>1223</v>
      </c>
      <c r="K64" s="28" t="s">
        <v>1349</v>
      </c>
      <c r="L64" s="28" t="s">
        <v>1475</v>
      </c>
      <c r="M64" s="28" t="s">
        <v>1601</v>
      </c>
      <c r="N64" s="28" t="s">
        <v>1727</v>
      </c>
      <c r="O64" s="28" t="s">
        <v>160</v>
      </c>
      <c r="P64" s="28" t="s">
        <v>1853</v>
      </c>
      <c r="Q64" s="29" t="s">
        <v>1979</v>
      </c>
      <c r="U64" s="2"/>
      <c r="AJ64" s="13"/>
      <c r="AK64" s="3"/>
      <c r="AL64" s="14"/>
      <c r="AM64" s="13"/>
      <c r="AN64" s="3"/>
      <c r="AO64" s="14"/>
      <c r="AP64" s="13"/>
      <c r="AQ64" s="3"/>
      <c r="AR64" s="14"/>
    </row>
    <row r="65" spans="1:44" x14ac:dyDescent="0.25">
      <c r="A65" s="23" t="s">
        <v>2126</v>
      </c>
      <c r="B65" s="28" t="s">
        <v>343</v>
      </c>
      <c r="C65" s="28" t="s">
        <v>469</v>
      </c>
      <c r="D65" s="28" t="s">
        <v>595</v>
      </c>
      <c r="E65" s="28" t="s">
        <v>57</v>
      </c>
      <c r="F65" s="28" t="s">
        <v>721</v>
      </c>
      <c r="G65" s="28" t="s">
        <v>847</v>
      </c>
      <c r="H65" s="28" t="s">
        <v>973</v>
      </c>
      <c r="I65" s="28" t="s">
        <v>1098</v>
      </c>
      <c r="J65" s="28" t="s">
        <v>1224</v>
      </c>
      <c r="K65" s="28" t="s">
        <v>1350</v>
      </c>
      <c r="L65" s="28" t="s">
        <v>1476</v>
      </c>
      <c r="M65" s="28" t="s">
        <v>1602</v>
      </c>
      <c r="N65" s="28" t="s">
        <v>1728</v>
      </c>
      <c r="O65" s="28" t="s">
        <v>159</v>
      </c>
      <c r="P65" s="28" t="s">
        <v>1854</v>
      </c>
      <c r="Q65" s="29" t="s">
        <v>1980</v>
      </c>
      <c r="U65" s="2"/>
      <c r="AJ65" s="13"/>
      <c r="AK65" s="3"/>
      <c r="AL65" s="14"/>
      <c r="AM65" s="13"/>
      <c r="AN65" s="3"/>
      <c r="AO65" s="14"/>
      <c r="AP65" s="13"/>
      <c r="AQ65" s="3"/>
      <c r="AR65" s="14"/>
    </row>
    <row r="66" spans="1:44" x14ac:dyDescent="0.25">
      <c r="A66" s="23" t="s">
        <v>2127</v>
      </c>
      <c r="B66" s="28" t="s">
        <v>344</v>
      </c>
      <c r="C66" s="28" t="s">
        <v>470</v>
      </c>
      <c r="D66" s="28" t="s">
        <v>596</v>
      </c>
      <c r="E66" s="28" t="s">
        <v>253</v>
      </c>
      <c r="F66" s="28" t="s">
        <v>722</v>
      </c>
      <c r="G66" s="28" t="s">
        <v>848</v>
      </c>
      <c r="H66" s="28" t="s">
        <v>974</v>
      </c>
      <c r="I66" s="28" t="s">
        <v>1099</v>
      </c>
      <c r="J66" s="28" t="s">
        <v>1225</v>
      </c>
      <c r="K66" s="28" t="s">
        <v>1351</v>
      </c>
      <c r="L66" s="28" t="s">
        <v>1477</v>
      </c>
      <c r="M66" s="28" t="s">
        <v>1603</v>
      </c>
      <c r="N66" s="28" t="s">
        <v>1729</v>
      </c>
      <c r="O66" s="28" t="s">
        <v>158</v>
      </c>
      <c r="P66" s="28" t="s">
        <v>1855</v>
      </c>
      <c r="Q66" s="29" t="s">
        <v>1981</v>
      </c>
      <c r="U66" s="2"/>
      <c r="AJ66" s="13"/>
      <c r="AK66" s="3"/>
      <c r="AL66" s="14"/>
      <c r="AM66" s="13"/>
      <c r="AN66" s="3"/>
      <c r="AO66" s="14"/>
      <c r="AP66" s="13"/>
      <c r="AQ66" s="3"/>
      <c r="AR66" s="14"/>
    </row>
    <row r="67" spans="1:44" x14ac:dyDescent="0.25">
      <c r="A67" s="23" t="s">
        <v>2128</v>
      </c>
      <c r="B67" s="28" t="s">
        <v>345</v>
      </c>
      <c r="C67" s="28" t="s">
        <v>471</v>
      </c>
      <c r="D67" s="28" t="s">
        <v>597</v>
      </c>
      <c r="E67" s="28" t="s">
        <v>56</v>
      </c>
      <c r="F67" s="28" t="s">
        <v>723</v>
      </c>
      <c r="G67" s="28" t="s">
        <v>849</v>
      </c>
      <c r="H67" s="28" t="s">
        <v>975</v>
      </c>
      <c r="I67" s="28" t="s">
        <v>1100</v>
      </c>
      <c r="J67" s="28" t="s">
        <v>1226</v>
      </c>
      <c r="K67" s="28" t="s">
        <v>1352</v>
      </c>
      <c r="L67" s="28" t="s">
        <v>1478</v>
      </c>
      <c r="M67" s="28" t="s">
        <v>1604</v>
      </c>
      <c r="N67" s="28" t="s">
        <v>1730</v>
      </c>
      <c r="O67" s="28" t="s">
        <v>157</v>
      </c>
      <c r="P67" s="28" t="s">
        <v>1856</v>
      </c>
      <c r="Q67" s="29" t="s">
        <v>1982</v>
      </c>
      <c r="U67" s="2"/>
      <c r="AJ67" s="13"/>
      <c r="AK67" s="3"/>
      <c r="AL67" s="14"/>
      <c r="AM67" s="13"/>
      <c r="AN67" s="3"/>
      <c r="AO67" s="14"/>
      <c r="AP67" s="13"/>
      <c r="AQ67" s="3"/>
      <c r="AR67" s="14"/>
    </row>
    <row r="68" spans="1:44" x14ac:dyDescent="0.25">
      <c r="A68" s="23" t="s">
        <v>2129</v>
      </c>
      <c r="B68" s="28" t="s">
        <v>346</v>
      </c>
      <c r="C68" s="28" t="s">
        <v>472</v>
      </c>
      <c r="D68" s="28" t="s">
        <v>598</v>
      </c>
      <c r="E68" s="28" t="s">
        <v>55</v>
      </c>
      <c r="F68" s="28" t="s">
        <v>724</v>
      </c>
      <c r="G68" s="28" t="s">
        <v>850</v>
      </c>
      <c r="H68" s="28" t="s">
        <v>976</v>
      </c>
      <c r="I68" s="28" t="s">
        <v>1101</v>
      </c>
      <c r="J68" s="28" t="s">
        <v>1227</v>
      </c>
      <c r="K68" s="28" t="s">
        <v>1353</v>
      </c>
      <c r="L68" s="28" t="s">
        <v>1479</v>
      </c>
      <c r="M68" s="28" t="s">
        <v>1605</v>
      </c>
      <c r="N68" s="28" t="s">
        <v>1731</v>
      </c>
      <c r="O68" s="28" t="s">
        <v>156</v>
      </c>
      <c r="P68" s="28" t="s">
        <v>1857</v>
      </c>
      <c r="Q68" s="29" t="s">
        <v>1983</v>
      </c>
      <c r="U68" s="2"/>
      <c r="AJ68" s="13"/>
      <c r="AK68" s="3"/>
      <c r="AL68" s="14"/>
      <c r="AM68" s="13"/>
      <c r="AN68" s="3"/>
      <c r="AO68" s="14"/>
      <c r="AP68" s="13"/>
      <c r="AQ68" s="3"/>
      <c r="AR68" s="14"/>
    </row>
    <row r="69" spans="1:44" x14ac:dyDescent="0.25">
      <c r="A69" s="23" t="s">
        <v>2130</v>
      </c>
      <c r="B69" s="28" t="s">
        <v>347</v>
      </c>
      <c r="C69" s="28" t="s">
        <v>473</v>
      </c>
      <c r="D69" s="28" t="s">
        <v>599</v>
      </c>
      <c r="E69" s="28" t="s">
        <v>254</v>
      </c>
      <c r="F69" s="28" t="s">
        <v>725</v>
      </c>
      <c r="G69" s="28" t="s">
        <v>851</v>
      </c>
      <c r="H69" s="28" t="s">
        <v>977</v>
      </c>
      <c r="I69" s="28" t="s">
        <v>1102</v>
      </c>
      <c r="J69" s="28" t="s">
        <v>1228</v>
      </c>
      <c r="K69" s="28" t="s">
        <v>1354</v>
      </c>
      <c r="L69" s="28" t="s">
        <v>1480</v>
      </c>
      <c r="M69" s="28" t="s">
        <v>1606</v>
      </c>
      <c r="N69" s="28" t="s">
        <v>1732</v>
      </c>
      <c r="O69" s="28" t="s">
        <v>155</v>
      </c>
      <c r="P69" s="28" t="s">
        <v>1858</v>
      </c>
      <c r="Q69" s="29" t="s">
        <v>1984</v>
      </c>
      <c r="U69" s="2"/>
      <c r="AJ69" s="13"/>
      <c r="AK69" s="3"/>
      <c r="AL69" s="14"/>
      <c r="AM69" s="13"/>
      <c r="AN69" s="3"/>
      <c r="AO69" s="14"/>
      <c r="AP69" s="13"/>
      <c r="AQ69" s="3"/>
      <c r="AR69" s="14"/>
    </row>
    <row r="70" spans="1:44" x14ac:dyDescent="0.25">
      <c r="A70" s="23" t="s">
        <v>2131</v>
      </c>
      <c r="B70" s="28" t="s">
        <v>348</v>
      </c>
      <c r="C70" s="28" t="s">
        <v>474</v>
      </c>
      <c r="D70" s="28" t="s">
        <v>600</v>
      </c>
      <c r="E70" s="28" t="s">
        <v>54</v>
      </c>
      <c r="F70" s="28" t="s">
        <v>726</v>
      </c>
      <c r="G70" s="28" t="s">
        <v>852</v>
      </c>
      <c r="H70" s="28" t="s">
        <v>978</v>
      </c>
      <c r="I70" s="28" t="s">
        <v>1103</v>
      </c>
      <c r="J70" s="28" t="s">
        <v>1229</v>
      </c>
      <c r="K70" s="28" t="s">
        <v>1355</v>
      </c>
      <c r="L70" s="28" t="s">
        <v>1481</v>
      </c>
      <c r="M70" s="28" t="s">
        <v>1607</v>
      </c>
      <c r="N70" s="28" t="s">
        <v>1733</v>
      </c>
      <c r="O70" s="28" t="s">
        <v>154</v>
      </c>
      <c r="P70" s="28" t="s">
        <v>1859</v>
      </c>
      <c r="Q70" s="29" t="s">
        <v>1985</v>
      </c>
      <c r="U70" s="2"/>
      <c r="AJ70" s="13"/>
      <c r="AK70" s="3"/>
      <c r="AL70" s="14"/>
      <c r="AM70" s="13"/>
      <c r="AN70" s="3"/>
      <c r="AO70" s="14"/>
      <c r="AP70" s="13"/>
      <c r="AQ70" s="3"/>
      <c r="AR70" s="14"/>
    </row>
    <row r="71" spans="1:44" x14ac:dyDescent="0.25">
      <c r="A71" s="23" t="s">
        <v>2132</v>
      </c>
      <c r="B71" s="28" t="s">
        <v>349</v>
      </c>
      <c r="C71" s="28" t="s">
        <v>475</v>
      </c>
      <c r="D71" s="28" t="s">
        <v>601</v>
      </c>
      <c r="E71" s="28" t="s">
        <v>53</v>
      </c>
      <c r="F71" s="28" t="s">
        <v>727</v>
      </c>
      <c r="G71" s="28" t="s">
        <v>853</v>
      </c>
      <c r="H71" s="28" t="s">
        <v>979</v>
      </c>
      <c r="I71" s="28" t="s">
        <v>1104</v>
      </c>
      <c r="J71" s="28" t="s">
        <v>1230</v>
      </c>
      <c r="K71" s="28" t="s">
        <v>1356</v>
      </c>
      <c r="L71" s="28" t="s">
        <v>1482</v>
      </c>
      <c r="M71" s="28" t="s">
        <v>1608</v>
      </c>
      <c r="N71" s="28" t="s">
        <v>1734</v>
      </c>
      <c r="O71" s="28" t="s">
        <v>153</v>
      </c>
      <c r="P71" s="28" t="s">
        <v>1860</v>
      </c>
      <c r="Q71" s="29" t="s">
        <v>1986</v>
      </c>
      <c r="U71" s="2"/>
      <c r="AJ71" s="13"/>
      <c r="AK71" s="3"/>
      <c r="AL71" s="14"/>
      <c r="AM71" s="13"/>
      <c r="AN71" s="3"/>
      <c r="AO71" s="14"/>
      <c r="AP71" s="13"/>
      <c r="AQ71" s="3"/>
      <c r="AR71" s="14"/>
    </row>
    <row r="72" spans="1:44" x14ac:dyDescent="0.25">
      <c r="A72" s="23" t="s">
        <v>2133</v>
      </c>
      <c r="B72" s="28" t="s">
        <v>350</v>
      </c>
      <c r="C72" s="28" t="s">
        <v>476</v>
      </c>
      <c r="D72" s="28" t="s">
        <v>602</v>
      </c>
      <c r="E72" s="28" t="s">
        <v>52</v>
      </c>
      <c r="F72" s="28" t="s">
        <v>728</v>
      </c>
      <c r="G72" s="28" t="s">
        <v>854</v>
      </c>
      <c r="H72" s="28" t="s">
        <v>980</v>
      </c>
      <c r="I72" s="28" t="s">
        <v>1105</v>
      </c>
      <c r="J72" s="28" t="s">
        <v>1231</v>
      </c>
      <c r="K72" s="28" t="s">
        <v>1357</v>
      </c>
      <c r="L72" s="28" t="s">
        <v>1483</v>
      </c>
      <c r="M72" s="28" t="s">
        <v>1609</v>
      </c>
      <c r="N72" s="28" t="s">
        <v>1735</v>
      </c>
      <c r="O72" s="28" t="s">
        <v>222</v>
      </c>
      <c r="P72" s="28" t="s">
        <v>1861</v>
      </c>
      <c r="Q72" s="29" t="s">
        <v>1987</v>
      </c>
      <c r="U72" s="2"/>
      <c r="AJ72" s="13"/>
      <c r="AK72" s="3"/>
      <c r="AL72" s="14"/>
      <c r="AM72" s="13"/>
      <c r="AN72" s="3"/>
      <c r="AO72" s="14"/>
      <c r="AP72" s="13"/>
      <c r="AQ72" s="3"/>
      <c r="AR72" s="14"/>
    </row>
    <row r="73" spans="1:44" x14ac:dyDescent="0.25">
      <c r="A73" s="23" t="s">
        <v>2134</v>
      </c>
      <c r="B73" s="28" t="s">
        <v>351</v>
      </c>
      <c r="C73" s="28" t="s">
        <v>477</v>
      </c>
      <c r="D73" s="28" t="s">
        <v>603</v>
      </c>
      <c r="E73" s="28" t="s">
        <v>238</v>
      </c>
      <c r="F73" s="28" t="s">
        <v>729</v>
      </c>
      <c r="G73" s="28" t="s">
        <v>855</v>
      </c>
      <c r="H73" s="28" t="s">
        <v>981</v>
      </c>
      <c r="I73" s="28" t="s">
        <v>1106</v>
      </c>
      <c r="J73" s="28" t="s">
        <v>1232</v>
      </c>
      <c r="K73" s="28" t="s">
        <v>1358</v>
      </c>
      <c r="L73" s="28" t="s">
        <v>1484</v>
      </c>
      <c r="M73" s="28" t="s">
        <v>1610</v>
      </c>
      <c r="N73" s="28" t="s">
        <v>1736</v>
      </c>
      <c r="O73" s="28" t="s">
        <v>152</v>
      </c>
      <c r="P73" s="28" t="s">
        <v>1862</v>
      </c>
      <c r="Q73" s="29" t="s">
        <v>1988</v>
      </c>
      <c r="U73" s="2"/>
      <c r="AJ73" s="13"/>
      <c r="AK73" s="9"/>
      <c r="AL73" s="14"/>
      <c r="AM73" s="13"/>
      <c r="AN73" s="3"/>
      <c r="AO73" s="14"/>
      <c r="AP73" s="13"/>
      <c r="AQ73" s="3"/>
      <c r="AR73" s="14"/>
    </row>
    <row r="74" spans="1:44" x14ac:dyDescent="0.25">
      <c r="A74" s="23" t="s">
        <v>2135</v>
      </c>
      <c r="B74" s="28" t="s">
        <v>352</v>
      </c>
      <c r="C74" s="28" t="s">
        <v>478</v>
      </c>
      <c r="D74" s="28" t="s">
        <v>604</v>
      </c>
      <c r="E74" s="28" t="s">
        <v>51</v>
      </c>
      <c r="F74" s="28" t="s">
        <v>730</v>
      </c>
      <c r="G74" s="28" t="s">
        <v>856</v>
      </c>
      <c r="H74" s="28" t="s">
        <v>982</v>
      </c>
      <c r="I74" s="28" t="s">
        <v>1107</v>
      </c>
      <c r="J74" s="28" t="s">
        <v>1233</v>
      </c>
      <c r="K74" s="28" t="s">
        <v>1359</v>
      </c>
      <c r="L74" s="28" t="s">
        <v>1485</v>
      </c>
      <c r="M74" s="28" t="s">
        <v>1611</v>
      </c>
      <c r="N74" s="28" t="s">
        <v>1737</v>
      </c>
      <c r="O74" s="28" t="s">
        <v>151</v>
      </c>
      <c r="P74" s="28" t="s">
        <v>1863</v>
      </c>
      <c r="Q74" s="29" t="s">
        <v>1989</v>
      </c>
      <c r="U74" s="2"/>
      <c r="AJ74" s="13"/>
      <c r="AK74" s="3"/>
      <c r="AL74" s="14"/>
      <c r="AM74" s="13"/>
      <c r="AN74" s="3"/>
      <c r="AO74" s="14"/>
      <c r="AP74" s="13"/>
      <c r="AQ74" s="3"/>
      <c r="AR74" s="14"/>
    </row>
    <row r="75" spans="1:44" x14ac:dyDescent="0.25">
      <c r="A75" s="23" t="s">
        <v>2136</v>
      </c>
      <c r="B75" s="28" t="s">
        <v>353</v>
      </c>
      <c r="C75" s="28" t="s">
        <v>479</v>
      </c>
      <c r="D75" s="28" t="s">
        <v>605</v>
      </c>
      <c r="E75" s="28" t="s">
        <v>50</v>
      </c>
      <c r="F75" s="28" t="s">
        <v>731</v>
      </c>
      <c r="G75" s="28" t="s">
        <v>857</v>
      </c>
      <c r="H75" s="28" t="s">
        <v>983</v>
      </c>
      <c r="I75" s="28" t="s">
        <v>1108</v>
      </c>
      <c r="J75" s="28" t="s">
        <v>1234</v>
      </c>
      <c r="K75" s="28" t="s">
        <v>1360</v>
      </c>
      <c r="L75" s="28" t="s">
        <v>1486</v>
      </c>
      <c r="M75" s="28" t="s">
        <v>1612</v>
      </c>
      <c r="N75" s="28" t="s">
        <v>1738</v>
      </c>
      <c r="O75" s="28" t="s">
        <v>150</v>
      </c>
      <c r="P75" s="28" t="s">
        <v>1864</v>
      </c>
      <c r="Q75" s="29" t="s">
        <v>1990</v>
      </c>
      <c r="U75" s="2"/>
      <c r="AJ75" s="13"/>
      <c r="AK75" s="3"/>
      <c r="AL75" s="14"/>
      <c r="AM75" s="13"/>
      <c r="AN75" s="3"/>
      <c r="AO75" s="14"/>
      <c r="AP75" s="13"/>
      <c r="AQ75" s="3"/>
      <c r="AR75" s="14"/>
    </row>
    <row r="76" spans="1:44" x14ac:dyDescent="0.25">
      <c r="A76" s="23" t="s">
        <v>2137</v>
      </c>
      <c r="B76" s="28" t="s">
        <v>354</v>
      </c>
      <c r="C76" s="28" t="s">
        <v>480</v>
      </c>
      <c r="D76" s="28" t="s">
        <v>606</v>
      </c>
      <c r="E76" s="28" t="s">
        <v>49</v>
      </c>
      <c r="F76" s="28" t="s">
        <v>732</v>
      </c>
      <c r="G76" s="28" t="s">
        <v>858</v>
      </c>
      <c r="H76" s="28" t="s">
        <v>984</v>
      </c>
      <c r="I76" s="28" t="s">
        <v>1109</v>
      </c>
      <c r="J76" s="28" t="s">
        <v>1235</v>
      </c>
      <c r="K76" s="28" t="s">
        <v>1361</v>
      </c>
      <c r="L76" s="28" t="s">
        <v>1487</v>
      </c>
      <c r="M76" s="28" t="s">
        <v>1613</v>
      </c>
      <c r="N76" s="28" t="s">
        <v>1739</v>
      </c>
      <c r="O76" s="28" t="s">
        <v>149</v>
      </c>
      <c r="P76" s="28" t="s">
        <v>1865</v>
      </c>
      <c r="Q76" s="29" t="s">
        <v>1991</v>
      </c>
      <c r="U76" s="2"/>
      <c r="AJ76" s="13"/>
      <c r="AK76" s="3"/>
      <c r="AL76" s="14"/>
      <c r="AM76" s="13"/>
      <c r="AN76" s="3"/>
      <c r="AO76" s="14"/>
      <c r="AP76" s="13"/>
      <c r="AQ76" s="3"/>
      <c r="AR76" s="14"/>
    </row>
    <row r="77" spans="1:44" x14ac:dyDescent="0.25">
      <c r="A77" s="23" t="s">
        <v>2138</v>
      </c>
      <c r="B77" s="28" t="s">
        <v>355</v>
      </c>
      <c r="C77" s="28" t="s">
        <v>481</v>
      </c>
      <c r="D77" s="28" t="s">
        <v>607</v>
      </c>
      <c r="E77" s="28" t="s">
        <v>255</v>
      </c>
      <c r="F77" s="28" t="s">
        <v>733</v>
      </c>
      <c r="G77" s="28" t="s">
        <v>859</v>
      </c>
      <c r="H77" s="28" t="s">
        <v>985</v>
      </c>
      <c r="I77" s="28" t="s">
        <v>1110</v>
      </c>
      <c r="J77" s="28" t="s">
        <v>1236</v>
      </c>
      <c r="K77" s="28" t="s">
        <v>1362</v>
      </c>
      <c r="L77" s="28" t="s">
        <v>1488</v>
      </c>
      <c r="M77" s="28" t="s">
        <v>1614</v>
      </c>
      <c r="N77" s="28" t="s">
        <v>1740</v>
      </c>
      <c r="O77" s="28" t="s">
        <v>148</v>
      </c>
      <c r="P77" s="28" t="s">
        <v>1866</v>
      </c>
      <c r="Q77" s="29" t="s">
        <v>1992</v>
      </c>
      <c r="U77" s="2"/>
      <c r="AJ77" s="13"/>
      <c r="AK77" s="3"/>
      <c r="AL77" s="14"/>
      <c r="AM77" s="13"/>
      <c r="AN77" s="3"/>
      <c r="AO77" s="14"/>
      <c r="AP77" s="13"/>
      <c r="AQ77" s="3"/>
      <c r="AR77" s="14"/>
    </row>
    <row r="78" spans="1:44" x14ac:dyDescent="0.25">
      <c r="A78" s="23" t="s">
        <v>2139</v>
      </c>
      <c r="B78" s="28" t="s">
        <v>356</v>
      </c>
      <c r="C78" s="28" t="s">
        <v>482</v>
      </c>
      <c r="D78" s="28" t="s">
        <v>608</v>
      </c>
      <c r="E78" s="28" t="s">
        <v>239</v>
      </c>
      <c r="F78" s="28" t="s">
        <v>734</v>
      </c>
      <c r="G78" s="28" t="s">
        <v>860</v>
      </c>
      <c r="H78" s="28" t="s">
        <v>986</v>
      </c>
      <c r="I78" s="28" t="s">
        <v>1111</v>
      </c>
      <c r="J78" s="28" t="s">
        <v>1237</v>
      </c>
      <c r="K78" s="28" t="s">
        <v>1363</v>
      </c>
      <c r="L78" s="28" t="s">
        <v>1489</v>
      </c>
      <c r="M78" s="28" t="s">
        <v>1615</v>
      </c>
      <c r="N78" s="28" t="s">
        <v>1741</v>
      </c>
      <c r="O78" s="28" t="s">
        <v>147</v>
      </c>
      <c r="P78" s="28" t="s">
        <v>1867</v>
      </c>
      <c r="Q78" s="29" t="s">
        <v>1993</v>
      </c>
      <c r="U78" s="2"/>
      <c r="AJ78" s="13"/>
      <c r="AK78" s="3"/>
      <c r="AL78" s="14"/>
      <c r="AM78" s="13"/>
      <c r="AN78" s="3"/>
      <c r="AO78" s="14"/>
      <c r="AP78" s="13"/>
      <c r="AQ78" s="3"/>
      <c r="AR78" s="14"/>
    </row>
    <row r="79" spans="1:44" x14ac:dyDescent="0.25">
      <c r="A79" s="23" t="s">
        <v>2140</v>
      </c>
      <c r="B79" s="28" t="s">
        <v>357</v>
      </c>
      <c r="C79" s="28" t="s">
        <v>483</v>
      </c>
      <c r="D79" s="28" t="s">
        <v>609</v>
      </c>
      <c r="E79" s="28" t="s">
        <v>48</v>
      </c>
      <c r="F79" s="28" t="s">
        <v>735</v>
      </c>
      <c r="G79" s="28" t="s">
        <v>861</v>
      </c>
      <c r="H79" s="28" t="s">
        <v>987</v>
      </c>
      <c r="I79" s="28" t="s">
        <v>1112</v>
      </c>
      <c r="J79" s="28" t="s">
        <v>1238</v>
      </c>
      <c r="K79" s="28" t="s">
        <v>1364</v>
      </c>
      <c r="L79" s="28" t="s">
        <v>1490</v>
      </c>
      <c r="M79" s="28" t="s">
        <v>1616</v>
      </c>
      <c r="N79" s="28" t="s">
        <v>1742</v>
      </c>
      <c r="O79" s="28" t="s">
        <v>146</v>
      </c>
      <c r="P79" s="28" t="s">
        <v>1868</v>
      </c>
      <c r="Q79" s="29" t="s">
        <v>1994</v>
      </c>
      <c r="U79" s="2"/>
      <c r="AJ79" s="13"/>
      <c r="AK79" s="3"/>
      <c r="AL79" s="14"/>
      <c r="AM79" s="13"/>
      <c r="AN79" s="3"/>
      <c r="AO79" s="14"/>
      <c r="AP79" s="13"/>
      <c r="AQ79" s="3"/>
      <c r="AR79" s="14"/>
    </row>
    <row r="80" spans="1:44" x14ac:dyDescent="0.25">
      <c r="A80" s="23" t="s">
        <v>2141</v>
      </c>
      <c r="B80" s="28" t="s">
        <v>358</v>
      </c>
      <c r="C80" s="28" t="s">
        <v>484</v>
      </c>
      <c r="D80" s="28" t="s">
        <v>610</v>
      </c>
      <c r="E80" s="28" t="s">
        <v>47</v>
      </c>
      <c r="F80" s="28" t="s">
        <v>736</v>
      </c>
      <c r="G80" s="28" t="s">
        <v>862</v>
      </c>
      <c r="H80" s="28" t="s">
        <v>938</v>
      </c>
      <c r="I80" s="28" t="s">
        <v>1113</v>
      </c>
      <c r="J80" s="28" t="s">
        <v>1239</v>
      </c>
      <c r="K80" s="28" t="s">
        <v>1365</v>
      </c>
      <c r="L80" s="28" t="s">
        <v>1491</v>
      </c>
      <c r="M80" s="28" t="s">
        <v>1617</v>
      </c>
      <c r="N80" s="28" t="s">
        <v>1743</v>
      </c>
      <c r="O80" s="28" t="s">
        <v>145</v>
      </c>
      <c r="P80" s="28" t="s">
        <v>1869</v>
      </c>
      <c r="Q80" s="29" t="s">
        <v>1995</v>
      </c>
      <c r="U80" s="2"/>
      <c r="AJ80" s="13"/>
      <c r="AK80" s="3"/>
      <c r="AL80" s="14"/>
      <c r="AM80" s="13"/>
      <c r="AN80" s="3"/>
      <c r="AO80" s="14"/>
      <c r="AP80" s="13"/>
      <c r="AQ80" s="3"/>
      <c r="AR80" s="14"/>
    </row>
    <row r="81" spans="1:44" x14ac:dyDescent="0.25">
      <c r="A81" s="23" t="s">
        <v>2142</v>
      </c>
      <c r="B81" s="28" t="s">
        <v>359</v>
      </c>
      <c r="C81" s="28" t="s">
        <v>485</v>
      </c>
      <c r="D81" s="28" t="s">
        <v>611</v>
      </c>
      <c r="E81" s="28" t="s">
        <v>256</v>
      </c>
      <c r="F81" s="28" t="s">
        <v>737</v>
      </c>
      <c r="G81" s="28" t="s">
        <v>863</v>
      </c>
      <c r="H81" s="28" t="s">
        <v>988</v>
      </c>
      <c r="I81" s="28" t="s">
        <v>1114</v>
      </c>
      <c r="J81" s="28" t="s">
        <v>1240</v>
      </c>
      <c r="K81" s="28" t="s">
        <v>1366</v>
      </c>
      <c r="L81" s="28" t="s">
        <v>1492</v>
      </c>
      <c r="M81" s="28" t="s">
        <v>1618</v>
      </c>
      <c r="N81" s="28" t="s">
        <v>1744</v>
      </c>
      <c r="O81" s="28" t="s">
        <v>144</v>
      </c>
      <c r="P81" s="28" t="s">
        <v>1870</v>
      </c>
      <c r="Q81" s="29" t="s">
        <v>1996</v>
      </c>
      <c r="U81" s="2"/>
      <c r="AJ81" s="13"/>
      <c r="AK81" s="3"/>
      <c r="AL81" s="14"/>
      <c r="AM81" s="13"/>
      <c r="AN81" s="3"/>
      <c r="AO81" s="14"/>
      <c r="AP81" s="13"/>
      <c r="AQ81" s="3"/>
      <c r="AR81" s="14"/>
    </row>
    <row r="82" spans="1:44" x14ac:dyDescent="0.25">
      <c r="A82" s="23" t="s">
        <v>2143</v>
      </c>
      <c r="B82" s="28" t="s">
        <v>360</v>
      </c>
      <c r="C82" s="28" t="s">
        <v>486</v>
      </c>
      <c r="D82" s="28" t="s">
        <v>612</v>
      </c>
      <c r="E82" s="28" t="s">
        <v>46</v>
      </c>
      <c r="F82" s="28" t="s">
        <v>738</v>
      </c>
      <c r="G82" s="28" t="s">
        <v>864</v>
      </c>
      <c r="H82" s="28" t="s">
        <v>989</v>
      </c>
      <c r="I82" s="28" t="s">
        <v>1115</v>
      </c>
      <c r="J82" s="28" t="s">
        <v>1241</v>
      </c>
      <c r="K82" s="28" t="s">
        <v>1367</v>
      </c>
      <c r="L82" s="28" t="s">
        <v>1493</v>
      </c>
      <c r="M82" s="28" t="s">
        <v>1619</v>
      </c>
      <c r="N82" s="28" t="s">
        <v>1745</v>
      </c>
      <c r="O82" s="28" t="s">
        <v>143</v>
      </c>
      <c r="P82" s="28" t="s">
        <v>1871</v>
      </c>
      <c r="Q82" s="29" t="s">
        <v>1997</v>
      </c>
      <c r="U82" s="2"/>
      <c r="AJ82" s="13"/>
      <c r="AK82" s="3"/>
      <c r="AL82" s="14"/>
      <c r="AM82" s="13"/>
      <c r="AN82" s="3"/>
      <c r="AO82" s="14"/>
      <c r="AP82" s="13"/>
      <c r="AQ82" s="3"/>
      <c r="AR82" s="14"/>
    </row>
    <row r="83" spans="1:44" x14ac:dyDescent="0.25">
      <c r="A83" s="23" t="s">
        <v>2144</v>
      </c>
      <c r="B83" s="28" t="s">
        <v>361</v>
      </c>
      <c r="C83" s="28" t="s">
        <v>487</v>
      </c>
      <c r="D83" s="28" t="s">
        <v>613</v>
      </c>
      <c r="E83" s="28" t="s">
        <v>257</v>
      </c>
      <c r="F83" s="28" t="s">
        <v>739</v>
      </c>
      <c r="G83" s="28" t="s">
        <v>865</v>
      </c>
      <c r="H83" s="28" t="s">
        <v>990</v>
      </c>
      <c r="I83" s="28" t="s">
        <v>1116</v>
      </c>
      <c r="J83" s="28" t="s">
        <v>1242</v>
      </c>
      <c r="K83" s="28" t="s">
        <v>1368</v>
      </c>
      <c r="L83" s="28" t="s">
        <v>1494</v>
      </c>
      <c r="M83" s="28" t="s">
        <v>1620</v>
      </c>
      <c r="N83" s="28" t="s">
        <v>1746</v>
      </c>
      <c r="O83" s="28" t="s">
        <v>142</v>
      </c>
      <c r="P83" s="28" t="s">
        <v>1872</v>
      </c>
      <c r="Q83" s="29" t="s">
        <v>1998</v>
      </c>
      <c r="U83" s="2"/>
      <c r="AJ83" s="13"/>
      <c r="AK83" s="3"/>
      <c r="AL83" s="14"/>
      <c r="AM83" s="13"/>
      <c r="AN83" s="3"/>
      <c r="AO83" s="14"/>
      <c r="AP83" s="13"/>
      <c r="AQ83" s="3"/>
      <c r="AR83" s="14"/>
    </row>
    <row r="84" spans="1:44" x14ac:dyDescent="0.25">
      <c r="A84" s="23" t="s">
        <v>2145</v>
      </c>
      <c r="B84" s="28" t="s">
        <v>362</v>
      </c>
      <c r="C84" s="28" t="s">
        <v>488</v>
      </c>
      <c r="D84" s="28" t="s">
        <v>614</v>
      </c>
      <c r="E84" s="28" t="s">
        <v>258</v>
      </c>
      <c r="F84" s="28" t="s">
        <v>740</v>
      </c>
      <c r="G84" s="28" t="s">
        <v>866</v>
      </c>
      <c r="H84" s="28" t="s">
        <v>991</v>
      </c>
      <c r="I84" s="28" t="s">
        <v>1117</v>
      </c>
      <c r="J84" s="28" t="s">
        <v>1243</v>
      </c>
      <c r="K84" s="28" t="s">
        <v>1369</v>
      </c>
      <c r="L84" s="28" t="s">
        <v>1495</v>
      </c>
      <c r="M84" s="28" t="s">
        <v>1621</v>
      </c>
      <c r="N84" s="28" t="s">
        <v>1747</v>
      </c>
      <c r="O84" s="28" t="s">
        <v>141</v>
      </c>
      <c r="P84" s="28" t="s">
        <v>1873</v>
      </c>
      <c r="Q84" s="29" t="s">
        <v>1999</v>
      </c>
      <c r="U84" s="2"/>
      <c r="AJ84" s="13"/>
      <c r="AK84" s="3"/>
      <c r="AL84" s="14"/>
      <c r="AM84" s="13"/>
      <c r="AN84" s="3"/>
      <c r="AO84" s="14"/>
      <c r="AP84" s="13"/>
      <c r="AQ84" s="3"/>
      <c r="AR84" s="14"/>
    </row>
    <row r="85" spans="1:44" x14ac:dyDescent="0.25">
      <c r="A85" s="23" t="s">
        <v>2146</v>
      </c>
      <c r="B85" s="28" t="s">
        <v>363</v>
      </c>
      <c r="C85" s="28" t="s">
        <v>489</v>
      </c>
      <c r="D85" s="28" t="s">
        <v>615</v>
      </c>
      <c r="E85" s="28" t="s">
        <v>240</v>
      </c>
      <c r="F85" s="28" t="s">
        <v>741</v>
      </c>
      <c r="G85" s="28" t="s">
        <v>867</v>
      </c>
      <c r="H85" s="28" t="s">
        <v>992</v>
      </c>
      <c r="I85" s="28" t="s">
        <v>1118</v>
      </c>
      <c r="J85" s="28" t="s">
        <v>1244</v>
      </c>
      <c r="K85" s="28" t="s">
        <v>1370</v>
      </c>
      <c r="L85" s="28" t="s">
        <v>1496</v>
      </c>
      <c r="M85" s="28" t="s">
        <v>1622</v>
      </c>
      <c r="N85" s="28" t="s">
        <v>1748</v>
      </c>
      <c r="O85" s="28" t="s">
        <v>140</v>
      </c>
      <c r="P85" s="28" t="s">
        <v>1874</v>
      </c>
      <c r="Q85" s="29" t="s">
        <v>2000</v>
      </c>
      <c r="U85" s="2"/>
      <c r="AJ85" s="13"/>
      <c r="AK85" s="3"/>
      <c r="AL85" s="14"/>
      <c r="AM85" s="13"/>
      <c r="AN85" s="3"/>
      <c r="AO85" s="14"/>
      <c r="AP85" s="13"/>
      <c r="AQ85" s="3"/>
      <c r="AR85" s="14"/>
    </row>
    <row r="86" spans="1:44" x14ac:dyDescent="0.25">
      <c r="A86" s="23" t="s">
        <v>2147</v>
      </c>
      <c r="B86" s="28" t="s">
        <v>364</v>
      </c>
      <c r="C86" s="28" t="s">
        <v>490</v>
      </c>
      <c r="D86" s="28" t="s">
        <v>616</v>
      </c>
      <c r="E86" s="28" t="s">
        <v>259</v>
      </c>
      <c r="F86" s="28" t="s">
        <v>742</v>
      </c>
      <c r="G86" s="28" t="s">
        <v>868</v>
      </c>
      <c r="H86" s="28" t="s">
        <v>993</v>
      </c>
      <c r="I86" s="28" t="s">
        <v>1119</v>
      </c>
      <c r="J86" s="28" t="s">
        <v>1245</v>
      </c>
      <c r="K86" s="28" t="s">
        <v>1371</v>
      </c>
      <c r="L86" s="28" t="s">
        <v>1497</v>
      </c>
      <c r="M86" s="28" t="s">
        <v>1623</v>
      </c>
      <c r="N86" s="28" t="s">
        <v>1749</v>
      </c>
      <c r="O86" s="28" t="s">
        <v>139</v>
      </c>
      <c r="P86" s="28" t="s">
        <v>1875</v>
      </c>
      <c r="Q86" s="29" t="s">
        <v>2001</v>
      </c>
      <c r="U86" s="2"/>
      <c r="AJ86" s="13"/>
      <c r="AK86" s="9"/>
      <c r="AL86" s="14"/>
      <c r="AM86" s="13"/>
      <c r="AN86" s="3"/>
      <c r="AO86" s="14"/>
      <c r="AP86" s="13"/>
      <c r="AQ86" s="3"/>
      <c r="AR86" s="14"/>
    </row>
    <row r="87" spans="1:44" x14ac:dyDescent="0.25">
      <c r="A87" s="23" t="s">
        <v>2148</v>
      </c>
      <c r="B87" s="28" t="s">
        <v>365</v>
      </c>
      <c r="C87" s="28" t="s">
        <v>491</v>
      </c>
      <c r="D87" s="28" t="s">
        <v>617</v>
      </c>
      <c r="E87" s="28" t="s">
        <v>45</v>
      </c>
      <c r="F87" s="28" t="s">
        <v>743</v>
      </c>
      <c r="G87" s="28" t="s">
        <v>869</v>
      </c>
      <c r="H87" s="28" t="s">
        <v>994</v>
      </c>
      <c r="I87" s="28" t="s">
        <v>1120</v>
      </c>
      <c r="J87" s="28" t="s">
        <v>1246</v>
      </c>
      <c r="K87" s="28" t="s">
        <v>1372</v>
      </c>
      <c r="L87" s="28" t="s">
        <v>1498</v>
      </c>
      <c r="M87" s="28" t="s">
        <v>1624</v>
      </c>
      <c r="N87" s="28" t="s">
        <v>1750</v>
      </c>
      <c r="O87" s="28" t="s">
        <v>138</v>
      </c>
      <c r="P87" s="28" t="s">
        <v>1876</v>
      </c>
      <c r="Q87" s="29" t="s">
        <v>2002</v>
      </c>
      <c r="U87" s="2"/>
      <c r="AJ87" s="13"/>
      <c r="AK87" s="3"/>
      <c r="AL87" s="14"/>
      <c r="AM87" s="13"/>
      <c r="AN87" s="3"/>
      <c r="AO87" s="14"/>
      <c r="AP87" s="13"/>
      <c r="AQ87" s="3"/>
      <c r="AR87" s="14"/>
    </row>
    <row r="88" spans="1:44" x14ac:dyDescent="0.25">
      <c r="A88" s="23" t="s">
        <v>2149</v>
      </c>
      <c r="B88" s="28" t="s">
        <v>366</v>
      </c>
      <c r="C88" s="28" t="s">
        <v>492</v>
      </c>
      <c r="D88" s="28" t="s">
        <v>618</v>
      </c>
      <c r="E88" s="28" t="s">
        <v>44</v>
      </c>
      <c r="F88" s="28" t="s">
        <v>744</v>
      </c>
      <c r="G88" s="28" t="s">
        <v>870</v>
      </c>
      <c r="H88" s="28" t="s">
        <v>995</v>
      </c>
      <c r="I88" s="28" t="s">
        <v>1121</v>
      </c>
      <c r="J88" s="28" t="s">
        <v>1247</v>
      </c>
      <c r="K88" s="28" t="s">
        <v>1373</v>
      </c>
      <c r="L88" s="28" t="s">
        <v>1499</v>
      </c>
      <c r="M88" s="28" t="s">
        <v>1625</v>
      </c>
      <c r="N88" s="28" t="s">
        <v>1751</v>
      </c>
      <c r="O88" s="28" t="s">
        <v>137</v>
      </c>
      <c r="P88" s="28" t="s">
        <v>1877</v>
      </c>
      <c r="Q88" s="29" t="s">
        <v>2003</v>
      </c>
      <c r="U88" s="2"/>
      <c r="AJ88" s="13"/>
      <c r="AK88" s="3"/>
      <c r="AL88" s="14"/>
      <c r="AM88" s="13"/>
      <c r="AN88" s="3"/>
      <c r="AO88" s="14"/>
      <c r="AP88" s="13"/>
      <c r="AQ88" s="3"/>
      <c r="AR88" s="14"/>
    </row>
    <row r="89" spans="1:44" x14ac:dyDescent="0.25">
      <c r="A89" s="23" t="s">
        <v>2150</v>
      </c>
      <c r="B89" s="28" t="s">
        <v>367</v>
      </c>
      <c r="C89" s="28" t="s">
        <v>493</v>
      </c>
      <c r="D89" s="28" t="s">
        <v>619</v>
      </c>
      <c r="E89" s="28" t="s">
        <v>43</v>
      </c>
      <c r="F89" s="28" t="s">
        <v>745</v>
      </c>
      <c r="G89" s="28" t="s">
        <v>871</v>
      </c>
      <c r="H89" s="28" t="s">
        <v>996</v>
      </c>
      <c r="I89" s="28" t="s">
        <v>1122</v>
      </c>
      <c r="J89" s="28" t="s">
        <v>1248</v>
      </c>
      <c r="K89" s="28" t="s">
        <v>1374</v>
      </c>
      <c r="L89" s="28" t="s">
        <v>1500</v>
      </c>
      <c r="M89" s="28" t="s">
        <v>1626</v>
      </c>
      <c r="N89" s="28" t="s">
        <v>1752</v>
      </c>
      <c r="O89" s="28" t="s">
        <v>136</v>
      </c>
      <c r="P89" s="28" t="s">
        <v>1878</v>
      </c>
      <c r="Q89" s="29" t="s">
        <v>2004</v>
      </c>
      <c r="U89" s="2"/>
      <c r="AJ89" s="13"/>
      <c r="AK89" s="3"/>
      <c r="AL89" s="14"/>
      <c r="AM89" s="13"/>
      <c r="AN89" s="3"/>
      <c r="AO89" s="14"/>
      <c r="AP89" s="13"/>
      <c r="AQ89" s="3"/>
      <c r="AR89" s="14"/>
    </row>
    <row r="90" spans="1:44" x14ac:dyDescent="0.25">
      <c r="A90" s="23" t="s">
        <v>2151</v>
      </c>
      <c r="B90" s="28" t="s">
        <v>368</v>
      </c>
      <c r="C90" s="28" t="s">
        <v>494</v>
      </c>
      <c r="D90" s="28" t="s">
        <v>620</v>
      </c>
      <c r="E90" s="28" t="s">
        <v>260</v>
      </c>
      <c r="F90" s="28" t="s">
        <v>746</v>
      </c>
      <c r="G90" s="28" t="s">
        <v>872</v>
      </c>
      <c r="H90" s="28" t="s">
        <v>997</v>
      </c>
      <c r="I90" s="28" t="s">
        <v>1123</v>
      </c>
      <c r="J90" s="28" t="s">
        <v>1249</v>
      </c>
      <c r="K90" s="28" t="s">
        <v>1375</v>
      </c>
      <c r="L90" s="28" t="s">
        <v>1501</v>
      </c>
      <c r="M90" s="28" t="s">
        <v>1627</v>
      </c>
      <c r="N90" s="28" t="s">
        <v>1753</v>
      </c>
      <c r="O90" s="28" t="s">
        <v>135</v>
      </c>
      <c r="P90" s="28" t="s">
        <v>1879</v>
      </c>
      <c r="Q90" s="29" t="s">
        <v>2005</v>
      </c>
      <c r="U90" s="2"/>
      <c r="AJ90" s="13"/>
      <c r="AK90" s="3"/>
      <c r="AL90" s="14"/>
      <c r="AM90" s="13"/>
      <c r="AN90" s="3"/>
      <c r="AO90" s="14"/>
      <c r="AP90" s="13"/>
      <c r="AQ90" s="3"/>
      <c r="AR90" s="14"/>
    </row>
    <row r="91" spans="1:44" x14ac:dyDescent="0.25">
      <c r="A91" s="23" t="s">
        <v>2152</v>
      </c>
      <c r="B91" s="28" t="s">
        <v>369</v>
      </c>
      <c r="C91" s="28" t="s">
        <v>495</v>
      </c>
      <c r="D91" s="28" t="s">
        <v>621</v>
      </c>
      <c r="E91" s="28" t="s">
        <v>42</v>
      </c>
      <c r="F91" s="28" t="s">
        <v>747</v>
      </c>
      <c r="G91" s="28" t="s">
        <v>873</v>
      </c>
      <c r="H91" s="28" t="s">
        <v>998</v>
      </c>
      <c r="I91" s="28" t="s">
        <v>1124</v>
      </c>
      <c r="J91" s="28" t="s">
        <v>1250</v>
      </c>
      <c r="K91" s="28" t="s">
        <v>1376</v>
      </c>
      <c r="L91" s="28" t="s">
        <v>1502</v>
      </c>
      <c r="M91" s="28" t="s">
        <v>1628</v>
      </c>
      <c r="N91" s="28" t="s">
        <v>1754</v>
      </c>
      <c r="O91" s="28" t="s">
        <v>134</v>
      </c>
      <c r="P91" s="28" t="s">
        <v>1880</v>
      </c>
      <c r="Q91" s="29" t="s">
        <v>2006</v>
      </c>
      <c r="U91" s="2"/>
      <c r="AJ91" s="13"/>
      <c r="AK91" s="3"/>
      <c r="AL91" s="14"/>
      <c r="AM91" s="13"/>
      <c r="AN91" s="3"/>
      <c r="AO91" s="14"/>
      <c r="AP91" s="13"/>
      <c r="AQ91" s="3"/>
      <c r="AR91" s="14"/>
    </row>
    <row r="92" spans="1:44" x14ac:dyDescent="0.25">
      <c r="A92" s="23" t="s">
        <v>2153</v>
      </c>
      <c r="B92" s="28" t="s">
        <v>370</v>
      </c>
      <c r="C92" s="28" t="s">
        <v>496</v>
      </c>
      <c r="D92" s="28" t="s">
        <v>622</v>
      </c>
      <c r="E92" s="28" t="s">
        <v>41</v>
      </c>
      <c r="F92" s="28" t="s">
        <v>748</v>
      </c>
      <c r="G92" s="28" t="s">
        <v>874</v>
      </c>
      <c r="H92" s="28" t="s">
        <v>999</v>
      </c>
      <c r="I92" s="28" t="s">
        <v>1125</v>
      </c>
      <c r="J92" s="28" t="s">
        <v>1251</v>
      </c>
      <c r="K92" s="28" t="s">
        <v>1377</v>
      </c>
      <c r="L92" s="28" t="s">
        <v>1503</v>
      </c>
      <c r="M92" s="28" t="s">
        <v>1629</v>
      </c>
      <c r="N92" s="28" t="s">
        <v>1755</v>
      </c>
      <c r="O92" s="28" t="s">
        <v>133</v>
      </c>
      <c r="P92" s="28" t="s">
        <v>1881</v>
      </c>
      <c r="Q92" s="29" t="s">
        <v>2007</v>
      </c>
      <c r="U92" s="2"/>
      <c r="AJ92" s="13"/>
      <c r="AK92" s="3"/>
      <c r="AL92" s="14"/>
      <c r="AM92" s="13"/>
      <c r="AN92" s="3"/>
      <c r="AO92" s="14"/>
      <c r="AP92" s="13"/>
      <c r="AQ92" s="3"/>
      <c r="AR92" s="14"/>
    </row>
    <row r="93" spans="1:44" x14ac:dyDescent="0.25">
      <c r="A93" s="23" t="s">
        <v>2154</v>
      </c>
      <c r="B93" s="28" t="s">
        <v>371</v>
      </c>
      <c r="C93" s="28" t="s">
        <v>497</v>
      </c>
      <c r="D93" s="28" t="s">
        <v>623</v>
      </c>
      <c r="E93" s="28" t="s">
        <v>40</v>
      </c>
      <c r="F93" s="28" t="s">
        <v>749</v>
      </c>
      <c r="G93" s="28" t="s">
        <v>875</v>
      </c>
      <c r="H93" s="28" t="s">
        <v>1000</v>
      </c>
      <c r="I93" s="28" t="s">
        <v>1126</v>
      </c>
      <c r="J93" s="28" t="s">
        <v>1252</v>
      </c>
      <c r="K93" s="28" t="s">
        <v>1378</v>
      </c>
      <c r="L93" s="28" t="s">
        <v>1504</v>
      </c>
      <c r="M93" s="28" t="s">
        <v>1630</v>
      </c>
      <c r="N93" s="28" t="s">
        <v>1756</v>
      </c>
      <c r="O93" s="28" t="s">
        <v>132</v>
      </c>
      <c r="P93" s="28" t="s">
        <v>1882</v>
      </c>
      <c r="Q93" s="29" t="s">
        <v>2008</v>
      </c>
      <c r="U93" s="2"/>
      <c r="AJ93" s="13"/>
      <c r="AK93" s="3"/>
      <c r="AL93" s="14"/>
      <c r="AM93" s="13"/>
      <c r="AN93" s="3"/>
      <c r="AO93" s="14"/>
      <c r="AP93" s="13"/>
      <c r="AQ93" s="3"/>
      <c r="AR93" s="14"/>
    </row>
    <row r="94" spans="1:44" x14ac:dyDescent="0.25">
      <c r="A94" s="23" t="s">
        <v>2155</v>
      </c>
      <c r="B94" s="28" t="s">
        <v>372</v>
      </c>
      <c r="C94" s="28" t="s">
        <v>498</v>
      </c>
      <c r="D94" s="28" t="s">
        <v>624</v>
      </c>
      <c r="E94" s="28" t="s">
        <v>39</v>
      </c>
      <c r="F94" s="28" t="s">
        <v>750</v>
      </c>
      <c r="G94" s="28" t="s">
        <v>876</v>
      </c>
      <c r="H94" s="28" t="s">
        <v>1001</v>
      </c>
      <c r="I94" s="28" t="s">
        <v>1127</v>
      </c>
      <c r="J94" s="28" t="s">
        <v>1253</v>
      </c>
      <c r="K94" s="28" t="s">
        <v>1379</v>
      </c>
      <c r="L94" s="28" t="s">
        <v>1505</v>
      </c>
      <c r="M94" s="28" t="s">
        <v>1631</v>
      </c>
      <c r="N94" s="28" t="s">
        <v>1757</v>
      </c>
      <c r="O94" s="28" t="s">
        <v>131</v>
      </c>
      <c r="P94" s="28" t="s">
        <v>1883</v>
      </c>
      <c r="Q94" s="29" t="s">
        <v>2009</v>
      </c>
      <c r="U94" s="2"/>
      <c r="AJ94" s="13"/>
      <c r="AK94" s="3"/>
      <c r="AL94" s="14"/>
      <c r="AM94" s="13"/>
      <c r="AN94" s="3"/>
      <c r="AO94" s="14"/>
      <c r="AP94" s="13"/>
      <c r="AQ94" s="3"/>
      <c r="AR94" s="14"/>
    </row>
    <row r="95" spans="1:44" x14ac:dyDescent="0.25">
      <c r="A95" s="23" t="s">
        <v>2156</v>
      </c>
      <c r="B95" s="28" t="s">
        <v>373</v>
      </c>
      <c r="C95" s="28" t="s">
        <v>499</v>
      </c>
      <c r="D95" s="28" t="s">
        <v>625</v>
      </c>
      <c r="E95" s="28" t="s">
        <v>38</v>
      </c>
      <c r="F95" s="28" t="s">
        <v>751</v>
      </c>
      <c r="G95" s="28" t="s">
        <v>877</v>
      </c>
      <c r="H95" s="28" t="s">
        <v>1002</v>
      </c>
      <c r="I95" s="28" t="s">
        <v>1128</v>
      </c>
      <c r="J95" s="28" t="s">
        <v>1254</v>
      </c>
      <c r="K95" s="28" t="s">
        <v>1380</v>
      </c>
      <c r="L95" s="28" t="s">
        <v>1506</v>
      </c>
      <c r="M95" s="28" t="s">
        <v>1632</v>
      </c>
      <c r="N95" s="28" t="s">
        <v>1758</v>
      </c>
      <c r="O95" s="28" t="s">
        <v>130</v>
      </c>
      <c r="P95" s="28" t="s">
        <v>1884</v>
      </c>
      <c r="Q95" s="29" t="s">
        <v>2010</v>
      </c>
      <c r="U95" s="2"/>
      <c r="AJ95" s="13"/>
      <c r="AK95" s="3"/>
      <c r="AL95" s="14"/>
      <c r="AM95" s="13"/>
      <c r="AN95" s="3"/>
      <c r="AO95" s="14"/>
      <c r="AP95" s="13"/>
      <c r="AQ95" s="3"/>
      <c r="AR95" s="14"/>
    </row>
    <row r="96" spans="1:44" x14ac:dyDescent="0.25">
      <c r="A96" s="23" t="s">
        <v>2157</v>
      </c>
      <c r="B96" s="28" t="s">
        <v>374</v>
      </c>
      <c r="C96" s="28" t="s">
        <v>500</v>
      </c>
      <c r="D96" s="28" t="s">
        <v>626</v>
      </c>
      <c r="E96" s="28" t="s">
        <v>37</v>
      </c>
      <c r="F96" s="28" t="s">
        <v>752</v>
      </c>
      <c r="G96" s="28" t="s">
        <v>878</v>
      </c>
      <c r="H96" s="28" t="s">
        <v>1003</v>
      </c>
      <c r="I96" s="28" t="s">
        <v>1129</v>
      </c>
      <c r="J96" s="28" t="s">
        <v>1255</v>
      </c>
      <c r="K96" s="28" t="s">
        <v>1381</v>
      </c>
      <c r="L96" s="28" t="s">
        <v>1507</v>
      </c>
      <c r="M96" s="28" t="s">
        <v>1633</v>
      </c>
      <c r="N96" s="28" t="s">
        <v>1759</v>
      </c>
      <c r="O96" s="28" t="s">
        <v>129</v>
      </c>
      <c r="P96" s="28" t="s">
        <v>1885</v>
      </c>
      <c r="Q96" s="29" t="s">
        <v>2011</v>
      </c>
      <c r="U96" s="2"/>
      <c r="AJ96" s="13"/>
      <c r="AK96" s="3"/>
      <c r="AL96" s="14"/>
      <c r="AM96" s="13"/>
      <c r="AN96" s="3"/>
      <c r="AO96" s="14"/>
      <c r="AP96" s="13"/>
      <c r="AQ96" s="3"/>
      <c r="AR96" s="14"/>
    </row>
    <row r="97" spans="1:44" x14ac:dyDescent="0.25">
      <c r="A97" s="23" t="s">
        <v>2158</v>
      </c>
      <c r="B97" s="28" t="s">
        <v>375</v>
      </c>
      <c r="C97" s="28" t="s">
        <v>501</v>
      </c>
      <c r="D97" s="28" t="s">
        <v>627</v>
      </c>
      <c r="E97" s="28" t="s">
        <v>36</v>
      </c>
      <c r="F97" s="28" t="s">
        <v>753</v>
      </c>
      <c r="G97" s="28" t="s">
        <v>879</v>
      </c>
      <c r="H97" s="28" t="s">
        <v>1004</v>
      </c>
      <c r="I97" s="28" t="s">
        <v>1130</v>
      </c>
      <c r="J97" s="28" t="s">
        <v>1256</v>
      </c>
      <c r="K97" s="28" t="s">
        <v>1382</v>
      </c>
      <c r="L97" s="28" t="s">
        <v>1508</v>
      </c>
      <c r="M97" s="28" t="s">
        <v>1634</v>
      </c>
      <c r="N97" s="28" t="s">
        <v>1760</v>
      </c>
      <c r="O97" s="28" t="s">
        <v>128</v>
      </c>
      <c r="P97" s="28" t="s">
        <v>1886</v>
      </c>
      <c r="Q97" s="29" t="s">
        <v>2012</v>
      </c>
      <c r="U97" s="2"/>
      <c r="AJ97" s="13"/>
      <c r="AK97" s="3"/>
      <c r="AL97" s="14"/>
      <c r="AM97" s="13"/>
      <c r="AN97" s="3"/>
      <c r="AO97" s="14"/>
      <c r="AP97" s="13"/>
      <c r="AQ97" s="3"/>
      <c r="AR97" s="14"/>
    </row>
    <row r="98" spans="1:44" x14ac:dyDescent="0.25">
      <c r="A98" s="23" t="s">
        <v>2159</v>
      </c>
      <c r="B98" s="28" t="s">
        <v>376</v>
      </c>
      <c r="C98" s="28" t="s">
        <v>502</v>
      </c>
      <c r="D98" s="28" t="s">
        <v>628</v>
      </c>
      <c r="E98" s="28" t="s">
        <v>35</v>
      </c>
      <c r="F98" s="28" t="s">
        <v>754</v>
      </c>
      <c r="G98" s="28" t="s">
        <v>880</v>
      </c>
      <c r="H98" s="28" t="s">
        <v>1005</v>
      </c>
      <c r="I98" s="28" t="s">
        <v>1131</v>
      </c>
      <c r="J98" s="28" t="s">
        <v>1257</v>
      </c>
      <c r="K98" s="28" t="s">
        <v>1383</v>
      </c>
      <c r="L98" s="28" t="s">
        <v>1509</v>
      </c>
      <c r="M98" s="28" t="s">
        <v>1635</v>
      </c>
      <c r="N98" s="28" t="s">
        <v>1761</v>
      </c>
      <c r="O98" s="28" t="s">
        <v>127</v>
      </c>
      <c r="P98" s="28" t="s">
        <v>1887</v>
      </c>
      <c r="Q98" s="29" t="s">
        <v>2013</v>
      </c>
      <c r="U98" s="2"/>
      <c r="AJ98" s="13"/>
      <c r="AK98" s="3"/>
      <c r="AL98" s="14"/>
      <c r="AM98" s="13"/>
      <c r="AN98" s="3"/>
      <c r="AO98" s="14"/>
      <c r="AP98" s="13"/>
      <c r="AQ98" s="3"/>
      <c r="AR98" s="14"/>
    </row>
    <row r="99" spans="1:44" x14ac:dyDescent="0.25">
      <c r="A99" s="23" t="s">
        <v>2160</v>
      </c>
      <c r="B99" s="28" t="s">
        <v>377</v>
      </c>
      <c r="C99" s="28" t="s">
        <v>503</v>
      </c>
      <c r="D99" s="28" t="s">
        <v>629</v>
      </c>
      <c r="E99" s="28" t="s">
        <v>34</v>
      </c>
      <c r="F99" s="28" t="s">
        <v>755</v>
      </c>
      <c r="G99" s="28" t="s">
        <v>881</v>
      </c>
      <c r="H99" s="28" t="s">
        <v>1006</v>
      </c>
      <c r="I99" s="28" t="s">
        <v>1132</v>
      </c>
      <c r="J99" s="28" t="s">
        <v>1258</v>
      </c>
      <c r="K99" s="28" t="s">
        <v>1384</v>
      </c>
      <c r="L99" s="28" t="s">
        <v>1510</v>
      </c>
      <c r="M99" s="28" t="s">
        <v>1636</v>
      </c>
      <c r="N99" s="28" t="s">
        <v>1762</v>
      </c>
      <c r="O99" s="28" t="s">
        <v>126</v>
      </c>
      <c r="P99" s="28" t="s">
        <v>1888</v>
      </c>
      <c r="Q99" s="29" t="s">
        <v>2014</v>
      </c>
      <c r="U99" s="2"/>
      <c r="AJ99" s="13"/>
      <c r="AK99" s="3"/>
      <c r="AL99" s="14"/>
      <c r="AM99" s="13"/>
      <c r="AN99" s="3"/>
      <c r="AO99" s="14"/>
      <c r="AP99" s="13"/>
      <c r="AQ99" s="3"/>
      <c r="AR99" s="14"/>
    </row>
    <row r="100" spans="1:44" x14ac:dyDescent="0.25">
      <c r="A100" s="23" t="s">
        <v>2161</v>
      </c>
      <c r="B100" s="28" t="s">
        <v>378</v>
      </c>
      <c r="C100" s="28" t="s">
        <v>504</v>
      </c>
      <c r="D100" s="28" t="s">
        <v>630</v>
      </c>
      <c r="E100" s="28" t="s">
        <v>33</v>
      </c>
      <c r="F100" s="28" t="s">
        <v>756</v>
      </c>
      <c r="G100" s="28" t="s">
        <v>882</v>
      </c>
      <c r="H100" s="28" t="s">
        <v>1007</v>
      </c>
      <c r="I100" s="28" t="s">
        <v>1133</v>
      </c>
      <c r="J100" s="28" t="s">
        <v>1259</v>
      </c>
      <c r="K100" s="28" t="s">
        <v>1385</v>
      </c>
      <c r="L100" s="28" t="s">
        <v>1511</v>
      </c>
      <c r="M100" s="28" t="s">
        <v>1637</v>
      </c>
      <c r="N100" s="28" t="s">
        <v>1763</v>
      </c>
      <c r="O100" s="28" t="s">
        <v>125</v>
      </c>
      <c r="P100" s="28" t="s">
        <v>1889</v>
      </c>
      <c r="Q100" s="29" t="s">
        <v>2015</v>
      </c>
      <c r="U100" s="2"/>
      <c r="AJ100" s="13"/>
      <c r="AK100" s="3"/>
      <c r="AL100" s="14"/>
      <c r="AM100" s="13"/>
      <c r="AN100" s="3"/>
      <c r="AO100" s="14"/>
      <c r="AP100" s="13"/>
      <c r="AQ100" s="3"/>
      <c r="AR100" s="14"/>
    </row>
    <row r="101" spans="1:44" x14ac:dyDescent="0.25">
      <c r="A101" s="23" t="s">
        <v>2162</v>
      </c>
      <c r="B101" s="28" t="s">
        <v>379</v>
      </c>
      <c r="C101" s="28" t="s">
        <v>505</v>
      </c>
      <c r="D101" s="28" t="s">
        <v>631</v>
      </c>
      <c r="E101" s="28" t="s">
        <v>32</v>
      </c>
      <c r="F101" s="28" t="s">
        <v>757</v>
      </c>
      <c r="G101" s="28" t="s">
        <v>883</v>
      </c>
      <c r="H101" s="28" t="s">
        <v>1008</v>
      </c>
      <c r="I101" s="28" t="s">
        <v>1134</v>
      </c>
      <c r="J101" s="28" t="s">
        <v>1260</v>
      </c>
      <c r="K101" s="28" t="s">
        <v>1386</v>
      </c>
      <c r="L101" s="28" t="s">
        <v>1512</v>
      </c>
      <c r="M101" s="28" t="s">
        <v>1638</v>
      </c>
      <c r="N101" s="28" t="s">
        <v>1764</v>
      </c>
      <c r="O101" s="28" t="s">
        <v>124</v>
      </c>
      <c r="P101" s="28" t="s">
        <v>1890</v>
      </c>
      <c r="Q101" s="29" t="s">
        <v>2016</v>
      </c>
      <c r="U101" s="2"/>
      <c r="AJ101" s="13"/>
      <c r="AK101" s="3"/>
      <c r="AL101" s="14"/>
      <c r="AM101" s="13"/>
      <c r="AN101" s="3"/>
      <c r="AO101" s="14"/>
      <c r="AP101" s="13"/>
      <c r="AQ101" s="3"/>
      <c r="AR101" s="14"/>
    </row>
    <row r="102" spans="1:44" x14ac:dyDescent="0.25">
      <c r="A102" s="23" t="s">
        <v>2163</v>
      </c>
      <c r="B102" s="28" t="s">
        <v>380</v>
      </c>
      <c r="C102" s="28" t="s">
        <v>506</v>
      </c>
      <c r="D102" s="28" t="s">
        <v>632</v>
      </c>
      <c r="E102" s="28" t="s">
        <v>31</v>
      </c>
      <c r="F102" s="28" t="s">
        <v>758</v>
      </c>
      <c r="G102" s="28" t="s">
        <v>884</v>
      </c>
      <c r="H102" s="28" t="s">
        <v>1009</v>
      </c>
      <c r="I102" s="28" t="s">
        <v>1135</v>
      </c>
      <c r="J102" s="28" t="s">
        <v>1261</v>
      </c>
      <c r="K102" s="28" t="s">
        <v>1387</v>
      </c>
      <c r="L102" s="28" t="s">
        <v>1513</v>
      </c>
      <c r="M102" s="28" t="s">
        <v>1639</v>
      </c>
      <c r="N102" s="28" t="s">
        <v>1765</v>
      </c>
      <c r="O102" s="28" t="s">
        <v>123</v>
      </c>
      <c r="P102" s="28" t="s">
        <v>1891</v>
      </c>
      <c r="Q102" s="29" t="s">
        <v>2017</v>
      </c>
      <c r="U102" s="2"/>
      <c r="AJ102" s="13"/>
      <c r="AK102" s="3"/>
      <c r="AL102" s="14"/>
      <c r="AM102" s="13"/>
      <c r="AN102" s="3"/>
      <c r="AO102" s="14"/>
      <c r="AP102" s="13"/>
      <c r="AQ102" s="3"/>
      <c r="AR102" s="14"/>
    </row>
    <row r="103" spans="1:44" x14ac:dyDescent="0.25">
      <c r="A103" s="23" t="s">
        <v>2164</v>
      </c>
      <c r="B103" s="28" t="s">
        <v>381</v>
      </c>
      <c r="C103" s="28" t="s">
        <v>507</v>
      </c>
      <c r="D103" s="28" t="s">
        <v>633</v>
      </c>
      <c r="E103" s="28" t="s">
        <v>30</v>
      </c>
      <c r="F103" s="28" t="s">
        <v>759</v>
      </c>
      <c r="G103" s="28" t="s">
        <v>885</v>
      </c>
      <c r="H103" s="28" t="s">
        <v>1010</v>
      </c>
      <c r="I103" s="28" t="s">
        <v>1136</v>
      </c>
      <c r="J103" s="28" t="s">
        <v>1262</v>
      </c>
      <c r="K103" s="28" t="s">
        <v>1388</v>
      </c>
      <c r="L103" s="28" t="s">
        <v>1514</v>
      </c>
      <c r="M103" s="28" t="s">
        <v>1640</v>
      </c>
      <c r="N103" s="28" t="s">
        <v>1766</v>
      </c>
      <c r="O103" s="28" t="s">
        <v>122</v>
      </c>
      <c r="P103" s="28" t="s">
        <v>1892</v>
      </c>
      <c r="Q103" s="29" t="s">
        <v>2018</v>
      </c>
      <c r="U103" s="2"/>
      <c r="AJ103" s="13"/>
      <c r="AK103" s="3"/>
      <c r="AL103" s="14"/>
      <c r="AM103" s="13"/>
      <c r="AN103" s="3"/>
      <c r="AO103" s="14"/>
      <c r="AP103" s="13"/>
      <c r="AQ103" s="3"/>
      <c r="AR103" s="14"/>
    </row>
    <row r="104" spans="1:44" x14ac:dyDescent="0.25">
      <c r="A104" s="23" t="s">
        <v>2165</v>
      </c>
      <c r="B104" s="28" t="s">
        <v>382</v>
      </c>
      <c r="C104" s="28" t="s">
        <v>508</v>
      </c>
      <c r="D104" s="28" t="s">
        <v>634</v>
      </c>
      <c r="E104" s="28" t="s">
        <v>29</v>
      </c>
      <c r="F104" s="28" t="s">
        <v>760</v>
      </c>
      <c r="G104" s="28" t="s">
        <v>886</v>
      </c>
      <c r="H104" s="28" t="s">
        <v>1011</v>
      </c>
      <c r="I104" s="28" t="s">
        <v>1137</v>
      </c>
      <c r="J104" s="28" t="s">
        <v>1263</v>
      </c>
      <c r="K104" s="28" t="s">
        <v>1389</v>
      </c>
      <c r="L104" s="28" t="s">
        <v>1515</v>
      </c>
      <c r="M104" s="28" t="s">
        <v>1641</v>
      </c>
      <c r="N104" s="28" t="s">
        <v>1767</v>
      </c>
      <c r="O104" s="28" t="s">
        <v>121</v>
      </c>
      <c r="P104" s="28" t="s">
        <v>1893</v>
      </c>
      <c r="Q104" s="29" t="s">
        <v>2019</v>
      </c>
      <c r="U104" s="2"/>
      <c r="AJ104" s="13"/>
      <c r="AK104" s="3"/>
      <c r="AL104" s="14"/>
      <c r="AM104" s="13"/>
      <c r="AN104" s="3"/>
      <c r="AO104" s="14"/>
      <c r="AP104" s="13"/>
      <c r="AQ104" s="3"/>
      <c r="AR104" s="14"/>
    </row>
    <row r="105" spans="1:44" x14ac:dyDescent="0.25">
      <c r="A105" s="23" t="s">
        <v>2166</v>
      </c>
      <c r="B105" s="28" t="s">
        <v>383</v>
      </c>
      <c r="C105" s="28" t="s">
        <v>509</v>
      </c>
      <c r="D105" s="28" t="s">
        <v>635</v>
      </c>
      <c r="E105" s="28" t="s">
        <v>28</v>
      </c>
      <c r="F105" s="28" t="s">
        <v>761</v>
      </c>
      <c r="G105" s="28" t="s">
        <v>887</v>
      </c>
      <c r="H105" s="28" t="s">
        <v>1012</v>
      </c>
      <c r="I105" s="28" t="s">
        <v>1138</v>
      </c>
      <c r="J105" s="28" t="s">
        <v>1264</v>
      </c>
      <c r="K105" s="28" t="s">
        <v>1390</v>
      </c>
      <c r="L105" s="28" t="s">
        <v>1516</v>
      </c>
      <c r="M105" s="28" t="s">
        <v>1642</v>
      </c>
      <c r="N105" s="28" t="s">
        <v>1768</v>
      </c>
      <c r="O105" s="28" t="s">
        <v>120</v>
      </c>
      <c r="P105" s="28" t="s">
        <v>1894</v>
      </c>
      <c r="Q105" s="29" t="s">
        <v>2020</v>
      </c>
      <c r="U105" s="2"/>
      <c r="AJ105" s="13"/>
      <c r="AK105" s="3"/>
      <c r="AL105" s="14"/>
      <c r="AM105" s="13"/>
      <c r="AN105" s="3"/>
      <c r="AO105" s="14"/>
      <c r="AP105" s="13"/>
      <c r="AQ105" s="3"/>
      <c r="AR105" s="14"/>
    </row>
    <row r="106" spans="1:44" x14ac:dyDescent="0.25">
      <c r="A106" s="23" t="s">
        <v>2167</v>
      </c>
      <c r="B106" s="28" t="s">
        <v>384</v>
      </c>
      <c r="C106" s="28" t="s">
        <v>510</v>
      </c>
      <c r="D106" s="28" t="s">
        <v>636</v>
      </c>
      <c r="E106" s="28" t="s">
        <v>261</v>
      </c>
      <c r="F106" s="28" t="s">
        <v>762</v>
      </c>
      <c r="G106" s="28" t="s">
        <v>888</v>
      </c>
      <c r="H106" s="28" t="s">
        <v>1013</v>
      </c>
      <c r="I106" s="28" t="s">
        <v>1139</v>
      </c>
      <c r="J106" s="28" t="s">
        <v>1265</v>
      </c>
      <c r="K106" s="28" t="s">
        <v>1391</v>
      </c>
      <c r="L106" s="28" t="s">
        <v>1517</v>
      </c>
      <c r="M106" s="28" t="s">
        <v>1643</v>
      </c>
      <c r="N106" s="28" t="s">
        <v>1769</v>
      </c>
      <c r="O106" s="28" t="s">
        <v>119</v>
      </c>
      <c r="P106" s="28" t="s">
        <v>1895</v>
      </c>
      <c r="Q106" s="29" t="s">
        <v>2021</v>
      </c>
      <c r="U106" s="2"/>
      <c r="AJ106" s="13"/>
      <c r="AK106" s="9"/>
      <c r="AL106" s="14"/>
      <c r="AM106" s="13"/>
      <c r="AN106" s="3"/>
      <c r="AO106" s="14"/>
      <c r="AP106" s="13"/>
      <c r="AQ106" s="3"/>
      <c r="AR106" s="14"/>
    </row>
    <row r="107" spans="1:44" x14ac:dyDescent="0.25">
      <c r="A107" s="23" t="s">
        <v>2168</v>
      </c>
      <c r="B107" s="28" t="s">
        <v>385</v>
      </c>
      <c r="C107" s="28" t="s">
        <v>511</v>
      </c>
      <c r="D107" s="28" t="s">
        <v>637</v>
      </c>
      <c r="E107" s="28" t="s">
        <v>262</v>
      </c>
      <c r="F107" s="28" t="s">
        <v>763</v>
      </c>
      <c r="G107" s="28" t="s">
        <v>889</v>
      </c>
      <c r="H107" s="28" t="s">
        <v>1014</v>
      </c>
      <c r="I107" s="28" t="s">
        <v>1140</v>
      </c>
      <c r="J107" s="28" t="s">
        <v>1266</v>
      </c>
      <c r="K107" s="28" t="s">
        <v>1392</v>
      </c>
      <c r="L107" s="28" t="s">
        <v>1518</v>
      </c>
      <c r="M107" s="28" t="s">
        <v>1644</v>
      </c>
      <c r="N107" s="28" t="s">
        <v>1770</v>
      </c>
      <c r="O107" s="28" t="s">
        <v>118</v>
      </c>
      <c r="P107" s="28" t="s">
        <v>1896</v>
      </c>
      <c r="Q107" s="29" t="s">
        <v>2022</v>
      </c>
      <c r="U107" s="2"/>
      <c r="AJ107" s="13"/>
      <c r="AK107" s="3"/>
      <c r="AL107" s="14"/>
      <c r="AM107" s="13"/>
      <c r="AN107" s="3"/>
      <c r="AO107" s="14"/>
      <c r="AP107" s="13"/>
      <c r="AQ107" s="3"/>
      <c r="AR107" s="14"/>
    </row>
    <row r="108" spans="1:44" x14ac:dyDescent="0.25">
      <c r="A108" s="23" t="s">
        <v>2169</v>
      </c>
      <c r="B108" s="28" t="s">
        <v>386</v>
      </c>
      <c r="C108" s="28" t="s">
        <v>512</v>
      </c>
      <c r="D108" s="28" t="s">
        <v>638</v>
      </c>
      <c r="E108" s="28" t="s">
        <v>27</v>
      </c>
      <c r="F108" s="28" t="s">
        <v>764</v>
      </c>
      <c r="G108" s="28" t="s">
        <v>890</v>
      </c>
      <c r="H108" s="28" t="s">
        <v>1015</v>
      </c>
      <c r="I108" s="28" t="s">
        <v>1141</v>
      </c>
      <c r="J108" s="28" t="s">
        <v>1267</v>
      </c>
      <c r="K108" s="28" t="s">
        <v>1393</v>
      </c>
      <c r="L108" s="28" t="s">
        <v>1519</v>
      </c>
      <c r="M108" s="28" t="s">
        <v>1645</v>
      </c>
      <c r="N108" s="28" t="s">
        <v>1771</v>
      </c>
      <c r="O108" s="28" t="s">
        <v>117</v>
      </c>
      <c r="P108" s="28" t="s">
        <v>1897</v>
      </c>
      <c r="Q108" s="29" t="s">
        <v>2023</v>
      </c>
      <c r="U108" s="2"/>
      <c r="AJ108" s="13"/>
      <c r="AK108" s="3"/>
      <c r="AL108" s="14"/>
      <c r="AM108" s="13"/>
      <c r="AN108" s="3"/>
      <c r="AO108" s="14"/>
      <c r="AP108" s="13"/>
      <c r="AQ108" s="3"/>
      <c r="AR108" s="14"/>
    </row>
    <row r="109" spans="1:44" x14ac:dyDescent="0.25">
      <c r="A109" s="23" t="s">
        <v>2170</v>
      </c>
      <c r="B109" s="28" t="s">
        <v>387</v>
      </c>
      <c r="C109" s="28" t="s">
        <v>513</v>
      </c>
      <c r="D109" s="28" t="s">
        <v>639</v>
      </c>
      <c r="E109" s="28" t="s">
        <v>26</v>
      </c>
      <c r="F109" s="28" t="s">
        <v>765</v>
      </c>
      <c r="G109" s="28" t="s">
        <v>891</v>
      </c>
      <c r="H109" s="28" t="s">
        <v>1016</v>
      </c>
      <c r="I109" s="28" t="s">
        <v>1142</v>
      </c>
      <c r="J109" s="28" t="s">
        <v>1268</v>
      </c>
      <c r="K109" s="28" t="s">
        <v>1394</v>
      </c>
      <c r="L109" s="28" t="s">
        <v>1520</v>
      </c>
      <c r="M109" s="28" t="s">
        <v>1646</v>
      </c>
      <c r="N109" s="28" t="s">
        <v>1772</v>
      </c>
      <c r="O109" s="28" t="s">
        <v>116</v>
      </c>
      <c r="P109" s="28" t="s">
        <v>1898</v>
      </c>
      <c r="Q109" s="29" t="s">
        <v>2024</v>
      </c>
      <c r="U109" s="2"/>
      <c r="AJ109" s="13"/>
      <c r="AK109" s="3"/>
      <c r="AL109" s="14"/>
      <c r="AM109" s="13"/>
      <c r="AN109" s="3"/>
      <c r="AO109" s="14"/>
      <c r="AP109" s="13"/>
      <c r="AQ109" s="3"/>
      <c r="AR109" s="14"/>
    </row>
    <row r="110" spans="1:44" x14ac:dyDescent="0.25">
      <c r="A110" s="23" t="s">
        <v>2171</v>
      </c>
      <c r="B110" s="28" t="s">
        <v>388</v>
      </c>
      <c r="C110" s="28" t="s">
        <v>514</v>
      </c>
      <c r="D110" s="28" t="s">
        <v>640</v>
      </c>
      <c r="E110" s="28" t="s">
        <v>25</v>
      </c>
      <c r="F110" s="28" t="s">
        <v>766</v>
      </c>
      <c r="G110" s="28" t="s">
        <v>892</v>
      </c>
      <c r="H110" s="28" t="s">
        <v>1017</v>
      </c>
      <c r="I110" s="28" t="s">
        <v>1143</v>
      </c>
      <c r="J110" s="28" t="s">
        <v>1269</v>
      </c>
      <c r="K110" s="28" t="s">
        <v>1395</v>
      </c>
      <c r="L110" s="28" t="s">
        <v>1521</v>
      </c>
      <c r="M110" s="28" t="s">
        <v>1647</v>
      </c>
      <c r="N110" s="28" t="s">
        <v>1773</v>
      </c>
      <c r="O110" s="28" t="s">
        <v>115</v>
      </c>
      <c r="P110" s="28" t="s">
        <v>1899</v>
      </c>
      <c r="Q110" s="29" t="s">
        <v>2025</v>
      </c>
      <c r="U110" s="2"/>
      <c r="AJ110" s="13"/>
      <c r="AK110" s="3"/>
      <c r="AL110" s="14"/>
      <c r="AM110" s="13"/>
      <c r="AN110" s="3"/>
      <c r="AO110" s="14"/>
      <c r="AP110" s="13"/>
      <c r="AQ110" s="3"/>
      <c r="AR110" s="14"/>
    </row>
    <row r="111" spans="1:44" x14ac:dyDescent="0.25">
      <c r="A111" s="23" t="s">
        <v>2172</v>
      </c>
      <c r="B111" s="28" t="s">
        <v>389</v>
      </c>
      <c r="C111" s="28" t="s">
        <v>515</v>
      </c>
      <c r="D111" s="28" t="s">
        <v>641</v>
      </c>
      <c r="E111" s="28" t="s">
        <v>24</v>
      </c>
      <c r="F111" s="28" t="s">
        <v>767</v>
      </c>
      <c r="G111" s="28" t="s">
        <v>893</v>
      </c>
      <c r="H111" s="28" t="s">
        <v>1018</v>
      </c>
      <c r="I111" s="28" t="s">
        <v>1144</v>
      </c>
      <c r="J111" s="28" t="s">
        <v>1270</v>
      </c>
      <c r="K111" s="28" t="s">
        <v>1396</v>
      </c>
      <c r="L111" s="28" t="s">
        <v>1522</v>
      </c>
      <c r="M111" s="28" t="s">
        <v>1648</v>
      </c>
      <c r="N111" s="28" t="s">
        <v>1774</v>
      </c>
      <c r="O111" s="28" t="s">
        <v>114</v>
      </c>
      <c r="P111" s="28" t="s">
        <v>1900</v>
      </c>
      <c r="Q111" s="29" t="s">
        <v>2026</v>
      </c>
      <c r="U111" s="2"/>
      <c r="AJ111" s="13"/>
      <c r="AK111" s="3"/>
      <c r="AL111" s="14"/>
      <c r="AM111" s="13"/>
      <c r="AN111" s="3"/>
      <c r="AO111" s="14"/>
      <c r="AP111" s="13"/>
      <c r="AQ111" s="3"/>
      <c r="AR111" s="14"/>
    </row>
    <row r="112" spans="1:44" x14ac:dyDescent="0.25">
      <c r="A112" s="23" t="s">
        <v>2173</v>
      </c>
      <c r="B112" s="28" t="s">
        <v>390</v>
      </c>
      <c r="C112" s="28" t="s">
        <v>516</v>
      </c>
      <c r="D112" s="28" t="s">
        <v>642</v>
      </c>
      <c r="E112" s="28" t="s">
        <v>23</v>
      </c>
      <c r="F112" s="28" t="s">
        <v>768</v>
      </c>
      <c r="G112" s="28" t="s">
        <v>894</v>
      </c>
      <c r="H112" s="28" t="s">
        <v>1019</v>
      </c>
      <c r="I112" s="28" t="s">
        <v>1145</v>
      </c>
      <c r="J112" s="28" t="s">
        <v>1271</v>
      </c>
      <c r="K112" s="28" t="s">
        <v>1397</v>
      </c>
      <c r="L112" s="28" t="s">
        <v>1523</v>
      </c>
      <c r="M112" s="28" t="s">
        <v>1649</v>
      </c>
      <c r="N112" s="28" t="s">
        <v>1775</v>
      </c>
      <c r="O112" s="28" t="s">
        <v>113</v>
      </c>
      <c r="P112" s="28" t="s">
        <v>1901</v>
      </c>
      <c r="Q112" s="29" t="s">
        <v>2027</v>
      </c>
      <c r="U112" s="2"/>
      <c r="AJ112" s="13"/>
      <c r="AK112" s="3"/>
      <c r="AL112" s="14"/>
      <c r="AM112" s="13"/>
      <c r="AN112" s="3"/>
      <c r="AO112" s="14"/>
      <c r="AP112" s="13"/>
      <c r="AQ112" s="3"/>
      <c r="AR112" s="14"/>
    </row>
    <row r="113" spans="1:44" x14ac:dyDescent="0.25">
      <c r="A113" s="23" t="s">
        <v>2174</v>
      </c>
      <c r="B113" s="28" t="s">
        <v>391</v>
      </c>
      <c r="C113" s="28" t="s">
        <v>517</v>
      </c>
      <c r="D113" s="28" t="s">
        <v>643</v>
      </c>
      <c r="E113" s="28" t="s">
        <v>22</v>
      </c>
      <c r="F113" s="28" t="s">
        <v>769</v>
      </c>
      <c r="G113" s="28" t="s">
        <v>895</v>
      </c>
      <c r="H113" s="28" t="s">
        <v>1020</v>
      </c>
      <c r="I113" s="28" t="s">
        <v>1146</v>
      </c>
      <c r="J113" s="28" t="s">
        <v>1272</v>
      </c>
      <c r="K113" s="28" t="s">
        <v>1398</v>
      </c>
      <c r="L113" s="28" t="s">
        <v>1524</v>
      </c>
      <c r="M113" s="28" t="s">
        <v>1650</v>
      </c>
      <c r="N113" s="28" t="s">
        <v>1776</v>
      </c>
      <c r="O113" s="28" t="s">
        <v>112</v>
      </c>
      <c r="P113" s="28" t="s">
        <v>1902</v>
      </c>
      <c r="Q113" s="29" t="s">
        <v>2028</v>
      </c>
      <c r="U113" s="2"/>
      <c r="AJ113" s="13"/>
      <c r="AK113" s="3"/>
      <c r="AL113" s="14"/>
      <c r="AM113" s="13"/>
      <c r="AN113" s="3"/>
      <c r="AO113" s="14"/>
      <c r="AP113" s="13"/>
      <c r="AQ113" s="3"/>
      <c r="AR113" s="14"/>
    </row>
    <row r="114" spans="1:44" x14ac:dyDescent="0.25">
      <c r="A114" s="23" t="s">
        <v>2175</v>
      </c>
      <c r="B114" s="28" t="s">
        <v>392</v>
      </c>
      <c r="C114" s="28" t="s">
        <v>518</v>
      </c>
      <c r="D114" s="28" t="s">
        <v>644</v>
      </c>
      <c r="E114" s="28" t="s">
        <v>21</v>
      </c>
      <c r="F114" s="28" t="s">
        <v>770</v>
      </c>
      <c r="G114" s="28" t="s">
        <v>896</v>
      </c>
      <c r="H114" s="28" t="s">
        <v>1021</v>
      </c>
      <c r="I114" s="28" t="s">
        <v>1147</v>
      </c>
      <c r="J114" s="28" t="s">
        <v>1273</v>
      </c>
      <c r="K114" s="28" t="s">
        <v>1399</v>
      </c>
      <c r="L114" s="28" t="s">
        <v>1525</v>
      </c>
      <c r="M114" s="28" t="s">
        <v>1651</v>
      </c>
      <c r="N114" s="28" t="s">
        <v>1777</v>
      </c>
      <c r="O114" s="28" t="s">
        <v>111</v>
      </c>
      <c r="P114" s="28" t="s">
        <v>1903</v>
      </c>
      <c r="Q114" s="29" t="s">
        <v>2029</v>
      </c>
      <c r="U114" s="2"/>
      <c r="AJ114" s="13"/>
      <c r="AK114" s="3"/>
      <c r="AL114" s="14"/>
      <c r="AM114" s="13"/>
      <c r="AN114" s="3"/>
      <c r="AO114" s="14"/>
      <c r="AP114" s="13"/>
      <c r="AQ114" s="3"/>
      <c r="AR114" s="14"/>
    </row>
    <row r="115" spans="1:44" x14ac:dyDescent="0.25">
      <c r="A115" s="23" t="s">
        <v>2176</v>
      </c>
      <c r="B115" s="28" t="s">
        <v>393</v>
      </c>
      <c r="C115" s="28" t="s">
        <v>519</v>
      </c>
      <c r="D115" s="28" t="s">
        <v>645</v>
      </c>
      <c r="E115" s="28" t="s">
        <v>241</v>
      </c>
      <c r="F115" s="28" t="s">
        <v>771</v>
      </c>
      <c r="G115" s="28" t="s">
        <v>897</v>
      </c>
      <c r="H115" s="28" t="s">
        <v>1022</v>
      </c>
      <c r="I115" s="28" t="s">
        <v>1148</v>
      </c>
      <c r="J115" s="28" t="s">
        <v>1274</v>
      </c>
      <c r="K115" s="28" t="s">
        <v>1400</v>
      </c>
      <c r="L115" s="28" t="s">
        <v>1526</v>
      </c>
      <c r="M115" s="28" t="s">
        <v>1652</v>
      </c>
      <c r="N115" s="28" t="s">
        <v>1778</v>
      </c>
      <c r="O115" s="28" t="s">
        <v>110</v>
      </c>
      <c r="P115" s="28" t="s">
        <v>1904</v>
      </c>
      <c r="Q115" s="29" t="s">
        <v>2030</v>
      </c>
      <c r="U115" s="2"/>
      <c r="AJ115" s="13"/>
      <c r="AK115" s="3"/>
      <c r="AL115" s="14"/>
      <c r="AM115" s="13"/>
      <c r="AN115" s="3"/>
      <c r="AO115" s="14"/>
      <c r="AP115" s="13"/>
      <c r="AQ115" s="3"/>
      <c r="AR115" s="14"/>
    </row>
    <row r="116" spans="1:44" x14ac:dyDescent="0.25">
      <c r="A116" s="23" t="s">
        <v>2177</v>
      </c>
      <c r="B116" s="28" t="s">
        <v>394</v>
      </c>
      <c r="C116" s="28" t="s">
        <v>520</v>
      </c>
      <c r="D116" s="28" t="s">
        <v>646</v>
      </c>
      <c r="E116" s="28" t="s">
        <v>263</v>
      </c>
      <c r="F116" s="28" t="s">
        <v>772</v>
      </c>
      <c r="G116" s="28" t="s">
        <v>898</v>
      </c>
      <c r="H116" s="28" t="s">
        <v>1023</v>
      </c>
      <c r="I116" s="28" t="s">
        <v>1149</v>
      </c>
      <c r="J116" s="28" t="s">
        <v>1275</v>
      </c>
      <c r="K116" s="28" t="s">
        <v>1401</v>
      </c>
      <c r="L116" s="28" t="s">
        <v>1527</v>
      </c>
      <c r="M116" s="28" t="s">
        <v>1653</v>
      </c>
      <c r="N116" s="28" t="s">
        <v>1779</v>
      </c>
      <c r="O116" s="28" t="s">
        <v>109</v>
      </c>
      <c r="P116" s="28" t="s">
        <v>1905</v>
      </c>
      <c r="Q116" s="29" t="s">
        <v>2031</v>
      </c>
      <c r="U116" s="2"/>
      <c r="AJ116" s="13"/>
      <c r="AK116" s="3"/>
      <c r="AL116" s="14"/>
      <c r="AM116" s="13"/>
      <c r="AN116" s="3"/>
      <c r="AO116" s="14"/>
      <c r="AP116" s="13"/>
      <c r="AQ116" s="3"/>
      <c r="AR116" s="14"/>
    </row>
    <row r="117" spans="1:44" x14ac:dyDescent="0.25">
      <c r="A117" s="23" t="s">
        <v>2178</v>
      </c>
      <c r="B117" s="28" t="s">
        <v>395</v>
      </c>
      <c r="C117" s="28" t="s">
        <v>521</v>
      </c>
      <c r="D117" s="28" t="s">
        <v>647</v>
      </c>
      <c r="E117" s="28" t="s">
        <v>264</v>
      </c>
      <c r="F117" s="28" t="s">
        <v>773</v>
      </c>
      <c r="G117" s="28" t="s">
        <v>899</v>
      </c>
      <c r="H117" s="28" t="s">
        <v>1024</v>
      </c>
      <c r="I117" s="28" t="s">
        <v>1150</v>
      </c>
      <c r="J117" s="28" t="s">
        <v>1276</v>
      </c>
      <c r="K117" s="28" t="s">
        <v>1402</v>
      </c>
      <c r="L117" s="28" t="s">
        <v>1528</v>
      </c>
      <c r="M117" s="28" t="s">
        <v>1654</v>
      </c>
      <c r="N117" s="28" t="s">
        <v>1780</v>
      </c>
      <c r="O117" s="28" t="s">
        <v>108</v>
      </c>
      <c r="P117" s="28" t="s">
        <v>1906</v>
      </c>
      <c r="Q117" s="29" t="s">
        <v>2032</v>
      </c>
      <c r="U117" s="2"/>
      <c r="AJ117" s="13"/>
      <c r="AK117" s="3"/>
      <c r="AL117" s="14"/>
      <c r="AM117" s="13"/>
      <c r="AN117" s="3"/>
      <c r="AO117" s="14"/>
      <c r="AP117" s="13"/>
      <c r="AQ117" s="3"/>
      <c r="AR117" s="14"/>
    </row>
    <row r="118" spans="1:44" x14ac:dyDescent="0.25">
      <c r="A118" s="23" t="s">
        <v>2179</v>
      </c>
      <c r="B118" s="28" t="s">
        <v>396</v>
      </c>
      <c r="C118" s="28" t="s">
        <v>522</v>
      </c>
      <c r="D118" s="28" t="s">
        <v>648</v>
      </c>
      <c r="E118" s="28" t="s">
        <v>265</v>
      </c>
      <c r="F118" s="28" t="s">
        <v>774</v>
      </c>
      <c r="G118" s="28" t="s">
        <v>900</v>
      </c>
      <c r="H118" s="28" t="s">
        <v>1025</v>
      </c>
      <c r="I118" s="28" t="s">
        <v>1151</v>
      </c>
      <c r="J118" s="28" t="s">
        <v>1277</v>
      </c>
      <c r="K118" s="28" t="s">
        <v>1403</v>
      </c>
      <c r="L118" s="28" t="s">
        <v>1529</v>
      </c>
      <c r="M118" s="28" t="s">
        <v>1655</v>
      </c>
      <c r="N118" s="28" t="s">
        <v>1781</v>
      </c>
      <c r="O118" s="28" t="s">
        <v>107</v>
      </c>
      <c r="P118" s="28" t="s">
        <v>1907</v>
      </c>
      <c r="Q118" s="29" t="s">
        <v>2033</v>
      </c>
      <c r="U118" s="2"/>
      <c r="AJ118" s="13"/>
      <c r="AK118" s="3"/>
      <c r="AL118" s="14"/>
      <c r="AM118" s="13"/>
      <c r="AN118" s="3"/>
      <c r="AO118" s="14"/>
      <c r="AP118" s="13"/>
      <c r="AQ118" s="3"/>
      <c r="AR118" s="14"/>
    </row>
    <row r="119" spans="1:44" x14ac:dyDescent="0.25">
      <c r="A119" s="23" t="s">
        <v>2180</v>
      </c>
      <c r="B119" s="28" t="s">
        <v>397</v>
      </c>
      <c r="C119" s="28" t="s">
        <v>523</v>
      </c>
      <c r="D119" s="28" t="s">
        <v>649</v>
      </c>
      <c r="E119" s="28" t="s">
        <v>20</v>
      </c>
      <c r="F119" s="28" t="s">
        <v>775</v>
      </c>
      <c r="G119" s="28" t="s">
        <v>901</v>
      </c>
      <c r="H119" s="28" t="s">
        <v>1026</v>
      </c>
      <c r="I119" s="28" t="s">
        <v>1152</v>
      </c>
      <c r="J119" s="28" t="s">
        <v>1278</v>
      </c>
      <c r="K119" s="28" t="s">
        <v>1404</v>
      </c>
      <c r="L119" s="28" t="s">
        <v>1530</v>
      </c>
      <c r="M119" s="28" t="s">
        <v>1656</v>
      </c>
      <c r="N119" s="28" t="s">
        <v>1782</v>
      </c>
      <c r="O119" s="28" t="s">
        <v>106</v>
      </c>
      <c r="P119" s="28" t="s">
        <v>1908</v>
      </c>
      <c r="Q119" s="29" t="s">
        <v>2034</v>
      </c>
      <c r="U119" s="2"/>
      <c r="AJ119" s="13"/>
      <c r="AK119" s="3"/>
      <c r="AL119" s="14"/>
      <c r="AM119" s="13"/>
      <c r="AN119" s="3"/>
      <c r="AO119" s="14"/>
      <c r="AP119" s="13"/>
      <c r="AQ119" s="3"/>
      <c r="AR119" s="14"/>
    </row>
    <row r="120" spans="1:44" x14ac:dyDescent="0.25">
      <c r="A120" s="23" t="s">
        <v>2181</v>
      </c>
      <c r="B120" s="28" t="s">
        <v>398</v>
      </c>
      <c r="C120" s="28" t="s">
        <v>524</v>
      </c>
      <c r="D120" s="28" t="s">
        <v>650</v>
      </c>
      <c r="E120" s="28" t="s">
        <v>19</v>
      </c>
      <c r="F120" s="28" t="s">
        <v>776</v>
      </c>
      <c r="G120" s="28" t="s">
        <v>902</v>
      </c>
      <c r="H120" s="28" t="s">
        <v>1027</v>
      </c>
      <c r="I120" s="28" t="s">
        <v>1153</v>
      </c>
      <c r="J120" s="28" t="s">
        <v>1279</v>
      </c>
      <c r="K120" s="28" t="s">
        <v>1405</v>
      </c>
      <c r="L120" s="28" t="s">
        <v>1531</v>
      </c>
      <c r="M120" s="28" t="s">
        <v>1657</v>
      </c>
      <c r="N120" s="28" t="s">
        <v>1783</v>
      </c>
      <c r="O120" s="28" t="s">
        <v>105</v>
      </c>
      <c r="P120" s="28" t="s">
        <v>1909</v>
      </c>
      <c r="Q120" s="29" t="s">
        <v>2035</v>
      </c>
      <c r="U120" s="2"/>
      <c r="AJ120" s="13"/>
      <c r="AK120" s="3"/>
      <c r="AL120" s="14"/>
      <c r="AM120" s="13"/>
      <c r="AN120" s="3"/>
      <c r="AO120" s="14"/>
      <c r="AP120" s="13"/>
      <c r="AQ120" s="3"/>
      <c r="AR120" s="14"/>
    </row>
    <row r="121" spans="1:44" x14ac:dyDescent="0.25">
      <c r="A121" s="23" t="s">
        <v>2182</v>
      </c>
      <c r="B121" s="28" t="s">
        <v>399</v>
      </c>
      <c r="C121" s="28" t="s">
        <v>525</v>
      </c>
      <c r="D121" s="28" t="s">
        <v>651</v>
      </c>
      <c r="E121" s="28" t="s">
        <v>18</v>
      </c>
      <c r="F121" s="28" t="s">
        <v>777</v>
      </c>
      <c r="G121" s="28" t="s">
        <v>903</v>
      </c>
      <c r="H121" s="28" t="s">
        <v>1028</v>
      </c>
      <c r="I121" s="28" t="s">
        <v>1154</v>
      </c>
      <c r="J121" s="28" t="s">
        <v>1280</v>
      </c>
      <c r="K121" s="28" t="s">
        <v>1406</v>
      </c>
      <c r="L121" s="28" t="s">
        <v>1532</v>
      </c>
      <c r="M121" s="28" t="s">
        <v>1658</v>
      </c>
      <c r="N121" s="28" t="s">
        <v>1784</v>
      </c>
      <c r="O121" s="28" t="s">
        <v>104</v>
      </c>
      <c r="P121" s="28" t="s">
        <v>1910</v>
      </c>
      <c r="Q121" s="29" t="s">
        <v>2036</v>
      </c>
      <c r="U121" s="2"/>
      <c r="AJ121" s="13"/>
      <c r="AK121" s="3"/>
      <c r="AL121" s="14"/>
      <c r="AM121" s="13"/>
      <c r="AN121" s="3"/>
      <c r="AO121" s="14"/>
      <c r="AP121" s="13"/>
      <c r="AQ121" s="3"/>
      <c r="AR121" s="14"/>
    </row>
    <row r="122" spans="1:44" x14ac:dyDescent="0.25">
      <c r="A122" s="23" t="s">
        <v>2183</v>
      </c>
      <c r="B122" s="28" t="s">
        <v>400</v>
      </c>
      <c r="C122" s="28" t="s">
        <v>526</v>
      </c>
      <c r="D122" s="28" t="s">
        <v>652</v>
      </c>
      <c r="E122" s="28" t="s">
        <v>266</v>
      </c>
      <c r="F122" s="28" t="s">
        <v>778</v>
      </c>
      <c r="G122" s="28" t="s">
        <v>904</v>
      </c>
      <c r="H122" s="28" t="s">
        <v>1029</v>
      </c>
      <c r="I122" s="28" t="s">
        <v>1155</v>
      </c>
      <c r="J122" s="28" t="s">
        <v>1281</v>
      </c>
      <c r="K122" s="28" t="s">
        <v>1407</v>
      </c>
      <c r="L122" s="28" t="s">
        <v>1533</v>
      </c>
      <c r="M122" s="28" t="s">
        <v>1659</v>
      </c>
      <c r="N122" s="28" t="s">
        <v>1785</v>
      </c>
      <c r="O122" s="28" t="s">
        <v>103</v>
      </c>
      <c r="P122" s="28" t="s">
        <v>1911</v>
      </c>
      <c r="Q122" s="29" t="s">
        <v>2037</v>
      </c>
      <c r="U122" s="2"/>
      <c r="AJ122" s="13"/>
      <c r="AK122" s="3"/>
      <c r="AL122" s="14"/>
      <c r="AM122" s="13"/>
      <c r="AN122" s="3"/>
      <c r="AO122" s="14"/>
      <c r="AP122" s="13"/>
      <c r="AQ122" s="3"/>
      <c r="AR122" s="14"/>
    </row>
    <row r="123" spans="1:44" x14ac:dyDescent="0.25">
      <c r="A123" s="23" t="s">
        <v>2184</v>
      </c>
      <c r="B123" s="28" t="s">
        <v>401</v>
      </c>
      <c r="C123" s="28" t="s">
        <v>527</v>
      </c>
      <c r="D123" s="28" t="s">
        <v>653</v>
      </c>
      <c r="E123" s="28" t="s">
        <v>17</v>
      </c>
      <c r="F123" s="28" t="s">
        <v>779</v>
      </c>
      <c r="G123" s="28" t="s">
        <v>905</v>
      </c>
      <c r="H123" s="28" t="s">
        <v>1030</v>
      </c>
      <c r="I123" s="28" t="s">
        <v>1156</v>
      </c>
      <c r="J123" s="28" t="s">
        <v>1282</v>
      </c>
      <c r="K123" s="28" t="s">
        <v>1408</v>
      </c>
      <c r="L123" s="28" t="s">
        <v>1534</v>
      </c>
      <c r="M123" s="28" t="s">
        <v>1660</v>
      </c>
      <c r="N123" s="28" t="s">
        <v>1786</v>
      </c>
      <c r="O123" s="28" t="s">
        <v>102</v>
      </c>
      <c r="P123" s="28" t="s">
        <v>1912</v>
      </c>
      <c r="Q123" s="29" t="s">
        <v>2038</v>
      </c>
      <c r="U123" s="2"/>
      <c r="AJ123" s="13"/>
      <c r="AK123" s="3"/>
      <c r="AL123" s="14"/>
      <c r="AM123" s="13"/>
      <c r="AN123" s="3"/>
      <c r="AO123" s="14"/>
      <c r="AP123" s="13"/>
      <c r="AQ123" s="3"/>
      <c r="AR123" s="14"/>
    </row>
    <row r="124" spans="1:44" x14ac:dyDescent="0.25">
      <c r="A124" s="23" t="s">
        <v>2185</v>
      </c>
      <c r="B124" s="28" t="s">
        <v>402</v>
      </c>
      <c r="C124" s="28" t="s">
        <v>528</v>
      </c>
      <c r="D124" s="28" t="s">
        <v>654</v>
      </c>
      <c r="E124" s="28" t="s">
        <v>16</v>
      </c>
      <c r="F124" s="28" t="s">
        <v>780</v>
      </c>
      <c r="G124" s="28" t="s">
        <v>906</v>
      </c>
      <c r="H124" s="28" t="s">
        <v>1031</v>
      </c>
      <c r="I124" s="28" t="s">
        <v>1157</v>
      </c>
      <c r="J124" s="28" t="s">
        <v>1283</v>
      </c>
      <c r="K124" s="28" t="s">
        <v>1409</v>
      </c>
      <c r="L124" s="28" t="s">
        <v>1535</v>
      </c>
      <c r="M124" s="28" t="s">
        <v>1661</v>
      </c>
      <c r="N124" s="28" t="s">
        <v>1787</v>
      </c>
      <c r="O124" s="28" t="s">
        <v>101</v>
      </c>
      <c r="P124" s="28" t="s">
        <v>1913</v>
      </c>
      <c r="Q124" s="29" t="s">
        <v>2039</v>
      </c>
      <c r="U124" s="2"/>
      <c r="AJ124" s="13"/>
      <c r="AK124" s="3"/>
      <c r="AL124" s="14"/>
      <c r="AM124" s="13"/>
      <c r="AN124" s="3"/>
      <c r="AO124" s="14"/>
      <c r="AP124" s="13"/>
      <c r="AQ124" s="3"/>
      <c r="AR124" s="14"/>
    </row>
    <row r="125" spans="1:44" x14ac:dyDescent="0.25">
      <c r="A125" s="23" t="s">
        <v>2186</v>
      </c>
      <c r="B125" s="28" t="s">
        <v>403</v>
      </c>
      <c r="C125" s="28" t="s">
        <v>529</v>
      </c>
      <c r="D125" s="28" t="s">
        <v>655</v>
      </c>
      <c r="E125" s="28" t="s">
        <v>15</v>
      </c>
      <c r="F125" s="28" t="s">
        <v>781</v>
      </c>
      <c r="G125" s="28" t="s">
        <v>907</v>
      </c>
      <c r="H125" s="28" t="s">
        <v>1032</v>
      </c>
      <c r="I125" s="28" t="s">
        <v>1158</v>
      </c>
      <c r="J125" s="28" t="s">
        <v>1284</v>
      </c>
      <c r="K125" s="28" t="s">
        <v>1410</v>
      </c>
      <c r="L125" s="28" t="s">
        <v>1536</v>
      </c>
      <c r="M125" s="28" t="s">
        <v>1662</v>
      </c>
      <c r="N125" s="28" t="s">
        <v>1788</v>
      </c>
      <c r="O125" s="28" t="s">
        <v>100</v>
      </c>
      <c r="P125" s="28" t="s">
        <v>1914</v>
      </c>
      <c r="Q125" s="29" t="s">
        <v>2040</v>
      </c>
      <c r="U125" s="2"/>
      <c r="AJ125" s="13"/>
      <c r="AK125" s="9"/>
      <c r="AL125" s="14"/>
      <c r="AM125" s="13"/>
      <c r="AN125" s="3"/>
      <c r="AO125" s="14"/>
      <c r="AP125" s="13"/>
      <c r="AQ125" s="3"/>
      <c r="AR125" s="14"/>
    </row>
    <row r="126" spans="1:44" x14ac:dyDescent="0.25">
      <c r="A126" s="23" t="s">
        <v>2187</v>
      </c>
      <c r="B126" s="28" t="s">
        <v>404</v>
      </c>
      <c r="C126" s="28" t="s">
        <v>530</v>
      </c>
      <c r="D126" s="28" t="s">
        <v>656</v>
      </c>
      <c r="E126" s="28" t="s">
        <v>14</v>
      </c>
      <c r="F126" s="28" t="s">
        <v>782</v>
      </c>
      <c r="G126" s="28" t="s">
        <v>908</v>
      </c>
      <c r="H126" s="28" t="s">
        <v>1033</v>
      </c>
      <c r="I126" s="28" t="s">
        <v>1159</v>
      </c>
      <c r="J126" s="28" t="s">
        <v>1285</v>
      </c>
      <c r="K126" s="28" t="s">
        <v>1411</v>
      </c>
      <c r="L126" s="28" t="s">
        <v>1537</v>
      </c>
      <c r="M126" s="28" t="s">
        <v>1663</v>
      </c>
      <c r="N126" s="28" t="s">
        <v>1789</v>
      </c>
      <c r="O126" s="28" t="s">
        <v>99</v>
      </c>
      <c r="P126" s="28" t="s">
        <v>1915</v>
      </c>
      <c r="Q126" s="29" t="s">
        <v>2041</v>
      </c>
      <c r="U126" s="2"/>
      <c r="AJ126" s="13"/>
      <c r="AK126" s="3"/>
      <c r="AL126" s="14"/>
      <c r="AM126" s="13"/>
      <c r="AN126" s="3"/>
      <c r="AO126" s="14"/>
      <c r="AP126" s="13"/>
      <c r="AQ126" s="3"/>
      <c r="AR126" s="14"/>
    </row>
    <row r="127" spans="1:44" x14ac:dyDescent="0.25">
      <c r="A127" s="23" t="s">
        <v>2188</v>
      </c>
      <c r="B127" s="28" t="s">
        <v>405</v>
      </c>
      <c r="C127" s="28" t="s">
        <v>531</v>
      </c>
      <c r="D127" s="28" t="s">
        <v>657</v>
      </c>
      <c r="E127" s="28" t="s">
        <v>13</v>
      </c>
      <c r="F127" s="28" t="s">
        <v>783</v>
      </c>
      <c r="G127" s="28" t="s">
        <v>909</v>
      </c>
      <c r="H127" s="28" t="s">
        <v>1034</v>
      </c>
      <c r="I127" s="28" t="s">
        <v>1160</v>
      </c>
      <c r="J127" s="28" t="s">
        <v>1286</v>
      </c>
      <c r="K127" s="28" t="s">
        <v>1412</v>
      </c>
      <c r="L127" s="28" t="s">
        <v>1538</v>
      </c>
      <c r="M127" s="28" t="s">
        <v>1664</v>
      </c>
      <c r="N127" s="28" t="s">
        <v>1790</v>
      </c>
      <c r="O127" s="28" t="s">
        <v>98</v>
      </c>
      <c r="P127" s="28" t="s">
        <v>1916</v>
      </c>
      <c r="Q127" s="29" t="s">
        <v>2042</v>
      </c>
      <c r="U127" s="2"/>
      <c r="AJ127" s="13"/>
      <c r="AK127" s="3"/>
      <c r="AL127" s="14"/>
      <c r="AM127" s="13"/>
      <c r="AN127" s="3"/>
      <c r="AO127" s="14"/>
      <c r="AP127" s="13"/>
      <c r="AQ127" s="3"/>
      <c r="AR127" s="14"/>
    </row>
    <row r="128" spans="1:44" ht="15.75" thickBot="1" x14ac:dyDescent="0.3">
      <c r="A128" s="24" t="s">
        <v>2189</v>
      </c>
      <c r="B128" s="31" t="s">
        <v>406</v>
      </c>
      <c r="C128" s="31" t="s">
        <v>532</v>
      </c>
      <c r="D128" s="31" t="s">
        <v>658</v>
      </c>
      <c r="E128" s="31" t="s">
        <v>12</v>
      </c>
      <c r="F128" s="31" t="s">
        <v>784</v>
      </c>
      <c r="G128" s="31" t="s">
        <v>910</v>
      </c>
      <c r="H128" s="31" t="s">
        <v>1035</v>
      </c>
      <c r="I128" s="31" t="s">
        <v>1161</v>
      </c>
      <c r="J128" s="31" t="s">
        <v>1287</v>
      </c>
      <c r="K128" s="31" t="s">
        <v>1413</v>
      </c>
      <c r="L128" s="31" t="s">
        <v>1539</v>
      </c>
      <c r="M128" s="31" t="s">
        <v>1665</v>
      </c>
      <c r="N128" s="31" t="s">
        <v>1791</v>
      </c>
      <c r="O128" s="31" t="s">
        <v>97</v>
      </c>
      <c r="P128" s="31" t="s">
        <v>1917</v>
      </c>
      <c r="Q128" s="32" t="s">
        <v>2043</v>
      </c>
      <c r="U128" s="2"/>
      <c r="AJ128" s="13"/>
      <c r="AK128" s="3"/>
      <c r="AL128" s="14"/>
      <c r="AM128" s="13"/>
      <c r="AN128" s="3"/>
      <c r="AO128" s="14"/>
      <c r="AP128" s="13"/>
      <c r="AQ128" s="3"/>
      <c r="AR128" s="14"/>
    </row>
    <row r="129" spans="1:44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U129" s="2"/>
      <c r="AJ129" s="13"/>
      <c r="AK129" s="3"/>
      <c r="AL129" s="14"/>
      <c r="AM129" s="13"/>
      <c r="AN129" s="3"/>
      <c r="AO129" s="14"/>
      <c r="AP129" s="13"/>
      <c r="AQ129" s="3"/>
      <c r="AR129" s="14"/>
    </row>
    <row r="130" spans="1:44" ht="15.75" thickBot="1" x14ac:dyDescent="0.3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U130" s="2"/>
      <c r="AJ130" s="15"/>
      <c r="AK130" s="16"/>
      <c r="AL130" s="17"/>
      <c r="AM130" s="15"/>
      <c r="AN130" s="16"/>
      <c r="AO130" s="17"/>
      <c r="AP130" s="15"/>
      <c r="AQ130" s="16"/>
      <c r="AR130" s="17"/>
    </row>
    <row r="131" spans="1:44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44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44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</sheetData>
  <mergeCells count="4">
    <mergeCell ref="AJ1:AL1"/>
    <mergeCell ref="AM1:AO1"/>
    <mergeCell ref="AP1:AR1"/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8B2E-AF72-4F15-A883-024540DCC207}">
  <dimension ref="A1:AE130"/>
  <sheetViews>
    <sheetView zoomScale="85" zoomScaleNormal="85" workbookViewId="0">
      <selection activeCell="S129" sqref="S129"/>
    </sheetView>
  </sheetViews>
  <sheetFormatPr defaultRowHeight="15" x14ac:dyDescent="0.25"/>
  <cols>
    <col min="1" max="1" width="15.140625" customWidth="1"/>
    <col min="2" max="2" width="14.7109375" customWidth="1"/>
    <col min="3" max="3" width="13" customWidth="1"/>
    <col min="4" max="4" width="12" customWidth="1"/>
    <col min="5" max="5" width="14.7109375" customWidth="1"/>
    <col min="6" max="6" width="16.140625" customWidth="1"/>
    <col min="7" max="7" width="14.7109375" bestFit="1" customWidth="1"/>
    <col min="8" max="9" width="16" customWidth="1"/>
    <col min="10" max="10" width="13.42578125" customWidth="1"/>
    <col min="11" max="11" width="15.140625" customWidth="1"/>
    <col min="12" max="19" width="12.140625" customWidth="1"/>
    <col min="20" max="20" width="16.42578125" customWidth="1"/>
    <col min="21" max="21" width="14.5703125" customWidth="1"/>
    <col min="22" max="22" width="19.140625" customWidth="1"/>
    <col min="23" max="23" width="19.5703125" bestFit="1" customWidth="1"/>
    <col min="24" max="24" width="17.85546875" customWidth="1"/>
    <col min="25" max="25" width="15.42578125" customWidth="1"/>
    <col min="26" max="26" width="19" customWidth="1"/>
    <col min="27" max="27" width="18" customWidth="1"/>
  </cols>
  <sheetData>
    <row r="1" spans="2:31" x14ac:dyDescent="0.25">
      <c r="B1" s="38" t="s">
        <v>2191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6"/>
      <c r="T1" s="26"/>
      <c r="U1" s="26"/>
    </row>
    <row r="2" spans="2:31" ht="45" x14ac:dyDescent="0.25">
      <c r="B2" s="39" t="s">
        <v>267</v>
      </c>
      <c r="C2" s="39" t="s">
        <v>268</v>
      </c>
      <c r="D2" s="28" t="s">
        <v>269</v>
      </c>
      <c r="E2" s="28" t="s">
        <v>270</v>
      </c>
      <c r="F2" s="28" t="s">
        <v>95</v>
      </c>
      <c r="G2" s="28" t="s">
        <v>271</v>
      </c>
      <c r="H2" s="28" t="s">
        <v>272</v>
      </c>
      <c r="I2" s="40" t="s">
        <v>273</v>
      </c>
      <c r="J2" s="40" t="s">
        <v>274</v>
      </c>
      <c r="K2" s="40" t="s">
        <v>2058</v>
      </c>
      <c r="L2" s="40" t="s">
        <v>275</v>
      </c>
      <c r="M2" s="28" t="s">
        <v>276</v>
      </c>
      <c r="N2" s="39" t="s">
        <v>277</v>
      </c>
      <c r="O2" s="39" t="s">
        <v>278</v>
      </c>
      <c r="P2" s="28" t="s">
        <v>96</v>
      </c>
      <c r="Q2" s="28" t="s">
        <v>279</v>
      </c>
      <c r="R2" s="39" t="s">
        <v>280</v>
      </c>
      <c r="S2" s="35"/>
      <c r="T2" s="30"/>
      <c r="U2" s="30"/>
      <c r="W2" s="5" t="s">
        <v>5</v>
      </c>
      <c r="X2" s="5" t="s">
        <v>4</v>
      </c>
      <c r="Y2" s="5" t="s">
        <v>9</v>
      </c>
      <c r="Z2" s="7" t="s">
        <v>10</v>
      </c>
      <c r="AA2" s="8" t="s">
        <v>11</v>
      </c>
      <c r="AB2" s="7"/>
    </row>
    <row r="3" spans="2:31" x14ac:dyDescent="0.25">
      <c r="B3" s="19">
        <f>($AA$3 - HEX2DEC('RAW Data- RE'!A3)) *0.000000005*1.8*1000/0.0642</f>
        <v>31.996542056074766</v>
      </c>
      <c r="C3" s="19">
        <f>($AA$4 - HEX2DEC('RAW Data- RE'!B3)) *0.000000005*1.8*1000/0.0642</f>
        <v>27.668551401869166</v>
      </c>
      <c r="D3" s="19">
        <f>($AA$5 - HEX2DEC('RAW Data- RE'!C3)) *0.000000005*1.8*1000/0.0642</f>
        <v>28.891682242990662</v>
      </c>
      <c r="E3" s="19">
        <f>($AA$6 - HEX2DEC('RAW Data- RE'!D3)) *0.000000005*1.8*1000/0.0642</f>
        <v>25.691355140186921</v>
      </c>
      <c r="F3" s="19">
        <f>($AA$7 - HEX2DEC('RAW Data- RE'!E3)) *0.000000005*1.8*1000/0.0642</f>
        <v>15.742429906542123</v>
      </c>
      <c r="G3" s="19">
        <f>($AA$8 - HEX2DEC('RAW Data- RE'!F3)) *0.000000005*1.8*1000/0.0642</f>
        <v>33.478037383177579</v>
      </c>
      <c r="H3" s="19">
        <f>($AA$9 - HEX2DEC('RAW Data- RE'!G3)) *0.000000005*1.8*1000/0.0642</f>
        <v>9.6972897196261698</v>
      </c>
      <c r="I3" s="19">
        <f>($AA$10 - HEX2DEC('RAW Data- RE'!H3)) *0.000000005*1.8*1000/0.0642</f>
        <v>3.3678504672897205</v>
      </c>
      <c r="J3" s="19">
        <f>($AA$11 - HEX2DEC('RAW Data- RE'!I3)) *0.000000005*1.8*1000/0.0642</f>
        <v>4.0864485981308416</v>
      </c>
      <c r="K3" s="19">
        <f>($AA$12 - HEX2DEC('RAW Data- RE'!J3)) *0.000000005*1.8*1000/0.0642</f>
        <v>15.864532710280509</v>
      </c>
      <c r="L3" s="19">
        <f>($AA$13 - HEX2DEC('RAW Data- RE'!K3)) *0.000000005*1.8*1000/0.0642</f>
        <v>3.1435514018691593</v>
      </c>
      <c r="M3" s="19">
        <f>($AA$14 - HEX2DEC('RAW Data- RE'!L3)) *0.000000005*1.8*1000/0.0642</f>
        <v>-0.30098130841121501</v>
      </c>
      <c r="N3" s="19">
        <f>($AA$15 - HEX2DEC('RAW Data- RE'!M3)) *0.000000005*1.8*1000/0.0642</f>
        <v>3.5526168224299073</v>
      </c>
      <c r="O3" s="19">
        <f>($AA$16 - HEX2DEC('RAW Data- RE'!N3)) *0.000000005*1.8*1000/0.0642</f>
        <v>22.676355140186921</v>
      </c>
      <c r="P3" s="19">
        <f>($AA$17 - HEX2DEC('RAW Data- RE'!O3)) *0.000000005*1.8*1000/0.0642</f>
        <v>18.285280373831782</v>
      </c>
      <c r="Q3" s="19">
        <f>($AA$18 - HEX2DEC('RAW Data- RE'!P3)) *0.000000005*1.8*1000/0.0642</f>
        <v>18.878971962616824</v>
      </c>
      <c r="R3" s="19">
        <f>($AA$19 - HEX2DEC('RAW Data- RE'!Q3)) *0.000000005*1.8*1000/0.0642</f>
        <v>2.1918224299065425</v>
      </c>
      <c r="S3" s="30"/>
      <c r="T3" s="37"/>
      <c r="U3" s="30"/>
      <c r="W3" s="5">
        <v>0.1</v>
      </c>
      <c r="X3" s="6" t="s">
        <v>2044</v>
      </c>
      <c r="Y3" s="5">
        <v>3641</v>
      </c>
      <c r="Z3" s="5">
        <f>W3*35</f>
        <v>3.5</v>
      </c>
      <c r="AA3" s="5">
        <f>Z3/1000/0.000000005</f>
        <v>700000</v>
      </c>
      <c r="AB3" s="5"/>
      <c r="AC3" s="5"/>
      <c r="AD3" s="5"/>
      <c r="AE3" s="5"/>
    </row>
    <row r="4" spans="2:31" x14ac:dyDescent="0.25">
      <c r="B4" s="19">
        <f>($AA$3 - HEX2DEC('RAW Data- RE'!A4)) *0.000000005*1.8*1000/0.0642</f>
        <v>13.73158878504673</v>
      </c>
      <c r="C4" s="19">
        <f>($AA$4 - HEX2DEC('RAW Data- RE'!B4)) *0.000000005*1.8*1000/0.0642</f>
        <v>18.814485981308412</v>
      </c>
      <c r="D4" s="19">
        <f>($AA$5 - HEX2DEC('RAW Data- RE'!C4)) *0.000000005*1.8*1000/0.0642</f>
        <v>18.230046728971963</v>
      </c>
      <c r="E4" s="19">
        <f>($AA$6 - HEX2DEC('RAW Data- RE'!D4)) *0.000000005*1.8*1000/0.0642</f>
        <v>17.630607476635518</v>
      </c>
      <c r="F4" s="19">
        <f>($AA$7 - HEX2DEC('RAW Data- RE'!E4)) *0.000000005*1.8*1000/0.0642</f>
        <v>17.218037383177634</v>
      </c>
      <c r="G4" s="19">
        <f>($AA$8 - HEX2DEC('RAW Data- RE'!F4)) *0.000000005*1.8*1000/0.0642</f>
        <v>10.387710280373833</v>
      </c>
      <c r="H4" s="19">
        <f>($AA$9 - HEX2DEC('RAW Data- RE'!G4)) *0.000000005*1.8*1000/0.0642</f>
        <v>14.535841121495327</v>
      </c>
      <c r="I4" s="19">
        <f>($AA$10 - HEX2DEC('RAW Data- RE'!H4)) *0.000000005*1.8*1000/0.0642</f>
        <v>30.371635514018696</v>
      </c>
      <c r="J4" s="19">
        <f>($AA$11 - HEX2DEC('RAW Data- RE'!I4)) *0.000000005*1.8*1000/0.0642</f>
        <v>23.415981308411219</v>
      </c>
      <c r="K4" s="19">
        <f>($AA$12 - HEX2DEC('RAW Data- RE'!J4)) *0.000000005*1.8*1000/0.0642</f>
        <v>3.8097196261683557</v>
      </c>
      <c r="L4" s="19">
        <f>($AA$13 - HEX2DEC('RAW Data- RE'!K4)) *0.000000005*1.8*1000/0.0642</f>
        <v>8.1196261682243005</v>
      </c>
      <c r="M4" s="19">
        <f>($AA$14 - HEX2DEC('RAW Data- RE'!L4)) *0.000000005*1.8*1000/0.0642</f>
        <v>17.850981308411217</v>
      </c>
      <c r="N4" s="19">
        <f>($AA$15 - HEX2DEC('RAW Data- RE'!M4)) *0.000000005*1.8*1000/0.0642</f>
        <v>12.993084112149536</v>
      </c>
      <c r="O4" s="19">
        <f>($AA$16 - HEX2DEC('RAW Data- RE'!N4)) *0.000000005*1.8*1000/0.0642</f>
        <v>4.8159813084112146</v>
      </c>
      <c r="P4" s="19">
        <f>($AA$17 - HEX2DEC('RAW Data- RE'!O4)) *0.000000005*1.8*1000/0.0642</f>
        <v>2.3554205607476635</v>
      </c>
      <c r="Q4" s="19">
        <f>($AA$18 - HEX2DEC('RAW Data- RE'!P4)) *0.000000005*1.8*1000/0.0642</f>
        <v>6.4676635514018699</v>
      </c>
      <c r="R4" s="19">
        <f>($AA$19 - HEX2DEC('RAW Data- RE'!Q4)) *0.000000005*1.8*1000/0.0642</f>
        <v>25.248504672897198</v>
      </c>
      <c r="S4" s="30"/>
      <c r="T4" s="37"/>
      <c r="U4" s="30"/>
      <c r="W4" s="5">
        <v>0.2</v>
      </c>
      <c r="X4" s="6" t="s">
        <v>2045</v>
      </c>
      <c r="Y4" s="5">
        <v>7282</v>
      </c>
      <c r="Z4" s="5">
        <f t="shared" ref="Z4:Z19" si="0">W4*35</f>
        <v>7</v>
      </c>
      <c r="AA4" s="5">
        <f t="shared" ref="AA4:AA19" si="1">Z4/1000/0.000000005</f>
        <v>1400000</v>
      </c>
      <c r="AB4" s="5"/>
      <c r="AC4" s="5"/>
      <c r="AD4" s="5"/>
      <c r="AE4" s="5"/>
    </row>
    <row r="5" spans="2:31" x14ac:dyDescent="0.25">
      <c r="B5" s="19">
        <f>($AA$3 - HEX2DEC('RAW Data- RE'!A5)) *0.000000005*1.8*1000/0.0642</f>
        <v>20.944485981308414</v>
      </c>
      <c r="C5" s="19">
        <f>($AA$4 - HEX2DEC('RAW Data- RE'!B5)) *0.000000005*1.8*1000/0.0642</f>
        <v>31.167476635514028</v>
      </c>
      <c r="D5" s="19">
        <f>($AA$5 - HEX2DEC('RAW Data- RE'!C5)) *0.000000005*1.8*1000/0.0642</f>
        <v>20.31476635514019</v>
      </c>
      <c r="E5" s="19">
        <f>($AA$6 - HEX2DEC('RAW Data- RE'!D5)) *0.000000005*1.8*1000/0.0642</f>
        <v>18.633785046728974</v>
      </c>
      <c r="F5" s="19">
        <f>($AA$7 - HEX2DEC('RAW Data- RE'!E5)) *0.000000005*1.8*1000/0.0642</f>
        <v>22.845000000000066</v>
      </c>
      <c r="G5" s="19">
        <f>($AA$8 - HEX2DEC('RAW Data- RE'!F5)) *0.000000005*1.8*1000/0.0642</f>
        <v>24.466121495327105</v>
      </c>
      <c r="H5" s="19">
        <f>($AA$9 - HEX2DEC('RAW Data- RE'!G5)) *0.000000005*1.8*1000/0.0642</f>
        <v>21.256401869158882</v>
      </c>
      <c r="I5" s="19">
        <f>($AA$10 - HEX2DEC('RAW Data- RE'!H5)) *0.000000005*1.8*1000/0.0642</f>
        <v>22.596168224299067</v>
      </c>
      <c r="J5" s="19">
        <f>($AA$11 - HEX2DEC('RAW Data- RE'!I5)) *0.000000005*1.8*1000/0.0642</f>
        <v>18.653551401869162</v>
      </c>
      <c r="K5" s="19">
        <f>($AA$12 - HEX2DEC('RAW Data- RE'!J5)) *0.000000005*1.8*1000/0.0642</f>
        <v>16.368084112149663</v>
      </c>
      <c r="L5" s="19">
        <f>($AA$13 - HEX2DEC('RAW Data- RE'!K5)) *0.000000005*1.8*1000/0.0642</f>
        <v>28.629392523364487</v>
      </c>
      <c r="M5" s="19">
        <f>($AA$14 - HEX2DEC('RAW Data- RE'!L5)) *0.000000005*1.8*1000/0.0642</f>
        <v>16.065280373831776</v>
      </c>
      <c r="N5" s="19">
        <f>($AA$15 - HEX2DEC('RAW Data- RE'!M5)) *0.000000005*1.8*1000/0.0642</f>
        <v>18.948364485981312</v>
      </c>
      <c r="O5" s="19">
        <f>($AA$16 - HEX2DEC('RAW Data- RE'!N5)) *0.000000005*1.8*1000/0.0642</f>
        <v>22.066822429906544</v>
      </c>
      <c r="P5" s="19">
        <f>($AA$17 - HEX2DEC('RAW Data- RE'!O5)) *0.000000005*1.8*1000/0.0642</f>
        <v>20.896682242990657</v>
      </c>
      <c r="Q5" s="19">
        <f>($AA$18 - HEX2DEC('RAW Data- RE'!P5)) *0.000000005*1.8*1000/0.0642</f>
        <v>22.241074766355144</v>
      </c>
      <c r="R5" s="19">
        <f>($AA$19 - HEX2DEC('RAW Data- RE'!Q5)) *0.000000005*1.8*1000/0.0642</f>
        <v>-2.2383644859813088</v>
      </c>
      <c r="S5" s="30"/>
      <c r="T5" s="37"/>
      <c r="U5" s="30"/>
      <c r="W5" s="5">
        <v>0.3</v>
      </c>
      <c r="X5" s="6" t="s">
        <v>2046</v>
      </c>
      <c r="Y5" s="5">
        <v>10923</v>
      </c>
      <c r="Z5" s="5">
        <f t="shared" si="0"/>
        <v>10.5</v>
      </c>
      <c r="AA5" s="5">
        <f t="shared" si="1"/>
        <v>2100000</v>
      </c>
      <c r="AB5" s="5"/>
      <c r="AC5" s="5"/>
      <c r="AD5" s="5"/>
      <c r="AE5" s="5"/>
    </row>
    <row r="6" spans="2:31" x14ac:dyDescent="0.25">
      <c r="B6" s="19">
        <f>($AA$3 - HEX2DEC('RAW Data- RE'!A6)) *0.000000005*1.8*1000/0.0642</f>
        <v>34.930654205607489</v>
      </c>
      <c r="C6" s="19">
        <f>($AA$4 - HEX2DEC('RAW Data- RE'!B6)) *0.000000005*1.8*1000/0.0642</f>
        <v>20.977710280373834</v>
      </c>
      <c r="D6" s="19">
        <f>($AA$5 - HEX2DEC('RAW Data- RE'!C6)) *0.000000005*1.8*1000/0.0642</f>
        <v>33.154205607476641</v>
      </c>
      <c r="E6" s="19">
        <f>($AA$6 - HEX2DEC('RAW Data- RE'!D6)) *0.000000005*1.8*1000/0.0642</f>
        <v>25.236448598130846</v>
      </c>
      <c r="F6" s="19">
        <f>($AA$7 - HEX2DEC('RAW Data- RE'!E6)) *0.000000005*1.8*1000/0.0642</f>
        <v>14.842710280373899</v>
      </c>
      <c r="G6" s="19">
        <f>($AA$8 - HEX2DEC('RAW Data- RE'!F6)) *0.000000005*1.8*1000/0.0642</f>
        <v>24.252476635514025</v>
      </c>
      <c r="H6" s="19">
        <f>($AA$9 - HEX2DEC('RAW Data- RE'!G6)) *0.000000005*1.8*1000/0.0642</f>
        <v>12.429252336448599</v>
      </c>
      <c r="I6" s="19">
        <f>($AA$10 - HEX2DEC('RAW Data- RE'!H6)) *0.000000005*1.8*1000/0.0642</f>
        <v>6.120841121495328</v>
      </c>
      <c r="J6" s="19">
        <f>($AA$11 - HEX2DEC('RAW Data- RE'!I6)) *0.000000005*1.8*1000/0.0642</f>
        <v>13.935</v>
      </c>
      <c r="K6" s="19">
        <f>($AA$12 - HEX2DEC('RAW Data- RE'!J6)) *0.000000005*1.8*1000/0.0642</f>
        <v>2.6920093457945233</v>
      </c>
      <c r="L6" s="19">
        <f>($AA$13 - HEX2DEC('RAW Data- RE'!K6)) *0.000000005*1.8*1000/0.0642</f>
        <v>-0.64612149532710295</v>
      </c>
      <c r="M6" s="19">
        <f>($AA$14 - HEX2DEC('RAW Data- RE'!L6)) *0.000000005*1.8*1000/0.0642</f>
        <v>6.5528971962616831</v>
      </c>
      <c r="N6" s="19">
        <f>($AA$15 - HEX2DEC('RAW Data- RE'!M6)) *0.000000005*1.8*1000/0.0642</f>
        <v>9.7800000000000029</v>
      </c>
      <c r="O6" s="19">
        <f>($AA$16 - HEX2DEC('RAW Data- RE'!N6)) *0.000000005*1.8*1000/0.0642</f>
        <v>8.0582242990654205</v>
      </c>
      <c r="P6" s="19">
        <f>($AA$17 - HEX2DEC('RAW Data- RE'!O6)) *0.000000005*1.8*1000/0.0642</f>
        <v>21.158551401869161</v>
      </c>
      <c r="Q6" s="19">
        <f>($AA$18 - HEX2DEC('RAW Data- RE'!P6)) *0.000000005*1.8*1000/0.0642</f>
        <v>2.8722897196261687</v>
      </c>
      <c r="R6" s="19">
        <f>($AA$19 - HEX2DEC('RAW Data- RE'!Q6)) *0.000000005*1.8*1000/0.0642</f>
        <v>14.641121495327104</v>
      </c>
      <c r="S6" s="30"/>
      <c r="T6" s="37"/>
      <c r="U6" s="30"/>
      <c r="W6" s="5">
        <v>0.4</v>
      </c>
      <c r="X6" s="6" t="s">
        <v>2047</v>
      </c>
      <c r="Y6" s="5">
        <v>14564</v>
      </c>
      <c r="Z6" s="5">
        <f t="shared" si="0"/>
        <v>14</v>
      </c>
      <c r="AA6" s="5">
        <f t="shared" si="1"/>
        <v>2800000</v>
      </c>
      <c r="AB6" s="5"/>
      <c r="AC6" s="5"/>
      <c r="AD6" s="5"/>
      <c r="AE6" s="5"/>
    </row>
    <row r="7" spans="2:31" x14ac:dyDescent="0.25">
      <c r="B7" s="19">
        <f>($AA$3 - HEX2DEC('RAW Data- RE'!A7)) *0.000000005*1.8*1000/0.0642</f>
        <v>19.407897196261683</v>
      </c>
      <c r="C7" s="19">
        <f>($AA$4 - HEX2DEC('RAW Data- RE'!B7)) *0.000000005*1.8*1000/0.0642</f>
        <v>32.555186915887859</v>
      </c>
      <c r="D7" s="19">
        <f>($AA$5 - HEX2DEC('RAW Data- RE'!C7)) *0.000000005*1.8*1000/0.0642</f>
        <v>16.018457943925238</v>
      </c>
      <c r="E7" s="19">
        <f>($AA$6 - HEX2DEC('RAW Data- RE'!D7)) *0.000000005*1.8*1000/0.0642</f>
        <v>13.647616822429908</v>
      </c>
      <c r="F7" s="19">
        <f>($AA$7 - HEX2DEC('RAW Data- RE'!E7)) *0.000000005*1.8*1000/0.0642</f>
        <v>20.982196261682315</v>
      </c>
      <c r="G7" s="19">
        <f>($AA$8 - HEX2DEC('RAW Data- RE'!F7)) *0.000000005*1.8*1000/0.0642</f>
        <v>9.442289719626169</v>
      </c>
      <c r="H7" s="19">
        <f>($AA$9 - HEX2DEC('RAW Data- RE'!G7)) *0.000000005*1.8*1000/0.0642</f>
        <v>27.276869158878508</v>
      </c>
      <c r="I7" s="19">
        <f>($AA$10 - HEX2DEC('RAW Data- RE'!H7)) *0.000000005*1.8*1000/0.0642</f>
        <v>22.707476635514023</v>
      </c>
      <c r="J7" s="19">
        <f>($AA$11 - HEX2DEC('RAW Data- RE'!I7)) *0.000000005*1.8*1000/0.0642</f>
        <v>35.048271028037391</v>
      </c>
      <c r="K7" s="19">
        <f>($AA$12 - HEX2DEC('RAW Data- RE'!J7)) *0.000000005*1.8*1000/0.0642</f>
        <v>19.142523364486113</v>
      </c>
      <c r="L7" s="19">
        <f>($AA$13 - HEX2DEC('RAW Data- RE'!K7)) *0.000000005*1.8*1000/0.0642</f>
        <v>21.724626168224304</v>
      </c>
      <c r="M7" s="19">
        <f>($AA$14 - HEX2DEC('RAW Data- RE'!L7)) *0.000000005*1.8*1000/0.0642</f>
        <v>21.550233644859816</v>
      </c>
      <c r="N7" s="19">
        <f>($AA$15 - HEX2DEC('RAW Data- RE'!M7)) *0.000000005*1.8*1000/0.0642</f>
        <v>28.796074766355144</v>
      </c>
      <c r="O7" s="19">
        <f>($AA$16 - HEX2DEC('RAW Data- RE'!N7)) *0.000000005*1.8*1000/0.0642</f>
        <v>7.2944859813084122</v>
      </c>
      <c r="P7" s="19">
        <f>($AA$17 - HEX2DEC('RAW Data- RE'!O7)) *0.000000005*1.8*1000/0.0642</f>
        <v>2.0001869158878507</v>
      </c>
      <c r="Q7" s="19">
        <f>($AA$18 - HEX2DEC('RAW Data- RE'!P7)) *0.000000005*1.8*1000/0.0642</f>
        <v>21.568878504672902</v>
      </c>
      <c r="R7" s="19">
        <f>($AA$19 - HEX2DEC('RAW Data- RE'!Q7)) *0.000000005*1.8*1000/0.0642</f>
        <v>1.182476635514019</v>
      </c>
      <c r="S7" s="30"/>
      <c r="T7" s="37"/>
      <c r="U7" s="30"/>
      <c r="W7" s="5">
        <v>0.5</v>
      </c>
      <c r="X7" s="6" t="s">
        <v>7</v>
      </c>
      <c r="Y7" s="5">
        <v>18204</v>
      </c>
      <c r="Z7" s="5">
        <f t="shared" si="0"/>
        <v>17.5</v>
      </c>
      <c r="AA7" s="5">
        <f t="shared" si="1"/>
        <v>3500000.0000000005</v>
      </c>
    </row>
    <row r="8" spans="2:31" x14ac:dyDescent="0.25">
      <c r="B8" s="19">
        <f>($AA$3 - HEX2DEC('RAW Data- RE'!A8)) *0.000000005*1.8*1000/0.0642</f>
        <v>18.948925233644864</v>
      </c>
      <c r="C8" s="19">
        <f>($AA$4 - HEX2DEC('RAW Data- RE'!B8)) *0.000000005*1.8*1000/0.0642</f>
        <v>29.233317757009349</v>
      </c>
      <c r="D8" s="19">
        <f>($AA$5 - HEX2DEC('RAW Data- RE'!C8)) *0.000000005*1.8*1000/0.0642</f>
        <v>29.365093457943932</v>
      </c>
      <c r="E8" s="19">
        <f>($AA$6 - HEX2DEC('RAW Data- RE'!D8)) *0.000000005*1.8*1000/0.0642</f>
        <v>29.823224299065423</v>
      </c>
      <c r="F8" s="19">
        <f>($AA$7 - HEX2DEC('RAW Data- RE'!E8)) *0.000000005*1.8*1000/0.0642</f>
        <v>12.494018691588852</v>
      </c>
      <c r="G8" s="19">
        <f>($AA$8 - HEX2DEC('RAW Data- RE'!F8)) *0.000000005*1.8*1000/0.0642</f>
        <v>30.874065420560751</v>
      </c>
      <c r="H8" s="19">
        <f>($AA$9 - HEX2DEC('RAW Data- RE'!G8)) *0.000000005*1.8*1000/0.0642</f>
        <v>6.1819626168224309</v>
      </c>
      <c r="I8" s="19">
        <f>($AA$10 - HEX2DEC('RAW Data- RE'!H8)) *0.000000005*1.8*1000/0.0642</f>
        <v>3.8646728971962623</v>
      </c>
      <c r="J8" s="19">
        <f>($AA$11 - HEX2DEC('RAW Data- RE'!I8)) *0.000000005*1.8*1000/0.0642</f>
        <v>6.0567757009345797</v>
      </c>
      <c r="K8" s="19">
        <f>($AA$12 - HEX2DEC('RAW Data- RE'!J8)) *0.000000005*1.8*1000/0.0642</f>
        <v>4.5486448598132148</v>
      </c>
      <c r="L8" s="19">
        <f>($AA$13 - HEX2DEC('RAW Data- RE'!K8)) *0.000000005*1.8*1000/0.0642</f>
        <v>16.79565420560748</v>
      </c>
      <c r="M8" s="19">
        <f>($AA$14 - HEX2DEC('RAW Data- RE'!L8)) *0.000000005*1.8*1000/0.0642</f>
        <v>3.4272897196261685</v>
      </c>
      <c r="N8" s="19">
        <f>($AA$15 - HEX2DEC('RAW Data- RE'!M8)) *0.000000005*1.8*1000/0.0642</f>
        <v>6.7856074766355148</v>
      </c>
      <c r="O8" s="19">
        <f>($AA$16 - HEX2DEC('RAW Data- RE'!N8)) *0.000000005*1.8*1000/0.0642</f>
        <v>16.19018691588785</v>
      </c>
      <c r="P8" s="19">
        <f>($AA$17 - HEX2DEC('RAW Data- RE'!O8)) *0.000000005*1.8*1000/0.0642</f>
        <v>14.874672897196263</v>
      </c>
      <c r="Q8" s="19">
        <f>($AA$18 - HEX2DEC('RAW Data- RE'!P8)) *0.000000005*1.8*1000/0.0642</f>
        <v>16.406775700934585</v>
      </c>
      <c r="R8" s="19">
        <f>($AA$19 - HEX2DEC('RAW Data- RE'!Q8)) *0.000000005*1.8*1000/0.0642</f>
        <v>11.345747663551403</v>
      </c>
      <c r="S8" s="30"/>
      <c r="T8" s="37"/>
      <c r="U8" s="30"/>
      <c r="W8" s="5">
        <v>0.6</v>
      </c>
      <c r="X8" s="6" t="s">
        <v>2048</v>
      </c>
      <c r="Y8" s="5">
        <v>21845</v>
      </c>
      <c r="Z8" s="5">
        <f t="shared" si="0"/>
        <v>21</v>
      </c>
      <c r="AA8" s="5">
        <f t="shared" si="1"/>
        <v>4200000</v>
      </c>
    </row>
    <row r="9" spans="2:31" x14ac:dyDescent="0.25">
      <c r="B9" s="19">
        <f>($AA$3 - HEX2DEC('RAW Data- RE'!A9)) *0.000000005*1.8*1000/0.0642</f>
        <v>34.497196261682241</v>
      </c>
      <c r="C9" s="19">
        <f>($AA$4 - HEX2DEC('RAW Data- RE'!B9)) *0.000000005*1.8*1000/0.0642</f>
        <v>17.74920560747664</v>
      </c>
      <c r="D9" s="19">
        <f>($AA$5 - HEX2DEC('RAW Data- RE'!C9)) *0.000000005*1.8*1000/0.0642</f>
        <v>17.474719626168227</v>
      </c>
      <c r="E9" s="19">
        <f>($AA$6 - HEX2DEC('RAW Data- RE'!D9)) *0.000000005*1.8*1000/0.0642</f>
        <v>13.625186915887852</v>
      </c>
      <c r="F9" s="19">
        <f>($AA$7 - HEX2DEC('RAW Data- RE'!E9)) *0.000000005*1.8*1000/0.0642</f>
        <v>18.187429906542125</v>
      </c>
      <c r="G9" s="19">
        <f>($AA$8 - HEX2DEC('RAW Data- RE'!F9)) *0.000000005*1.8*1000/0.0642</f>
        <v>8.9807943925233662</v>
      </c>
      <c r="H9" s="19">
        <f>($AA$9 - HEX2DEC('RAW Data- RE'!G9)) *0.000000005*1.8*1000/0.0642</f>
        <v>20.567102803738315</v>
      </c>
      <c r="I9" s="19">
        <f>($AA$10 - HEX2DEC('RAW Data- RE'!H9)) *0.000000005*1.8*1000/0.0642</f>
        <v>23.432663551401873</v>
      </c>
      <c r="J9" s="19">
        <f>($AA$11 - HEX2DEC('RAW Data- RE'!I9)) *0.000000005*1.8*1000/0.0642</f>
        <v>16.89672897196262</v>
      </c>
      <c r="K9" s="19">
        <f>($AA$12 - HEX2DEC('RAW Data- RE'!J9)) *0.000000005*1.8*1000/0.0642</f>
        <v>14.774299065420694</v>
      </c>
      <c r="L9" s="19">
        <f>($AA$13 - HEX2DEC('RAW Data- RE'!K9)) *0.000000005*1.8*1000/0.0642</f>
        <v>6.5971962616822442</v>
      </c>
      <c r="M9" s="19">
        <f>($AA$14 - HEX2DEC('RAW Data- RE'!L9)) *0.000000005*1.8*1000/0.0642</f>
        <v>22.028971962616826</v>
      </c>
      <c r="N9" s="19">
        <f>($AA$15 - HEX2DEC('RAW Data- RE'!M9)) *0.000000005*1.8*1000/0.0642</f>
        <v>26.421869158878508</v>
      </c>
      <c r="O9" s="19">
        <f>($AA$16 - HEX2DEC('RAW Data- RE'!N9)) *0.000000005*1.8*1000/0.0642</f>
        <v>10.032336448598134</v>
      </c>
      <c r="P9" s="19">
        <f>($AA$17 - HEX2DEC('RAW Data- RE'!O9)) *0.000000005*1.8*1000/0.0642</f>
        <v>17.793644859813085</v>
      </c>
      <c r="Q9" s="19">
        <f>($AA$18 - HEX2DEC('RAW Data- RE'!P9)) *0.000000005*1.8*1000/0.0642</f>
        <v>6.6731775700934586</v>
      </c>
      <c r="R9" s="19">
        <f>($AA$19 - HEX2DEC('RAW Data- RE'!Q9)) *0.000000005*1.8*1000/0.0642</f>
        <v>23.989205607476638</v>
      </c>
      <c r="S9" s="30"/>
      <c r="T9" s="37"/>
      <c r="U9" s="30"/>
      <c r="W9" s="5">
        <v>0.7</v>
      </c>
      <c r="X9" s="6" t="s">
        <v>2049</v>
      </c>
      <c r="Y9" s="5">
        <v>25486</v>
      </c>
      <c r="Z9" s="5">
        <f t="shared" si="0"/>
        <v>24.5</v>
      </c>
      <c r="AA9" s="5">
        <f t="shared" si="1"/>
        <v>4900000</v>
      </c>
    </row>
    <row r="10" spans="2:31" x14ac:dyDescent="0.25">
      <c r="B10" s="19">
        <f>($AA$3 - HEX2DEC('RAW Data- RE'!A10)) *0.000000005*1.8*1000/0.0642</f>
        <v>23.708551401869162</v>
      </c>
      <c r="C10" s="19">
        <f>($AA$4 - HEX2DEC('RAW Data- RE'!B10)) *0.000000005*1.8*1000/0.0642</f>
        <v>40.232242990654207</v>
      </c>
      <c r="D10" s="19">
        <f>($AA$5 - HEX2DEC('RAW Data- RE'!C10)) *0.000000005*1.8*1000/0.0642</f>
        <v>41.779065420560748</v>
      </c>
      <c r="E10" s="19">
        <f>($AA$6 - HEX2DEC('RAW Data- RE'!D10)) *0.000000005*1.8*1000/0.0642</f>
        <v>23.789299065420568</v>
      </c>
      <c r="F10" s="19">
        <f>($AA$7 - HEX2DEC('RAW Data- RE'!E10)) *0.000000005*1.8*1000/0.0642</f>
        <v>19.537850467289786</v>
      </c>
      <c r="G10" s="19">
        <f>($AA$8 - HEX2DEC('RAW Data- RE'!F10)) *0.000000005*1.8*1000/0.0642</f>
        <v>33.989018691588797</v>
      </c>
      <c r="H10" s="19">
        <f>($AA$9 - HEX2DEC('RAW Data- RE'!G10)) *0.000000005*1.8*1000/0.0642</f>
        <v>27.850794392523369</v>
      </c>
      <c r="I10" s="19">
        <f>($AA$10 - HEX2DEC('RAW Data- RE'!H10)) *0.000000005*1.8*1000/0.0642</f>
        <v>10.296308411214953</v>
      </c>
      <c r="J10" s="19">
        <f>($AA$11 - HEX2DEC('RAW Data- RE'!I10)) *0.000000005*1.8*1000/0.0642</f>
        <v>14.235841121495328</v>
      </c>
      <c r="K10" s="19">
        <f>($AA$12 - HEX2DEC('RAW Data- RE'!J10)) *0.000000005*1.8*1000/0.0642</f>
        <v>28.085467289719759</v>
      </c>
      <c r="L10" s="19">
        <f>($AA$13 - HEX2DEC('RAW Data- RE'!K10)) *0.000000005*1.8*1000/0.0642</f>
        <v>28.516121495327109</v>
      </c>
      <c r="M10" s="19">
        <f>($AA$14 - HEX2DEC('RAW Data- RE'!L10)) *0.000000005*1.8*1000/0.0642</f>
        <v>4.273037383177571</v>
      </c>
      <c r="N10" s="19">
        <f>($AA$15 - HEX2DEC('RAW Data- RE'!M10)) *0.000000005*1.8*1000/0.0642</f>
        <v>1.418551401869159</v>
      </c>
      <c r="O10" s="19">
        <f>($AA$16 - HEX2DEC('RAW Data- RE'!N10)) *0.000000005*1.8*1000/0.0642</f>
        <v>16.906682242990659</v>
      </c>
      <c r="P10" s="19">
        <f>($AA$17 - HEX2DEC('RAW Data- RE'!O10)) *0.000000005*1.8*1000/0.0642</f>
        <v>6.2833177570093461</v>
      </c>
      <c r="Q10" s="19">
        <f>($AA$18 - HEX2DEC('RAW Data- RE'!P10)) *0.000000005*1.8*1000/0.0642</f>
        <v>32.672102803738319</v>
      </c>
      <c r="R10" s="19">
        <f>($AA$19 - HEX2DEC('RAW Data- RE'!Q10)) *0.000000005*1.8*1000/0.0642</f>
        <v>2.8756542056074772</v>
      </c>
      <c r="S10" s="30"/>
      <c r="T10" s="37"/>
      <c r="U10" s="30"/>
      <c r="W10" s="5">
        <v>0.8</v>
      </c>
      <c r="X10" s="6" t="s">
        <v>2050</v>
      </c>
      <c r="Y10" s="5">
        <v>29127</v>
      </c>
      <c r="Z10" s="5">
        <f t="shared" si="0"/>
        <v>28</v>
      </c>
      <c r="AA10" s="5">
        <f t="shared" si="1"/>
        <v>5600000</v>
      </c>
    </row>
    <row r="11" spans="2:31" x14ac:dyDescent="0.25">
      <c r="B11" s="19">
        <f>($AA$3 - HEX2DEC('RAW Data- RE'!A11)) *0.000000005*1.8*1000/0.0642</f>
        <v>14.519859813084116</v>
      </c>
      <c r="C11" s="19">
        <f>($AA$4 - HEX2DEC('RAW Data- RE'!B11)) *0.000000005*1.8*1000/0.0642</f>
        <v>12.299018691588788</v>
      </c>
      <c r="D11" s="19">
        <f>($AA$5 - HEX2DEC('RAW Data- RE'!C11)) *0.000000005*1.8*1000/0.0642</f>
        <v>13.918457943925237</v>
      </c>
      <c r="E11" s="19">
        <f>($AA$6 - HEX2DEC('RAW Data- RE'!D11)) *0.000000005*1.8*1000/0.0642</f>
        <v>10.706495327102806</v>
      </c>
      <c r="F11" s="19">
        <f>($AA$7 - HEX2DEC('RAW Data- RE'!E11)) *0.000000005*1.8*1000/0.0642</f>
        <v>18.555140186915956</v>
      </c>
      <c r="G11" s="19">
        <f>($AA$8 - HEX2DEC('RAW Data- RE'!F11)) *0.000000005*1.8*1000/0.0642</f>
        <v>13.219205607476637</v>
      </c>
      <c r="H11" s="19">
        <f>($AA$9 - HEX2DEC('RAW Data- RE'!G11)) *0.000000005*1.8*1000/0.0642</f>
        <v>9.547710280373833</v>
      </c>
      <c r="I11" s="19">
        <f>($AA$10 - HEX2DEC('RAW Data- RE'!H11)) *0.000000005*1.8*1000/0.0642</f>
        <v>11.609158878504674</v>
      </c>
      <c r="J11" s="19">
        <f>($AA$11 - HEX2DEC('RAW Data- RE'!I11)) *0.000000005*1.8*1000/0.0642</f>
        <v>5.7709345794392535</v>
      </c>
      <c r="K11" s="19">
        <f>($AA$12 - HEX2DEC('RAW Data- RE'!J11)) *0.000000005*1.8*1000/0.0642</f>
        <v>4.1324299065421872</v>
      </c>
      <c r="L11" s="19">
        <f>($AA$13 - HEX2DEC('RAW Data- RE'!K11)) *0.000000005*1.8*1000/0.0642</f>
        <v>-2.1758411214953273</v>
      </c>
      <c r="M11" s="19">
        <f>($AA$14 - HEX2DEC('RAW Data- RE'!L11)) *0.000000005*1.8*1000/0.0642</f>
        <v>13.251448598130843</v>
      </c>
      <c r="N11" s="19">
        <f>($AA$15 - HEX2DEC('RAW Data- RE'!M11)) *0.000000005*1.8*1000/0.0642</f>
        <v>21.658177570093461</v>
      </c>
      <c r="O11" s="19">
        <f>($AA$16 - HEX2DEC('RAW Data- RE'!N11)) *0.000000005*1.8*1000/0.0642</f>
        <v>0.60350467289719634</v>
      </c>
      <c r="P11" s="19">
        <f>($AA$17 - HEX2DEC('RAW Data- RE'!O11)) *0.000000005*1.8*1000/0.0642</f>
        <v>17.373785046728976</v>
      </c>
      <c r="Q11" s="19">
        <f>($AA$18 - HEX2DEC('RAW Data- RE'!P11)) *0.000000005*1.8*1000/0.0642</f>
        <v>4.3892523364485996</v>
      </c>
      <c r="R11" s="19">
        <f>($AA$19 - HEX2DEC('RAW Data- RE'!Q11)) *0.000000005*1.8*1000/0.0642</f>
        <v>22.945654205607479</v>
      </c>
      <c r="S11" s="30"/>
      <c r="T11" s="37"/>
      <c r="U11" s="30"/>
      <c r="W11" s="5">
        <v>0.9</v>
      </c>
      <c r="X11" s="6" t="s">
        <v>2051</v>
      </c>
      <c r="Y11" s="5">
        <v>32768</v>
      </c>
      <c r="Z11" s="5">
        <f t="shared" si="0"/>
        <v>31.5</v>
      </c>
      <c r="AA11" s="5">
        <f t="shared" si="1"/>
        <v>6300000</v>
      </c>
    </row>
    <row r="12" spans="2:31" x14ac:dyDescent="0.25">
      <c r="B12" s="19">
        <f>($AA$3 - HEX2DEC('RAW Data- RE'!A12)) *0.000000005*1.8*1000/0.0642</f>
        <v>32.316588785046733</v>
      </c>
      <c r="C12" s="19">
        <f>($AA$4 - HEX2DEC('RAW Data- RE'!B12)) *0.000000005*1.8*1000/0.0642</f>
        <v>25.506869158878505</v>
      </c>
      <c r="D12" s="19">
        <f>($AA$5 - HEX2DEC('RAW Data- RE'!C12)) *0.000000005*1.8*1000/0.0642</f>
        <v>42.53635514018692</v>
      </c>
      <c r="E12" s="19">
        <f>($AA$6 - HEX2DEC('RAW Data- RE'!D12)) *0.000000005*1.8*1000/0.0642</f>
        <v>36.687616822429909</v>
      </c>
      <c r="F12" s="19">
        <f>($AA$7 - HEX2DEC('RAW Data- RE'!E12)) *0.000000005*1.8*1000/0.0642</f>
        <v>20.441214953271096</v>
      </c>
      <c r="G12" s="19">
        <f>($AA$8 - HEX2DEC('RAW Data- RE'!F12)) *0.000000005*1.8*1000/0.0642</f>
        <v>24.313177570093462</v>
      </c>
      <c r="H12" s="19">
        <f>($AA$9 - HEX2DEC('RAW Data- RE'!G12)) *0.000000005*1.8*1000/0.0642</f>
        <v>36.551214953271035</v>
      </c>
      <c r="I12" s="19">
        <f>($AA$10 - HEX2DEC('RAW Data- RE'!H12)) *0.000000005*1.8*1000/0.0642</f>
        <v>26.511728971962619</v>
      </c>
      <c r="J12" s="19">
        <f>($AA$11 - HEX2DEC('RAW Data- RE'!I12)) *0.000000005*1.8*1000/0.0642</f>
        <v>20.885887850467292</v>
      </c>
      <c r="K12" s="19">
        <f>($AA$12 - HEX2DEC('RAW Data- RE'!J12)) *0.000000005*1.8*1000/0.0642</f>
        <v>22.924626168224435</v>
      </c>
      <c r="L12" s="19">
        <f>($AA$13 - HEX2DEC('RAW Data- RE'!K12)) *0.000000005*1.8*1000/0.0642</f>
        <v>9.7694859813084136</v>
      </c>
      <c r="M12" s="19">
        <f>($AA$14 - HEX2DEC('RAW Data- RE'!L12)) *0.000000005*1.8*1000/0.0642</f>
        <v>23.414299065420565</v>
      </c>
      <c r="N12" s="19">
        <f>($AA$15 - HEX2DEC('RAW Data- RE'!M12)) *0.000000005*1.8*1000/0.0642</f>
        <v>1.879906542056075</v>
      </c>
      <c r="O12" s="19">
        <f>($AA$16 - HEX2DEC('RAW Data- RE'!N12)) *0.000000005*1.8*1000/0.0642</f>
        <v>18.123644859813091</v>
      </c>
      <c r="P12" s="19">
        <f>($AA$17 - HEX2DEC('RAW Data- RE'!O12)) *0.000000005*1.8*1000/0.0642</f>
        <v>22.106635514018695</v>
      </c>
      <c r="Q12" s="19">
        <f>($AA$18 - HEX2DEC('RAW Data- RE'!P12)) *0.000000005*1.8*1000/0.0642</f>
        <v>20.376308411214957</v>
      </c>
      <c r="R12" s="19">
        <f>($AA$19 - HEX2DEC('RAW Data- RE'!Q12)) *0.000000005*1.8*1000/0.0642</f>
        <v>-1.2993925233644863</v>
      </c>
      <c r="S12" s="30"/>
      <c r="T12" s="37"/>
      <c r="U12" s="30"/>
      <c r="W12" s="5">
        <v>1</v>
      </c>
      <c r="X12" s="6" t="s">
        <v>6</v>
      </c>
      <c r="Y12" s="5">
        <v>36409</v>
      </c>
      <c r="Z12" s="5">
        <f t="shared" si="0"/>
        <v>35</v>
      </c>
      <c r="AA12" s="5">
        <f t="shared" si="1"/>
        <v>7000000.0000000009</v>
      </c>
    </row>
    <row r="13" spans="2:31" x14ac:dyDescent="0.25">
      <c r="B13" s="19">
        <f>($AA$3 - HEX2DEC('RAW Data- RE'!A13)) *0.000000005*1.8*1000/0.0642</f>
        <v>33.995046728971971</v>
      </c>
      <c r="C13" s="19">
        <f>($AA$4 - HEX2DEC('RAW Data- RE'!B13)) *0.000000005*1.8*1000/0.0642</f>
        <v>36.783224299065431</v>
      </c>
      <c r="D13" s="19">
        <f>($AA$5 - HEX2DEC('RAW Data- RE'!C13)) *0.000000005*1.8*1000/0.0642</f>
        <v>15.935467289719629</v>
      </c>
      <c r="E13" s="19">
        <f>($AA$6 - HEX2DEC('RAW Data- RE'!D13)) *0.000000005*1.8*1000/0.0642</f>
        <v>12.759252336448601</v>
      </c>
      <c r="F13" s="19">
        <f>($AA$7 - HEX2DEC('RAW Data- RE'!E13)) *0.000000005*1.8*1000/0.0642</f>
        <v>10.076355140186982</v>
      </c>
      <c r="G13" s="19">
        <f>($AA$8 - HEX2DEC('RAW Data- RE'!F13)) *0.000000005*1.8*1000/0.0642</f>
        <v>26.418084112149533</v>
      </c>
      <c r="H13" s="19">
        <f>($AA$9 - HEX2DEC('RAW Data- RE'!G13)) *0.000000005*1.8*1000/0.0642</f>
        <v>8.0859813084112186</v>
      </c>
      <c r="I13" s="19">
        <f>($AA$10 - HEX2DEC('RAW Data- RE'!H13)) *0.000000005*1.8*1000/0.0642</f>
        <v>7.9495794392523376</v>
      </c>
      <c r="J13" s="19">
        <f>($AA$11 - HEX2DEC('RAW Data- RE'!I13)) *0.000000005*1.8*1000/0.0642</f>
        <v>3.0993925233644868</v>
      </c>
      <c r="K13" s="19">
        <f>($AA$12 - HEX2DEC('RAW Data- RE'!J13)) *0.000000005*1.8*1000/0.0642</f>
        <v>7.2269158878505984</v>
      </c>
      <c r="L13" s="19">
        <f>($AA$13 - HEX2DEC('RAW Data- RE'!K13)) *0.000000005*1.8*1000/0.0642</f>
        <v>19.250327102803745</v>
      </c>
      <c r="M13" s="19">
        <f>($AA$14 - HEX2DEC('RAW Data- RE'!L13)) *0.000000005*1.8*1000/0.0642</f>
        <v>14.601028037383182</v>
      </c>
      <c r="N13" s="19">
        <f>($AA$15 - HEX2DEC('RAW Data- RE'!M13)) *0.000000005*1.8*1000/0.0642</f>
        <v>17.509906542056079</v>
      </c>
      <c r="O13" s="19">
        <f>($AA$16 - HEX2DEC('RAW Data- RE'!N13)) *0.000000005*1.8*1000/0.0642</f>
        <v>7.7231775700934593</v>
      </c>
      <c r="P13" s="19">
        <f>($AA$17 - HEX2DEC('RAW Data- RE'!O13)) *0.000000005*1.8*1000/0.0642</f>
        <v>5.400560747663552</v>
      </c>
      <c r="Q13" s="19">
        <f>($AA$18 - HEX2DEC('RAW Data- RE'!P13)) *0.000000005*1.8*1000/0.0642</f>
        <v>22.455000000000005</v>
      </c>
      <c r="R13" s="19">
        <f>($AA$19 - HEX2DEC('RAW Data- RE'!Q13)) *0.000000005*1.8*1000/0.0642</f>
        <v>20.310981308411218</v>
      </c>
      <c r="S13" s="30"/>
      <c r="T13" s="37"/>
      <c r="U13" s="30"/>
      <c r="W13" s="5">
        <v>1.1000000000000001</v>
      </c>
      <c r="X13" s="6" t="s">
        <v>2052</v>
      </c>
      <c r="Y13" s="5">
        <v>40050</v>
      </c>
      <c r="Z13" s="5">
        <f t="shared" si="0"/>
        <v>38.5</v>
      </c>
      <c r="AA13" s="5">
        <f t="shared" si="1"/>
        <v>7700000</v>
      </c>
    </row>
    <row r="14" spans="2:31" x14ac:dyDescent="0.25">
      <c r="B14" s="19">
        <f>($AA$3 - HEX2DEC('RAW Data- RE'!A14)) *0.000000005*1.8*1000/0.0642</f>
        <v>17.285046728971963</v>
      </c>
      <c r="C14" s="19">
        <f>($AA$4 - HEX2DEC('RAW Data- RE'!B14)) *0.000000005*1.8*1000/0.0642</f>
        <v>16.206869158878508</v>
      </c>
      <c r="D14" s="19">
        <f>($AA$5 - HEX2DEC('RAW Data- RE'!C14)) *0.000000005*1.8*1000/0.0642</f>
        <v>23.157757009345797</v>
      </c>
      <c r="E14" s="19">
        <f>($AA$6 - HEX2DEC('RAW Data- RE'!D14)) *0.000000005*1.8*1000/0.0642</f>
        <v>29.907897196261686</v>
      </c>
      <c r="F14" s="19">
        <f>($AA$7 - HEX2DEC('RAW Data- RE'!E14)) *0.000000005*1.8*1000/0.0642</f>
        <v>29.384158878504742</v>
      </c>
      <c r="G14" s="19">
        <f>($AA$8 - HEX2DEC('RAW Data- RE'!F14)) *0.000000005*1.8*1000/0.0642</f>
        <v>11.941962616822432</v>
      </c>
      <c r="H14" s="19">
        <f>($AA$9 - HEX2DEC('RAW Data- RE'!G14)) *0.000000005*1.8*1000/0.0642</f>
        <v>30.343457943925241</v>
      </c>
      <c r="I14" s="19">
        <f>($AA$10 - HEX2DEC('RAW Data- RE'!H14)) *0.000000005*1.8*1000/0.0642</f>
        <v>29.404766355140193</v>
      </c>
      <c r="J14" s="19">
        <f>($AA$11 - HEX2DEC('RAW Data- RE'!I14)) *0.000000005*1.8*1000/0.0642</f>
        <v>16.573598130841123</v>
      </c>
      <c r="K14" s="19">
        <f>($AA$12 - HEX2DEC('RAW Data- RE'!J14)) *0.000000005*1.8*1000/0.0642</f>
        <v>18.762616822430036</v>
      </c>
      <c r="L14" s="19">
        <f>($AA$13 - HEX2DEC('RAW Data- RE'!K14)) *0.000000005*1.8*1000/0.0642</f>
        <v>3.4602336448598137</v>
      </c>
      <c r="M14" s="19">
        <f>($AA$14 - HEX2DEC('RAW Data- RE'!L14)) *0.000000005*1.8*1000/0.0642</f>
        <v>27.0381308411215</v>
      </c>
      <c r="N14" s="19">
        <f>($AA$15 - HEX2DEC('RAW Data- RE'!M14)) *0.000000005*1.8*1000/0.0642</f>
        <v>3.19177570093458</v>
      </c>
      <c r="O14" s="19">
        <f>($AA$16 - HEX2DEC('RAW Data- RE'!N14)) *0.000000005*1.8*1000/0.0642</f>
        <v>11.004813084112152</v>
      </c>
      <c r="P14" s="19">
        <f>($AA$17 - HEX2DEC('RAW Data- RE'!O14)) *0.000000005*1.8*1000/0.0642</f>
        <v>14.821542056074771</v>
      </c>
      <c r="Q14" s="19">
        <f>($AA$18 - HEX2DEC('RAW Data- RE'!P14)) *0.000000005*1.8*1000/0.0642</f>
        <v>4.033177570093458</v>
      </c>
      <c r="R14" s="19">
        <f>($AA$19 - HEX2DEC('RAW Data- RE'!Q14)) *0.000000005*1.8*1000/0.0642</f>
        <v>-0.59200934579439268</v>
      </c>
      <c r="S14" s="30"/>
      <c r="T14" s="37"/>
      <c r="U14" s="30"/>
      <c r="W14" s="5">
        <v>1.2</v>
      </c>
      <c r="X14" s="6" t="s">
        <v>2053</v>
      </c>
      <c r="Y14" s="5">
        <v>43691</v>
      </c>
      <c r="Z14" s="5">
        <f t="shared" si="0"/>
        <v>42</v>
      </c>
      <c r="AA14" s="5">
        <f t="shared" si="1"/>
        <v>8400000</v>
      </c>
    </row>
    <row r="15" spans="2:31" x14ac:dyDescent="0.25">
      <c r="B15" s="19">
        <f>($AA$3 - HEX2DEC('RAW Data- RE'!A15)) *0.000000005*1.8*1000/0.0642</f>
        <v>30.372336448598137</v>
      </c>
      <c r="C15" s="19">
        <f>($AA$4 - HEX2DEC('RAW Data- RE'!B15)) *0.000000005*1.8*1000/0.0642</f>
        <v>35.972803738317765</v>
      </c>
      <c r="D15" s="19">
        <f>($AA$5 - HEX2DEC('RAW Data- RE'!C15)) *0.000000005*1.8*1000/0.0642</f>
        <v>16.15514018691589</v>
      </c>
      <c r="E15" s="19">
        <f>($AA$6 - HEX2DEC('RAW Data- RE'!D15)) *0.000000005*1.8*1000/0.0642</f>
        <v>36.651308411214956</v>
      </c>
      <c r="F15" s="19">
        <f>($AA$7 - HEX2DEC('RAW Data- RE'!E15)) *0.000000005*1.8*1000/0.0642</f>
        <v>10.273177570093525</v>
      </c>
      <c r="G15" s="19">
        <f>($AA$8 - HEX2DEC('RAW Data- RE'!F15)) *0.000000005*1.8*1000/0.0642</f>
        <v>41.766168224299072</v>
      </c>
      <c r="H15" s="19">
        <f>($AA$9 - HEX2DEC('RAW Data- RE'!G15)) *0.000000005*1.8*1000/0.0642</f>
        <v>38.643785046728979</v>
      </c>
      <c r="I15" s="19">
        <f>($AA$10 - HEX2DEC('RAW Data- RE'!H15)) *0.000000005*1.8*1000/0.0642</f>
        <v>11.113457943925235</v>
      </c>
      <c r="J15" s="19">
        <f>($AA$11 - HEX2DEC('RAW Data- RE'!I15)) *0.000000005*1.8*1000/0.0642</f>
        <v>23.531495327102807</v>
      </c>
      <c r="K15" s="19">
        <f>($AA$12 - HEX2DEC('RAW Data- RE'!J15)) *0.000000005*1.8*1000/0.0642</f>
        <v>15.827383177570228</v>
      </c>
      <c r="L15" s="19">
        <f>($AA$13 - HEX2DEC('RAW Data- RE'!K15)) *0.000000005*1.8*1000/0.0642</f>
        <v>25.490607476635518</v>
      </c>
      <c r="M15" s="19">
        <f>($AA$14 - HEX2DEC('RAW Data- RE'!L15)) *0.000000005*1.8*1000/0.0642</f>
        <v>8.3721028037383185</v>
      </c>
      <c r="N15" s="19">
        <f>($AA$15 - HEX2DEC('RAW Data- RE'!M15)) *0.000000005*1.8*1000/0.0642</f>
        <v>10.903037383177571</v>
      </c>
      <c r="O15" s="19">
        <f>($AA$16 - HEX2DEC('RAW Data- RE'!N15)) *0.000000005*1.8*1000/0.0642</f>
        <v>19.365560747663555</v>
      </c>
      <c r="P15" s="19">
        <f>($AA$17 - HEX2DEC('RAW Data- RE'!O15)) *0.000000005*1.8*1000/0.0642</f>
        <v>10.652383177570094</v>
      </c>
      <c r="Q15" s="19">
        <f>($AA$18 - HEX2DEC('RAW Data- RE'!P15)) *0.000000005*1.8*1000/0.0642</f>
        <v>26.041261682242993</v>
      </c>
      <c r="R15" s="19">
        <f>($AA$19 - HEX2DEC('RAW Data- RE'!Q15)) *0.000000005*1.8*1000/0.0642</f>
        <v>20.137850467289724</v>
      </c>
      <c r="S15" s="30"/>
      <c r="T15" s="37"/>
      <c r="U15" s="30"/>
      <c r="W15" s="5">
        <v>1.3</v>
      </c>
      <c r="X15" s="6" t="s">
        <v>2054</v>
      </c>
      <c r="Y15" s="5">
        <v>47332</v>
      </c>
      <c r="Z15" s="5">
        <f t="shared" si="0"/>
        <v>45.5</v>
      </c>
      <c r="AA15" s="5">
        <f t="shared" si="1"/>
        <v>9100000</v>
      </c>
    </row>
    <row r="16" spans="2:31" x14ac:dyDescent="0.25">
      <c r="B16" s="19">
        <f>($AA$3 - HEX2DEC('RAW Data- RE'!A16)) *0.000000005*1.8*1000/0.0642</f>
        <v>34.585934579439261</v>
      </c>
      <c r="C16" s="19">
        <f>($AA$4 - HEX2DEC('RAW Data- RE'!B16)) *0.000000005*1.8*1000/0.0642</f>
        <v>20.236261682242993</v>
      </c>
      <c r="D16" s="19">
        <f>($AA$5 - HEX2DEC('RAW Data- RE'!C16)) *0.000000005*1.8*1000/0.0642</f>
        <v>19.343831775700938</v>
      </c>
      <c r="E16" s="19">
        <f>($AA$6 - HEX2DEC('RAW Data- RE'!D16)) *0.000000005*1.8*1000/0.0642</f>
        <v>19.142523364485982</v>
      </c>
      <c r="F16" s="19">
        <f>($AA$7 - HEX2DEC('RAW Data- RE'!E16)) *0.000000005*1.8*1000/0.0642</f>
        <v>16.807429906542122</v>
      </c>
      <c r="G16" s="19">
        <f>($AA$8 - HEX2DEC('RAW Data- RE'!F16)) *0.000000005*1.8*1000/0.0642</f>
        <v>8.0929906542056074</v>
      </c>
      <c r="H16" s="19">
        <f>($AA$9 - HEX2DEC('RAW Data- RE'!G16)) *0.000000005*1.8*1000/0.0642</f>
        <v>8.7291588785046734</v>
      </c>
      <c r="I16" s="19">
        <f>($AA$10 - HEX2DEC('RAW Data- RE'!H16)) *0.000000005*1.8*1000/0.0642</f>
        <v>14.691869158878506</v>
      </c>
      <c r="J16" s="19">
        <f>($AA$11 - HEX2DEC('RAW Data- RE'!I16)) *0.000000005*1.8*1000/0.0642</f>
        <v>6.4630373831775714</v>
      </c>
      <c r="K16" s="19">
        <f>($AA$12 - HEX2DEC('RAW Data- RE'!J16)) *0.000000005*1.8*1000/0.0642</f>
        <v>5.6740654205608791</v>
      </c>
      <c r="L16" s="19">
        <f>($AA$13 - HEX2DEC('RAW Data- RE'!K16)) *0.000000005*1.8*1000/0.0642</f>
        <v>2.1811682242990655</v>
      </c>
      <c r="M16" s="19">
        <f>($AA$14 - HEX2DEC('RAW Data- RE'!L16)) *0.000000005*1.8*1000/0.0642</f>
        <v>20.886308411214959</v>
      </c>
      <c r="N16" s="19">
        <f>($AA$15 - HEX2DEC('RAW Data- RE'!M16)) *0.000000005*1.8*1000/0.0642</f>
        <v>23.221822429906545</v>
      </c>
      <c r="O16" s="19">
        <f>($AA$16 - HEX2DEC('RAW Data- RE'!N16)) *0.000000005*1.8*1000/0.0642</f>
        <v>5.954158878504674</v>
      </c>
      <c r="P16" s="19">
        <f>($AA$17 - HEX2DEC('RAW Data- RE'!O16)) *0.000000005*1.8*1000/0.0642</f>
        <v>-0.12308411214953274</v>
      </c>
      <c r="Q16" s="19">
        <f>($AA$18 - HEX2DEC('RAW Data- RE'!P16)) *0.000000005*1.8*1000/0.0642</f>
        <v>3.0112149532710286</v>
      </c>
      <c r="R16" s="19">
        <f>($AA$19 - HEX2DEC('RAW Data- RE'!Q16)) *0.000000005*1.8*1000/0.0642</f>
        <v>-1.5643457943925239</v>
      </c>
      <c r="S16" s="30"/>
      <c r="T16" s="37"/>
      <c r="U16" s="30"/>
      <c r="W16" s="5">
        <v>1.4</v>
      </c>
      <c r="X16" s="6" t="s">
        <v>2055</v>
      </c>
      <c r="Y16" s="5">
        <v>50972</v>
      </c>
      <c r="Z16" s="5">
        <f t="shared" si="0"/>
        <v>49</v>
      </c>
      <c r="AA16" s="5">
        <f t="shared" si="1"/>
        <v>9800000</v>
      </c>
    </row>
    <row r="17" spans="2:27" x14ac:dyDescent="0.25">
      <c r="B17" s="19">
        <f>($AA$3 - HEX2DEC('RAW Data- RE'!A17)) *0.000000005*1.8*1000/0.0642</f>
        <v>17.935373831775706</v>
      </c>
      <c r="C17" s="19">
        <f>($AA$4 - HEX2DEC('RAW Data- RE'!B17)) *0.000000005*1.8*1000/0.0642</f>
        <v>30.52528037383178</v>
      </c>
      <c r="D17" s="19">
        <f>($AA$5 - HEX2DEC('RAW Data- RE'!C17)) *0.000000005*1.8*1000/0.0642</f>
        <v>29.396495327102809</v>
      </c>
      <c r="E17" s="19">
        <f>($AA$6 - HEX2DEC('RAW Data- RE'!D17)) *0.000000005*1.8*1000/0.0642</f>
        <v>28.273317757009348</v>
      </c>
      <c r="F17" s="19">
        <f>($AA$7 - HEX2DEC('RAW Data- RE'!E17)) *0.000000005*1.8*1000/0.0642</f>
        <v>27.661261682243058</v>
      </c>
      <c r="G17" s="19">
        <f>($AA$8 - HEX2DEC('RAW Data- RE'!F17)) *0.000000005*1.8*1000/0.0642</f>
        <v>45.344719626168228</v>
      </c>
      <c r="H17" s="19">
        <f>($AA$9 - HEX2DEC('RAW Data- RE'!G17)) *0.000000005*1.8*1000/0.0642</f>
        <v>27.342196261682247</v>
      </c>
      <c r="I17" s="19">
        <f>($AA$10 - HEX2DEC('RAW Data- RE'!H17)) *0.000000005*1.8*1000/0.0642</f>
        <v>24.524859813084117</v>
      </c>
      <c r="J17" s="19">
        <f>($AA$11 - HEX2DEC('RAW Data- RE'!I17)) *0.000000005*1.8*1000/0.0642</f>
        <v>18.466401869158879</v>
      </c>
      <c r="K17" s="19">
        <f>($AA$12 - HEX2DEC('RAW Data- RE'!J17)) *0.000000005*1.8*1000/0.0642</f>
        <v>26.804158878504808</v>
      </c>
      <c r="L17" s="19">
        <f>($AA$13 - HEX2DEC('RAW Data- RE'!K17)) *0.000000005*1.8*1000/0.0642</f>
        <v>11.402803738317759</v>
      </c>
      <c r="M17" s="19">
        <f>($AA$14 - HEX2DEC('RAW Data- RE'!L17)) *0.000000005*1.8*1000/0.0642</f>
        <v>5.1874766355140203</v>
      </c>
      <c r="N17" s="19">
        <f>($AA$15 - HEX2DEC('RAW Data- RE'!M17)) *0.000000005*1.8*1000/0.0642</f>
        <v>6.2512149532710293</v>
      </c>
      <c r="O17" s="19">
        <f>($AA$16 - HEX2DEC('RAW Data- RE'!N17)) *0.000000005*1.8*1000/0.0642</f>
        <v>15.599018691588784</v>
      </c>
      <c r="P17" s="19">
        <f>($AA$17 - HEX2DEC('RAW Data- RE'!O17)) *0.000000005*1.8*1000/0.0642</f>
        <v>11.898364485981309</v>
      </c>
      <c r="Q17" s="19">
        <f>($AA$18 - HEX2DEC('RAW Data- RE'!P17)) *0.000000005*1.8*1000/0.0642</f>
        <v>16.876121495327105</v>
      </c>
      <c r="R17" s="19">
        <f>($AA$19 - HEX2DEC('RAW Data- RE'!Q17)) *0.000000005*1.8*1000/0.0642</f>
        <v>24.279112149532711</v>
      </c>
      <c r="S17" s="30"/>
      <c r="T17" s="37"/>
      <c r="U17" s="30"/>
      <c r="W17" s="5">
        <v>1.5</v>
      </c>
      <c r="X17" s="6" t="s">
        <v>8</v>
      </c>
      <c r="Y17" s="5">
        <v>54613</v>
      </c>
      <c r="Z17" s="5">
        <f t="shared" si="0"/>
        <v>52.5</v>
      </c>
      <c r="AA17" s="5">
        <f t="shared" si="1"/>
        <v>10500000</v>
      </c>
    </row>
    <row r="18" spans="2:27" x14ac:dyDescent="0.25">
      <c r="B18" s="19">
        <f>($AA$3 - HEX2DEC('RAW Data- RE'!A18)) *0.000000005*1.8*1000/0.0642</f>
        <v>23.686261682242993</v>
      </c>
      <c r="C18" s="19">
        <f>($AA$4 - HEX2DEC('RAW Data- RE'!B18)) *0.000000005*1.8*1000/0.0642</f>
        <v>32.379252336448602</v>
      </c>
      <c r="D18" s="19">
        <f>($AA$5 - HEX2DEC('RAW Data- RE'!C18)) *0.000000005*1.8*1000/0.0642</f>
        <v>18.863831775700941</v>
      </c>
      <c r="E18" s="19">
        <f>($AA$6 - HEX2DEC('RAW Data- RE'!D18)) *0.000000005*1.8*1000/0.0642</f>
        <v>17.15257009345795</v>
      </c>
      <c r="F18" s="19">
        <f>($AA$7 - HEX2DEC('RAW Data- RE'!E18)) *0.000000005*1.8*1000/0.0642</f>
        <v>11.30859813084119</v>
      </c>
      <c r="G18" s="19">
        <f>($AA$8 - HEX2DEC('RAW Data- RE'!F18)) *0.000000005*1.8*1000/0.0642</f>
        <v>9.5350934579439279</v>
      </c>
      <c r="H18" s="19">
        <f>($AA$9 - HEX2DEC('RAW Data- RE'!G18)) *0.000000005*1.8*1000/0.0642</f>
        <v>11.043084112149534</v>
      </c>
      <c r="I18" s="19">
        <f>($AA$10 - HEX2DEC('RAW Data- RE'!H18)) *0.000000005*1.8*1000/0.0642</f>
        <v>3.5105607476635523</v>
      </c>
      <c r="J18" s="19">
        <f>($AA$11 - HEX2DEC('RAW Data- RE'!I18)) *0.000000005*1.8*1000/0.0642</f>
        <v>3.165420560747664</v>
      </c>
      <c r="K18" s="19">
        <f>($AA$12 - HEX2DEC('RAW Data- RE'!J18)) *0.000000005*1.8*1000/0.0642</f>
        <v>5.8951401869160192</v>
      </c>
      <c r="L18" s="19">
        <f>($AA$13 - HEX2DEC('RAW Data- RE'!K18)) *0.000000005*1.8*1000/0.0642</f>
        <v>22.759345794392527</v>
      </c>
      <c r="M18" s="19">
        <f>($AA$14 - HEX2DEC('RAW Data- RE'!L18)) *0.000000005*1.8*1000/0.0642</f>
        <v>10.492009345794393</v>
      </c>
      <c r="N18" s="19">
        <f>($AA$15 - HEX2DEC('RAW Data- RE'!M18)) *0.000000005*1.8*1000/0.0642</f>
        <v>30.468925233644864</v>
      </c>
      <c r="O18" s="19">
        <f>($AA$16 - HEX2DEC('RAW Data- RE'!N18)) *0.000000005*1.8*1000/0.0642</f>
        <v>5.0750467289719632</v>
      </c>
      <c r="P18" s="19">
        <f>($AA$17 - HEX2DEC('RAW Data- RE'!O18)) *0.000000005*1.8*1000/0.0642</f>
        <v>14.257149532710285</v>
      </c>
      <c r="Q18" s="19">
        <f>($AA$18 - HEX2DEC('RAW Data- RE'!P18)) *0.000000005*1.8*1000/0.0642</f>
        <v>36.625654205607482</v>
      </c>
      <c r="R18" s="19">
        <f>($AA$19 - HEX2DEC('RAW Data- RE'!Q18)) *0.000000005*1.8*1000/0.0642</f>
        <v>2.4445794392523368</v>
      </c>
      <c r="S18" s="30"/>
      <c r="T18" s="37"/>
      <c r="U18" s="30"/>
      <c r="W18" s="5">
        <v>1.6</v>
      </c>
      <c r="X18" s="6" t="s">
        <v>2056</v>
      </c>
      <c r="Y18" s="5">
        <v>58254</v>
      </c>
      <c r="Z18" s="5">
        <f t="shared" si="0"/>
        <v>56</v>
      </c>
      <c r="AA18" s="5">
        <f t="shared" si="1"/>
        <v>11200000</v>
      </c>
    </row>
    <row r="19" spans="2:27" x14ac:dyDescent="0.25">
      <c r="B19" s="19">
        <f>($AA$3 - HEX2DEC('RAW Data- RE'!A19)) *0.000000005*1.8*1000/0.0642</f>
        <v>27.187009345794397</v>
      </c>
      <c r="C19" s="19">
        <f>($AA$4 - HEX2DEC('RAW Data- RE'!B19)) *0.000000005*1.8*1000/0.0642</f>
        <v>18.803691588785046</v>
      </c>
      <c r="D19" s="19">
        <f>($AA$5 - HEX2DEC('RAW Data- RE'!C19)) *0.000000005*1.8*1000/0.0642</f>
        <v>35.597102803738323</v>
      </c>
      <c r="E19" s="19">
        <f>($AA$6 - HEX2DEC('RAW Data- RE'!D19)) *0.000000005*1.8*1000/0.0642</f>
        <v>34.540093457943932</v>
      </c>
      <c r="F19" s="19">
        <f>($AA$7 - HEX2DEC('RAW Data- RE'!E19)) *0.000000005*1.8*1000/0.0642</f>
        <v>22.710000000000065</v>
      </c>
      <c r="G19" s="19">
        <f>($AA$8 - HEX2DEC('RAW Data- RE'!F19)) *0.000000005*1.8*1000/0.0642</f>
        <v>20.346869158878508</v>
      </c>
      <c r="H19" s="19">
        <f>($AA$9 - HEX2DEC('RAW Data- RE'!G19)) *0.000000005*1.8*1000/0.0642</f>
        <v>26.902149532710286</v>
      </c>
      <c r="I19" s="19">
        <f>($AA$10 - HEX2DEC('RAW Data- RE'!H19)) *0.000000005*1.8*1000/0.0642</f>
        <v>31.21990654205608</v>
      </c>
      <c r="J19" s="19">
        <f>($AA$11 - HEX2DEC('RAW Data- RE'!I19)) *0.000000005*1.8*1000/0.0642</f>
        <v>16.957149532710286</v>
      </c>
      <c r="K19" s="19">
        <f>($AA$12 - HEX2DEC('RAW Data- RE'!J19)) *0.000000005*1.8*1000/0.0642</f>
        <v>25.705233644859948</v>
      </c>
      <c r="L19" s="19">
        <f>($AA$13 - HEX2DEC('RAW Data- RE'!K19)) *0.000000005*1.8*1000/0.0642</f>
        <v>6.0472429906542065</v>
      </c>
      <c r="M19" s="19">
        <f>($AA$14 - HEX2DEC('RAW Data- RE'!L19)) *0.000000005*1.8*1000/0.0642</f>
        <v>17.07939252336449</v>
      </c>
      <c r="N19" s="19">
        <f>($AA$15 - HEX2DEC('RAW Data- RE'!M19)) *0.000000005*1.8*1000/0.0642</f>
        <v>6.7704672897196279</v>
      </c>
      <c r="O19" s="19">
        <f>($AA$16 - HEX2DEC('RAW Data- RE'!N19)) *0.000000005*1.8*1000/0.0642</f>
        <v>16.332897196261683</v>
      </c>
      <c r="P19" s="19">
        <f>($AA$17 - HEX2DEC('RAW Data- RE'!O19)) *0.000000005*1.8*1000/0.0642</f>
        <v>3.2292056074766364</v>
      </c>
      <c r="Q19" s="19">
        <f>($AA$18 - HEX2DEC('RAW Data- RE'!P19)) *0.000000005*1.8*1000/0.0642</f>
        <v>6.037570093457945</v>
      </c>
      <c r="R19" s="19">
        <f>($AA$19 - HEX2DEC('RAW Data- RE'!Q19)) *0.000000005*1.8*1000/0.0642</f>
        <v>10.477429906542056</v>
      </c>
      <c r="S19" s="30"/>
      <c r="T19" s="37"/>
      <c r="U19" s="30"/>
      <c r="W19" s="5">
        <v>1.7</v>
      </c>
      <c r="X19" s="6" t="s">
        <v>2057</v>
      </c>
      <c r="Y19" s="5">
        <v>61895</v>
      </c>
      <c r="Z19" s="5">
        <f t="shared" si="0"/>
        <v>59.5</v>
      </c>
      <c r="AA19" s="5">
        <f t="shared" si="1"/>
        <v>11900000</v>
      </c>
    </row>
    <row r="20" spans="2:27" x14ac:dyDescent="0.25">
      <c r="B20" s="19">
        <f>($AA$3 - HEX2DEC('RAW Data- RE'!A20)) *0.000000005*1.8*1000/0.0642</f>
        <v>14.957102803738319</v>
      </c>
      <c r="C20" s="19">
        <f>($AA$4 - HEX2DEC('RAW Data- RE'!B20)) *0.000000005*1.8*1000/0.0642</f>
        <v>38.639579439252344</v>
      </c>
      <c r="D20" s="19">
        <f>($AA$5 - HEX2DEC('RAW Data- RE'!C20)) *0.000000005*1.8*1000/0.0642</f>
        <v>17.04785046728972</v>
      </c>
      <c r="E20" s="19">
        <f>($AA$6 - HEX2DEC('RAW Data- RE'!D20)) *0.000000005*1.8*1000/0.0642</f>
        <v>12.775093457943926</v>
      </c>
      <c r="F20" s="19">
        <f>($AA$7 - HEX2DEC('RAW Data- RE'!E20)) *0.000000005*1.8*1000/0.0642</f>
        <v>13.591822429906609</v>
      </c>
      <c r="G20" s="19">
        <f>($AA$8 - HEX2DEC('RAW Data- RE'!F20)) *0.000000005*1.8*1000/0.0642</f>
        <v>34.890841121495328</v>
      </c>
      <c r="H20" s="19">
        <f>($AA$9 - HEX2DEC('RAW Data- RE'!G20)) *0.000000005*1.8*1000/0.0642</f>
        <v>7.3633177570093471</v>
      </c>
      <c r="I20" s="19">
        <f>($AA$10 - HEX2DEC('RAW Data- RE'!H20)) *0.000000005*1.8*1000/0.0642</f>
        <v>5.2118691588785042</v>
      </c>
      <c r="J20" s="19">
        <f>($AA$11 - HEX2DEC('RAW Data- RE'!I20)) *0.000000005*1.8*1000/0.0642</f>
        <v>23.600327102803742</v>
      </c>
      <c r="K20" s="19">
        <f>($AA$12 - HEX2DEC('RAW Data- RE'!J20)) *0.000000005*1.8*1000/0.0642</f>
        <v>2.3341121495328414</v>
      </c>
      <c r="L20" s="19">
        <f>($AA$13 - HEX2DEC('RAW Data- RE'!K20)) *0.000000005*1.8*1000/0.0642</f>
        <v>19.455280373831776</v>
      </c>
      <c r="M20" s="19">
        <f>($AA$14 - HEX2DEC('RAW Data- RE'!L20)) *0.000000005*1.8*1000/0.0642</f>
        <v>6.4637383177570102</v>
      </c>
      <c r="N20" s="19">
        <f>($AA$15 - HEX2DEC('RAW Data- RE'!M20)) *0.000000005*1.8*1000/0.0642</f>
        <v>16.904859813084116</v>
      </c>
      <c r="O20" s="19">
        <f>($AA$16 - HEX2DEC('RAW Data- RE'!N20)) *0.000000005*1.8*1000/0.0642</f>
        <v>7.5758411214953272</v>
      </c>
      <c r="P20" s="19">
        <f>($AA$17 - HEX2DEC('RAW Data- RE'!O20)) *0.000000005*1.8*1000/0.0642</f>
        <v>17.96943925233645</v>
      </c>
      <c r="Q20" s="19">
        <f>($AA$18 - HEX2DEC('RAW Data- RE'!P20)) *0.000000005*1.8*1000/0.0642</f>
        <v>25.949859813084117</v>
      </c>
      <c r="R20" s="19">
        <f>($AA$19 - HEX2DEC('RAW Data- RE'!Q20)) *0.000000005*1.8*1000/0.0642</f>
        <v>6.7079439252336464</v>
      </c>
      <c r="S20" s="30"/>
      <c r="T20" s="37"/>
      <c r="U20" s="30"/>
    </row>
    <row r="21" spans="2:27" x14ac:dyDescent="0.25">
      <c r="B21" s="19">
        <f>($AA$3 - HEX2DEC('RAW Data- RE'!A21)) *0.000000005*1.8*1000/0.0642</f>
        <v>20.197149532710284</v>
      </c>
      <c r="C21" s="19">
        <f>($AA$4 - HEX2DEC('RAW Data- RE'!B21)) *0.000000005*1.8*1000/0.0642</f>
        <v>13.773084112149535</v>
      </c>
      <c r="D21" s="19">
        <f>($AA$5 - HEX2DEC('RAW Data- RE'!C21)) *0.000000005*1.8*1000/0.0642</f>
        <v>36.590186915887863</v>
      </c>
      <c r="E21" s="19">
        <f>($AA$6 - HEX2DEC('RAW Data- RE'!D21)) *0.000000005*1.8*1000/0.0642</f>
        <v>37.252149532710284</v>
      </c>
      <c r="F21" s="19">
        <f>($AA$7 - HEX2DEC('RAW Data- RE'!E21)) *0.000000005*1.8*1000/0.0642</f>
        <v>18.140046728972028</v>
      </c>
      <c r="G21" s="19">
        <f>($AA$8 - HEX2DEC('RAW Data- RE'!F21)) *0.000000005*1.8*1000/0.0642</f>
        <v>13.268411214953272</v>
      </c>
      <c r="H21" s="19">
        <f>($AA$9 - HEX2DEC('RAW Data- RE'!G21)) *0.000000005*1.8*1000/0.0642</f>
        <v>14.418785046728976</v>
      </c>
      <c r="I21" s="19">
        <f>($AA$10 - HEX2DEC('RAW Data- RE'!H21)) *0.000000005*1.8*1000/0.0642</f>
        <v>15.320607476635518</v>
      </c>
      <c r="J21" s="19">
        <f>($AA$11 - HEX2DEC('RAW Data- RE'!I21)) *0.000000005*1.8*1000/0.0642</f>
        <v>4.2434579439252342</v>
      </c>
      <c r="K21" s="19">
        <f>($AA$12 - HEX2DEC('RAW Data- RE'!J21)) *0.000000005*1.8*1000/0.0642</f>
        <v>19.910467289719762</v>
      </c>
      <c r="L21" s="19">
        <f>($AA$13 - HEX2DEC('RAW Data- RE'!K21)) *0.000000005*1.8*1000/0.0642</f>
        <v>4.1018691588785057</v>
      </c>
      <c r="M21" s="19">
        <f>($AA$14 - HEX2DEC('RAW Data- RE'!L21)) *0.000000005*1.8*1000/0.0642</f>
        <v>18.753364485981312</v>
      </c>
      <c r="N21" s="19">
        <f>($AA$15 - HEX2DEC('RAW Data- RE'!M21)) *0.000000005*1.8*1000/0.0642</f>
        <v>1.5677102803738319</v>
      </c>
      <c r="O21" s="19">
        <f>($AA$16 - HEX2DEC('RAW Data- RE'!N21)) *0.000000005*1.8*1000/0.0642</f>
        <v>8.687242990654207</v>
      </c>
      <c r="P21" s="19">
        <f>($AA$17 - HEX2DEC('RAW Data- RE'!O21)) *0.000000005*1.8*1000/0.0642</f>
        <v>9.552196261682246</v>
      </c>
      <c r="Q21" s="19">
        <f>($AA$18 - HEX2DEC('RAW Data- RE'!P21)) *0.000000005*1.8*1000/0.0642</f>
        <v>4.832523364485982</v>
      </c>
      <c r="R21" s="19">
        <f>($AA$19 - HEX2DEC('RAW Data- RE'!Q21)) *0.000000005*1.8*1000/0.0642</f>
        <v>5.9078971962616835</v>
      </c>
      <c r="S21" s="30"/>
      <c r="T21" s="37"/>
      <c r="U21" s="30"/>
    </row>
    <row r="22" spans="2:27" x14ac:dyDescent="0.25">
      <c r="B22" s="19">
        <f>($AA$3 - HEX2DEC('RAW Data- RE'!A22)) *0.000000005*1.8*1000/0.0642</f>
        <v>43.621682242990659</v>
      </c>
      <c r="C22" s="19">
        <f>($AA$4 - HEX2DEC('RAW Data- RE'!B22)) *0.000000005*1.8*1000/0.0642</f>
        <v>25.789485981308417</v>
      </c>
      <c r="D22" s="19">
        <f>($AA$5 - HEX2DEC('RAW Data- RE'!C22)) *0.000000005*1.8*1000/0.0642</f>
        <v>17.557149532710284</v>
      </c>
      <c r="E22" s="19">
        <f>($AA$6 - HEX2DEC('RAW Data- RE'!D22)) *0.000000005*1.8*1000/0.0642</f>
        <v>10.064158878504674</v>
      </c>
      <c r="F22" s="19">
        <f>($AA$7 - HEX2DEC('RAW Data- RE'!E22)) *0.000000005*1.8*1000/0.0642</f>
        <v>28.035420560747731</v>
      </c>
      <c r="G22" s="19">
        <f>($AA$8 - HEX2DEC('RAW Data- RE'!F22)) *0.000000005*1.8*1000/0.0642</f>
        <v>34.508691588785048</v>
      </c>
      <c r="H22" s="19">
        <f>($AA$9 - HEX2DEC('RAW Data- RE'!G22)) *0.000000005*1.8*1000/0.0642</f>
        <v>26.480747663551405</v>
      </c>
      <c r="I22" s="19">
        <f>($AA$10 - HEX2DEC('RAW Data- RE'!H22)) *0.000000005*1.8*1000/0.0642</f>
        <v>30.992663551401872</v>
      </c>
      <c r="J22" s="19">
        <f>($AA$11 - HEX2DEC('RAW Data- RE'!I22)) *0.000000005*1.8*1000/0.0642</f>
        <v>23.414859813084114</v>
      </c>
      <c r="K22" s="19">
        <f>($AA$12 - HEX2DEC('RAW Data- RE'!J22)) *0.000000005*1.8*1000/0.0642</f>
        <v>16.660093457944058</v>
      </c>
      <c r="L22" s="19">
        <f>($AA$13 - HEX2DEC('RAW Data- RE'!K22)) *0.000000005*1.8*1000/0.0642</f>
        <v>6.2527570093457951</v>
      </c>
      <c r="M22" s="19">
        <f>($AA$14 - HEX2DEC('RAW Data- RE'!L22)) *0.000000005*1.8*1000/0.0642</f>
        <v>-1.9386448598130843</v>
      </c>
      <c r="N22" s="19">
        <f>($AA$15 - HEX2DEC('RAW Data- RE'!M22)) *0.000000005*1.8*1000/0.0642</f>
        <v>28.040046728971969</v>
      </c>
      <c r="O22" s="19">
        <f>($AA$16 - HEX2DEC('RAW Data- RE'!N22)) *0.000000005*1.8*1000/0.0642</f>
        <v>31.362897196261681</v>
      </c>
      <c r="P22" s="19">
        <f>($AA$17 - HEX2DEC('RAW Data- RE'!O22)) *0.000000005*1.8*1000/0.0642</f>
        <v>-0.11088785046728974</v>
      </c>
      <c r="Q22" s="19">
        <f>($AA$18 - HEX2DEC('RAW Data- RE'!P22)) *0.000000005*1.8*1000/0.0642</f>
        <v>17.453691588785048</v>
      </c>
      <c r="R22" s="19">
        <f>($AA$19 - HEX2DEC('RAW Data- RE'!Q22)) *0.000000005*1.8*1000/0.0642</f>
        <v>33.657196261682252</v>
      </c>
      <c r="S22" s="30"/>
      <c r="T22" s="37"/>
      <c r="U22" s="30"/>
    </row>
    <row r="23" spans="2:27" x14ac:dyDescent="0.25">
      <c r="B23" s="19">
        <f>($AA$3 - HEX2DEC('RAW Data- RE'!A23)) *0.000000005*1.8*1000/0.0642</f>
        <v>14.208084112149535</v>
      </c>
      <c r="C23" s="19">
        <f>($AA$4 - HEX2DEC('RAW Data- RE'!B23)) *0.000000005*1.8*1000/0.0642</f>
        <v>34.149252336448605</v>
      </c>
      <c r="D23" s="19">
        <f>($AA$5 - HEX2DEC('RAW Data- RE'!C23)) *0.000000005*1.8*1000/0.0642</f>
        <v>32.958785046728977</v>
      </c>
      <c r="E23" s="19">
        <f>($AA$6 - HEX2DEC('RAW Data- RE'!D23)) *0.000000005*1.8*1000/0.0642</f>
        <v>34.866308411214966</v>
      </c>
      <c r="F23" s="19">
        <f>($AA$7 - HEX2DEC('RAW Data- RE'!E23)) *0.000000005*1.8*1000/0.0642</f>
        <v>6.7005140186916545</v>
      </c>
      <c r="G23" s="19">
        <f>($AA$8 - HEX2DEC('RAW Data- RE'!F23)) *0.000000005*1.8*1000/0.0642</f>
        <v>14.867242990654209</v>
      </c>
      <c r="H23" s="19">
        <f>($AA$9 - HEX2DEC('RAW Data- RE'!G23)) *0.000000005*1.8*1000/0.0642</f>
        <v>14.374345794392527</v>
      </c>
      <c r="I23" s="19">
        <f>($AA$10 - HEX2DEC('RAW Data- RE'!H23)) *0.000000005*1.8*1000/0.0642</f>
        <v>6.4947196261682247</v>
      </c>
      <c r="J23" s="19">
        <f>($AA$11 - HEX2DEC('RAW Data- RE'!I23)) *0.000000005*1.8*1000/0.0642</f>
        <v>8.7939252336448614</v>
      </c>
      <c r="K23" s="19">
        <f>($AA$12 - HEX2DEC('RAW Data- RE'!J23)) *0.000000005*1.8*1000/0.0642</f>
        <v>10.433831775701067</v>
      </c>
      <c r="L23" s="19">
        <f>($AA$13 - HEX2DEC('RAW Data- RE'!K23)) *0.000000005*1.8*1000/0.0642</f>
        <v>23.117803738317761</v>
      </c>
      <c r="M23" s="19">
        <f>($AA$14 - HEX2DEC('RAW Data- RE'!L23)) *0.000000005*1.8*1000/0.0642</f>
        <v>18.73584112149533</v>
      </c>
      <c r="N23" s="19">
        <f>($AA$15 - HEX2DEC('RAW Data- RE'!M23)) *0.000000005*1.8*1000/0.0642</f>
        <v>1.8855140186915889</v>
      </c>
      <c r="O23" s="19">
        <f>($AA$16 - HEX2DEC('RAW Data- RE'!N23)) *0.000000005*1.8*1000/0.0642</f>
        <v>8.2453738317757033</v>
      </c>
      <c r="P23" s="19">
        <f>($AA$17 - HEX2DEC('RAW Data- RE'!O23)) *0.000000005*1.8*1000/0.0642</f>
        <v>15.342476635514021</v>
      </c>
      <c r="Q23" s="19">
        <f>($AA$18 - HEX2DEC('RAW Data- RE'!P23)) *0.000000005*1.8*1000/0.0642</f>
        <v>14.911542056074767</v>
      </c>
      <c r="R23" s="19">
        <f>($AA$19 - HEX2DEC('RAW Data- RE'!Q23)) *0.000000005*1.8*1000/0.0642</f>
        <v>2.4623831775700942</v>
      </c>
      <c r="S23" s="30"/>
      <c r="T23" s="37"/>
      <c r="U23" s="30"/>
      <c r="W23" t="s">
        <v>2059</v>
      </c>
      <c r="X23" s="2" t="s">
        <v>2060</v>
      </c>
      <c r="Y23" t="s">
        <v>2063</v>
      </c>
    </row>
    <row r="24" spans="2:27" x14ac:dyDescent="0.25">
      <c r="B24" s="19">
        <f>($AA$3 - HEX2DEC('RAW Data- RE'!A24)) *0.000000005*1.8*1000/0.0642</f>
        <v>18.119018691588789</v>
      </c>
      <c r="C24" s="19">
        <f>($AA$4 - HEX2DEC('RAW Data- RE'!B24)) *0.000000005*1.8*1000/0.0642</f>
        <v>21.361542056074772</v>
      </c>
      <c r="D24" s="19">
        <f>($AA$5 - HEX2DEC('RAW Data- RE'!C24)) *0.000000005*1.8*1000/0.0642</f>
        <v>11.295560747663554</v>
      </c>
      <c r="E24" s="19">
        <f>($AA$6 - HEX2DEC('RAW Data- RE'!D24)) *0.000000005*1.8*1000/0.0642</f>
        <v>12.184485981308411</v>
      </c>
      <c r="F24" s="19">
        <f>($AA$7 - HEX2DEC('RAW Data- RE'!E24)) *0.000000005*1.8*1000/0.0642</f>
        <v>26.28560747663558</v>
      </c>
      <c r="G24" s="19">
        <f>($AA$8 - HEX2DEC('RAW Data- RE'!F24)) *0.000000005*1.8*1000/0.0642</f>
        <v>27.574345794392528</v>
      </c>
      <c r="H24" s="19">
        <f>($AA$9 - HEX2DEC('RAW Data- RE'!G24)) *0.000000005*1.8*1000/0.0642</f>
        <v>35.152289719626175</v>
      </c>
      <c r="I24" s="19">
        <f>($AA$10 - HEX2DEC('RAW Data- RE'!H24)) *0.000000005*1.8*1000/0.0642</f>
        <v>26.725233644859816</v>
      </c>
      <c r="J24" s="19">
        <f>($AA$11 - HEX2DEC('RAW Data- RE'!I24)) *0.000000005*1.8*1000/0.0642</f>
        <v>13.379859813084115</v>
      </c>
      <c r="K24" s="19">
        <f>($AA$12 - HEX2DEC('RAW Data- RE'!J24)) *0.000000005*1.8*1000/0.0642</f>
        <v>37.664299065420693</v>
      </c>
      <c r="L24" s="19">
        <f>($AA$13 - HEX2DEC('RAW Data- RE'!K24)) *0.000000005*1.8*1000/0.0642</f>
        <v>13.619859813084114</v>
      </c>
      <c r="M24" s="19">
        <f>($AA$14 - HEX2DEC('RAW Data- RE'!L24)) *0.000000005*1.8*1000/0.0642</f>
        <v>2.735186915887851</v>
      </c>
      <c r="N24" s="19">
        <f>($AA$15 - HEX2DEC('RAW Data- RE'!M24)) *0.000000005*1.8*1000/0.0642</f>
        <v>12.570981308411216</v>
      </c>
      <c r="O24" s="19">
        <f>($AA$16 - HEX2DEC('RAW Data- RE'!N24)) *0.000000005*1.8*1000/0.0642</f>
        <v>28.508551401869163</v>
      </c>
      <c r="P24" s="19">
        <f>($AA$17 - HEX2DEC('RAW Data- RE'!O24)) *0.000000005*1.8*1000/0.0642</f>
        <v>17.315887850467291</v>
      </c>
      <c r="Q24" s="19">
        <f>($AA$18 - HEX2DEC('RAW Data- RE'!P24)) *0.000000005*1.8*1000/0.0642</f>
        <v>4.0756542056074769</v>
      </c>
      <c r="R24" s="19">
        <f>($AA$19 - HEX2DEC('RAW Data- RE'!Q24)) *0.000000005*1.8*1000/0.0642</f>
        <v>23.29920560747664</v>
      </c>
      <c r="S24" s="30"/>
      <c r="T24" s="37"/>
      <c r="U24" s="30"/>
      <c r="X24" s="2" t="s">
        <v>2061</v>
      </c>
    </row>
    <row r="25" spans="2:27" x14ac:dyDescent="0.25">
      <c r="B25" s="19">
        <f>($AA$3 - HEX2DEC('RAW Data- RE'!A25)) *0.000000005*1.8*1000/0.0642</f>
        <v>25.361635514018694</v>
      </c>
      <c r="C25" s="19">
        <f>($AA$4 - HEX2DEC('RAW Data- RE'!B25)) *0.000000005*1.8*1000/0.0642</f>
        <v>36.17509345794393</v>
      </c>
      <c r="D25" s="19">
        <f>($AA$5 - HEX2DEC('RAW Data- RE'!C25)) *0.000000005*1.8*1000/0.0642</f>
        <v>21.643738317757013</v>
      </c>
      <c r="E25" s="19">
        <f>($AA$6 - HEX2DEC('RAW Data- RE'!D25)) *0.000000005*1.8*1000/0.0642</f>
        <v>22.116869158878504</v>
      </c>
      <c r="F25" s="19">
        <f>($AA$7 - HEX2DEC('RAW Data- RE'!E25)) *0.000000005*1.8*1000/0.0642</f>
        <v>9.56327102803745</v>
      </c>
      <c r="G25" s="19">
        <f>($AA$8 - HEX2DEC('RAW Data- RE'!F25)) *0.000000005*1.8*1000/0.0642</f>
        <v>9.6065887850467302</v>
      </c>
      <c r="H25" s="19">
        <f>($AA$9 - HEX2DEC('RAW Data- RE'!G25)) *0.000000005*1.8*1000/0.0642</f>
        <v>6.6849532710280384</v>
      </c>
      <c r="I25" s="19">
        <f>($AA$10 - HEX2DEC('RAW Data- RE'!H25)) *0.000000005*1.8*1000/0.0642</f>
        <v>8.5375233644859811</v>
      </c>
      <c r="J25" s="19">
        <f>($AA$11 - HEX2DEC('RAW Data- RE'!I25)) *0.000000005*1.8*1000/0.0642</f>
        <v>19.25929906542056</v>
      </c>
      <c r="K25" s="19">
        <f>($AA$12 - HEX2DEC('RAW Data- RE'!J25)) *0.000000005*1.8*1000/0.0642</f>
        <v>1.9428504672898503</v>
      </c>
      <c r="L25" s="19">
        <f>($AA$13 - HEX2DEC('RAW Data- RE'!K25)) *0.000000005*1.8*1000/0.0642</f>
        <v>18.354252336448603</v>
      </c>
      <c r="M25" s="19">
        <f>($AA$14 - HEX2DEC('RAW Data- RE'!L25)) *0.000000005*1.8*1000/0.0642</f>
        <v>8.2923364485981317</v>
      </c>
      <c r="N25" s="19">
        <f>($AA$15 - HEX2DEC('RAW Data- RE'!M25)) *0.000000005*1.8*1000/0.0642</f>
        <v>17.862476635514025</v>
      </c>
      <c r="O25" s="19">
        <f>($AA$16 - HEX2DEC('RAW Data- RE'!N25)) *0.000000005*1.8*1000/0.0642</f>
        <v>3.8007476635514021</v>
      </c>
      <c r="P25" s="19">
        <f>($AA$17 - HEX2DEC('RAW Data- RE'!O25)) *0.000000005*1.8*1000/0.0642</f>
        <v>5.2710280373831783E-2</v>
      </c>
      <c r="Q25" s="19">
        <f>($AA$18 - HEX2DEC('RAW Data- RE'!P25)) *0.000000005*1.8*1000/0.0642</f>
        <v>24.273224299065422</v>
      </c>
      <c r="R25" s="19">
        <f>($AA$19 - HEX2DEC('RAW Data- RE'!Q25)) *0.000000005*1.8*1000/0.0642</f>
        <v>0.68971962616822435</v>
      </c>
      <c r="S25" s="30"/>
      <c r="T25" s="37"/>
      <c r="U25" s="30"/>
      <c r="X25" s="2" t="s">
        <v>2062</v>
      </c>
    </row>
    <row r="26" spans="2:27" x14ac:dyDescent="0.25">
      <c r="B26" s="19">
        <f>($AA$3 - HEX2DEC('RAW Data- RE'!A26)) *0.000000005*1.8*1000/0.0642</f>
        <v>30.388317757009347</v>
      </c>
      <c r="C26" s="19">
        <f>($AA$4 - HEX2DEC('RAW Data- RE'!B26)) *0.000000005*1.8*1000/0.0642</f>
        <v>15.600700934579441</v>
      </c>
      <c r="D26" s="19">
        <f>($AA$5 - HEX2DEC('RAW Data- RE'!C26)) *0.000000005*1.8*1000/0.0642</f>
        <v>34.785000000000004</v>
      </c>
      <c r="E26" s="19">
        <f>($AA$6 - HEX2DEC('RAW Data- RE'!D26)) *0.000000005*1.8*1000/0.0642</f>
        <v>29.72691588785047</v>
      </c>
      <c r="F26" s="19">
        <f>($AA$7 - HEX2DEC('RAW Data- RE'!E26)) *0.000000005*1.8*1000/0.0642</f>
        <v>19.288878504672969</v>
      </c>
      <c r="G26" s="19">
        <f>($AA$8 - HEX2DEC('RAW Data- RE'!F26)) *0.000000005*1.8*1000/0.0642</f>
        <v>14.332009345794395</v>
      </c>
      <c r="H26" s="19">
        <f>($AA$9 - HEX2DEC('RAW Data- RE'!G26)) *0.000000005*1.8*1000/0.0642</f>
        <v>18.349485981308412</v>
      </c>
      <c r="I26" s="19">
        <f>($AA$10 - HEX2DEC('RAW Data- RE'!H26)) *0.000000005*1.8*1000/0.0642</f>
        <v>23.309439252336453</v>
      </c>
      <c r="J26" s="19">
        <f>($AA$11 - HEX2DEC('RAW Data- RE'!I26)) *0.000000005*1.8*1000/0.0642</f>
        <v>6.11747663551402</v>
      </c>
      <c r="K26" s="19">
        <f>($AA$12 - HEX2DEC('RAW Data- RE'!J26)) *0.000000005*1.8*1000/0.0642</f>
        <v>14.203738317757141</v>
      </c>
      <c r="L26" s="19">
        <f>($AA$13 - HEX2DEC('RAW Data- RE'!K26)) *0.000000005*1.8*1000/0.0642</f>
        <v>24.596775700934582</v>
      </c>
      <c r="M26" s="19">
        <f>($AA$14 - HEX2DEC('RAW Data- RE'!L26)) *0.000000005*1.8*1000/0.0642</f>
        <v>17.241308411214959</v>
      </c>
      <c r="N26" s="19">
        <f>($AA$15 - HEX2DEC('RAW Data- RE'!M26)) *0.000000005*1.8*1000/0.0642</f>
        <v>6.3175233644859823</v>
      </c>
      <c r="O26" s="19">
        <f>($AA$16 - HEX2DEC('RAW Data- RE'!N26)) *0.000000005*1.8*1000/0.0642</f>
        <v>30.481962616822436</v>
      </c>
      <c r="P26" s="19">
        <f>($AA$17 - HEX2DEC('RAW Data- RE'!O26)) *0.000000005*1.8*1000/0.0642</f>
        <v>14.911542056074767</v>
      </c>
      <c r="Q26" s="19">
        <f>($AA$18 - HEX2DEC('RAW Data- RE'!P26)) *0.000000005*1.8*1000/0.0642</f>
        <v>3.2956542056074767</v>
      </c>
      <c r="R26" s="19">
        <f>($AA$19 - HEX2DEC('RAW Data- RE'!Q26)) *0.000000005*1.8*1000/0.0642</f>
        <v>25.994579439252337</v>
      </c>
      <c r="S26" s="30"/>
      <c r="T26" s="37"/>
      <c r="U26" s="30"/>
    </row>
    <row r="27" spans="2:27" x14ac:dyDescent="0.25">
      <c r="B27" s="19">
        <f>($AA$3 - HEX2DEC('RAW Data- RE'!A27)) *0.000000005*1.8*1000/0.0642</f>
        <v>15.14032710280374</v>
      </c>
      <c r="C27" s="19">
        <f>($AA$4 - HEX2DEC('RAW Data- RE'!B27)) *0.000000005*1.8*1000/0.0642</f>
        <v>23.940420560747668</v>
      </c>
      <c r="D27" s="19">
        <f>($AA$5 - HEX2DEC('RAW Data- RE'!C27)) *0.000000005*1.8*1000/0.0642</f>
        <v>21.51028037383178</v>
      </c>
      <c r="E27" s="19">
        <f>($AA$6 - HEX2DEC('RAW Data- RE'!D27)) *0.000000005*1.8*1000/0.0642</f>
        <v>9.7253271028037389</v>
      </c>
      <c r="F27" s="19">
        <f>($AA$7 - HEX2DEC('RAW Data- RE'!E27)) *0.000000005*1.8*1000/0.0642</f>
        <v>16.370887850467359</v>
      </c>
      <c r="G27" s="19">
        <f>($AA$8 - HEX2DEC('RAW Data- RE'!F27)) *0.000000005*1.8*1000/0.0642</f>
        <v>25.917476635514021</v>
      </c>
      <c r="H27" s="19">
        <f>($AA$9 - HEX2DEC('RAW Data- RE'!G27)) *0.000000005*1.8*1000/0.0642</f>
        <v>50.251682242990661</v>
      </c>
      <c r="I27" s="19">
        <f>($AA$10 - HEX2DEC('RAW Data- RE'!H27)) *0.000000005*1.8*1000/0.0642</f>
        <v>10.052102803738318</v>
      </c>
      <c r="J27" s="19">
        <f>($AA$11 - HEX2DEC('RAW Data- RE'!I27)) *0.000000005*1.8*1000/0.0642</f>
        <v>27.699953271028036</v>
      </c>
      <c r="K27" s="19">
        <f>($AA$12 - HEX2DEC('RAW Data- RE'!J27)) *0.000000005*1.8*1000/0.0642</f>
        <v>14.405046728972096</v>
      </c>
      <c r="L27" s="19">
        <f>($AA$13 - HEX2DEC('RAW Data- RE'!K27)) *0.000000005*1.8*1000/0.0642</f>
        <v>4.3650000000000002</v>
      </c>
      <c r="M27" s="19">
        <f>($AA$14 - HEX2DEC('RAW Data- RE'!L27)) *0.000000005*1.8*1000/0.0642</f>
        <v>10.177429906542057</v>
      </c>
      <c r="N27" s="19">
        <f>($AA$15 - HEX2DEC('RAW Data- RE'!M27)) *0.000000005*1.8*1000/0.0642</f>
        <v>21.216168224299068</v>
      </c>
      <c r="O27" s="19">
        <f>($AA$16 - HEX2DEC('RAW Data- RE'!N27)) *0.000000005*1.8*1000/0.0642</f>
        <v>4.1101401869158884</v>
      </c>
      <c r="P27" s="19">
        <f>($AA$17 - HEX2DEC('RAW Data- RE'!O27)) *0.000000005*1.8*1000/0.0642</f>
        <v>12.285841121495329</v>
      </c>
      <c r="Q27" s="19">
        <f>($AA$18 - HEX2DEC('RAW Data- RE'!P27)) *0.000000005*1.8*1000/0.0642</f>
        <v>17.108691588785049</v>
      </c>
      <c r="R27" s="19">
        <f>($AA$19 - HEX2DEC('RAW Data- RE'!Q27)) *0.000000005*1.8*1000/0.0642</f>
        <v>-3.1874299065420564</v>
      </c>
      <c r="S27" s="30"/>
      <c r="T27" s="37"/>
      <c r="U27" s="30"/>
    </row>
    <row r="28" spans="2:27" x14ac:dyDescent="0.25">
      <c r="B28" s="19">
        <f>($AA$3 - HEX2DEC('RAW Data- RE'!A28)) *0.000000005*1.8*1000/0.0642</f>
        <v>24.376822429906547</v>
      </c>
      <c r="C28" s="19">
        <f>($AA$4 - HEX2DEC('RAW Data- RE'!B28)) *0.000000005*1.8*1000/0.0642</f>
        <v>38.836261682242998</v>
      </c>
      <c r="D28" s="19">
        <f>($AA$5 - HEX2DEC('RAW Data- RE'!C28)) *0.000000005*1.8*1000/0.0642</f>
        <v>40.740140186915902</v>
      </c>
      <c r="E28" s="19">
        <f>($AA$6 - HEX2DEC('RAW Data- RE'!D28)) *0.000000005*1.8*1000/0.0642</f>
        <v>30.379626168224306</v>
      </c>
      <c r="F28" s="19">
        <f>($AA$7 - HEX2DEC('RAW Data- RE'!E28)) *0.000000005*1.8*1000/0.0642</f>
        <v>14.712476635514086</v>
      </c>
      <c r="G28" s="19">
        <f>($AA$8 - HEX2DEC('RAW Data- RE'!F28)) *0.000000005*1.8*1000/0.0642</f>
        <v>11.068177570093459</v>
      </c>
      <c r="H28" s="19">
        <f>($AA$9 - HEX2DEC('RAW Data- RE'!G28)) *0.000000005*1.8*1000/0.0642</f>
        <v>7.1478504672897207</v>
      </c>
      <c r="I28" s="19">
        <f>($AA$10 - HEX2DEC('RAW Data- RE'!H28)) *0.000000005*1.8*1000/0.0642</f>
        <v>9.5210747663551398</v>
      </c>
      <c r="J28" s="19">
        <f>($AA$11 - HEX2DEC('RAW Data- RE'!I28)) *0.000000005*1.8*1000/0.0642</f>
        <v>2.9541588785046731</v>
      </c>
      <c r="K28" s="19">
        <f>($AA$12 - HEX2DEC('RAW Data- RE'!J28)) *0.000000005*1.8*1000/0.0642</f>
        <v>5.7754205607477944</v>
      </c>
      <c r="L28" s="19">
        <f>($AA$13 - HEX2DEC('RAW Data- RE'!K28)) *0.000000005*1.8*1000/0.0642</f>
        <v>27.339813084112151</v>
      </c>
      <c r="M28" s="19">
        <f>($AA$14 - HEX2DEC('RAW Data- RE'!L28)) *0.000000005*1.8*1000/0.0642</f>
        <v>26.870747663551406</v>
      </c>
      <c r="N28" s="19">
        <f>($AA$15 - HEX2DEC('RAW Data- RE'!M28)) *0.000000005*1.8*1000/0.0642</f>
        <v>6.9176635514018709</v>
      </c>
      <c r="O28" s="19">
        <f>($AA$16 - HEX2DEC('RAW Data- RE'!N28)) *0.000000005*1.8*1000/0.0642</f>
        <v>14.71191588785047</v>
      </c>
      <c r="P28" s="19">
        <f>($AA$17 - HEX2DEC('RAW Data- RE'!O28)) *0.000000005*1.8*1000/0.0642</f>
        <v>1.2402336448598135</v>
      </c>
      <c r="Q28" s="19">
        <f>($AA$18 - HEX2DEC('RAW Data- RE'!P28)) *0.000000005*1.8*1000/0.0642</f>
        <v>15.806915887850472</v>
      </c>
      <c r="R28" s="19">
        <f>($AA$19 - HEX2DEC('RAW Data- RE'!Q28)) *0.000000005*1.8*1000/0.0642</f>
        <v>24.671495327102804</v>
      </c>
      <c r="S28" s="30"/>
      <c r="T28" s="37"/>
      <c r="U28" s="30"/>
    </row>
    <row r="29" spans="2:27" x14ac:dyDescent="0.25">
      <c r="B29" s="19">
        <f>($AA$3 - HEX2DEC('RAW Data- RE'!A29)) *0.000000005*1.8*1000/0.0642</f>
        <v>29.788738317757016</v>
      </c>
      <c r="C29" s="19">
        <f>($AA$4 - HEX2DEC('RAW Data- RE'!B29)) *0.000000005*1.8*1000/0.0642</f>
        <v>14.368177570093462</v>
      </c>
      <c r="D29" s="19">
        <f>($AA$5 - HEX2DEC('RAW Data- RE'!C29)) *0.000000005*1.8*1000/0.0642</f>
        <v>19.832803738317761</v>
      </c>
      <c r="E29" s="19">
        <f>($AA$6 - HEX2DEC('RAW Data- RE'!D29)) *0.000000005*1.8*1000/0.0642</f>
        <v>17.917289719626176</v>
      </c>
      <c r="F29" s="19">
        <f>($AA$7 - HEX2DEC('RAW Data- RE'!E29)) *0.000000005*1.8*1000/0.0642</f>
        <v>23.937056074766424</v>
      </c>
      <c r="G29" s="19">
        <f>($AA$8 - HEX2DEC('RAW Data- RE'!F29)) *0.000000005*1.8*1000/0.0642</f>
        <v>42.362803738317766</v>
      </c>
      <c r="H29" s="19">
        <f>($AA$9 - HEX2DEC('RAW Data- RE'!G29)) *0.000000005*1.8*1000/0.0642</f>
        <v>29.785794392523371</v>
      </c>
      <c r="I29" s="19">
        <f>($AA$10 - HEX2DEC('RAW Data- RE'!H29)) *0.000000005*1.8*1000/0.0642</f>
        <v>44.115420560747673</v>
      </c>
      <c r="J29" s="19">
        <f>($AA$11 - HEX2DEC('RAW Data- RE'!I29)) *0.000000005*1.8*1000/0.0642</f>
        <v>7.9167757009345809</v>
      </c>
      <c r="K29" s="19">
        <f>($AA$12 - HEX2DEC('RAW Data- RE'!J29)) *0.000000005*1.8*1000/0.0642</f>
        <v>21.122523364486117</v>
      </c>
      <c r="L29" s="19">
        <f>($AA$13 - HEX2DEC('RAW Data- RE'!K29)) *0.000000005*1.8*1000/0.0642</f>
        <v>3.1150934579439258</v>
      </c>
      <c r="M29" s="19">
        <f>($AA$14 - HEX2DEC('RAW Data- RE'!L29)) *0.000000005*1.8*1000/0.0642</f>
        <v>-2.0803738317757015</v>
      </c>
      <c r="N29" s="19">
        <f>($AA$15 - HEX2DEC('RAW Data- RE'!M29)) *0.000000005*1.8*1000/0.0642</f>
        <v>23.775000000000006</v>
      </c>
      <c r="O29" s="19">
        <f>($AA$16 - HEX2DEC('RAW Data- RE'!N29)) *0.000000005*1.8*1000/0.0642</f>
        <v>12.95481308411215</v>
      </c>
      <c r="P29" s="19">
        <f>($AA$17 - HEX2DEC('RAW Data- RE'!O29)) *0.000000005*1.8*1000/0.0642</f>
        <v>16.103130841121498</v>
      </c>
      <c r="Q29" s="19">
        <f>($AA$18 - HEX2DEC('RAW Data- RE'!P29)) *0.000000005*1.8*1000/0.0642</f>
        <v>6.3473831775700944</v>
      </c>
      <c r="R29" s="19">
        <f>($AA$19 - HEX2DEC('RAW Data- RE'!Q29)) *0.000000005*1.8*1000/0.0642</f>
        <v>7.7615887850467304</v>
      </c>
      <c r="S29" s="30"/>
      <c r="T29" s="37"/>
      <c r="U29" s="30"/>
    </row>
    <row r="30" spans="2:27" x14ac:dyDescent="0.25">
      <c r="B30" s="19">
        <f>($AA$3 - HEX2DEC('RAW Data- RE'!A30)) *0.000000005*1.8*1000/0.0642</f>
        <v>16.283551401869161</v>
      </c>
      <c r="C30" s="19">
        <f>($AA$4 - HEX2DEC('RAW Data- RE'!B30)) *0.000000005*1.8*1000/0.0642</f>
        <v>40.150654205607481</v>
      </c>
      <c r="D30" s="19">
        <f>($AA$5 - HEX2DEC('RAW Data- RE'!C30)) *0.000000005*1.8*1000/0.0642</f>
        <v>30.724906542056079</v>
      </c>
      <c r="E30" s="19">
        <f>($AA$6 - HEX2DEC('RAW Data- RE'!D30)) *0.000000005*1.8*1000/0.0642</f>
        <v>36.959439252336452</v>
      </c>
      <c r="F30" s="19">
        <f>($AA$7 - HEX2DEC('RAW Data- RE'!E30)) *0.000000005*1.8*1000/0.0642</f>
        <v>9.6911214953271703</v>
      </c>
      <c r="G30" s="19">
        <f>($AA$8 - HEX2DEC('RAW Data- RE'!F30)) *0.000000005*1.8*1000/0.0642</f>
        <v>9.5286448598130864</v>
      </c>
      <c r="H30" s="19">
        <f>($AA$9 - HEX2DEC('RAW Data- RE'!G30)) *0.000000005*1.8*1000/0.0642</f>
        <v>8.0807943925233658</v>
      </c>
      <c r="I30" s="19">
        <f>($AA$10 - HEX2DEC('RAW Data- RE'!H30)) *0.000000005*1.8*1000/0.0642</f>
        <v>3.5670560747663562</v>
      </c>
      <c r="J30" s="19">
        <f>($AA$11 - HEX2DEC('RAW Data- RE'!I30)) *0.000000005*1.8*1000/0.0642</f>
        <v>25.53154205607477</v>
      </c>
      <c r="K30" s="19">
        <f>($AA$12 - HEX2DEC('RAW Data- RE'!J30)) *0.000000005*1.8*1000/0.0642</f>
        <v>9.5310280373833098</v>
      </c>
      <c r="L30" s="19">
        <f>($AA$13 - HEX2DEC('RAW Data- RE'!K30)) *0.000000005*1.8*1000/0.0642</f>
        <v>13.508130841121497</v>
      </c>
      <c r="M30" s="19">
        <f>($AA$14 - HEX2DEC('RAW Data- RE'!L30)) *0.000000005*1.8*1000/0.0642</f>
        <v>23.261495327102804</v>
      </c>
      <c r="N30" s="19">
        <f>($AA$15 - HEX2DEC('RAW Data- RE'!M30)) *0.000000005*1.8*1000/0.0642</f>
        <v>2.7705140186915891</v>
      </c>
      <c r="O30" s="19">
        <f>($AA$16 - HEX2DEC('RAW Data- RE'!N30)) *0.000000005*1.8*1000/0.0642</f>
        <v>7.5472429906542073</v>
      </c>
      <c r="P30" s="19">
        <f>($AA$17 - HEX2DEC('RAW Data- RE'!O30)) *0.000000005*1.8*1000/0.0642</f>
        <v>16.361355140186919</v>
      </c>
      <c r="Q30" s="19">
        <f>($AA$18 - HEX2DEC('RAW Data- RE'!P30)) *0.000000005*1.8*1000/0.0642</f>
        <v>19.630373831775703</v>
      </c>
      <c r="R30" s="19">
        <f>($AA$19 - HEX2DEC('RAW Data- RE'!Q30)) *0.000000005*1.8*1000/0.0642</f>
        <v>14.464766355140188</v>
      </c>
      <c r="S30" s="30"/>
      <c r="T30" s="37"/>
      <c r="U30" s="30"/>
    </row>
    <row r="31" spans="2:27" x14ac:dyDescent="0.25">
      <c r="B31" s="19">
        <f>($AA$3 - HEX2DEC('RAW Data- RE'!A31)) *0.000000005*1.8*1000/0.0642</f>
        <v>19.092757009345796</v>
      </c>
      <c r="C31" s="19">
        <f>($AA$4 - HEX2DEC('RAW Data- RE'!B31)) *0.000000005*1.8*1000/0.0642</f>
        <v>18.635046728971965</v>
      </c>
      <c r="D31" s="19">
        <f>($AA$5 - HEX2DEC('RAW Data- RE'!C31)) *0.000000005*1.8*1000/0.0642</f>
        <v>14.043084112149536</v>
      </c>
      <c r="E31" s="19">
        <f>($AA$6 - HEX2DEC('RAW Data- RE'!D31)) *0.000000005*1.8*1000/0.0642</f>
        <v>9.6524299065420571</v>
      </c>
      <c r="F31" s="19">
        <f>($AA$7 - HEX2DEC('RAW Data- RE'!E31)) *0.000000005*1.8*1000/0.0642</f>
        <v>29.985560747663619</v>
      </c>
      <c r="G31" s="19">
        <f>($AA$8 - HEX2DEC('RAW Data- RE'!F31)) *0.000000005*1.8*1000/0.0642</f>
        <v>24.874906542056078</v>
      </c>
      <c r="H31" s="19">
        <f>($AA$9 - HEX2DEC('RAW Data- RE'!G31)) *0.000000005*1.8*1000/0.0642</f>
        <v>24.632943925233651</v>
      </c>
      <c r="I31" s="19">
        <f>($AA$10 - HEX2DEC('RAW Data- RE'!H31)) *0.000000005*1.8*1000/0.0642</f>
        <v>23.778504672897203</v>
      </c>
      <c r="J31" s="19">
        <f>($AA$11 - HEX2DEC('RAW Data- RE'!I31)) *0.000000005*1.8*1000/0.0642</f>
        <v>5.4061682242990665</v>
      </c>
      <c r="K31" s="19">
        <f>($AA$12 - HEX2DEC('RAW Data- RE'!J31)) *0.000000005*1.8*1000/0.0642</f>
        <v>25.923644859813216</v>
      </c>
      <c r="L31" s="19">
        <f>($AA$13 - HEX2DEC('RAW Data- RE'!K31)) *0.000000005*1.8*1000/0.0642</f>
        <v>28.394579439252343</v>
      </c>
      <c r="M31" s="19">
        <f>($AA$14 - HEX2DEC('RAW Data- RE'!L31)) *0.000000005*1.8*1000/0.0642</f>
        <v>18.934626168224302</v>
      </c>
      <c r="N31" s="19">
        <f>($AA$15 - HEX2DEC('RAW Data- RE'!M31)) *0.000000005*1.8*1000/0.0642</f>
        <v>17.001028037383179</v>
      </c>
      <c r="O31" s="19">
        <f>($AA$16 - HEX2DEC('RAW Data- RE'!N31)) *0.000000005*1.8*1000/0.0642</f>
        <v>23.694252336448603</v>
      </c>
      <c r="P31" s="19">
        <f>($AA$17 - HEX2DEC('RAW Data- RE'!O31)) *0.000000005*1.8*1000/0.0642</f>
        <v>3.4085046728971968</v>
      </c>
      <c r="Q31" s="19">
        <f>($AA$18 - HEX2DEC('RAW Data- RE'!P31)) *0.000000005*1.8*1000/0.0642</f>
        <v>9.5186915887850485E-2</v>
      </c>
      <c r="R31" s="19">
        <f>($AA$19 - HEX2DEC('RAW Data- RE'!Q31)) *0.000000005*1.8*1000/0.0642</f>
        <v>8.5164953271028061</v>
      </c>
      <c r="S31" s="30"/>
      <c r="T31" s="37"/>
      <c r="U31" s="30"/>
    </row>
    <row r="32" spans="2:27" x14ac:dyDescent="0.25">
      <c r="B32" s="19">
        <f>($AA$3 - HEX2DEC('RAW Data- RE'!A32)) *0.000000005*1.8*1000/0.0642</f>
        <v>29.365373831775702</v>
      </c>
      <c r="C32" s="19">
        <f>($AA$4 - HEX2DEC('RAW Data- RE'!B32)) *0.000000005*1.8*1000/0.0642</f>
        <v>20.434485981308416</v>
      </c>
      <c r="D32" s="19">
        <f>($AA$5 - HEX2DEC('RAW Data- RE'!C32)) *0.000000005*1.8*1000/0.0642</f>
        <v>38.455514018691588</v>
      </c>
      <c r="E32" s="19">
        <f>($AA$6 - HEX2DEC('RAW Data- RE'!D32)) *0.000000005*1.8*1000/0.0642</f>
        <v>29.238785046728978</v>
      </c>
      <c r="F32" s="19">
        <f>($AA$7 - HEX2DEC('RAW Data- RE'!E32)) *0.000000005*1.8*1000/0.0642</f>
        <v>9.4905140186916555</v>
      </c>
      <c r="G32" s="19">
        <f>($AA$8 - HEX2DEC('RAW Data- RE'!F32)) *0.000000005*1.8*1000/0.0642</f>
        <v>8.6126635514018695</v>
      </c>
      <c r="H32" s="19">
        <f>($AA$9 - HEX2DEC('RAW Data- RE'!G32)) *0.000000005*1.8*1000/0.0642</f>
        <v>31.179252336448606</v>
      </c>
      <c r="I32" s="19">
        <f>($AA$10 - HEX2DEC('RAW Data- RE'!H32)) *0.000000005*1.8*1000/0.0642</f>
        <v>17.658364485981313</v>
      </c>
      <c r="J32" s="19">
        <f>($AA$11 - HEX2DEC('RAW Data- RE'!I32)) *0.000000005*1.8*1000/0.0642</f>
        <v>21.665607476635518</v>
      </c>
      <c r="K32" s="19">
        <f>($AA$12 - HEX2DEC('RAW Data- RE'!J32)) *0.000000005*1.8*1000/0.0642</f>
        <v>8.8917757009347103</v>
      </c>
      <c r="L32" s="19">
        <f>($AA$13 - HEX2DEC('RAW Data- RE'!K32)) *0.000000005*1.8*1000/0.0642</f>
        <v>6.0759813084112162</v>
      </c>
      <c r="M32" s="19">
        <f>($AA$14 - HEX2DEC('RAW Data- RE'!L32)) *0.000000005*1.8*1000/0.0642</f>
        <v>8.6722429906542082</v>
      </c>
      <c r="N32" s="19">
        <f>($AA$15 - HEX2DEC('RAW Data- RE'!M32)) *0.000000005*1.8*1000/0.0642</f>
        <v>15.164299065420561</v>
      </c>
      <c r="O32" s="19">
        <f>($AA$16 - HEX2DEC('RAW Data- RE'!N32)) *0.000000005*1.8*1000/0.0642</f>
        <v>6.7644392523364498</v>
      </c>
      <c r="P32" s="19">
        <f>($AA$17 - HEX2DEC('RAW Data- RE'!O32)) *0.000000005*1.8*1000/0.0642</f>
        <v>15.118317757009347</v>
      </c>
      <c r="Q32" s="19">
        <f>($AA$18 - HEX2DEC('RAW Data- RE'!P32)) *0.000000005*1.8*1000/0.0642</f>
        <v>11.86065420560748</v>
      </c>
      <c r="R32" s="19">
        <f>($AA$19 - HEX2DEC('RAW Data- RE'!Q32)) *0.000000005*1.8*1000/0.0642</f>
        <v>10.137757009345796</v>
      </c>
      <c r="S32" s="30"/>
      <c r="T32" s="37"/>
      <c r="U32" s="30"/>
    </row>
    <row r="33" spans="2:21" x14ac:dyDescent="0.25">
      <c r="B33" s="19">
        <f>($AA$3 - HEX2DEC('RAW Data- RE'!A33)) *0.000000005*1.8*1000/0.0642</f>
        <v>21.667429906542061</v>
      </c>
      <c r="C33" s="19">
        <f>($AA$4 - HEX2DEC('RAW Data- RE'!B33)) *0.000000005*1.8*1000/0.0642</f>
        <v>30.851495327102811</v>
      </c>
      <c r="D33" s="19">
        <f>($AA$5 - HEX2DEC('RAW Data- RE'!C33)) *0.000000005*1.8*1000/0.0642</f>
        <v>20.284626168224303</v>
      </c>
      <c r="E33" s="19">
        <f>($AA$6 - HEX2DEC('RAW Data- RE'!D33)) *0.000000005*1.8*1000/0.0642</f>
        <v>13.196915887850469</v>
      </c>
      <c r="F33" s="19">
        <f>($AA$7 - HEX2DEC('RAW Data- RE'!E33)) *0.000000005*1.8*1000/0.0642</f>
        <v>17.525186915887918</v>
      </c>
      <c r="G33" s="19">
        <f>($AA$8 - HEX2DEC('RAW Data- RE'!F33)) *0.000000005*1.8*1000/0.0642</f>
        <v>19.974672897196264</v>
      </c>
      <c r="H33" s="19">
        <f>($AA$9 - HEX2DEC('RAW Data- RE'!G33)) *0.000000005*1.8*1000/0.0642</f>
        <v>11.097336448598131</v>
      </c>
      <c r="I33" s="19">
        <f>($AA$10 - HEX2DEC('RAW Data- RE'!H33)) *0.000000005*1.8*1000/0.0642</f>
        <v>10.77658878504673</v>
      </c>
      <c r="J33" s="19">
        <f>($AA$11 - HEX2DEC('RAW Data- RE'!I33)) *0.000000005*1.8*1000/0.0642</f>
        <v>16.509112149532712</v>
      </c>
      <c r="K33" s="19">
        <f>($AA$12 - HEX2DEC('RAW Data- RE'!J33)) *0.000000005*1.8*1000/0.0642</f>
        <v>17.32023364485995</v>
      </c>
      <c r="L33" s="19">
        <f>($AA$13 - HEX2DEC('RAW Data- RE'!K33)) *0.000000005*1.8*1000/0.0642</f>
        <v>37.869672897196267</v>
      </c>
      <c r="M33" s="19">
        <f>($AA$14 - HEX2DEC('RAW Data- RE'!L33)) *0.000000005*1.8*1000/0.0642</f>
        <v>25.485560747663556</v>
      </c>
      <c r="N33" s="19">
        <f>($AA$15 - HEX2DEC('RAW Data- RE'!M33)) *0.000000005*1.8*1000/0.0642</f>
        <v>6.9958878504672901</v>
      </c>
      <c r="O33" s="19">
        <f>($AA$16 - HEX2DEC('RAW Data- RE'!N33)) *0.000000005*1.8*1000/0.0642</f>
        <v>22.903457943925236</v>
      </c>
      <c r="P33" s="19">
        <f>($AA$17 - HEX2DEC('RAW Data- RE'!O33)) *0.000000005*1.8*1000/0.0642</f>
        <v>17.065233644859816</v>
      </c>
      <c r="Q33" s="19">
        <f>($AA$18 - HEX2DEC('RAW Data- RE'!P33)) *0.000000005*1.8*1000/0.0642</f>
        <v>16.909906542056078</v>
      </c>
      <c r="R33" s="19">
        <f>($AA$19 - HEX2DEC('RAW Data- RE'!Q33)) *0.000000005*1.8*1000/0.0642</f>
        <v>14.139532710280376</v>
      </c>
      <c r="S33" s="30"/>
      <c r="T33" s="37"/>
      <c r="U33" s="30"/>
    </row>
    <row r="34" spans="2:21" x14ac:dyDescent="0.25">
      <c r="B34" s="19">
        <f>($AA$3 - HEX2DEC('RAW Data- RE'!A34)) *0.000000005*1.8*1000/0.0642</f>
        <v>16.554813084112151</v>
      </c>
      <c r="C34" s="19">
        <f>($AA$4 - HEX2DEC('RAW Data- RE'!B34)) *0.000000005*1.8*1000/0.0642</f>
        <v>14.460560747663553</v>
      </c>
      <c r="D34" s="19">
        <f>($AA$5 - HEX2DEC('RAW Data- RE'!C34)) *0.000000005*1.8*1000/0.0642</f>
        <v>28.493271028037384</v>
      </c>
      <c r="E34" s="19">
        <f>($AA$6 - HEX2DEC('RAW Data- RE'!D34)) *0.000000005*1.8*1000/0.0642</f>
        <v>25.280747663551406</v>
      </c>
      <c r="F34" s="19">
        <f>($AA$7 - HEX2DEC('RAW Data- RE'!E34)) *0.000000005*1.8*1000/0.0642</f>
        <v>23.410233644859883</v>
      </c>
      <c r="G34" s="19">
        <f>($AA$8 - HEX2DEC('RAW Data- RE'!F34)) *0.000000005*1.8*1000/0.0642</f>
        <v>22.663317757009349</v>
      </c>
      <c r="H34" s="19">
        <f>($AA$9 - HEX2DEC('RAW Data- RE'!G34)) *0.000000005*1.8*1000/0.0642</f>
        <v>25.404532710280375</v>
      </c>
      <c r="I34" s="19">
        <f>($AA$10 - HEX2DEC('RAW Data- RE'!H34)) *0.000000005*1.8*1000/0.0642</f>
        <v>34.196635514018695</v>
      </c>
      <c r="J34" s="19">
        <f>($AA$11 - HEX2DEC('RAW Data- RE'!I34)) *0.000000005*1.8*1000/0.0642</f>
        <v>5.7016822429906542</v>
      </c>
      <c r="K34" s="19">
        <f>($AA$12 - HEX2DEC('RAW Data- RE'!J34)) *0.000000005*1.8*1000/0.0642</f>
        <v>29.481308411215089</v>
      </c>
      <c r="L34" s="19">
        <f>($AA$13 - HEX2DEC('RAW Data- RE'!K34)) *0.000000005*1.8*1000/0.0642</f>
        <v>5.4276168224299068</v>
      </c>
      <c r="M34" s="19">
        <f>($AA$14 - HEX2DEC('RAW Data- RE'!L34)) *0.000000005*1.8*1000/0.0642</f>
        <v>4.5616822429906545</v>
      </c>
      <c r="N34" s="19">
        <f>($AA$15 - HEX2DEC('RAW Data- RE'!M34)) *0.000000005*1.8*1000/0.0642</f>
        <v>36.551775700934577</v>
      </c>
      <c r="O34" s="19">
        <f>($AA$16 - HEX2DEC('RAW Data- RE'!N34)) *0.000000005*1.8*1000/0.0642</f>
        <v>1.3150934579439255</v>
      </c>
      <c r="P34" s="19">
        <f>($AA$17 - HEX2DEC('RAW Data- RE'!O34)) *0.000000005*1.8*1000/0.0642</f>
        <v>2.1640654205607479</v>
      </c>
      <c r="Q34" s="19">
        <f>($AA$18 - HEX2DEC('RAW Data- RE'!P34)) *0.000000005*1.8*1000/0.0642</f>
        <v>4.7754672897196269</v>
      </c>
      <c r="R34" s="19">
        <f>($AA$19 - HEX2DEC('RAW Data- RE'!Q34)) *0.000000005*1.8*1000/0.0642</f>
        <v>1.2229906542056077</v>
      </c>
      <c r="S34" s="30"/>
      <c r="T34" s="37"/>
      <c r="U34" s="30"/>
    </row>
    <row r="35" spans="2:21" x14ac:dyDescent="0.25">
      <c r="B35" s="19">
        <f>($AA$3 - HEX2DEC('RAW Data- RE'!A35)) *0.000000005*1.8*1000/0.0642</f>
        <v>27.048785046728973</v>
      </c>
      <c r="C35" s="19">
        <f>($AA$4 - HEX2DEC('RAW Data- RE'!B35)) *0.000000005*1.8*1000/0.0642</f>
        <v>34.852990654205612</v>
      </c>
      <c r="D35" s="19">
        <f>($AA$5 - HEX2DEC('RAW Data- RE'!C35)) *0.000000005*1.8*1000/0.0642</f>
        <v>17.225607476635513</v>
      </c>
      <c r="E35" s="19">
        <f>($AA$6 - HEX2DEC('RAW Data- RE'!D35)) *0.000000005*1.8*1000/0.0642</f>
        <v>49.063598130841129</v>
      </c>
      <c r="F35" s="19">
        <f>($AA$7 - HEX2DEC('RAW Data- RE'!E35)) *0.000000005*1.8*1000/0.0642</f>
        <v>12.571401869158946</v>
      </c>
      <c r="G35" s="19">
        <f>($AA$8 - HEX2DEC('RAW Data- RE'!F35)) *0.000000005*1.8*1000/0.0642</f>
        <v>15.58331775700935</v>
      </c>
      <c r="H35" s="19">
        <f>($AA$9 - HEX2DEC('RAW Data- RE'!G35)) *0.000000005*1.8*1000/0.0642</f>
        <v>11.392149532710283</v>
      </c>
      <c r="I35" s="19">
        <f>($AA$10 - HEX2DEC('RAW Data- RE'!H35)) *0.000000005*1.8*1000/0.0642</f>
        <v>5.4614018691588786</v>
      </c>
      <c r="J35" s="19">
        <f>($AA$11 - HEX2DEC('RAW Data- RE'!I35)) *0.000000005*1.8*1000/0.0642</f>
        <v>32.422289719626171</v>
      </c>
      <c r="K35" s="19">
        <f>($AA$12 - HEX2DEC('RAW Data- RE'!J35)) *0.000000005*1.8*1000/0.0642</f>
        <v>6.0489252336449919</v>
      </c>
      <c r="L35" s="19">
        <f>($AA$13 - HEX2DEC('RAW Data- RE'!K35)) *0.000000005*1.8*1000/0.0642</f>
        <v>10.870514018691591</v>
      </c>
      <c r="M35" s="19">
        <f>($AA$14 - HEX2DEC('RAW Data- RE'!L35)) *0.000000005*1.8*1000/0.0642</f>
        <v>31.134112149532715</v>
      </c>
      <c r="N35" s="19">
        <f>($AA$15 - HEX2DEC('RAW Data- RE'!M35)) *0.000000005*1.8*1000/0.0642</f>
        <v>5.6191121495327119</v>
      </c>
      <c r="O35" s="19">
        <f>($AA$16 - HEX2DEC('RAW Data- RE'!N35)) *0.000000005*1.8*1000/0.0642</f>
        <v>24.98985981308412</v>
      </c>
      <c r="P35" s="19">
        <f>($AA$17 - HEX2DEC('RAW Data- RE'!O35)) *0.000000005*1.8*1000/0.0642</f>
        <v>17.950934579439252</v>
      </c>
      <c r="Q35" s="19">
        <f>($AA$18 - HEX2DEC('RAW Data- RE'!P35)) *0.000000005*1.8*1000/0.0642</f>
        <v>32.528691588785051</v>
      </c>
      <c r="R35" s="19">
        <f>($AA$19 - HEX2DEC('RAW Data- RE'!Q35)) *0.000000005*1.8*1000/0.0642</f>
        <v>19.156822429906544</v>
      </c>
      <c r="S35" s="30"/>
      <c r="T35" s="37"/>
      <c r="U35" s="30"/>
    </row>
    <row r="36" spans="2:21" x14ac:dyDescent="0.25">
      <c r="B36" s="19">
        <f>($AA$3 - HEX2DEC('RAW Data- RE'!A36)) *0.000000005*1.8*1000/0.0642</f>
        <v>25.684205607476638</v>
      </c>
      <c r="C36" s="19">
        <f>($AA$4 - HEX2DEC('RAW Data- RE'!B36)) *0.000000005*1.8*1000/0.0642</f>
        <v>14.34869158878505</v>
      </c>
      <c r="D36" s="19">
        <f>($AA$5 - HEX2DEC('RAW Data- RE'!C36)) *0.000000005*1.8*1000/0.0642</f>
        <v>21.128271028037386</v>
      </c>
      <c r="E36" s="19">
        <f>($AA$6 - HEX2DEC('RAW Data- RE'!D36)) *0.000000005*1.8*1000/0.0642</f>
        <v>14.981355140186919</v>
      </c>
      <c r="F36" s="19">
        <f>($AA$7 - HEX2DEC('RAW Data- RE'!E36)) *0.000000005*1.8*1000/0.0642</f>
        <v>33.915700934579512</v>
      </c>
      <c r="G36" s="19">
        <f>($AA$8 - HEX2DEC('RAW Data- RE'!F36)) *0.000000005*1.8*1000/0.0642</f>
        <v>30.071355140186924</v>
      </c>
      <c r="H36" s="19">
        <f>($AA$9 - HEX2DEC('RAW Data- RE'!G36)) *0.000000005*1.8*1000/0.0642</f>
        <v>39.992383177570098</v>
      </c>
      <c r="I36" s="19">
        <f>($AA$10 - HEX2DEC('RAW Data- RE'!H36)) *0.000000005*1.8*1000/0.0642</f>
        <v>23.798551401869162</v>
      </c>
      <c r="J36" s="19">
        <f>($AA$11 - HEX2DEC('RAW Data- RE'!I36)) *0.000000005*1.8*1000/0.0642</f>
        <v>6.5039719626168235</v>
      </c>
      <c r="K36" s="19">
        <f>($AA$12 - HEX2DEC('RAW Data- RE'!J36)) *0.000000005*1.8*1000/0.0642</f>
        <v>32.596682242990788</v>
      </c>
      <c r="L36" s="19">
        <f>($AA$13 - HEX2DEC('RAW Data- RE'!K36)) *0.000000005*1.8*1000/0.0642</f>
        <v>28.610467289719629</v>
      </c>
      <c r="M36" s="19">
        <f>($AA$14 - HEX2DEC('RAW Data- RE'!L36)) *0.000000005*1.8*1000/0.0642</f>
        <v>2.2809813084112149</v>
      </c>
      <c r="N36" s="19">
        <f>($AA$15 - HEX2DEC('RAW Data- RE'!M36)) *0.000000005*1.8*1000/0.0642</f>
        <v>27.145233644859815</v>
      </c>
      <c r="O36" s="19">
        <f>($AA$16 - HEX2DEC('RAW Data- RE'!N36)) *0.000000005*1.8*1000/0.0642</f>
        <v>7.582570093457945</v>
      </c>
      <c r="P36" s="19">
        <f>($AA$17 - HEX2DEC('RAW Data- RE'!O36)) *0.000000005*1.8*1000/0.0642</f>
        <v>15.027616822429907</v>
      </c>
      <c r="Q36" s="19">
        <f>($AA$18 - HEX2DEC('RAW Data- RE'!P36)) *0.000000005*1.8*1000/0.0642</f>
        <v>5.5421495327102814</v>
      </c>
      <c r="R36" s="19">
        <f>($AA$19 - HEX2DEC('RAW Data- RE'!Q36)) *0.000000005*1.8*1000/0.0642</f>
        <v>8.6749065420560765</v>
      </c>
      <c r="S36" s="30"/>
      <c r="T36" s="37"/>
      <c r="U36" s="30"/>
    </row>
    <row r="37" spans="2:21" x14ac:dyDescent="0.25">
      <c r="B37" s="19">
        <f>($AA$3 - HEX2DEC('RAW Data- RE'!A37)) *0.000000005*1.8*1000/0.0642</f>
        <v>21.167102803738324</v>
      </c>
      <c r="C37" s="19">
        <f>($AA$4 - HEX2DEC('RAW Data- RE'!B37)) *0.000000005*1.8*1000/0.0642</f>
        <v>18.878130841121497</v>
      </c>
      <c r="D37" s="19">
        <f>($AA$5 - HEX2DEC('RAW Data- RE'!C37)) *0.000000005*1.8*1000/0.0642</f>
        <v>43.322523364485981</v>
      </c>
      <c r="E37" s="19">
        <f>($AA$6 - HEX2DEC('RAW Data- RE'!D37)) *0.000000005*1.8*1000/0.0642</f>
        <v>30.715794392523371</v>
      </c>
      <c r="F37" s="19">
        <f>($AA$7 - HEX2DEC('RAW Data- RE'!E37)) *0.000000005*1.8*1000/0.0642</f>
        <v>9.4816822429907202</v>
      </c>
      <c r="G37" s="19">
        <f>($AA$8 - HEX2DEC('RAW Data- RE'!F37)) *0.000000005*1.8*1000/0.0642</f>
        <v>7.9741121495327132</v>
      </c>
      <c r="H37" s="19">
        <f>($AA$9 - HEX2DEC('RAW Data- RE'!G37)) *0.000000005*1.8*1000/0.0642</f>
        <v>6.05873831775701</v>
      </c>
      <c r="I37" s="19">
        <f>($AA$10 - HEX2DEC('RAW Data- RE'!H37)) *0.000000005*1.8*1000/0.0642</f>
        <v>5.9078971962616835</v>
      </c>
      <c r="J37" s="19">
        <f>($AA$11 - HEX2DEC('RAW Data- RE'!I37)) *0.000000005*1.8*1000/0.0642</f>
        <v>21.414813084112154</v>
      </c>
      <c r="K37" s="19">
        <f>($AA$12 - HEX2DEC('RAW Data- RE'!J37)) *0.000000005*1.8*1000/0.0642</f>
        <v>3.7282710280375144</v>
      </c>
      <c r="L37" s="19">
        <f>($AA$13 - HEX2DEC('RAW Data- RE'!K37)) *0.000000005*1.8*1000/0.0642</f>
        <v>2.6055140186915895</v>
      </c>
      <c r="M37" s="19">
        <f>($AA$14 - HEX2DEC('RAW Data- RE'!L37)) *0.000000005*1.8*1000/0.0642</f>
        <v>15.145093457943927</v>
      </c>
      <c r="N37" s="19">
        <f>($AA$15 - HEX2DEC('RAW Data- RE'!M37)) *0.000000005*1.8*1000/0.0642</f>
        <v>6.388738317757011</v>
      </c>
      <c r="O37" s="19">
        <f>($AA$16 - HEX2DEC('RAW Data- RE'!N37)) *0.000000005*1.8*1000/0.0642</f>
        <v>13.146869158878506</v>
      </c>
      <c r="P37" s="19">
        <f>($AA$17 - HEX2DEC('RAW Data- RE'!O37)) *0.000000005*1.8*1000/0.0642</f>
        <v>2.2263084112149536</v>
      </c>
      <c r="Q37" s="19">
        <f>($AA$18 - HEX2DEC('RAW Data- RE'!P37)) *0.000000005*1.8*1000/0.0642</f>
        <v>14.212570093457945</v>
      </c>
      <c r="R37" s="19">
        <f>($AA$19 - HEX2DEC('RAW Data- RE'!Q37)) *0.000000005*1.8*1000/0.0642</f>
        <v>23.338037383177571</v>
      </c>
      <c r="S37" s="30"/>
      <c r="T37" s="37"/>
      <c r="U37" s="30"/>
    </row>
    <row r="38" spans="2:21" x14ac:dyDescent="0.25">
      <c r="B38" s="19">
        <f>($AA$3 - HEX2DEC('RAW Data- RE'!A38)) *0.000000005*1.8*1000/0.0642</f>
        <v>29.944766355140192</v>
      </c>
      <c r="C38" s="19">
        <f>($AA$4 - HEX2DEC('RAW Data- RE'!B38)) *0.000000005*1.8*1000/0.0642</f>
        <v>34.054065420560754</v>
      </c>
      <c r="D38" s="19">
        <f>($AA$5 - HEX2DEC('RAW Data- RE'!C38)) *0.000000005*1.8*1000/0.0642</f>
        <v>18.765280373831779</v>
      </c>
      <c r="E38" s="19">
        <f>($AA$6 - HEX2DEC('RAW Data- RE'!D38)) *0.000000005*1.8*1000/0.0642</f>
        <v>11.707429906542057</v>
      </c>
      <c r="F38" s="19">
        <f>($AA$7 - HEX2DEC('RAW Data- RE'!E38)) *0.000000005*1.8*1000/0.0642</f>
        <v>21.427570093458012</v>
      </c>
      <c r="G38" s="19">
        <f>($AA$8 - HEX2DEC('RAW Data- RE'!F38)) *0.000000005*1.8*1000/0.0642</f>
        <v>24.309672897196265</v>
      </c>
      <c r="H38" s="19">
        <f>($AA$9 - HEX2DEC('RAW Data- RE'!G38)) *0.000000005*1.8*1000/0.0642</f>
        <v>14.256869158878505</v>
      </c>
      <c r="I38" s="19">
        <f>($AA$10 - HEX2DEC('RAW Data- RE'!H38)) *0.000000005*1.8*1000/0.0642</f>
        <v>10.075794392523367</v>
      </c>
      <c r="J38" s="19">
        <f>($AA$11 - HEX2DEC('RAW Data- RE'!I38)) *0.000000005*1.8*1000/0.0642</f>
        <v>22.29084112149533</v>
      </c>
      <c r="K38" s="19">
        <f>($AA$12 - HEX2DEC('RAW Data- RE'!J38)) *0.000000005*1.8*1000/0.0642</f>
        <v>19.308644859813221</v>
      </c>
      <c r="L38" s="19">
        <f>($AA$13 - HEX2DEC('RAW Data- RE'!K38)) *0.000000005*1.8*1000/0.0642</f>
        <v>20.322056074766355</v>
      </c>
      <c r="M38" s="19">
        <f>($AA$14 - HEX2DEC('RAW Data- RE'!L38)) *0.000000005*1.8*1000/0.0642</f>
        <v>7.5621028037383198</v>
      </c>
      <c r="N38" s="19">
        <f>($AA$15 - HEX2DEC('RAW Data- RE'!M38)) *0.000000005*1.8*1000/0.0642</f>
        <v>16.172803738317757</v>
      </c>
      <c r="O38" s="19">
        <f>($AA$16 - HEX2DEC('RAW Data- RE'!N38)) *0.000000005*1.8*1000/0.0642</f>
        <v>19.774065420560749</v>
      </c>
      <c r="P38" s="19">
        <f>($AA$17 - HEX2DEC('RAW Data- RE'!O38)) *0.000000005*1.8*1000/0.0642</f>
        <v>13.357990654205608</v>
      </c>
      <c r="Q38" s="19">
        <f>($AA$18 - HEX2DEC('RAW Data- RE'!P38)) *0.000000005*1.8*1000/0.0642</f>
        <v>19.217943925233648</v>
      </c>
      <c r="R38" s="19">
        <f>($AA$19 - HEX2DEC('RAW Data- RE'!Q38)) *0.000000005*1.8*1000/0.0642</f>
        <v>-3.5461682242990658</v>
      </c>
      <c r="S38" s="30"/>
      <c r="T38" s="37"/>
      <c r="U38" s="30"/>
    </row>
    <row r="39" spans="2:21" x14ac:dyDescent="0.25">
      <c r="B39" s="19">
        <f>($AA$3 - HEX2DEC('RAW Data- RE'!A39)) *0.000000005*1.8*1000/0.0642</f>
        <v>35.334392523364485</v>
      </c>
      <c r="C39" s="19">
        <f>($AA$4 - HEX2DEC('RAW Data- RE'!B39)) *0.000000005*1.8*1000/0.0642</f>
        <v>14.014065420560749</v>
      </c>
      <c r="D39" s="19">
        <f>($AA$5 - HEX2DEC('RAW Data- RE'!C39)) *0.000000005*1.8*1000/0.0642</f>
        <v>33.604485981308414</v>
      </c>
      <c r="E39" s="19">
        <f>($AA$6 - HEX2DEC('RAW Data- RE'!D39)) *0.000000005*1.8*1000/0.0642</f>
        <v>31.174485981308411</v>
      </c>
      <c r="F39" s="19">
        <f>($AA$7 - HEX2DEC('RAW Data- RE'!E39)) *0.000000005*1.8*1000/0.0642</f>
        <v>25.209392523364553</v>
      </c>
      <c r="G39" s="19">
        <f>($AA$8 - HEX2DEC('RAW Data- RE'!F39)) *0.000000005*1.8*1000/0.0642</f>
        <v>30.16177570093458</v>
      </c>
      <c r="H39" s="19">
        <f>($AA$9 - HEX2DEC('RAW Data- RE'!G39)) *0.000000005*1.8*1000/0.0642</f>
        <v>29.150467289719629</v>
      </c>
      <c r="I39" s="19">
        <f>($AA$10 - HEX2DEC('RAW Data- RE'!H39)) *0.000000005*1.8*1000/0.0642</f>
        <v>29.365794392523373</v>
      </c>
      <c r="J39" s="19">
        <f>($AA$11 - HEX2DEC('RAW Data- RE'!I39)) *0.000000005*1.8*1000/0.0642</f>
        <v>6.9271962616822442</v>
      </c>
      <c r="K39" s="19">
        <f>($AA$12 - HEX2DEC('RAW Data- RE'!J39)) *0.000000005*1.8*1000/0.0642</f>
        <v>8.5197196261683548</v>
      </c>
      <c r="L39" s="19">
        <f>($AA$13 - HEX2DEC('RAW Data- RE'!K39)) *0.000000005*1.8*1000/0.0642</f>
        <v>10.543598130841124</v>
      </c>
      <c r="M39" s="19">
        <f>($AA$14 - HEX2DEC('RAW Data- RE'!L39)) *0.000000005*1.8*1000/0.0642</f>
        <v>6.4724299065420565</v>
      </c>
      <c r="N39" s="19">
        <f>($AA$15 - HEX2DEC('RAW Data- RE'!M39)) *0.000000005*1.8*1000/0.0642</f>
        <v>9.0562149532710308</v>
      </c>
      <c r="O39" s="19">
        <f>($AA$16 - HEX2DEC('RAW Data- RE'!N39)) *0.000000005*1.8*1000/0.0642</f>
        <v>1.4471495327102806</v>
      </c>
      <c r="P39" s="19">
        <f>($AA$17 - HEX2DEC('RAW Data- RE'!O39)) *0.000000005*1.8*1000/0.0642</f>
        <v>16.158364485981309</v>
      </c>
      <c r="Q39" s="19">
        <f>($AA$18 - HEX2DEC('RAW Data- RE'!P39)) *0.000000005*1.8*1000/0.0642</f>
        <v>9.0779439252336456</v>
      </c>
      <c r="R39" s="19">
        <f>($AA$19 - HEX2DEC('RAW Data- RE'!Q39)) *0.000000005*1.8*1000/0.0642</f>
        <v>21.74565420560748</v>
      </c>
      <c r="S39" s="30"/>
      <c r="T39" s="37"/>
      <c r="U39" s="30"/>
    </row>
    <row r="40" spans="2:21" x14ac:dyDescent="0.25">
      <c r="B40" s="19">
        <f>($AA$3 - HEX2DEC('RAW Data- RE'!A40)) *0.000000005*1.8*1000/0.0642</f>
        <v>16.892663551401871</v>
      </c>
      <c r="C40" s="19">
        <f>($AA$4 - HEX2DEC('RAW Data- RE'!B40)) *0.000000005*1.8*1000/0.0642</f>
        <v>34.882429906542065</v>
      </c>
      <c r="D40" s="19">
        <f>($AA$5 - HEX2DEC('RAW Data- RE'!C40)) *0.000000005*1.8*1000/0.0642</f>
        <v>16.567009345794396</v>
      </c>
      <c r="E40" s="19">
        <f>($AA$6 - HEX2DEC('RAW Data- RE'!D40)) *0.000000005*1.8*1000/0.0642</f>
        <v>11.916728971962618</v>
      </c>
      <c r="F40" s="19">
        <f>($AA$7 - HEX2DEC('RAW Data- RE'!E40)) *0.000000005*1.8*1000/0.0642</f>
        <v>15.725887850467355</v>
      </c>
      <c r="G40" s="19">
        <f>($AA$8 - HEX2DEC('RAW Data- RE'!F40)) *0.000000005*1.8*1000/0.0642</f>
        <v>10.995140186915888</v>
      </c>
      <c r="H40" s="19">
        <f>($AA$9 - HEX2DEC('RAW Data- RE'!G40)) *0.000000005*1.8*1000/0.0642</f>
        <v>9.2945327102803752</v>
      </c>
      <c r="I40" s="19">
        <f>($AA$10 - HEX2DEC('RAW Data- RE'!H40)) *0.000000005*1.8*1000/0.0642</f>
        <v>5.4625233644859819</v>
      </c>
      <c r="J40" s="19">
        <f>($AA$11 - HEX2DEC('RAW Data- RE'!I40)) *0.000000005*1.8*1000/0.0642</f>
        <v>22.206728971962619</v>
      </c>
      <c r="K40" s="19">
        <f>($AA$12 - HEX2DEC('RAW Data- RE'!J40)) *0.000000005*1.8*1000/0.0642</f>
        <v>11.491822429906675</v>
      </c>
      <c r="L40" s="19">
        <f>($AA$13 - HEX2DEC('RAW Data- RE'!K40)) *0.000000005*1.8*1000/0.0642</f>
        <v>4.9724299065420565</v>
      </c>
      <c r="M40" s="19">
        <f>($AA$14 - HEX2DEC('RAW Data- RE'!L40)) *0.000000005*1.8*1000/0.0642</f>
        <v>17.64280373831776</v>
      </c>
      <c r="N40" s="19">
        <f>($AA$15 - HEX2DEC('RAW Data- RE'!M40)) *0.000000005*1.8*1000/0.0642</f>
        <v>11.036635514018693</v>
      </c>
      <c r="O40" s="19">
        <f>($AA$16 - HEX2DEC('RAW Data- RE'!N40)) *0.000000005*1.8*1000/0.0642</f>
        <v>36.881635514018697</v>
      </c>
      <c r="P40" s="19">
        <f>($AA$17 - HEX2DEC('RAW Data- RE'!O40)) *0.000000005*1.8*1000/0.0642</f>
        <v>15.573084112149534</v>
      </c>
      <c r="Q40" s="19">
        <f>($AA$18 - HEX2DEC('RAW Data- RE'!P40)) *0.000000005*1.8*1000/0.0642</f>
        <v>19.682383177570095</v>
      </c>
      <c r="R40" s="19">
        <f>($AA$19 - HEX2DEC('RAW Data- RE'!Q40)) *0.000000005*1.8*1000/0.0642</f>
        <v>-1.6921962616822432</v>
      </c>
      <c r="S40" s="30"/>
      <c r="T40" s="37"/>
      <c r="U40" s="30"/>
    </row>
    <row r="41" spans="2:21" x14ac:dyDescent="0.25">
      <c r="B41" s="19">
        <f>($AA$3 - HEX2DEC('RAW Data- RE'!A41)) *0.000000005*1.8*1000/0.0642</f>
        <v>23.770233644859815</v>
      </c>
      <c r="C41" s="19">
        <f>($AA$4 - HEX2DEC('RAW Data- RE'!B41)) *0.000000005*1.8*1000/0.0642</f>
        <v>25.834485981308418</v>
      </c>
      <c r="D41" s="19">
        <f>($AA$5 - HEX2DEC('RAW Data- RE'!C41)) *0.000000005*1.8*1000/0.0642</f>
        <v>35.559252336448608</v>
      </c>
      <c r="E41" s="19">
        <f>($AA$6 - HEX2DEC('RAW Data- RE'!D41)) *0.000000005*1.8*1000/0.0642</f>
        <v>37.799859813084112</v>
      </c>
      <c r="F41" s="19">
        <f>($AA$7 - HEX2DEC('RAW Data- RE'!E41)) *0.000000005*1.8*1000/0.0642</f>
        <v>30.637990654205677</v>
      </c>
      <c r="G41" s="19">
        <f>($AA$8 - HEX2DEC('RAW Data- RE'!F41)) *0.000000005*1.8*1000/0.0642</f>
        <v>26.644205607476639</v>
      </c>
      <c r="H41" s="19">
        <f>($AA$9 - HEX2DEC('RAW Data- RE'!G41)) *0.000000005*1.8*1000/0.0642</f>
        <v>29.080934579439255</v>
      </c>
      <c r="I41" s="19">
        <f>($AA$10 - HEX2DEC('RAW Data- RE'!H41)) *0.000000005*1.8*1000/0.0642</f>
        <v>26.727616822429908</v>
      </c>
      <c r="J41" s="19">
        <f>($AA$11 - HEX2DEC('RAW Data- RE'!I41)) *0.000000005*1.8*1000/0.0642</f>
        <v>1.4513551401869162</v>
      </c>
      <c r="K41" s="19">
        <f>($AA$12 - HEX2DEC('RAW Data- RE'!J41)) *0.000000005*1.8*1000/0.0642</f>
        <v>19.021542056074903</v>
      </c>
      <c r="L41" s="19">
        <f>($AA$13 - HEX2DEC('RAW Data- RE'!K41)) *0.000000005*1.8*1000/0.0642</f>
        <v>20.157196261682248</v>
      </c>
      <c r="M41" s="19">
        <f>($AA$14 - HEX2DEC('RAW Data- RE'!L41)) *0.000000005*1.8*1000/0.0642</f>
        <v>3.7778971962616827</v>
      </c>
      <c r="N41" s="19">
        <f>($AA$15 - HEX2DEC('RAW Data- RE'!M41)) *0.000000005*1.8*1000/0.0642</f>
        <v>14.727336448598132</v>
      </c>
      <c r="O41" s="19">
        <f>($AA$16 - HEX2DEC('RAW Data- RE'!N41)) *0.000000005*1.8*1000/0.0642</f>
        <v>0.59018691588785055</v>
      </c>
      <c r="P41" s="19">
        <f>($AA$17 - HEX2DEC('RAW Data- RE'!O41)) *0.000000005*1.8*1000/0.0642</f>
        <v>15.01836448598131</v>
      </c>
      <c r="Q41" s="19">
        <f>($AA$18 - HEX2DEC('RAW Data- RE'!P41)) *0.000000005*1.8*1000/0.0642</f>
        <v>1.604439252336449</v>
      </c>
      <c r="R41" s="19">
        <f>($AA$19 - HEX2DEC('RAW Data- RE'!Q41)) *0.000000005*1.8*1000/0.0642</f>
        <v>14.897523364485984</v>
      </c>
      <c r="S41" s="30"/>
      <c r="T41" s="37"/>
      <c r="U41" s="30"/>
    </row>
    <row r="42" spans="2:21" x14ac:dyDescent="0.25">
      <c r="B42" s="19">
        <f>($AA$3 - HEX2DEC('RAW Data- RE'!A42)) *0.000000005*1.8*1000/0.0642</f>
        <v>36.309813084112157</v>
      </c>
      <c r="C42" s="19">
        <f>($AA$4 - HEX2DEC('RAW Data- RE'!B42)) *0.000000005*1.8*1000/0.0642</f>
        <v>16.59799065420561</v>
      </c>
      <c r="D42" s="19">
        <f>($AA$5 - HEX2DEC('RAW Data- RE'!C42)) *0.000000005*1.8*1000/0.0642</f>
        <v>11.014345794392524</v>
      </c>
      <c r="E42" s="19">
        <f>($AA$6 - HEX2DEC('RAW Data- RE'!D42)) *0.000000005*1.8*1000/0.0642</f>
        <v>10.509532710280375</v>
      </c>
      <c r="F42" s="19">
        <f>($AA$7 - HEX2DEC('RAW Data- RE'!E42)) *0.000000005*1.8*1000/0.0642</f>
        <v>10.455841121495395</v>
      </c>
      <c r="G42" s="19">
        <f>($AA$8 - HEX2DEC('RAW Data- RE'!F42)) *0.000000005*1.8*1000/0.0642</f>
        <v>11.703644859813085</v>
      </c>
      <c r="H42" s="19">
        <f>($AA$9 - HEX2DEC('RAW Data- RE'!G42)) *0.000000005*1.8*1000/0.0642</f>
        <v>5.0165887850467294</v>
      </c>
      <c r="I42" s="19">
        <f>($AA$10 - HEX2DEC('RAW Data- RE'!H42)) *0.000000005*1.8*1000/0.0642</f>
        <v>9.4190186915887875</v>
      </c>
      <c r="J42" s="19">
        <f>($AA$11 - HEX2DEC('RAW Data- RE'!I42)) *0.000000005*1.8*1000/0.0642</f>
        <v>11.990887850467294</v>
      </c>
      <c r="K42" s="19">
        <f>($AA$12 - HEX2DEC('RAW Data- RE'!J42)) *0.000000005*1.8*1000/0.0642</f>
        <v>6.0169626168225623</v>
      </c>
      <c r="L42" s="19">
        <f>($AA$13 - HEX2DEC('RAW Data- RE'!K42)) *0.000000005*1.8*1000/0.0642</f>
        <v>4.4646728971962624</v>
      </c>
      <c r="M42" s="19">
        <f>($AA$14 - HEX2DEC('RAW Data- RE'!L42)) *0.000000005*1.8*1000/0.0642</f>
        <v>34.013551401869165</v>
      </c>
      <c r="N42" s="19">
        <f>($AA$15 - HEX2DEC('RAW Data- RE'!M42)) *0.000000005*1.8*1000/0.0642</f>
        <v>7.1029906542056089</v>
      </c>
      <c r="O42" s="19">
        <f>($AA$16 - HEX2DEC('RAW Data- RE'!N42)) *0.000000005*1.8*1000/0.0642</f>
        <v>17.5085046728972</v>
      </c>
      <c r="P42" s="19">
        <f>($AA$17 - HEX2DEC('RAW Data- RE'!O42)) *0.000000005*1.8*1000/0.0642</f>
        <v>9.9081308411214977</v>
      </c>
      <c r="Q42" s="19">
        <f>($AA$18 - HEX2DEC('RAW Data- RE'!P42)) *0.000000005*1.8*1000/0.0642</f>
        <v>8.8762149532710293</v>
      </c>
      <c r="R42" s="19">
        <f>($AA$19 - HEX2DEC('RAW Data- RE'!Q42)) *0.000000005*1.8*1000/0.0642</f>
        <v>50.535841121495331</v>
      </c>
      <c r="S42" s="30"/>
      <c r="T42" s="37"/>
      <c r="U42" s="30"/>
    </row>
    <row r="43" spans="2:21" x14ac:dyDescent="0.25">
      <c r="B43" s="19">
        <f>($AA$3 - HEX2DEC('RAW Data- RE'!A43)) *0.000000005*1.8*1000/0.0642</f>
        <v>17.065514018691591</v>
      </c>
      <c r="C43" s="19">
        <f>($AA$4 - HEX2DEC('RAW Data- RE'!B43)) *0.000000005*1.8*1000/0.0642</f>
        <v>44.359345794392532</v>
      </c>
      <c r="D43" s="19">
        <f>($AA$5 - HEX2DEC('RAW Data- RE'!C43)) *0.000000005*1.8*1000/0.0642</f>
        <v>28.706074766355144</v>
      </c>
      <c r="E43" s="19">
        <f>($AA$6 - HEX2DEC('RAW Data- RE'!D43)) *0.000000005*1.8*1000/0.0642</f>
        <v>28.864345794392527</v>
      </c>
      <c r="F43" s="19">
        <f>($AA$7 - HEX2DEC('RAW Data- RE'!E43)) *0.000000005*1.8*1000/0.0642</f>
        <v>24.721401869158949</v>
      </c>
      <c r="G43" s="19">
        <f>($AA$8 - HEX2DEC('RAW Data- RE'!F43)) *0.000000005*1.8*1000/0.0642</f>
        <v>25.157943925233653</v>
      </c>
      <c r="H43" s="19">
        <f>($AA$9 - HEX2DEC('RAW Data- RE'!G43)) *0.000000005*1.8*1000/0.0642</f>
        <v>17.41135514018692</v>
      </c>
      <c r="I43" s="19">
        <f>($AA$10 - HEX2DEC('RAW Data- RE'!H43)) *0.000000005*1.8*1000/0.0642</f>
        <v>16.395700934579441</v>
      </c>
      <c r="J43" s="19">
        <f>($AA$11 - HEX2DEC('RAW Data- RE'!I43)) *0.000000005*1.8*1000/0.0642</f>
        <v>19.364859813084117</v>
      </c>
      <c r="K43" s="19">
        <f>($AA$12 - HEX2DEC('RAW Data- RE'!J43)) *0.000000005*1.8*1000/0.0642</f>
        <v>25.046635514018824</v>
      </c>
      <c r="L43" s="19">
        <f>($AA$13 - HEX2DEC('RAW Data- RE'!K43)) *0.000000005*1.8*1000/0.0642</f>
        <v>22.672429906542064</v>
      </c>
      <c r="M43" s="19">
        <f>($AA$14 - HEX2DEC('RAW Data- RE'!L43)) *0.000000005*1.8*1000/0.0642</f>
        <v>-1.3823831775700937</v>
      </c>
      <c r="N43" s="19">
        <f>($AA$15 - HEX2DEC('RAW Data- RE'!M43)) *0.000000005*1.8*1000/0.0642</f>
        <v>18.373037383177572</v>
      </c>
      <c r="O43" s="19">
        <f>($AA$16 - HEX2DEC('RAW Data- RE'!N43)) *0.000000005*1.8*1000/0.0642</f>
        <v>1.8360280373831779</v>
      </c>
      <c r="P43" s="19">
        <f>($AA$17 - HEX2DEC('RAW Data- RE'!O43)) *0.000000005*1.8*1000/0.0642</f>
        <v>4.4206542056074776</v>
      </c>
      <c r="Q43" s="19">
        <f>($AA$18 - HEX2DEC('RAW Data- RE'!P43)) *0.000000005*1.8*1000/0.0642</f>
        <v>23.210887850467294</v>
      </c>
      <c r="R43" s="19">
        <f>($AA$19 - HEX2DEC('RAW Data- RE'!Q43)) *0.000000005*1.8*1000/0.0642</f>
        <v>12.612616822429908</v>
      </c>
      <c r="S43" s="30"/>
      <c r="T43" s="37"/>
      <c r="U43" s="30"/>
    </row>
    <row r="44" spans="2:21" x14ac:dyDescent="0.25">
      <c r="B44" s="19">
        <f>($AA$3 - HEX2DEC('RAW Data- RE'!A44)) *0.000000005*1.8*1000/0.0642</f>
        <v>23.806121495327105</v>
      </c>
      <c r="C44" s="19">
        <f>($AA$4 - HEX2DEC('RAW Data- RE'!B44)) *0.000000005*1.8*1000/0.0642</f>
        <v>12.992523364485985</v>
      </c>
      <c r="D44" s="19">
        <f>($AA$5 - HEX2DEC('RAW Data- RE'!C44)) *0.000000005*1.8*1000/0.0642</f>
        <v>13.018878504672898</v>
      </c>
      <c r="E44" s="19">
        <f>($AA$6 - HEX2DEC('RAW Data- RE'!D44)) *0.000000005*1.8*1000/0.0642</f>
        <v>13.653785046728974</v>
      </c>
      <c r="F44" s="19">
        <f>($AA$7 - HEX2DEC('RAW Data- RE'!E44)) *0.000000005*1.8*1000/0.0642</f>
        <v>10.697663551401936</v>
      </c>
      <c r="G44" s="19">
        <f>($AA$8 - HEX2DEC('RAW Data- RE'!F44)) *0.000000005*1.8*1000/0.0642</f>
        <v>14.258411214953272</v>
      </c>
      <c r="H44" s="19">
        <f>($AA$9 - HEX2DEC('RAW Data- RE'!G44)) *0.000000005*1.8*1000/0.0642</f>
        <v>23.393971962616824</v>
      </c>
      <c r="I44" s="19">
        <f>($AA$10 - HEX2DEC('RAW Data- RE'!H44)) *0.000000005*1.8*1000/0.0642</f>
        <v>25.686728971962623</v>
      </c>
      <c r="J44" s="19">
        <f>($AA$11 - HEX2DEC('RAW Data- RE'!I44)) *0.000000005*1.8*1000/0.0642</f>
        <v>1.599532710280374</v>
      </c>
      <c r="K44" s="19">
        <f>($AA$12 - HEX2DEC('RAW Data- RE'!J44)) *0.000000005*1.8*1000/0.0642</f>
        <v>3.4152336448599447</v>
      </c>
      <c r="L44" s="19">
        <f>($AA$13 - HEX2DEC('RAW Data- RE'!K44)) *0.000000005*1.8*1000/0.0642</f>
        <v>17.557429906542062</v>
      </c>
      <c r="M44" s="19">
        <f>($AA$14 - HEX2DEC('RAW Data- RE'!L44)) *0.000000005*1.8*1000/0.0642</f>
        <v>20.117242990654212</v>
      </c>
      <c r="N44" s="19">
        <f>($AA$15 - HEX2DEC('RAW Data- RE'!M44)) *0.000000005*1.8*1000/0.0642</f>
        <v>2.0882242990654212</v>
      </c>
      <c r="O44" s="19">
        <f>($AA$16 - HEX2DEC('RAW Data- RE'!N44)) *0.000000005*1.8*1000/0.0642</f>
        <v>12.064626168224301</v>
      </c>
      <c r="P44" s="19">
        <f>($AA$17 - HEX2DEC('RAW Data- RE'!O44)) *0.000000005*1.8*1000/0.0642</f>
        <v>16.802383177570096</v>
      </c>
      <c r="Q44" s="19">
        <f>($AA$18 - HEX2DEC('RAW Data- RE'!P44)) *0.000000005*1.8*1000/0.0642</f>
        <v>5.347009345794393</v>
      </c>
      <c r="R44" s="19">
        <f>($AA$19 - HEX2DEC('RAW Data- RE'!Q44)) *0.000000005*1.8*1000/0.0642</f>
        <v>19.381401869158882</v>
      </c>
      <c r="S44" s="30"/>
      <c r="T44" s="37"/>
      <c r="U44" s="30"/>
    </row>
    <row r="45" spans="2:21" x14ac:dyDescent="0.25">
      <c r="B45" s="19">
        <f>($AA$3 - HEX2DEC('RAW Data- RE'!A45)) *0.000000005*1.8*1000/0.0642</f>
        <v>28.259859813084113</v>
      </c>
      <c r="C45" s="19">
        <f>($AA$4 - HEX2DEC('RAW Data- RE'!B45)) *0.000000005*1.8*1000/0.0642</f>
        <v>31.656448598130847</v>
      </c>
      <c r="D45" s="19">
        <f>($AA$5 - HEX2DEC('RAW Data- RE'!C45)) *0.000000005*1.8*1000/0.0642</f>
        <v>21.723504672897203</v>
      </c>
      <c r="E45" s="19">
        <f>($AA$6 - HEX2DEC('RAW Data- RE'!D45)) *0.000000005*1.8*1000/0.0642</f>
        <v>19.502523364485988</v>
      </c>
      <c r="F45" s="19">
        <f>($AA$7 - HEX2DEC('RAW Data- RE'!E45)) *0.000000005*1.8*1000/0.0642</f>
        <v>17.181168224299135</v>
      </c>
      <c r="G45" s="19">
        <f>($AA$8 - HEX2DEC('RAW Data- RE'!F45)) *0.000000005*1.8*1000/0.0642</f>
        <v>14.663411214953275</v>
      </c>
      <c r="H45" s="19">
        <f>($AA$9 - HEX2DEC('RAW Data- RE'!G45)) *0.000000005*1.8*1000/0.0642</f>
        <v>9.0471028037383192</v>
      </c>
      <c r="I45" s="19">
        <f>($AA$10 - HEX2DEC('RAW Data- RE'!H45)) *0.000000005*1.8*1000/0.0642</f>
        <v>9.1895327102803748</v>
      </c>
      <c r="J45" s="19">
        <f>($AA$11 - HEX2DEC('RAW Data- RE'!I45)) *0.000000005*1.8*1000/0.0642</f>
        <v>19.641168224299069</v>
      </c>
      <c r="K45" s="19">
        <f>($AA$12 - HEX2DEC('RAW Data- RE'!J45)) *0.000000005*1.8*1000/0.0642</f>
        <v>16.96247663551415</v>
      </c>
      <c r="L45" s="19">
        <f>($AA$13 - HEX2DEC('RAW Data- RE'!K45)) *0.000000005*1.8*1000/0.0642</f>
        <v>10.341448598130844</v>
      </c>
      <c r="M45" s="19">
        <f>($AA$14 - HEX2DEC('RAW Data- RE'!L45)) *0.000000005*1.8*1000/0.0642</f>
        <v>3.9257943925233656</v>
      </c>
      <c r="N45" s="19">
        <f>($AA$15 - HEX2DEC('RAW Data- RE'!M45)) *0.000000005*1.8*1000/0.0642</f>
        <v>24.784906542056078</v>
      </c>
      <c r="O45" s="19">
        <f>($AA$16 - HEX2DEC('RAW Data- RE'!N45)) *0.000000005*1.8*1000/0.0642</f>
        <v>21.602943925233646</v>
      </c>
      <c r="P45" s="19">
        <f>($AA$17 - HEX2DEC('RAW Data- RE'!O45)) *0.000000005*1.8*1000/0.0642</f>
        <v>20.789859813084117</v>
      </c>
      <c r="Q45" s="19">
        <f>($AA$18 - HEX2DEC('RAW Data- RE'!P45)) *0.000000005*1.8*1000/0.0642</f>
        <v>17.074485981308413</v>
      </c>
      <c r="R45" s="19">
        <f>($AA$19 - HEX2DEC('RAW Data- RE'!Q45)) *0.000000005*1.8*1000/0.0642</f>
        <v>-1.0914953271028041</v>
      </c>
      <c r="S45" s="30"/>
      <c r="T45" s="37"/>
      <c r="U45" s="30"/>
    </row>
    <row r="46" spans="2:21" x14ac:dyDescent="0.25">
      <c r="B46" s="19">
        <f>($AA$3 - HEX2DEC('RAW Data- RE'!A46)) *0.000000005*1.8*1000/0.0642</f>
        <v>24.222616822429913</v>
      </c>
      <c r="C46" s="19">
        <f>($AA$4 - HEX2DEC('RAW Data- RE'!B46)) *0.000000005*1.8*1000/0.0642</f>
        <v>47.100841121495336</v>
      </c>
      <c r="D46" s="19">
        <f>($AA$5 - HEX2DEC('RAW Data- RE'!C46)) *0.000000005*1.8*1000/0.0642</f>
        <v>30.391822429906547</v>
      </c>
      <c r="E46" s="19">
        <f>($AA$6 - HEX2DEC('RAW Data- RE'!D46)) *0.000000005*1.8*1000/0.0642</f>
        <v>32.268504672897201</v>
      </c>
      <c r="F46" s="19">
        <f>($AA$7 - HEX2DEC('RAW Data- RE'!E46)) *0.000000005*1.8*1000/0.0642</f>
        <v>23.09803738317764</v>
      </c>
      <c r="G46" s="19">
        <f>($AA$8 - HEX2DEC('RAW Data- RE'!F46)) *0.000000005*1.8*1000/0.0642</f>
        <v>29.092570093457955</v>
      </c>
      <c r="H46" s="19">
        <f>($AA$9 - HEX2DEC('RAW Data- RE'!G46)) *0.000000005*1.8*1000/0.0642</f>
        <v>23.983878504672901</v>
      </c>
      <c r="I46" s="19">
        <f>($AA$10 - HEX2DEC('RAW Data- RE'!H46)) *0.000000005*1.8*1000/0.0642</f>
        <v>24.856261682242994</v>
      </c>
      <c r="J46" s="19">
        <f>($AA$11 - HEX2DEC('RAW Data- RE'!I46)) *0.000000005*1.8*1000/0.0642</f>
        <v>14.040560747663555</v>
      </c>
      <c r="K46" s="19">
        <f>($AA$12 - HEX2DEC('RAW Data- RE'!J46)) *0.000000005*1.8*1000/0.0642</f>
        <v>31.703551401869301</v>
      </c>
      <c r="L46" s="19">
        <f>($AA$13 - HEX2DEC('RAW Data- RE'!K46)) *0.000000005*1.8*1000/0.0642</f>
        <v>24.253317757009349</v>
      </c>
      <c r="M46" s="19">
        <f>($AA$14 - HEX2DEC('RAW Data- RE'!L46)) *0.000000005*1.8*1000/0.0642</f>
        <v>8.8048598130841125</v>
      </c>
      <c r="N46" s="19">
        <f>($AA$15 - HEX2DEC('RAW Data- RE'!M46)) *0.000000005*1.8*1000/0.0642</f>
        <v>2.6050934579439256</v>
      </c>
      <c r="O46" s="19">
        <f>($AA$16 - HEX2DEC('RAW Data- RE'!N46)) *0.000000005*1.8*1000/0.0642</f>
        <v>10.997383177570097</v>
      </c>
      <c r="P46" s="19">
        <f>($AA$17 - HEX2DEC('RAW Data- RE'!O46)) *0.000000005*1.8*1000/0.0642</f>
        <v>5.0499532710280386</v>
      </c>
      <c r="Q46" s="19">
        <f>($AA$18 - HEX2DEC('RAW Data- RE'!P46)) *0.000000005*1.8*1000/0.0642</f>
        <v>25.32672897196262</v>
      </c>
      <c r="R46" s="19">
        <f>($AA$19 - HEX2DEC('RAW Data- RE'!Q46)) *0.000000005*1.8*1000/0.0642</f>
        <v>18.814205607476637</v>
      </c>
      <c r="S46" s="30"/>
      <c r="T46" s="37"/>
      <c r="U46" s="30"/>
    </row>
    <row r="47" spans="2:21" x14ac:dyDescent="0.25">
      <c r="B47" s="19">
        <f>($AA$3 - HEX2DEC('RAW Data- RE'!A47)) *0.000000005*1.8*1000/0.0642</f>
        <v>15.017383177570094</v>
      </c>
      <c r="C47" s="19">
        <f>($AA$4 - HEX2DEC('RAW Data- RE'!B47)) *0.000000005*1.8*1000/0.0642</f>
        <v>16.567009345794396</v>
      </c>
      <c r="D47" s="19">
        <f>($AA$5 - HEX2DEC('RAW Data- RE'!C47)) *0.000000005*1.8*1000/0.0642</f>
        <v>20.342943925233651</v>
      </c>
      <c r="E47" s="19">
        <f>($AA$6 - HEX2DEC('RAW Data- RE'!D47)) *0.000000005*1.8*1000/0.0642</f>
        <v>15.751962616822432</v>
      </c>
      <c r="F47" s="19">
        <f>($AA$7 - HEX2DEC('RAW Data- RE'!E47)) *0.000000005*1.8*1000/0.0642</f>
        <v>19.750233644859883</v>
      </c>
      <c r="G47" s="19">
        <f>($AA$8 - HEX2DEC('RAW Data- RE'!F47)) *0.000000005*1.8*1000/0.0642</f>
        <v>14.006495327102806</v>
      </c>
      <c r="H47" s="19">
        <f>($AA$9 - HEX2DEC('RAW Data- RE'!G47)) *0.000000005*1.8*1000/0.0642</f>
        <v>7.5518691588785058</v>
      </c>
      <c r="I47" s="19">
        <f>($AA$10 - HEX2DEC('RAW Data- RE'!H47)) *0.000000005*1.8*1000/0.0642</f>
        <v>12.279672897196264</v>
      </c>
      <c r="J47" s="19">
        <f>($AA$11 - HEX2DEC('RAW Data- RE'!I47)) *0.000000005*1.8*1000/0.0642</f>
        <v>4.8159813084112146</v>
      </c>
      <c r="K47" s="19">
        <f>($AA$12 - HEX2DEC('RAW Data- RE'!J47)) *0.000000005*1.8*1000/0.0642</f>
        <v>4.5382710280375145</v>
      </c>
      <c r="L47" s="19">
        <f>($AA$13 - HEX2DEC('RAW Data- RE'!K47)) *0.000000005*1.8*1000/0.0642</f>
        <v>1.5026635514018694</v>
      </c>
      <c r="M47" s="19">
        <f>($AA$14 - HEX2DEC('RAW Data- RE'!L47)) *0.000000005*1.8*1000/0.0642</f>
        <v>22.085046728971964</v>
      </c>
      <c r="N47" s="19">
        <f>($AA$15 - HEX2DEC('RAW Data- RE'!M47)) *0.000000005*1.8*1000/0.0642</f>
        <v>12.567336448598134</v>
      </c>
      <c r="O47" s="19">
        <f>($AA$16 - HEX2DEC('RAW Data- RE'!N47)) *0.000000005*1.8*1000/0.0642</f>
        <v>23.297663551401872</v>
      </c>
      <c r="P47" s="19">
        <f>($AA$17 - HEX2DEC('RAW Data- RE'!O47)) *0.000000005*1.8*1000/0.0642</f>
        <v>15.419439252336453</v>
      </c>
      <c r="Q47" s="19">
        <f>($AA$18 - HEX2DEC('RAW Data- RE'!P47)) *0.000000005*1.8*1000/0.0642</f>
        <v>5.5023364485981316</v>
      </c>
      <c r="R47" s="19">
        <f>($AA$19 - HEX2DEC('RAW Data- RE'!Q47)) *0.000000005*1.8*1000/0.0642</f>
        <v>11.172336448598132</v>
      </c>
      <c r="S47" s="30"/>
      <c r="T47" s="37"/>
      <c r="U47" s="30"/>
    </row>
    <row r="48" spans="2:21" x14ac:dyDescent="0.25">
      <c r="B48" s="19">
        <f>($AA$3 - HEX2DEC('RAW Data- RE'!A48)) *0.000000005*1.8*1000/0.0642</f>
        <v>22.352663551401875</v>
      </c>
      <c r="C48" s="19">
        <f>($AA$4 - HEX2DEC('RAW Data- RE'!B48)) *0.000000005*1.8*1000/0.0642</f>
        <v>35.270046728971963</v>
      </c>
      <c r="D48" s="19">
        <f>($AA$5 - HEX2DEC('RAW Data- RE'!C48)) *0.000000005*1.8*1000/0.0642</f>
        <v>31.68532710280374</v>
      </c>
      <c r="E48" s="19">
        <f>($AA$6 - HEX2DEC('RAW Data- RE'!D48)) *0.000000005*1.8*1000/0.0642</f>
        <v>26.630887850467296</v>
      </c>
      <c r="F48" s="19">
        <f>($AA$7 - HEX2DEC('RAW Data- RE'!E48)) *0.000000005*1.8*1000/0.0642</f>
        <v>33.603504672897273</v>
      </c>
      <c r="G48" s="19">
        <f>($AA$8 - HEX2DEC('RAW Data- RE'!F48)) *0.000000005*1.8*1000/0.0642</f>
        <v>38.01827102803739</v>
      </c>
      <c r="H48" s="19">
        <f>($AA$9 - HEX2DEC('RAW Data- RE'!G48)) *0.000000005*1.8*1000/0.0642</f>
        <v>29.925420560747668</v>
      </c>
      <c r="I48" s="19">
        <f>($AA$10 - HEX2DEC('RAW Data- RE'!H48)) *0.000000005*1.8*1000/0.0642</f>
        <v>18.686775700934582</v>
      </c>
      <c r="J48" s="19">
        <f>($AA$11 - HEX2DEC('RAW Data- RE'!I48)) *0.000000005*1.8*1000/0.0642</f>
        <v>49.101869158878522</v>
      </c>
      <c r="K48" s="19">
        <f>($AA$12 - HEX2DEC('RAW Data- RE'!J48)) *0.000000005*1.8*1000/0.0642</f>
        <v>24.716915887850604</v>
      </c>
      <c r="L48" s="19">
        <f>($AA$13 - HEX2DEC('RAW Data- RE'!K48)) *0.000000005*1.8*1000/0.0642</f>
        <v>17.143317757009349</v>
      </c>
      <c r="M48" s="19">
        <f>($AA$14 - HEX2DEC('RAW Data- RE'!L48)) *0.000000005*1.8*1000/0.0642</f>
        <v>0.30757009345794395</v>
      </c>
      <c r="N48" s="19">
        <f>($AA$15 - HEX2DEC('RAW Data- RE'!M48)) *0.000000005*1.8*1000/0.0642</f>
        <v>18.009672897196264</v>
      </c>
      <c r="O48" s="19">
        <f>($AA$16 - HEX2DEC('RAW Data- RE'!N48)) *0.000000005*1.8*1000/0.0642</f>
        <v>6.627757009345796</v>
      </c>
      <c r="P48" s="19">
        <f>($AA$17 - HEX2DEC('RAW Data- RE'!O48)) *0.000000005*1.8*1000/0.0642</f>
        <v>20.835560747663557</v>
      </c>
      <c r="Q48" s="19">
        <f>($AA$18 - HEX2DEC('RAW Data- RE'!P48)) *0.000000005*1.8*1000/0.0642</f>
        <v>30.46107476635515</v>
      </c>
      <c r="R48" s="19">
        <f>($AA$19 - HEX2DEC('RAW Data- RE'!Q48)) *0.000000005*1.8*1000/0.0642</f>
        <v>27.54084112149533</v>
      </c>
      <c r="S48" s="30"/>
      <c r="T48" s="37"/>
      <c r="U48" s="30"/>
    </row>
    <row r="49" spans="2:21" x14ac:dyDescent="0.25">
      <c r="B49" s="19">
        <f>($AA$3 - HEX2DEC('RAW Data- RE'!A49)) *0.000000005*1.8*1000/0.0642</f>
        <v>32.010420560747669</v>
      </c>
      <c r="C49" s="19">
        <f>($AA$4 - HEX2DEC('RAW Data- RE'!B49)) *0.000000005*1.8*1000/0.0642</f>
        <v>15.448037383177571</v>
      </c>
      <c r="D49" s="19">
        <f>($AA$5 - HEX2DEC('RAW Data- RE'!C49)) *0.000000005*1.8*1000/0.0642</f>
        <v>16.048457943925239</v>
      </c>
      <c r="E49" s="19">
        <f>($AA$6 - HEX2DEC('RAW Data- RE'!D49)) *0.000000005*1.8*1000/0.0642</f>
        <v>18.3</v>
      </c>
      <c r="F49" s="19">
        <f>($AA$7 - HEX2DEC('RAW Data- RE'!E49)) *0.000000005*1.8*1000/0.0642</f>
        <v>8.2265887850467969</v>
      </c>
      <c r="G49" s="19">
        <f>($AA$8 - HEX2DEC('RAW Data- RE'!F49)) *0.000000005*1.8*1000/0.0642</f>
        <v>9.5465887850467315</v>
      </c>
      <c r="H49" s="19">
        <f>($AA$9 - HEX2DEC('RAW Data- RE'!G49)) *0.000000005*1.8*1000/0.0642</f>
        <v>5.9955140186915887</v>
      </c>
      <c r="I49" s="19">
        <f>($AA$10 - HEX2DEC('RAW Data- RE'!H49)) *0.000000005*1.8*1000/0.0642</f>
        <v>26.926401869158884</v>
      </c>
      <c r="J49" s="19">
        <f>($AA$11 - HEX2DEC('RAW Data- RE'!I49)) *0.000000005*1.8*1000/0.0642</f>
        <v>7.7827570093457963</v>
      </c>
      <c r="K49" s="19">
        <f>($AA$12 - HEX2DEC('RAW Data- RE'!J49)) *0.000000005*1.8*1000/0.0642</f>
        <v>6.5920093457945237</v>
      </c>
      <c r="L49" s="19">
        <f>($AA$13 - HEX2DEC('RAW Data- RE'!K49)) *0.000000005*1.8*1000/0.0642</f>
        <v>16.555654205607478</v>
      </c>
      <c r="M49" s="19">
        <f>($AA$14 - HEX2DEC('RAW Data- RE'!L49)) *0.000000005*1.8*1000/0.0642</f>
        <v>20.673644859813088</v>
      </c>
      <c r="N49" s="19">
        <f>($AA$15 - HEX2DEC('RAW Data- RE'!M49)) *0.000000005*1.8*1000/0.0642</f>
        <v>7.6051401869158886</v>
      </c>
      <c r="O49" s="19">
        <f>($AA$16 - HEX2DEC('RAW Data- RE'!N49)) *0.000000005*1.8*1000/0.0642</f>
        <v>33.213925233644865</v>
      </c>
      <c r="P49" s="19">
        <f>($AA$17 - HEX2DEC('RAW Data- RE'!O49)) *0.000000005*1.8*1000/0.0642</f>
        <v>1.3621962616822432</v>
      </c>
      <c r="Q49" s="19">
        <f>($AA$18 - HEX2DEC('RAW Data- RE'!P49)) *0.000000005*1.8*1000/0.0642</f>
        <v>6.5262616822429917</v>
      </c>
      <c r="R49" s="19">
        <f>($AA$19 - HEX2DEC('RAW Data- RE'!Q49)) *0.000000005*1.8*1000/0.0642</f>
        <v>-2.2994859813084121</v>
      </c>
      <c r="S49" s="30"/>
      <c r="T49" s="37"/>
      <c r="U49" s="30"/>
    </row>
    <row r="50" spans="2:21" x14ac:dyDescent="0.25">
      <c r="B50" s="19">
        <f>($AA$3 - HEX2DEC('RAW Data- RE'!A50)) *0.000000005*1.8*1000/0.0642</f>
        <v>18.417757009345795</v>
      </c>
      <c r="C50" s="19">
        <f>($AA$4 - HEX2DEC('RAW Data- RE'!B50)) *0.000000005*1.8*1000/0.0642</f>
        <v>27.997570093457949</v>
      </c>
      <c r="D50" s="19">
        <f>($AA$5 - HEX2DEC('RAW Data- RE'!C50)) *0.000000005*1.8*1000/0.0642</f>
        <v>30.578831775700941</v>
      </c>
      <c r="E50" s="19">
        <f>($AA$6 - HEX2DEC('RAW Data- RE'!D50)) *0.000000005*1.8*1000/0.0642</f>
        <v>32.862476635514021</v>
      </c>
      <c r="F50" s="19">
        <f>($AA$7 - HEX2DEC('RAW Data- RE'!E50)) *0.000000005*1.8*1000/0.0642</f>
        <v>21.685373831775774</v>
      </c>
      <c r="G50" s="19">
        <f>($AA$8 - HEX2DEC('RAW Data- RE'!F50)) *0.000000005*1.8*1000/0.0642</f>
        <v>25.951682242990657</v>
      </c>
      <c r="H50" s="19">
        <f>($AA$9 - HEX2DEC('RAW Data- RE'!G50)) *0.000000005*1.8*1000/0.0642</f>
        <v>12.583037383177571</v>
      </c>
      <c r="I50" s="19">
        <f>($AA$10 - HEX2DEC('RAW Data- RE'!H50)) *0.000000005*1.8*1000/0.0642</f>
        <v>7.2325233644859823</v>
      </c>
      <c r="J50" s="19">
        <f>($AA$11 - HEX2DEC('RAW Data- RE'!I50)) *0.000000005*1.8*1000/0.0642</f>
        <v>20.407570093457949</v>
      </c>
      <c r="K50" s="19">
        <f>($AA$12 - HEX2DEC('RAW Data- RE'!J50)) *0.000000005*1.8*1000/0.0642</f>
        <v>23.847897196261819</v>
      </c>
      <c r="L50" s="19">
        <f>($AA$13 - HEX2DEC('RAW Data- RE'!K50)) *0.000000005*1.8*1000/0.0642</f>
        <v>7.7764485981308411</v>
      </c>
      <c r="M50" s="19">
        <f>($AA$14 - HEX2DEC('RAW Data- RE'!L50)) *0.000000005*1.8*1000/0.0642</f>
        <v>2.3160280373831776</v>
      </c>
      <c r="N50" s="19">
        <f>($AA$15 - HEX2DEC('RAW Data- RE'!M50)) *0.000000005*1.8*1000/0.0642</f>
        <v>13.701869158878505</v>
      </c>
      <c r="O50" s="19">
        <f>($AA$16 - HEX2DEC('RAW Data- RE'!N50)) *0.000000005*1.8*1000/0.0642</f>
        <v>-9.8551401869158894E-2</v>
      </c>
      <c r="P50" s="19">
        <f>($AA$17 - HEX2DEC('RAW Data- RE'!O50)) *0.000000005*1.8*1000/0.0642</f>
        <v>17.413037383177574</v>
      </c>
      <c r="Q50" s="19">
        <f>($AA$18 - HEX2DEC('RAW Data- RE'!P50)) *0.000000005*1.8*1000/0.0642</f>
        <v>16.77266355140187</v>
      </c>
      <c r="R50" s="19">
        <f>($AA$19 - HEX2DEC('RAW Data- RE'!Q50)) *0.000000005*1.8*1000/0.0642</f>
        <v>28.083644859813091</v>
      </c>
      <c r="S50" s="30"/>
      <c r="T50" s="37"/>
      <c r="U50" s="30"/>
    </row>
    <row r="51" spans="2:21" x14ac:dyDescent="0.25">
      <c r="B51" s="19">
        <f>($AA$3 - HEX2DEC('RAW Data- RE'!A51)) *0.000000005*1.8*1000/0.0642</f>
        <v>19.692897196261683</v>
      </c>
      <c r="C51" s="19">
        <f>($AA$4 - HEX2DEC('RAW Data- RE'!B51)) *0.000000005*1.8*1000/0.0642</f>
        <v>25.704252336448604</v>
      </c>
      <c r="D51" s="19">
        <f>($AA$5 - HEX2DEC('RAW Data- RE'!C51)) *0.000000005*1.8*1000/0.0642</f>
        <v>19.387289719626175</v>
      </c>
      <c r="E51" s="19">
        <f>($AA$6 - HEX2DEC('RAW Data- RE'!D51)) *0.000000005*1.8*1000/0.0642</f>
        <v>12.571962616822432</v>
      </c>
      <c r="F51" s="19">
        <f>($AA$7 - HEX2DEC('RAW Data- RE'!E51)) *0.000000005*1.8*1000/0.0642</f>
        <v>21.139906542056146</v>
      </c>
      <c r="G51" s="19">
        <f>($AA$8 - HEX2DEC('RAW Data- RE'!F51)) *0.000000005*1.8*1000/0.0642</f>
        <v>24.008551401869163</v>
      </c>
      <c r="H51" s="19">
        <f>($AA$9 - HEX2DEC('RAW Data- RE'!G51)) *0.000000005*1.8*1000/0.0642</f>
        <v>31.964859813084118</v>
      </c>
      <c r="I51" s="19">
        <f>($AA$10 - HEX2DEC('RAW Data- RE'!H51)) *0.000000005*1.8*1000/0.0642</f>
        <v>31.939766355140193</v>
      </c>
      <c r="J51" s="19">
        <f>($AA$11 - HEX2DEC('RAW Data- RE'!I51)) *0.000000005*1.8*1000/0.0642</f>
        <v>20.469532710280379</v>
      </c>
      <c r="K51" s="19">
        <f>($AA$12 - HEX2DEC('RAW Data- RE'!J51)) *0.000000005*1.8*1000/0.0642</f>
        <v>4.0050000000001313</v>
      </c>
      <c r="L51" s="19">
        <f>($AA$13 - HEX2DEC('RAW Data- RE'!K51)) *0.000000005*1.8*1000/0.0642</f>
        <v>28.700607476635518</v>
      </c>
      <c r="M51" s="19">
        <f>($AA$14 - HEX2DEC('RAW Data- RE'!L51)) *0.000000005*1.8*1000/0.0642</f>
        <v>17.319953271028044</v>
      </c>
      <c r="N51" s="19">
        <f>($AA$15 - HEX2DEC('RAW Data- RE'!M51)) *0.000000005*1.8*1000/0.0642</f>
        <v>7.4154672897196274</v>
      </c>
      <c r="O51" s="19">
        <f>($AA$16 - HEX2DEC('RAW Data- RE'!N51)) *0.000000005*1.8*1000/0.0642</f>
        <v>15.134158878504675</v>
      </c>
      <c r="P51" s="19">
        <f>($AA$17 - HEX2DEC('RAW Data- RE'!O51)) *0.000000005*1.8*1000/0.0642</f>
        <v>22.853271028037383</v>
      </c>
      <c r="Q51" s="19">
        <f>($AA$18 - HEX2DEC('RAW Data- RE'!P51)) *0.000000005*1.8*1000/0.0642</f>
        <v>11.455794392523366</v>
      </c>
      <c r="R51" s="19">
        <f>($AA$19 - HEX2DEC('RAW Data- RE'!Q51)) *0.000000005*1.8*1000/0.0642</f>
        <v>0.47593457943925244</v>
      </c>
      <c r="S51" s="30"/>
      <c r="T51" s="37"/>
      <c r="U51" s="30"/>
    </row>
    <row r="52" spans="2:21" x14ac:dyDescent="0.25">
      <c r="B52" s="19">
        <f>($AA$3 - HEX2DEC('RAW Data- RE'!A52)) *0.000000005*1.8*1000/0.0642</f>
        <v>35.776542056074774</v>
      </c>
      <c r="C52" s="19">
        <f>($AA$4 - HEX2DEC('RAW Data- RE'!B52)) *0.000000005*1.8*1000/0.0642</f>
        <v>18.542242990654209</v>
      </c>
      <c r="D52" s="19">
        <f>($AA$5 - HEX2DEC('RAW Data- RE'!C52)) *0.000000005*1.8*1000/0.0642</f>
        <v>34.276121495327104</v>
      </c>
      <c r="E52" s="19">
        <f>($AA$6 - HEX2DEC('RAW Data- RE'!D52)) *0.000000005*1.8*1000/0.0642</f>
        <v>33.494018691588792</v>
      </c>
      <c r="F52" s="19">
        <f>($AA$7 - HEX2DEC('RAW Data- RE'!E52)) *0.000000005*1.8*1000/0.0642</f>
        <v>11.456495327102871</v>
      </c>
      <c r="G52" s="19">
        <f>($AA$8 - HEX2DEC('RAW Data- RE'!F52)) *0.000000005*1.8*1000/0.0642</f>
        <v>12.729252336448601</v>
      </c>
      <c r="H52" s="19">
        <f>($AA$9 - HEX2DEC('RAW Data- RE'!G52)) *0.000000005*1.8*1000/0.0642</f>
        <v>12.764299065420563</v>
      </c>
      <c r="I52" s="19">
        <f>($AA$10 - HEX2DEC('RAW Data- RE'!H52)) *0.000000005*1.8*1000/0.0642</f>
        <v>11.839626168224301</v>
      </c>
      <c r="J52" s="19">
        <f>($AA$11 - HEX2DEC('RAW Data- RE'!I52)) *0.000000005*1.8*1000/0.0642</f>
        <v>5.6513551401869178</v>
      </c>
      <c r="K52" s="19">
        <f>($AA$12 - HEX2DEC('RAW Data- RE'!J52)) *0.000000005*1.8*1000/0.0642</f>
        <v>13.857056074766486</v>
      </c>
      <c r="L52" s="19">
        <f>($AA$13 - HEX2DEC('RAW Data- RE'!K52)) *0.000000005*1.8*1000/0.0642</f>
        <v>3.9297196261682248</v>
      </c>
      <c r="M52" s="19">
        <f>($AA$14 - HEX2DEC('RAW Data- RE'!L52)) *0.000000005*1.8*1000/0.0642</f>
        <v>5.2881308411214958</v>
      </c>
      <c r="N52" s="19">
        <f>($AA$15 - HEX2DEC('RAW Data- RE'!M52)) *0.000000005*1.8*1000/0.0642</f>
        <v>18.56116822429907</v>
      </c>
      <c r="O52" s="19">
        <f>($AA$16 - HEX2DEC('RAW Data- RE'!N52)) *0.000000005*1.8*1000/0.0642</f>
        <v>14.87817757009346</v>
      </c>
      <c r="P52" s="19">
        <f>($AA$17 - HEX2DEC('RAW Data- RE'!O52)) *0.000000005*1.8*1000/0.0642</f>
        <v>2.2005140186915892</v>
      </c>
      <c r="Q52" s="19">
        <f>($AA$18 - HEX2DEC('RAW Data- RE'!P52)) *0.000000005*1.8*1000/0.0642</f>
        <v>6.2362149532710287</v>
      </c>
      <c r="R52" s="19">
        <f>($AA$19 - HEX2DEC('RAW Data- RE'!Q52)) *0.000000005*1.8*1000/0.0642</f>
        <v>16.546121495327107</v>
      </c>
      <c r="S52" s="30"/>
      <c r="T52" s="37"/>
      <c r="U52" s="30"/>
    </row>
    <row r="53" spans="2:21" x14ac:dyDescent="0.25">
      <c r="B53" s="19">
        <f>($AA$3 - HEX2DEC('RAW Data- RE'!A53)) *0.000000005*1.8*1000/0.0642</f>
        <v>14.381495327102805</v>
      </c>
      <c r="C53" s="19">
        <f>($AA$4 - HEX2DEC('RAW Data- RE'!B53)) *0.000000005*1.8*1000/0.0642</f>
        <v>36.606308411214954</v>
      </c>
      <c r="D53" s="19">
        <f>($AA$5 - HEX2DEC('RAW Data- RE'!C53)) *0.000000005*1.8*1000/0.0642</f>
        <v>15.449579439252338</v>
      </c>
      <c r="E53" s="19">
        <f>($AA$6 - HEX2DEC('RAW Data- RE'!D53)) *0.000000005*1.8*1000/0.0642</f>
        <v>7.6682242990654208</v>
      </c>
      <c r="F53" s="19">
        <f>($AA$7 - HEX2DEC('RAW Data- RE'!E53)) *0.000000005*1.8*1000/0.0642</f>
        <v>37.029813084112227</v>
      </c>
      <c r="G53" s="19">
        <f>($AA$8 - HEX2DEC('RAW Data- RE'!F53)) *0.000000005*1.8*1000/0.0642</f>
        <v>28.58691588785047</v>
      </c>
      <c r="H53" s="19">
        <f>($AA$9 - HEX2DEC('RAW Data- RE'!G53)) *0.000000005*1.8*1000/0.0642</f>
        <v>27.291588785046734</v>
      </c>
      <c r="I53" s="19">
        <f>($AA$10 - HEX2DEC('RAW Data- RE'!H53)) *0.000000005*1.8*1000/0.0642</f>
        <v>14.425233644859816</v>
      </c>
      <c r="J53" s="19">
        <f>($AA$11 - HEX2DEC('RAW Data- RE'!I53)) *0.000000005*1.8*1000/0.0642</f>
        <v>31.555233644859818</v>
      </c>
      <c r="K53" s="19">
        <f>($AA$12 - HEX2DEC('RAW Data- RE'!J53)) *0.000000005*1.8*1000/0.0642</f>
        <v>29.081214953271161</v>
      </c>
      <c r="L53" s="19">
        <f>($AA$13 - HEX2DEC('RAW Data- RE'!K53)) *0.000000005*1.8*1000/0.0642</f>
        <v>8.8460747663551409</v>
      </c>
      <c r="M53" s="19">
        <f>($AA$14 - HEX2DEC('RAW Data- RE'!L53)) *0.000000005*1.8*1000/0.0642</f>
        <v>12.271121495327105</v>
      </c>
      <c r="N53" s="19">
        <f>($AA$15 - HEX2DEC('RAW Data- RE'!M53)) *0.000000005*1.8*1000/0.0642</f>
        <v>0.32565420560747671</v>
      </c>
      <c r="O53" s="19">
        <f>($AA$16 - HEX2DEC('RAW Data- RE'!N53)) *0.000000005*1.8*1000/0.0642</f>
        <v>14.731401869158878</v>
      </c>
      <c r="P53" s="19">
        <f>($AA$17 - HEX2DEC('RAW Data- RE'!O53)) *0.000000005*1.8*1000/0.0642</f>
        <v>13.498177570093459</v>
      </c>
      <c r="Q53" s="19">
        <f>($AA$18 - HEX2DEC('RAW Data- RE'!P53)) *0.000000005*1.8*1000/0.0642</f>
        <v>24.242523364485983</v>
      </c>
      <c r="R53" s="19">
        <f>($AA$19 - HEX2DEC('RAW Data- RE'!Q53)) *0.000000005*1.8*1000/0.0642</f>
        <v>2.7413551401869163</v>
      </c>
      <c r="S53" s="30"/>
      <c r="T53" s="37"/>
      <c r="U53" s="30"/>
    </row>
    <row r="54" spans="2:21" x14ac:dyDescent="0.25">
      <c r="B54" s="19">
        <f>($AA$3 - HEX2DEC('RAW Data- RE'!A54)) *0.000000005*1.8*1000/0.0642</f>
        <v>19.248224299065424</v>
      </c>
      <c r="C54" s="19">
        <f>($AA$4 - HEX2DEC('RAW Data- RE'!B54)) *0.000000005*1.8*1000/0.0642</f>
        <v>11.883925233644861</v>
      </c>
      <c r="D54" s="19">
        <f>($AA$5 - HEX2DEC('RAW Data- RE'!C54)) *0.000000005*1.8*1000/0.0642</f>
        <v>28.812897196261687</v>
      </c>
      <c r="E54" s="19">
        <f>($AA$6 - HEX2DEC('RAW Data- RE'!D54)) *0.000000005*1.8*1000/0.0642</f>
        <v>30.938691588785055</v>
      </c>
      <c r="F54" s="19">
        <f>($AA$7 - HEX2DEC('RAW Data- RE'!E54)) *0.000000005*1.8*1000/0.0642</f>
        <v>10.979439252336517</v>
      </c>
      <c r="G54" s="19">
        <f>($AA$8 - HEX2DEC('RAW Data- RE'!F54)) *0.000000005*1.8*1000/0.0642</f>
        <v>10.773504672897198</v>
      </c>
      <c r="H54" s="19">
        <f>($AA$9 - HEX2DEC('RAW Data- RE'!G54)) *0.000000005*1.8*1000/0.0642</f>
        <v>12.201869158878505</v>
      </c>
      <c r="I54" s="19">
        <f>($AA$10 - HEX2DEC('RAW Data- RE'!H54)) *0.000000005*1.8*1000/0.0642</f>
        <v>27.365887850467292</v>
      </c>
      <c r="J54" s="19">
        <f>($AA$11 - HEX2DEC('RAW Data- RE'!I54)) *0.000000005*1.8*1000/0.0642</f>
        <v>5.8962616822429919</v>
      </c>
      <c r="K54" s="19">
        <f>($AA$12 - HEX2DEC('RAW Data- RE'!J54)) *0.000000005*1.8*1000/0.0642</f>
        <v>6.3180841121496645</v>
      </c>
      <c r="L54" s="19">
        <f>($AA$13 - HEX2DEC('RAW Data- RE'!K54)) *0.000000005*1.8*1000/0.0642</f>
        <v>18.48140186915888</v>
      </c>
      <c r="M54" s="19">
        <f>($AA$14 - HEX2DEC('RAW Data- RE'!L54)) *0.000000005*1.8*1000/0.0642</f>
        <v>21.178598130841124</v>
      </c>
      <c r="N54" s="19">
        <f>($AA$15 - HEX2DEC('RAW Data- RE'!M54)) *0.000000005*1.8*1000/0.0642</f>
        <v>15.766121495327106</v>
      </c>
      <c r="O54" s="19">
        <f>($AA$16 - HEX2DEC('RAW Data- RE'!N54)) *0.000000005*1.8*1000/0.0642</f>
        <v>24.794859813084116</v>
      </c>
      <c r="P54" s="19">
        <f>($AA$17 - HEX2DEC('RAW Data- RE'!O54)) *0.000000005*1.8*1000/0.0642</f>
        <v>18.14761682242991</v>
      </c>
      <c r="Q54" s="19">
        <f>($AA$18 - HEX2DEC('RAW Data- RE'!P54)) *0.000000005*1.8*1000/0.0642</f>
        <v>4.8750000000000009</v>
      </c>
      <c r="R54" s="19">
        <f>($AA$19 - HEX2DEC('RAW Data- RE'!Q54)) *0.000000005*1.8*1000/0.0642</f>
        <v>6.4540654205607488</v>
      </c>
      <c r="S54" s="30"/>
      <c r="T54" s="37"/>
      <c r="U54" s="30"/>
    </row>
    <row r="55" spans="2:21" x14ac:dyDescent="0.25">
      <c r="B55" s="19">
        <f>($AA$3 - HEX2DEC('RAW Data- RE'!A55)) *0.000000005*1.8*1000/0.0642</f>
        <v>31.410420560747674</v>
      </c>
      <c r="C55" s="19">
        <f>($AA$4 - HEX2DEC('RAW Data- RE'!B55)) *0.000000005*1.8*1000/0.0642</f>
        <v>29.543271028037388</v>
      </c>
      <c r="D55" s="19">
        <f>($AA$5 - HEX2DEC('RAW Data- RE'!C55)) *0.000000005*1.8*1000/0.0642</f>
        <v>16.71014018691589</v>
      </c>
      <c r="E55" s="19">
        <f>($AA$6 - HEX2DEC('RAW Data- RE'!D55)) *0.000000005*1.8*1000/0.0642</f>
        <v>29.337336448598137</v>
      </c>
      <c r="F55" s="19">
        <f>($AA$7 - HEX2DEC('RAW Data- RE'!E55)) *0.000000005*1.8*1000/0.0642</f>
        <v>27.357616822429975</v>
      </c>
      <c r="G55" s="19">
        <f>($AA$8 - HEX2DEC('RAW Data- RE'!F55)) *0.000000005*1.8*1000/0.0642</f>
        <v>28.776028037383188</v>
      </c>
      <c r="H55" s="19">
        <f>($AA$9 - HEX2DEC('RAW Data- RE'!G55)) *0.000000005*1.8*1000/0.0642</f>
        <v>15.408785046728974</v>
      </c>
      <c r="I55" s="19">
        <f>($AA$10 - HEX2DEC('RAW Data- RE'!H55)) *0.000000005*1.8*1000/0.0642</f>
        <v>9.9574766355140181</v>
      </c>
      <c r="J55" s="19">
        <f>($AA$11 - HEX2DEC('RAW Data- RE'!I55)) *0.000000005*1.8*1000/0.0642</f>
        <v>11.537943925233646</v>
      </c>
      <c r="K55" s="19">
        <f>($AA$12 - HEX2DEC('RAW Data- RE'!J55)) *0.000000005*1.8*1000/0.0642</f>
        <v>26.629065420560881</v>
      </c>
      <c r="L55" s="19">
        <f>($AA$13 - HEX2DEC('RAW Data- RE'!K55)) *0.000000005*1.8*1000/0.0642</f>
        <v>1.920280373831776</v>
      </c>
      <c r="M55" s="19">
        <f>($AA$14 - HEX2DEC('RAW Data- RE'!L55)) *0.000000005*1.8*1000/0.0642</f>
        <v>6.2970560747663562</v>
      </c>
      <c r="N55" s="19">
        <f>($AA$15 - HEX2DEC('RAW Data- RE'!M55)) *0.000000005*1.8*1000/0.0642</f>
        <v>5.8177570093457948E-2</v>
      </c>
      <c r="O55" s="19">
        <f>($AA$16 - HEX2DEC('RAW Data- RE'!N55)) *0.000000005*1.8*1000/0.0642</f>
        <v>6.3810280373831789</v>
      </c>
      <c r="P55" s="19">
        <f>($AA$17 - HEX2DEC('RAW Data- RE'!O55)) *0.000000005*1.8*1000/0.0642</f>
        <v>1.3687850467289722</v>
      </c>
      <c r="Q55" s="19">
        <f>($AA$18 - HEX2DEC('RAW Data- RE'!P55)) *0.000000005*1.8*1000/0.0642</f>
        <v>24.811542056074771</v>
      </c>
      <c r="R55" s="19">
        <f>($AA$19 - HEX2DEC('RAW Data- RE'!Q55)) *0.000000005*1.8*1000/0.0642</f>
        <v>17.783130841121501</v>
      </c>
      <c r="S55" s="30"/>
      <c r="T55" s="37"/>
      <c r="U55" s="30"/>
    </row>
    <row r="56" spans="2:21" x14ac:dyDescent="0.25">
      <c r="B56" s="19">
        <f>($AA$3 - HEX2DEC('RAW Data- RE'!A56)) *0.000000005*1.8*1000/0.0642</f>
        <v>27.671495327102811</v>
      </c>
      <c r="C56" s="19">
        <f>($AA$4 - HEX2DEC('RAW Data- RE'!B56)) *0.000000005*1.8*1000/0.0642</f>
        <v>20.771214953271031</v>
      </c>
      <c r="D56" s="19">
        <f>($AA$5 - HEX2DEC('RAW Data- RE'!C56)) *0.000000005*1.8*1000/0.0642</f>
        <v>23.853925233644862</v>
      </c>
      <c r="E56" s="19">
        <f>($AA$6 - HEX2DEC('RAW Data- RE'!D56)) *0.000000005*1.8*1000/0.0642</f>
        <v>13.909205607476636</v>
      </c>
      <c r="F56" s="19">
        <f>($AA$7 - HEX2DEC('RAW Data- RE'!E56)) *0.000000005*1.8*1000/0.0642</f>
        <v>9.742710280373899</v>
      </c>
      <c r="G56" s="19">
        <f>($AA$8 - HEX2DEC('RAW Data- RE'!F56)) *0.000000005*1.8*1000/0.0642</f>
        <v>13.920000000000002</v>
      </c>
      <c r="H56" s="19">
        <f>($AA$9 - HEX2DEC('RAW Data- RE'!G56)) *0.000000005*1.8*1000/0.0642</f>
        <v>39.232850467289722</v>
      </c>
      <c r="I56" s="19">
        <f>($AA$10 - HEX2DEC('RAW Data- RE'!H56)) *0.000000005*1.8*1000/0.0642</f>
        <v>30.147196261682247</v>
      </c>
      <c r="J56" s="19">
        <f>($AA$11 - HEX2DEC('RAW Data- RE'!I56)) *0.000000005*1.8*1000/0.0642</f>
        <v>31.883130841121506</v>
      </c>
      <c r="K56" s="19">
        <f>($AA$12 - HEX2DEC('RAW Data- RE'!J56)) *0.000000005*1.8*1000/0.0642</f>
        <v>1.2161214953272337</v>
      </c>
      <c r="L56" s="19">
        <f>($AA$13 - HEX2DEC('RAW Data- RE'!K56)) *0.000000005*1.8*1000/0.0642</f>
        <v>12.982149532710283</v>
      </c>
      <c r="M56" s="19">
        <f>($AA$14 - HEX2DEC('RAW Data- RE'!L56)) *0.000000005*1.8*1000/0.0642</f>
        <v>20.717242990654206</v>
      </c>
      <c r="N56" s="19">
        <f>($AA$15 - HEX2DEC('RAW Data- RE'!M56)) *0.000000005*1.8*1000/0.0642</f>
        <v>13.833644859813084</v>
      </c>
      <c r="O56" s="19">
        <f>($AA$16 - HEX2DEC('RAW Data- RE'!N56)) *0.000000005*1.8*1000/0.0642</f>
        <v>18.505233644859814</v>
      </c>
      <c r="P56" s="19">
        <f>($AA$17 - HEX2DEC('RAW Data- RE'!O56)) *0.000000005*1.8*1000/0.0642</f>
        <v>18.801588785046732</v>
      </c>
      <c r="Q56" s="19">
        <f>($AA$18 - HEX2DEC('RAW Data- RE'!P56)) *0.000000005*1.8*1000/0.0642</f>
        <v>23.044205607476638</v>
      </c>
      <c r="R56" s="19">
        <f>($AA$19 - HEX2DEC('RAW Data- RE'!Q56)) *0.000000005*1.8*1000/0.0642</f>
        <v>1.0107476635514023</v>
      </c>
      <c r="S56" s="30"/>
      <c r="T56" s="37"/>
      <c r="U56" s="30"/>
    </row>
    <row r="57" spans="2:21" x14ac:dyDescent="0.25">
      <c r="B57" s="19">
        <f>($AA$3 - HEX2DEC('RAW Data- RE'!A57)) *0.000000005*1.8*1000/0.0642</f>
        <v>16.592523364485981</v>
      </c>
      <c r="C57" s="19">
        <f>($AA$4 - HEX2DEC('RAW Data- RE'!B57)) *0.000000005*1.8*1000/0.0642</f>
        <v>19.173925233644866</v>
      </c>
      <c r="D57" s="19">
        <f>($AA$5 - HEX2DEC('RAW Data- RE'!C57)) *0.000000005*1.8*1000/0.0642</f>
        <v>33.610654205607482</v>
      </c>
      <c r="E57" s="19">
        <f>($AA$6 - HEX2DEC('RAW Data- RE'!D57)) *0.000000005*1.8*1000/0.0642</f>
        <v>31.07453271028038</v>
      </c>
      <c r="F57" s="19">
        <f>($AA$7 - HEX2DEC('RAW Data- RE'!E57)) *0.000000005*1.8*1000/0.0642</f>
        <v>12.934345794392591</v>
      </c>
      <c r="G57" s="19">
        <f>($AA$8 - HEX2DEC('RAW Data- RE'!F57)) *0.000000005*1.8*1000/0.0642</f>
        <v>17.858691588785049</v>
      </c>
      <c r="H57" s="19">
        <f>($AA$9 - HEX2DEC('RAW Data- RE'!G57)) *0.000000005*1.8*1000/0.0642</f>
        <v>11.339439252336449</v>
      </c>
      <c r="I57" s="19">
        <f>($AA$10 - HEX2DEC('RAW Data- RE'!H57)) *0.000000005*1.8*1000/0.0642</f>
        <v>3.6187850467289726</v>
      </c>
      <c r="J57" s="19">
        <f>($AA$11 - HEX2DEC('RAW Data- RE'!I57)) *0.000000005*1.8*1000/0.0642</f>
        <v>10.650000000000002</v>
      </c>
      <c r="K57" s="19">
        <f>($AA$12 - HEX2DEC('RAW Data- RE'!J57)) *0.000000005*1.8*1000/0.0642</f>
        <v>20.066355140187053</v>
      </c>
      <c r="L57" s="19">
        <f>($AA$13 - HEX2DEC('RAW Data- RE'!K57)) *0.000000005*1.8*1000/0.0642</f>
        <v>23.892196261682248</v>
      </c>
      <c r="M57" s="19">
        <f>($AA$14 - HEX2DEC('RAW Data- RE'!L57)) *0.000000005*1.8*1000/0.0642</f>
        <v>4.1404205607476641</v>
      </c>
      <c r="N57" s="19">
        <f>($AA$15 - HEX2DEC('RAW Data- RE'!M57)) *0.000000005*1.8*1000/0.0642</f>
        <v>30.384112149532712</v>
      </c>
      <c r="O57" s="19">
        <f>($AA$16 - HEX2DEC('RAW Data- RE'!N57)) *0.000000005*1.8*1000/0.0642</f>
        <v>5.5843457943925241</v>
      </c>
      <c r="P57" s="19">
        <f>($AA$17 - HEX2DEC('RAW Data- RE'!O57)) *0.000000005*1.8*1000/0.0642</f>
        <v>18.221074766355144</v>
      </c>
      <c r="Q57" s="19">
        <f>($AA$18 - HEX2DEC('RAW Data- RE'!P57)) *0.000000005*1.8*1000/0.0642</f>
        <v>9.1665420560747677</v>
      </c>
      <c r="R57" s="19">
        <f>($AA$19 - HEX2DEC('RAW Data- RE'!Q57)) *0.000000005*1.8*1000/0.0642</f>
        <v>21.03112149532711</v>
      </c>
      <c r="S57" s="30"/>
      <c r="T57" s="37"/>
      <c r="U57" s="30"/>
    </row>
    <row r="58" spans="2:21" x14ac:dyDescent="0.25">
      <c r="B58" s="19">
        <f>($AA$3 - HEX2DEC('RAW Data- RE'!A58)) *0.000000005*1.8*1000/0.0642</f>
        <v>27.656214953271036</v>
      </c>
      <c r="C58" s="19">
        <f>($AA$4 - HEX2DEC('RAW Data- RE'!B58)) *0.000000005*1.8*1000/0.0642</f>
        <v>34.312990654205613</v>
      </c>
      <c r="D58" s="19">
        <f>($AA$5 - HEX2DEC('RAW Data- RE'!C58)) *0.000000005*1.8*1000/0.0642</f>
        <v>22.809813084112154</v>
      </c>
      <c r="E58" s="19">
        <f>($AA$6 - HEX2DEC('RAW Data- RE'!D58)) *0.000000005*1.8*1000/0.0642</f>
        <v>10.926168224299067</v>
      </c>
      <c r="F58" s="19">
        <f>($AA$7 - HEX2DEC('RAW Data- RE'!E58)) *0.000000005*1.8*1000/0.0642</f>
        <v>24.819252336448667</v>
      </c>
      <c r="G58" s="19">
        <f>($AA$8 - HEX2DEC('RAW Data- RE'!F58)) *0.000000005*1.8*1000/0.0642</f>
        <v>24.312616822429909</v>
      </c>
      <c r="H58" s="19">
        <f>($AA$9 - HEX2DEC('RAW Data- RE'!G58)) *0.000000005*1.8*1000/0.0642</f>
        <v>39.578831775700934</v>
      </c>
      <c r="I58" s="19">
        <f>($AA$10 - HEX2DEC('RAW Data- RE'!H58)) *0.000000005*1.8*1000/0.0642</f>
        <v>34.688411214953277</v>
      </c>
      <c r="J58" s="19">
        <f>($AA$11 - HEX2DEC('RAW Data- RE'!I58)) *0.000000005*1.8*1000/0.0642</f>
        <v>23.529813084112153</v>
      </c>
      <c r="K58" s="19">
        <f>($AA$12 - HEX2DEC('RAW Data- RE'!J58)) *0.000000005*1.8*1000/0.0642</f>
        <v>5.4454205607477952</v>
      </c>
      <c r="L58" s="19">
        <f>($AA$13 - HEX2DEC('RAW Data- RE'!K58)) *0.000000005*1.8*1000/0.0642</f>
        <v>5.1479439252336459</v>
      </c>
      <c r="M58" s="19">
        <f>($AA$14 - HEX2DEC('RAW Data- RE'!L58)) *0.000000005*1.8*1000/0.0642</f>
        <v>16.952943925233651</v>
      </c>
      <c r="N58" s="19">
        <f>($AA$15 - HEX2DEC('RAW Data- RE'!M58)) *0.000000005*1.8*1000/0.0642</f>
        <v>9.065607476635515</v>
      </c>
      <c r="O58" s="19">
        <f>($AA$16 - HEX2DEC('RAW Data- RE'!N58)) *0.000000005*1.8*1000/0.0642</f>
        <v>17.877476635514022</v>
      </c>
      <c r="P58" s="19">
        <f>($AA$17 - HEX2DEC('RAW Data- RE'!O58)) *0.000000005*1.8*1000/0.0642</f>
        <v>-0.43920560747663556</v>
      </c>
      <c r="Q58" s="19">
        <f>($AA$18 - HEX2DEC('RAW Data- RE'!P58)) *0.000000005*1.8*1000/0.0642</f>
        <v>32.277757009345798</v>
      </c>
      <c r="R58" s="19">
        <f>($AA$19 - HEX2DEC('RAW Data- RE'!Q58)) *0.000000005*1.8*1000/0.0642</f>
        <v>8.6235981308411223</v>
      </c>
      <c r="S58" s="30"/>
      <c r="T58" s="37"/>
      <c r="U58" s="30"/>
    </row>
    <row r="59" spans="2:21" x14ac:dyDescent="0.25">
      <c r="B59" s="19">
        <f>($AA$3 - HEX2DEC('RAW Data- RE'!A59)) *0.000000005*1.8*1000/0.0642</f>
        <v>30.325654205607478</v>
      </c>
      <c r="C59" s="19">
        <f>($AA$4 - HEX2DEC('RAW Data- RE'!B59)) *0.000000005*1.8*1000/0.0642</f>
        <v>16.192289719626171</v>
      </c>
      <c r="D59" s="19">
        <f>($AA$5 - HEX2DEC('RAW Data- RE'!C59)) *0.000000005*1.8*1000/0.0642</f>
        <v>29.285607476635516</v>
      </c>
      <c r="E59" s="19">
        <f>($AA$6 - HEX2DEC('RAW Data- RE'!D59)) *0.000000005*1.8*1000/0.0642</f>
        <v>44.031869158878514</v>
      </c>
      <c r="F59" s="19">
        <f>($AA$7 - HEX2DEC('RAW Data- RE'!E59)) *0.000000005*1.8*1000/0.0642</f>
        <v>17.560233644859881</v>
      </c>
      <c r="G59" s="19">
        <f>($AA$8 - HEX2DEC('RAW Data- RE'!F59)) *0.000000005*1.8*1000/0.0642</f>
        <v>16.721355140186919</v>
      </c>
      <c r="H59" s="19">
        <f>($AA$9 - HEX2DEC('RAW Data- RE'!G59)) *0.000000005*1.8*1000/0.0642</f>
        <v>9.1387850467289731</v>
      </c>
      <c r="I59" s="19">
        <f>($AA$10 - HEX2DEC('RAW Data- RE'!H59)) *0.000000005*1.8*1000/0.0642</f>
        <v>35.716682242990657</v>
      </c>
      <c r="J59" s="19">
        <f>($AA$11 - HEX2DEC('RAW Data- RE'!I59)) *0.000000005*1.8*1000/0.0642</f>
        <v>6.6951869158878514</v>
      </c>
      <c r="K59" s="19">
        <f>($AA$12 - HEX2DEC('RAW Data- RE'!J59)) *0.000000005*1.8*1000/0.0642</f>
        <v>6.1800000000001321</v>
      </c>
      <c r="L59" s="19">
        <f>($AA$13 - HEX2DEC('RAW Data- RE'!K59)) *0.000000005*1.8*1000/0.0642</f>
        <v>32.423411214953276</v>
      </c>
      <c r="M59" s="19">
        <f>($AA$14 - HEX2DEC('RAW Data- RE'!L59)) *0.000000005*1.8*1000/0.0642</f>
        <v>1.1290654205607478</v>
      </c>
      <c r="N59" s="19">
        <f>($AA$15 - HEX2DEC('RAW Data- RE'!M59)) *0.000000005*1.8*1000/0.0642</f>
        <v>27.566495327102807</v>
      </c>
      <c r="O59" s="19">
        <f>($AA$16 - HEX2DEC('RAW Data- RE'!N59)) *0.000000005*1.8*1000/0.0642</f>
        <v>-1.1279439252336452</v>
      </c>
      <c r="P59" s="19">
        <f>($AA$17 - HEX2DEC('RAW Data- RE'!O59)) *0.000000005*1.8*1000/0.0642</f>
        <v>11.955841121495331</v>
      </c>
      <c r="Q59" s="19">
        <f>($AA$18 - HEX2DEC('RAW Data- RE'!P59)) *0.000000005*1.8*1000/0.0642</f>
        <v>4.1777102803738329</v>
      </c>
      <c r="R59" s="19">
        <f>($AA$19 - HEX2DEC('RAW Data- RE'!Q59)) *0.000000005*1.8*1000/0.0642</f>
        <v>26.941962616822437</v>
      </c>
      <c r="S59" s="30"/>
      <c r="T59" s="37"/>
      <c r="U59" s="30"/>
    </row>
    <row r="60" spans="2:21" x14ac:dyDescent="0.25">
      <c r="B60" s="19">
        <f>($AA$3 - HEX2DEC('RAW Data- RE'!A60)) *0.000000005*1.8*1000/0.0642</f>
        <v>13.722616822429909</v>
      </c>
      <c r="C60" s="19">
        <f>($AA$4 - HEX2DEC('RAW Data- RE'!B60)) *0.000000005*1.8*1000/0.0642</f>
        <v>27.697149532710288</v>
      </c>
      <c r="D60" s="19">
        <f>($AA$5 - HEX2DEC('RAW Data- RE'!C60)) *0.000000005*1.8*1000/0.0642</f>
        <v>18.288785046728972</v>
      </c>
      <c r="E60" s="19">
        <f>($AA$6 - HEX2DEC('RAW Data- RE'!D60)) *0.000000005*1.8*1000/0.0642</f>
        <v>9.991822429906545</v>
      </c>
      <c r="F60" s="19">
        <f>($AA$7 - HEX2DEC('RAW Data- RE'!E60)) *0.000000005*1.8*1000/0.0642</f>
        <v>31.921121495327174</v>
      </c>
      <c r="G60" s="19">
        <f>($AA$8 - HEX2DEC('RAW Data- RE'!F60)) *0.000000005*1.8*1000/0.0642</f>
        <v>32.940000000000005</v>
      </c>
      <c r="H60" s="19">
        <f>($AA$9 - HEX2DEC('RAW Data- RE'!G60)) *0.000000005*1.8*1000/0.0642</f>
        <v>24.455607476635517</v>
      </c>
      <c r="I60" s="19">
        <f>($AA$10 - HEX2DEC('RAW Data- RE'!H60)) *0.000000005*1.8*1000/0.0642</f>
        <v>8.7887383177570122</v>
      </c>
      <c r="J60" s="19">
        <f>($AA$11 - HEX2DEC('RAW Data- RE'!I60)) *0.000000005*1.8*1000/0.0642</f>
        <v>12.953551401869159</v>
      </c>
      <c r="K60" s="19">
        <f>($AA$12 - HEX2DEC('RAW Data- RE'!J60)) *0.000000005*1.8*1000/0.0642</f>
        <v>26.803317757009481</v>
      </c>
      <c r="L60" s="19">
        <f>($AA$13 - HEX2DEC('RAW Data- RE'!K60)) *0.000000005*1.8*1000/0.0642</f>
        <v>1.6959813084112152</v>
      </c>
      <c r="M60" s="19">
        <f>($AA$14 - HEX2DEC('RAW Data- RE'!L60)) *0.000000005*1.8*1000/0.0642</f>
        <v>16.688130841121495</v>
      </c>
      <c r="N60" s="19">
        <f>($AA$15 - HEX2DEC('RAW Data- RE'!M60)) *0.000000005*1.8*1000/0.0642</f>
        <v>5.0969158878504679</v>
      </c>
      <c r="O60" s="19">
        <f>($AA$16 - HEX2DEC('RAW Data- RE'!N60)) *0.000000005*1.8*1000/0.0642</f>
        <v>11.878598130841125</v>
      </c>
      <c r="P60" s="19">
        <f>($AA$17 - HEX2DEC('RAW Data- RE'!O60)) *0.000000005*1.8*1000/0.0642</f>
        <v>14.965233644859813</v>
      </c>
      <c r="Q60" s="19">
        <f>($AA$18 - HEX2DEC('RAW Data- RE'!P60)) *0.000000005*1.8*1000/0.0642</f>
        <v>14.268224299065425</v>
      </c>
      <c r="R60" s="19">
        <f>($AA$19 - HEX2DEC('RAW Data- RE'!Q60)) *0.000000005*1.8*1000/0.0642</f>
        <v>-1.1798130841121497</v>
      </c>
      <c r="S60" s="30"/>
      <c r="T60" s="37"/>
      <c r="U60" s="30"/>
    </row>
    <row r="61" spans="2:21" x14ac:dyDescent="0.25">
      <c r="B61" s="19">
        <f>($AA$3 - HEX2DEC('RAW Data- RE'!A61)) *0.000000005*1.8*1000/0.0642</f>
        <v>23.862757009345799</v>
      </c>
      <c r="C61" s="19">
        <f>($AA$4 - HEX2DEC('RAW Data- RE'!B61)) *0.000000005*1.8*1000/0.0642</f>
        <v>30.695327102803745</v>
      </c>
      <c r="D61" s="19">
        <f>($AA$5 - HEX2DEC('RAW Data- RE'!C61)) *0.000000005*1.8*1000/0.0642</f>
        <v>42.239719626168231</v>
      </c>
      <c r="E61" s="19">
        <f>($AA$6 - HEX2DEC('RAW Data- RE'!D61)) *0.000000005*1.8*1000/0.0642</f>
        <v>27.346682242990656</v>
      </c>
      <c r="F61" s="19">
        <f>($AA$7 - HEX2DEC('RAW Data- RE'!E61)) *0.000000005*1.8*1000/0.0642</f>
        <v>11.587570093458012</v>
      </c>
      <c r="G61" s="19">
        <f>($AA$8 - HEX2DEC('RAW Data- RE'!F61)) *0.000000005*1.8*1000/0.0642</f>
        <v>9.6520093457943954</v>
      </c>
      <c r="H61" s="19">
        <f>($AA$9 - HEX2DEC('RAW Data- RE'!G61)) *0.000000005*1.8*1000/0.0642</f>
        <v>28.972850467289728</v>
      </c>
      <c r="I61" s="19">
        <f>($AA$10 - HEX2DEC('RAW Data- RE'!H61)) *0.000000005*1.8*1000/0.0642</f>
        <v>22.906401869158881</v>
      </c>
      <c r="J61" s="19">
        <f>($AA$11 - HEX2DEC('RAW Data- RE'!I61)) *0.000000005*1.8*1000/0.0642</f>
        <v>25.319158878504677</v>
      </c>
      <c r="K61" s="19">
        <f>($AA$12 - HEX2DEC('RAW Data- RE'!J61)) *0.000000005*1.8*1000/0.0642</f>
        <v>5.8180373831777015</v>
      </c>
      <c r="L61" s="19">
        <f>($AA$13 - HEX2DEC('RAW Data- RE'!K61)) *0.000000005*1.8*1000/0.0642</f>
        <v>12.706822429906545</v>
      </c>
      <c r="M61" s="19">
        <f>($AA$14 - HEX2DEC('RAW Data- RE'!L61)) *0.000000005*1.8*1000/0.0642</f>
        <v>20.910420560747671</v>
      </c>
      <c r="N61" s="19">
        <f>($AA$15 - HEX2DEC('RAW Data- RE'!M61)) *0.000000005*1.8*1000/0.0642</f>
        <v>19.923504672897199</v>
      </c>
      <c r="O61" s="19">
        <f>($AA$16 - HEX2DEC('RAW Data- RE'!N61)) *0.000000005*1.8*1000/0.0642</f>
        <v>26.027803738317758</v>
      </c>
      <c r="P61" s="19">
        <f>($AA$17 - HEX2DEC('RAW Data- RE'!O61)) *0.000000005*1.8*1000/0.0642</f>
        <v>4.7680373831775711</v>
      </c>
      <c r="Q61" s="19">
        <f>($AA$18 - HEX2DEC('RAW Data- RE'!P61)) *0.000000005*1.8*1000/0.0642</f>
        <v>24.644018691588787</v>
      </c>
      <c r="R61" s="19">
        <f>($AA$19 - HEX2DEC('RAW Data- RE'!Q61)) *0.000000005*1.8*1000/0.0642</f>
        <v>27.151542056074767</v>
      </c>
      <c r="S61" s="30"/>
      <c r="T61" s="37"/>
      <c r="U61" s="30"/>
    </row>
    <row r="62" spans="2:21" x14ac:dyDescent="0.25">
      <c r="B62" s="19">
        <f>($AA$3 - HEX2DEC('RAW Data- RE'!A62)) *0.000000005*1.8*1000/0.0642</f>
        <v>38.754392523364494</v>
      </c>
      <c r="C62" s="19">
        <f>($AA$4 - HEX2DEC('RAW Data- RE'!B62)) *0.000000005*1.8*1000/0.0642</f>
        <v>17.805140186915889</v>
      </c>
      <c r="D62" s="19">
        <f>($AA$5 - HEX2DEC('RAW Data- RE'!C62)) *0.000000005*1.8*1000/0.0642</f>
        <v>13.756261682242993</v>
      </c>
      <c r="E62" s="19">
        <f>($AA$6 - HEX2DEC('RAW Data- RE'!D62)) *0.000000005*1.8*1000/0.0642</f>
        <v>10.188925233644863</v>
      </c>
      <c r="F62" s="19">
        <f>($AA$7 - HEX2DEC('RAW Data- RE'!E62)) *0.000000005*1.8*1000/0.0642</f>
        <v>20.534018691588852</v>
      </c>
      <c r="G62" s="19">
        <f>($AA$8 - HEX2DEC('RAW Data- RE'!F62)) *0.000000005*1.8*1000/0.0642</f>
        <v>32.080514018691588</v>
      </c>
      <c r="H62" s="19">
        <f>($AA$9 - HEX2DEC('RAW Data- RE'!G62)) *0.000000005*1.8*1000/0.0642</f>
        <v>11.87032710280374</v>
      </c>
      <c r="I62" s="19">
        <f>($AA$10 - HEX2DEC('RAW Data- RE'!H62)) *0.000000005*1.8*1000/0.0642</f>
        <v>5.52981308411215</v>
      </c>
      <c r="J62" s="19">
        <f>($AA$11 - HEX2DEC('RAW Data- RE'!I62)) *0.000000005*1.8*1000/0.0642</f>
        <v>5.7088317757009355</v>
      </c>
      <c r="K62" s="19">
        <f>($AA$12 - HEX2DEC('RAW Data- RE'!J62)) *0.000000005*1.8*1000/0.0642</f>
        <v>22.392476635514154</v>
      </c>
      <c r="L62" s="19">
        <f>($AA$13 - HEX2DEC('RAW Data- RE'!K62)) *0.000000005*1.8*1000/0.0642</f>
        <v>22.02757009345795</v>
      </c>
      <c r="M62" s="19">
        <f>($AA$14 - HEX2DEC('RAW Data- RE'!L62)) *0.000000005*1.8*1000/0.0642</f>
        <v>8.8042990654205635</v>
      </c>
      <c r="N62" s="19">
        <f>($AA$15 - HEX2DEC('RAW Data- RE'!M62)) *0.000000005*1.8*1000/0.0642</f>
        <v>4.9118691588785053</v>
      </c>
      <c r="O62" s="19">
        <f>($AA$16 - HEX2DEC('RAW Data- RE'!N62)) *0.000000005*1.8*1000/0.0642</f>
        <v>2.7751401869158885</v>
      </c>
      <c r="P62" s="19">
        <f>($AA$17 - HEX2DEC('RAW Data- RE'!O62)) *0.000000005*1.8*1000/0.0642</f>
        <v>26.135467289719628</v>
      </c>
      <c r="Q62" s="19">
        <f>($AA$18 - HEX2DEC('RAW Data- RE'!P62)) *0.000000005*1.8*1000/0.0642</f>
        <v>11.551542056074769</v>
      </c>
      <c r="R62" s="19">
        <f>($AA$19 - HEX2DEC('RAW Data- RE'!Q62)) *0.000000005*1.8*1000/0.0642</f>
        <v>-0.99644859813084119</v>
      </c>
      <c r="S62" s="30"/>
      <c r="T62" s="37"/>
      <c r="U62" s="30"/>
    </row>
    <row r="63" spans="2:21" x14ac:dyDescent="0.25">
      <c r="B63" s="19">
        <f>($AA$3 - HEX2DEC('RAW Data- RE'!A63)) *0.000000005*1.8*1000/0.0642</f>
        <v>16.032616822429912</v>
      </c>
      <c r="C63" s="19">
        <f>($AA$4 - HEX2DEC('RAW Data- RE'!B63)) *0.000000005*1.8*1000/0.0642</f>
        <v>31.802803738317767</v>
      </c>
      <c r="D63" s="19">
        <f>($AA$5 - HEX2DEC('RAW Data- RE'!C63)) *0.000000005*1.8*1000/0.0642</f>
        <v>35.910420560747674</v>
      </c>
      <c r="E63" s="19">
        <f>($AA$6 - HEX2DEC('RAW Data- RE'!D63)) *0.000000005*1.8*1000/0.0642</f>
        <v>29.597663551401876</v>
      </c>
      <c r="F63" s="19">
        <f>($AA$7 - HEX2DEC('RAW Data- RE'!E63)) *0.000000005*1.8*1000/0.0642</f>
        <v>27.976822429906612</v>
      </c>
      <c r="G63" s="19">
        <f>($AA$8 - HEX2DEC('RAW Data- RE'!F63)) *0.000000005*1.8*1000/0.0642</f>
        <v>7.5657476635514032</v>
      </c>
      <c r="H63" s="19">
        <f>($AA$9 - HEX2DEC('RAW Data- RE'!G63)) *0.000000005*1.8*1000/0.0642</f>
        <v>29.006355140186919</v>
      </c>
      <c r="I63" s="19">
        <f>($AA$10 - HEX2DEC('RAW Data- RE'!H63)) *0.000000005*1.8*1000/0.0642</f>
        <v>22.476869158878511</v>
      </c>
      <c r="J63" s="19">
        <f>($AA$11 - HEX2DEC('RAW Data- RE'!I63)) *0.000000005*1.8*1000/0.0642</f>
        <v>26.688785046728974</v>
      </c>
      <c r="K63" s="19">
        <f>($AA$12 - HEX2DEC('RAW Data- RE'!J63)) *0.000000005*1.8*1000/0.0642</f>
        <v>-0.10640186915874796</v>
      </c>
      <c r="L63" s="19">
        <f>($AA$13 - HEX2DEC('RAW Data- RE'!K63)) *0.000000005*1.8*1000/0.0642</f>
        <v>9.3007009345794405</v>
      </c>
      <c r="M63" s="19">
        <f>($AA$14 - HEX2DEC('RAW Data- RE'!L63)) *0.000000005*1.8*1000/0.0642</f>
        <v>32.437289719626172</v>
      </c>
      <c r="N63" s="19">
        <f>($AA$15 - HEX2DEC('RAW Data- RE'!M63)) *0.000000005*1.8*1000/0.0642</f>
        <v>20.334392523364489</v>
      </c>
      <c r="O63" s="19">
        <f>($AA$16 - HEX2DEC('RAW Data- RE'!N63)) *0.000000005*1.8*1000/0.0642</f>
        <v>17.483271028037386</v>
      </c>
      <c r="P63" s="19">
        <f>($AA$17 - HEX2DEC('RAW Data- RE'!O63)) *0.000000005*1.8*1000/0.0642</f>
        <v>12.715093457943926</v>
      </c>
      <c r="Q63" s="19">
        <f>($AA$18 - HEX2DEC('RAW Data- RE'!P63)) *0.000000005*1.8*1000/0.0642</f>
        <v>27.394626168224303</v>
      </c>
      <c r="R63" s="19">
        <f>($AA$19 - HEX2DEC('RAW Data- RE'!Q63)) *0.000000005*1.8*1000/0.0642</f>
        <v>13.237149532710282</v>
      </c>
      <c r="S63" s="30"/>
      <c r="T63" s="37"/>
      <c r="U63" s="30"/>
    </row>
    <row r="64" spans="2:21" x14ac:dyDescent="0.25">
      <c r="B64" s="19">
        <f>($AA$3 - HEX2DEC('RAW Data- RE'!A64)) *0.000000005*1.8*1000/0.0642</f>
        <v>18.904065420560748</v>
      </c>
      <c r="C64" s="19">
        <f>($AA$4 - HEX2DEC('RAW Data- RE'!B64)) *0.000000005*1.8*1000/0.0642</f>
        <v>12.589345794392525</v>
      </c>
      <c r="D64" s="19">
        <f>($AA$5 - HEX2DEC('RAW Data- RE'!C64)) *0.000000005*1.8*1000/0.0642</f>
        <v>14.710934579439254</v>
      </c>
      <c r="E64" s="19">
        <f>($AA$6 - HEX2DEC('RAW Data- RE'!D64)) *0.000000005*1.8*1000/0.0642</f>
        <v>31.683084112149533</v>
      </c>
      <c r="F64" s="19">
        <f>($AA$7 - HEX2DEC('RAW Data- RE'!E64)) *0.000000005*1.8*1000/0.0642</f>
        <v>9.565654205607542</v>
      </c>
      <c r="G64" s="19">
        <f>($AA$8 - HEX2DEC('RAW Data- RE'!F64)) *0.000000005*1.8*1000/0.0642</f>
        <v>21.014859813084115</v>
      </c>
      <c r="H64" s="19">
        <f>($AA$9 - HEX2DEC('RAW Data- RE'!G64)) *0.000000005*1.8*1000/0.0642</f>
        <v>5.8302336448598142</v>
      </c>
      <c r="I64" s="19">
        <f>($AA$10 - HEX2DEC('RAW Data- RE'!H64)) *0.000000005*1.8*1000/0.0642</f>
        <v>23.685841121495326</v>
      </c>
      <c r="J64" s="19">
        <f>($AA$11 - HEX2DEC('RAW Data- RE'!I64)) *0.000000005*1.8*1000/0.0642</f>
        <v>5.7653271028037381</v>
      </c>
      <c r="K64" s="19">
        <f>($AA$12 - HEX2DEC('RAW Data- RE'!J64)) *0.000000005*1.8*1000/0.0642</f>
        <v>15.735560747663685</v>
      </c>
      <c r="L64" s="19">
        <f>($AA$13 - HEX2DEC('RAW Data- RE'!K64)) *0.000000005*1.8*1000/0.0642</f>
        <v>20.042943925233647</v>
      </c>
      <c r="M64" s="19">
        <f>($AA$14 - HEX2DEC('RAW Data- RE'!L64)) *0.000000005*1.8*1000/0.0642</f>
        <v>8.4335046728971985</v>
      </c>
      <c r="N64" s="19">
        <f>($AA$15 - HEX2DEC('RAW Data- RE'!M64)) *0.000000005*1.8*1000/0.0642</f>
        <v>-0.62299065420560762</v>
      </c>
      <c r="O64" s="19">
        <f>($AA$16 - HEX2DEC('RAW Data- RE'!N64)) *0.000000005*1.8*1000/0.0642</f>
        <v>3.2928504672897199</v>
      </c>
      <c r="P64" s="19">
        <f>($AA$17 - HEX2DEC('RAW Data- RE'!O64)) *0.000000005*1.8*1000/0.0642</f>
        <v>2.6831775700934584</v>
      </c>
      <c r="Q64" s="19">
        <f>($AA$18 - HEX2DEC('RAW Data- RE'!P64)) *0.000000005*1.8*1000/0.0642</f>
        <v>6.6065887850467302</v>
      </c>
      <c r="R64" s="19">
        <f>($AA$19 - HEX2DEC('RAW Data- RE'!Q64)) *0.000000005*1.8*1000/0.0642</f>
        <v>15.875607476635517</v>
      </c>
      <c r="S64" s="30"/>
      <c r="T64" s="37"/>
      <c r="U64" s="30"/>
    </row>
    <row r="65" spans="2:21" x14ac:dyDescent="0.25">
      <c r="B65" s="19">
        <f>($AA$3 - HEX2DEC('RAW Data- RE'!A65)) *0.000000005*1.8*1000/0.0642</f>
        <v>27.008551401869163</v>
      </c>
      <c r="C65" s="19">
        <f>($AA$4 - HEX2DEC('RAW Data- RE'!B65)) *0.000000005*1.8*1000/0.0642</f>
        <v>29.190981308411221</v>
      </c>
      <c r="D65" s="19">
        <f>($AA$5 - HEX2DEC('RAW Data- RE'!C65)) *0.000000005*1.8*1000/0.0642</f>
        <v>25.120654205607483</v>
      </c>
      <c r="E65" s="19">
        <f>($AA$6 - HEX2DEC('RAW Data- RE'!D65)) *0.000000005*1.8*1000/0.0642</f>
        <v>15.996588785046729</v>
      </c>
      <c r="F65" s="19">
        <f>($AA$7 - HEX2DEC('RAW Data- RE'!E65)) *0.000000005*1.8*1000/0.0642</f>
        <v>36.562710280373906</v>
      </c>
      <c r="G65" s="19">
        <f>($AA$8 - HEX2DEC('RAW Data- RE'!F65)) *0.000000005*1.8*1000/0.0642</f>
        <v>28.631074766355145</v>
      </c>
      <c r="H65" s="19">
        <f>($AA$9 - HEX2DEC('RAW Data- RE'!G65)) *0.000000005*1.8*1000/0.0642</f>
        <v>22.531822429906544</v>
      </c>
      <c r="I65" s="19">
        <f>($AA$10 - HEX2DEC('RAW Data- RE'!H65)) *0.000000005*1.8*1000/0.0642</f>
        <v>15.876869158878504</v>
      </c>
      <c r="J65" s="19">
        <f>($AA$11 - HEX2DEC('RAW Data- RE'!I65)) *0.000000005*1.8*1000/0.0642</f>
        <v>12.645560747663554</v>
      </c>
      <c r="K65" s="19">
        <f>($AA$12 - HEX2DEC('RAW Data- RE'!J65)) *0.000000005*1.8*1000/0.0642</f>
        <v>20.334112149532842</v>
      </c>
      <c r="L65" s="19">
        <f>($AA$13 - HEX2DEC('RAW Data- RE'!K65)) *0.000000005*1.8*1000/0.0642</f>
        <v>6.9316822429906564</v>
      </c>
      <c r="M65" s="19">
        <f>($AA$14 - HEX2DEC('RAW Data- RE'!L65)) *0.000000005*1.8*1000/0.0642</f>
        <v>32.76112149532711</v>
      </c>
      <c r="N65" s="19">
        <f>($AA$15 - HEX2DEC('RAW Data- RE'!M65)) *0.000000005*1.8*1000/0.0642</f>
        <v>12.478878504672897</v>
      </c>
      <c r="O65" s="19">
        <f>($AA$16 - HEX2DEC('RAW Data- RE'!N65)) *0.000000005*1.8*1000/0.0642</f>
        <v>17.444299065420566</v>
      </c>
      <c r="P65" s="19">
        <f>($AA$17 - HEX2DEC('RAW Data- RE'!O65)) *0.000000005*1.8*1000/0.0642</f>
        <v>13.644813084112151</v>
      </c>
      <c r="Q65" s="19">
        <f>($AA$18 - HEX2DEC('RAW Data- RE'!P65)) *0.000000005*1.8*1000/0.0642</f>
        <v>18.28906542056075</v>
      </c>
      <c r="R65" s="19">
        <f>($AA$19 - HEX2DEC('RAW Data- RE'!Q65)) *0.000000005*1.8*1000/0.0642</f>
        <v>11.353457943925237</v>
      </c>
      <c r="S65" s="30"/>
      <c r="T65" s="37"/>
      <c r="U65" s="30"/>
    </row>
    <row r="66" spans="2:21" x14ac:dyDescent="0.25">
      <c r="B66" s="19">
        <f>($AA$3 - HEX2DEC('RAW Data- RE'!A66)) *0.000000005*1.8*1000/0.0642</f>
        <v>20.193785046728973</v>
      </c>
      <c r="C66" s="19">
        <f>($AA$4 - HEX2DEC('RAW Data- RE'!B66)) *0.000000005*1.8*1000/0.0642</f>
        <v>33.407943925233646</v>
      </c>
      <c r="D66" s="19">
        <f>($AA$5 - HEX2DEC('RAW Data- RE'!C66)) *0.000000005*1.8*1000/0.0642</f>
        <v>27.23495327102804</v>
      </c>
      <c r="E66" s="19">
        <f>($AA$6 - HEX2DEC('RAW Data- RE'!D66)) *0.000000005*1.8*1000/0.0642</f>
        <v>38.888831775700943</v>
      </c>
      <c r="F66" s="19">
        <f>($AA$7 - HEX2DEC('RAW Data- RE'!E66)) *0.000000005*1.8*1000/0.0642</f>
        <v>8.8117289719626832</v>
      </c>
      <c r="G66" s="19">
        <f>($AA$8 - HEX2DEC('RAW Data- RE'!F66)) *0.000000005*1.8*1000/0.0642</f>
        <v>6.7169158878504689</v>
      </c>
      <c r="H66" s="19">
        <f>($AA$9 - HEX2DEC('RAW Data- RE'!G66)) *0.000000005*1.8*1000/0.0642</f>
        <v>40.03457943925234</v>
      </c>
      <c r="I66" s="19">
        <f>($AA$10 - HEX2DEC('RAW Data- RE'!H66)) *0.000000005*1.8*1000/0.0642</f>
        <v>39.368551401869169</v>
      </c>
      <c r="J66" s="19">
        <f>($AA$11 - HEX2DEC('RAW Data- RE'!I66)) *0.000000005*1.8*1000/0.0642</f>
        <v>20.246074766355143</v>
      </c>
      <c r="K66" s="19">
        <f>($AA$12 - HEX2DEC('RAW Data- RE'!J66)) *0.000000005*1.8*1000/0.0642</f>
        <v>8.1612616822431221</v>
      </c>
      <c r="L66" s="19">
        <f>($AA$13 - HEX2DEC('RAW Data- RE'!K66)) *0.000000005*1.8*1000/0.0642</f>
        <v>9.3049065420560755</v>
      </c>
      <c r="M66" s="19">
        <f>($AA$14 - HEX2DEC('RAW Data- RE'!L66)) *0.000000005*1.8*1000/0.0642</f>
        <v>3.7132710280373833</v>
      </c>
      <c r="N66" s="19">
        <f>($AA$15 - HEX2DEC('RAW Data- RE'!M66)) *0.000000005*1.8*1000/0.0642</f>
        <v>9.6152803738317765</v>
      </c>
      <c r="O66" s="19">
        <f>($AA$16 - HEX2DEC('RAW Data- RE'!N66)) *0.000000005*1.8*1000/0.0642</f>
        <v>3.5620093457943929</v>
      </c>
      <c r="P66" s="19">
        <f>($AA$17 - HEX2DEC('RAW Data- RE'!O66)) *0.000000005*1.8*1000/0.0642</f>
        <v>12.840981308411218</v>
      </c>
      <c r="Q66" s="19">
        <f>($AA$18 - HEX2DEC('RAW Data- RE'!P66)) *0.000000005*1.8*1000/0.0642</f>
        <v>19.304719626168225</v>
      </c>
      <c r="R66" s="19">
        <f>($AA$19 - HEX2DEC('RAW Data- RE'!Q66)) *0.000000005*1.8*1000/0.0642</f>
        <v>32.24915887850468</v>
      </c>
      <c r="S66" s="30"/>
      <c r="T66" s="37"/>
      <c r="U66" s="30"/>
    </row>
    <row r="67" spans="2:21" x14ac:dyDescent="0.25">
      <c r="B67" s="19">
        <f>($AA$3 - HEX2DEC('RAW Data- RE'!A67)) *0.000000005*1.8*1000/0.0642</f>
        <v>19.49383177570094</v>
      </c>
      <c r="C67" s="19">
        <f>($AA$4 - HEX2DEC('RAW Data- RE'!B67)) *0.000000005*1.8*1000/0.0642</f>
        <v>16.727943925233649</v>
      </c>
      <c r="D67" s="19">
        <f>($AA$5 - HEX2DEC('RAW Data- RE'!C67)) *0.000000005*1.8*1000/0.0642</f>
        <v>23.919813084112157</v>
      </c>
      <c r="E67" s="19">
        <f>($AA$6 - HEX2DEC('RAW Data- RE'!D67)) *0.000000005*1.8*1000/0.0642</f>
        <v>12.517570093457945</v>
      </c>
      <c r="F67" s="19">
        <f>($AA$7 - HEX2DEC('RAW Data- RE'!E67)) *0.000000005*1.8*1000/0.0642</f>
        <v>13.860280373831843</v>
      </c>
      <c r="G67" s="19">
        <f>($AA$8 - HEX2DEC('RAW Data- RE'!F67)) *0.000000005*1.8*1000/0.0642</f>
        <v>28.574719626168228</v>
      </c>
      <c r="H67" s="19">
        <f>($AA$9 - HEX2DEC('RAW Data- RE'!G67)) *0.000000005*1.8*1000/0.0642</f>
        <v>12.92747663551402</v>
      </c>
      <c r="I67" s="19">
        <f>($AA$10 - HEX2DEC('RAW Data- RE'!H67)) *0.000000005*1.8*1000/0.0642</f>
        <v>4.8457009345794404</v>
      </c>
      <c r="J67" s="19">
        <f>($AA$11 - HEX2DEC('RAW Data- RE'!I67)) *0.000000005*1.8*1000/0.0642</f>
        <v>1.0853271028037386</v>
      </c>
      <c r="K67" s="19">
        <f>($AA$12 - HEX2DEC('RAW Data- RE'!J67)) *0.000000005*1.8*1000/0.0642</f>
        <v>22.027570093458078</v>
      </c>
      <c r="L67" s="19">
        <f>($AA$13 - HEX2DEC('RAW Data- RE'!K67)) *0.000000005*1.8*1000/0.0642</f>
        <v>21.610233644859814</v>
      </c>
      <c r="M67" s="19">
        <f>($AA$14 - HEX2DEC('RAW Data- RE'!L67)) *0.000000005*1.8*1000/0.0642</f>
        <v>24.386214953271033</v>
      </c>
      <c r="N67" s="19">
        <f>($AA$15 - HEX2DEC('RAW Data- RE'!M67)) *0.000000005*1.8*1000/0.0642</f>
        <v>6.7104672897196265</v>
      </c>
      <c r="O67" s="19">
        <f>($AA$16 - HEX2DEC('RAW Data- RE'!N67)) *0.000000005*1.8*1000/0.0642</f>
        <v>12.893411214953273</v>
      </c>
      <c r="P67" s="19">
        <f>($AA$17 - HEX2DEC('RAW Data- RE'!O67)) *0.000000005*1.8*1000/0.0642</f>
        <v>-0.36911214953271032</v>
      </c>
      <c r="Q67" s="19">
        <f>($AA$18 - HEX2DEC('RAW Data- RE'!P67)) *0.000000005*1.8*1000/0.0642</f>
        <v>4.4069158878504684</v>
      </c>
      <c r="R67" s="19">
        <f>($AA$19 - HEX2DEC('RAW Data- RE'!Q67)) *0.000000005*1.8*1000/0.0642</f>
        <v>2.4232710280373837</v>
      </c>
      <c r="S67" s="30"/>
      <c r="T67" s="37"/>
      <c r="U67" s="30"/>
    </row>
    <row r="68" spans="2:21" x14ac:dyDescent="0.25">
      <c r="B68" s="19">
        <f>($AA$3 - HEX2DEC('RAW Data- RE'!A68)) *0.000000005*1.8*1000/0.0642</f>
        <v>28.065420560747665</v>
      </c>
      <c r="C68" s="19">
        <f>($AA$4 - HEX2DEC('RAW Data- RE'!B68)) *0.000000005*1.8*1000/0.0642</f>
        <v>35.318551401869165</v>
      </c>
      <c r="D68" s="19">
        <f>($AA$5 - HEX2DEC('RAW Data- RE'!C68)) *0.000000005*1.8*1000/0.0642</f>
        <v>23.700000000000003</v>
      </c>
      <c r="E68" s="19">
        <f>($AA$6 - HEX2DEC('RAW Data- RE'!D68)) *0.000000005*1.8*1000/0.0642</f>
        <v>31.560981308411218</v>
      </c>
      <c r="F68" s="19">
        <f>($AA$7 - HEX2DEC('RAW Data- RE'!E68)) *0.000000005*1.8*1000/0.0642</f>
        <v>18.58612149532717</v>
      </c>
      <c r="G68" s="19">
        <f>($AA$8 - HEX2DEC('RAW Data- RE'!F68)) *0.000000005*1.8*1000/0.0642</f>
        <v>15.539859813084117</v>
      </c>
      <c r="H68" s="19">
        <f>($AA$9 - HEX2DEC('RAW Data- RE'!G68)) *0.000000005*1.8*1000/0.0642</f>
        <v>22.568411214953276</v>
      </c>
      <c r="I68" s="19">
        <f>($AA$10 - HEX2DEC('RAW Data- RE'!H68)) *0.000000005*1.8*1000/0.0642</f>
        <v>18.780280373831783</v>
      </c>
      <c r="J68" s="19">
        <f>($AA$11 - HEX2DEC('RAW Data- RE'!I68)) *0.000000005*1.8*1000/0.0642</f>
        <v>30.626635514018691</v>
      </c>
      <c r="K68" s="19">
        <f>($AA$12 - HEX2DEC('RAW Data- RE'!J68)) *0.000000005*1.8*1000/0.0642</f>
        <v>6.0914018691590099</v>
      </c>
      <c r="L68" s="19">
        <f>($AA$13 - HEX2DEC('RAW Data- RE'!K68)) *0.000000005*1.8*1000/0.0642</f>
        <v>6.0679906542056088</v>
      </c>
      <c r="M68" s="19">
        <f>($AA$14 - HEX2DEC('RAW Data- RE'!L68)) *0.000000005*1.8*1000/0.0642</f>
        <v>13.359392523364489</v>
      </c>
      <c r="N68" s="19">
        <f>($AA$15 - HEX2DEC('RAW Data- RE'!M68)) *0.000000005*1.8*1000/0.0642</f>
        <v>20.38920560747664</v>
      </c>
      <c r="O68" s="19">
        <f>($AA$16 - HEX2DEC('RAW Data- RE'!N68)) *0.000000005*1.8*1000/0.0642</f>
        <v>21.506495327102805</v>
      </c>
      <c r="P68" s="19">
        <f>($AA$17 - HEX2DEC('RAW Data- RE'!O68)) *0.000000005*1.8*1000/0.0642</f>
        <v>13.987429906542058</v>
      </c>
      <c r="Q68" s="19">
        <f>($AA$18 - HEX2DEC('RAW Data- RE'!P68)) *0.000000005*1.8*1000/0.0642</f>
        <v>34.065700934579446</v>
      </c>
      <c r="R68" s="19">
        <f>($AA$19 - HEX2DEC('RAW Data- RE'!Q68)) *0.000000005*1.8*1000/0.0642</f>
        <v>21.81869158878505</v>
      </c>
      <c r="S68" s="30"/>
      <c r="T68" s="37"/>
      <c r="U68" s="30"/>
    </row>
    <row r="69" spans="2:21" x14ac:dyDescent="0.25">
      <c r="B69" s="19">
        <f>($AA$3 - HEX2DEC('RAW Data- RE'!A69)) *0.000000005*1.8*1000/0.0642</f>
        <v>24.237056074766357</v>
      </c>
      <c r="C69" s="19">
        <f>($AA$4 - HEX2DEC('RAW Data- RE'!B69)) *0.000000005*1.8*1000/0.0642</f>
        <v>11.896542056074768</v>
      </c>
      <c r="D69" s="19">
        <f>($AA$5 - HEX2DEC('RAW Data- RE'!C69)) *0.000000005*1.8*1000/0.0642</f>
        <v>16.285514018691593</v>
      </c>
      <c r="E69" s="19">
        <f>($AA$6 - HEX2DEC('RAW Data- RE'!D69)) *0.000000005*1.8*1000/0.0642</f>
        <v>8.8476168224299094</v>
      </c>
      <c r="F69" s="19">
        <f>($AA$7 - HEX2DEC('RAW Data- RE'!E69)) *0.000000005*1.8*1000/0.0642</f>
        <v>11.411355140186982</v>
      </c>
      <c r="G69" s="19">
        <f>($AA$8 - HEX2DEC('RAW Data- RE'!F69)) *0.000000005*1.8*1000/0.0642</f>
        <v>30.228224299065424</v>
      </c>
      <c r="H69" s="19">
        <f>($AA$9 - HEX2DEC('RAW Data- RE'!G69)) *0.000000005*1.8*1000/0.0642</f>
        <v>7.8290186915887867</v>
      </c>
      <c r="I69" s="19">
        <f>($AA$10 - HEX2DEC('RAW Data- RE'!H69)) *0.000000005*1.8*1000/0.0642</f>
        <v>30.785046728971967</v>
      </c>
      <c r="J69" s="19">
        <f>($AA$11 - HEX2DEC('RAW Data- RE'!I69)) *0.000000005*1.8*1000/0.0642</f>
        <v>17.120467289719628</v>
      </c>
      <c r="K69" s="19">
        <f>($AA$12 - HEX2DEC('RAW Data- RE'!J69)) *0.000000005*1.8*1000/0.0642</f>
        <v>23.499252336448734</v>
      </c>
      <c r="L69" s="19">
        <f>($AA$13 - HEX2DEC('RAW Data- RE'!K69)) *0.000000005*1.8*1000/0.0642</f>
        <v>16.724158878504678</v>
      </c>
      <c r="M69" s="19">
        <f>($AA$14 - HEX2DEC('RAW Data- RE'!L69)) *0.000000005*1.8*1000/0.0642</f>
        <v>14.403084112149536</v>
      </c>
      <c r="N69" s="19">
        <f>($AA$15 - HEX2DEC('RAW Data- RE'!M69)) *0.000000005*1.8*1000/0.0642</f>
        <v>1.9350000000000003</v>
      </c>
      <c r="O69" s="19">
        <f>($AA$16 - HEX2DEC('RAW Data- RE'!N69)) *0.000000005*1.8*1000/0.0642</f>
        <v>6.2376168224299073</v>
      </c>
      <c r="P69" s="19">
        <f>($AA$17 - HEX2DEC('RAW Data- RE'!O69)) *0.000000005*1.8*1000/0.0642</f>
        <v>16.541074766355141</v>
      </c>
      <c r="Q69" s="19">
        <f>($AA$18 - HEX2DEC('RAW Data- RE'!P69)) *0.000000005*1.8*1000/0.0642</f>
        <v>11.413878504672899</v>
      </c>
      <c r="R69" s="19">
        <f>($AA$19 - HEX2DEC('RAW Data- RE'!Q69)) *0.000000005*1.8*1000/0.0642</f>
        <v>1.5342056074766357</v>
      </c>
      <c r="S69" s="30"/>
      <c r="T69" s="37"/>
      <c r="U69" s="30"/>
    </row>
    <row r="70" spans="2:21" x14ac:dyDescent="0.25">
      <c r="B70" s="19">
        <f>($AA$3 - HEX2DEC('RAW Data- RE'!A70)) *0.000000005*1.8*1000/0.0642</f>
        <v>20.121308411214958</v>
      </c>
      <c r="C70" s="19">
        <f>($AA$4 - HEX2DEC('RAW Data- RE'!B70)) *0.000000005*1.8*1000/0.0642</f>
        <v>26.886588785046733</v>
      </c>
      <c r="D70" s="19">
        <f>($AA$5 - HEX2DEC('RAW Data- RE'!C70)) *0.000000005*1.8*1000/0.0642</f>
        <v>26.723691588785051</v>
      </c>
      <c r="E70" s="19">
        <f>($AA$6 - HEX2DEC('RAW Data- RE'!D70)) *0.000000005*1.8*1000/0.0642</f>
        <v>41.165607476635515</v>
      </c>
      <c r="F70" s="19">
        <f>($AA$7 - HEX2DEC('RAW Data- RE'!E70)) *0.000000005*1.8*1000/0.0642</f>
        <v>32.74443925233652</v>
      </c>
      <c r="G70" s="19">
        <f>($AA$8 - HEX2DEC('RAW Data- RE'!F70)) *0.000000005*1.8*1000/0.0642</f>
        <v>11.529112149532713</v>
      </c>
      <c r="H70" s="19">
        <f>($AA$9 - HEX2DEC('RAW Data- RE'!G70)) *0.000000005*1.8*1000/0.0642</f>
        <v>26.812429906542061</v>
      </c>
      <c r="I70" s="19">
        <f>($AA$10 - HEX2DEC('RAW Data- RE'!H70)) *0.000000005*1.8*1000/0.0642</f>
        <v>13.611728971962618</v>
      </c>
      <c r="J70" s="19">
        <f>($AA$11 - HEX2DEC('RAW Data- RE'!I70)) *0.000000005*1.8*1000/0.0642</f>
        <v>6.6110747663551406</v>
      </c>
      <c r="K70" s="19">
        <f>($AA$12 - HEX2DEC('RAW Data- RE'!J70)) *0.000000005*1.8*1000/0.0642</f>
        <v>1.6156542056076075</v>
      </c>
      <c r="L70" s="19">
        <f>($AA$13 - HEX2DEC('RAW Data- RE'!K70)) *0.000000005*1.8*1000/0.0642</f>
        <v>21.472429906542057</v>
      </c>
      <c r="M70" s="19">
        <f>($AA$14 - HEX2DEC('RAW Data- RE'!L70)) *0.000000005*1.8*1000/0.0642</f>
        <v>30.721962616822431</v>
      </c>
      <c r="N70" s="19">
        <f>($AA$15 - HEX2DEC('RAW Data- RE'!M70)) *0.000000005*1.8*1000/0.0642</f>
        <v>21.257242990654209</v>
      </c>
      <c r="O70" s="19">
        <f>($AA$16 - HEX2DEC('RAW Data- RE'!N70)) *0.000000005*1.8*1000/0.0642</f>
        <v>28.434953271028039</v>
      </c>
      <c r="P70" s="19">
        <f>($AA$17 - HEX2DEC('RAW Data- RE'!O70)) *0.000000005*1.8*1000/0.0642</f>
        <v>5.2794392523364486</v>
      </c>
      <c r="Q70" s="19">
        <f>($AA$18 - HEX2DEC('RAW Data- RE'!P70)) *0.000000005*1.8*1000/0.0642</f>
        <v>7.2199065420560764</v>
      </c>
      <c r="R70" s="19">
        <f>($AA$19 - HEX2DEC('RAW Data- RE'!Q70)) *0.000000005*1.8*1000/0.0642</f>
        <v>15.48981308411215</v>
      </c>
      <c r="S70" s="30"/>
      <c r="T70" s="37"/>
      <c r="U70" s="30"/>
    </row>
    <row r="71" spans="2:21" x14ac:dyDescent="0.25">
      <c r="B71" s="19">
        <f>($AA$3 - HEX2DEC('RAW Data- RE'!A71)) *0.000000005*1.8*1000/0.0642</f>
        <v>30.81911214953271</v>
      </c>
      <c r="C71" s="19">
        <f>($AA$4 - HEX2DEC('RAW Data- RE'!B71)) *0.000000005*1.8*1000/0.0642</f>
        <v>34.115467289719632</v>
      </c>
      <c r="D71" s="19">
        <f>($AA$5 - HEX2DEC('RAW Data- RE'!C71)) *0.000000005*1.8*1000/0.0642</f>
        <v>12.836775700934581</v>
      </c>
      <c r="E71" s="19">
        <f>($AA$6 - HEX2DEC('RAW Data- RE'!D71)) *0.000000005*1.8*1000/0.0642</f>
        <v>10.655046728971964</v>
      </c>
      <c r="F71" s="19">
        <f>($AA$7 - HEX2DEC('RAW Data- RE'!E71)) *0.000000005*1.8*1000/0.0642</f>
        <v>6.1718691588785708</v>
      </c>
      <c r="G71" s="19">
        <f>($AA$8 - HEX2DEC('RAW Data- RE'!F71)) *0.000000005*1.8*1000/0.0642</f>
        <v>17.484532710280373</v>
      </c>
      <c r="H71" s="19">
        <f>($AA$9 - HEX2DEC('RAW Data- RE'!G71)) *0.000000005*1.8*1000/0.0642</f>
        <v>6.1975233644859822</v>
      </c>
      <c r="I71" s="19">
        <f>($AA$10 - HEX2DEC('RAW Data- RE'!H71)) *0.000000005*1.8*1000/0.0642</f>
        <v>24.883598130841126</v>
      </c>
      <c r="J71" s="19">
        <f>($AA$11 - HEX2DEC('RAW Data- RE'!I71)) *0.000000005*1.8*1000/0.0642</f>
        <v>19.594626168224302</v>
      </c>
      <c r="K71" s="19">
        <f>($AA$12 - HEX2DEC('RAW Data- RE'!J71)) *0.000000005*1.8*1000/0.0642</f>
        <v>23.638738317757142</v>
      </c>
      <c r="L71" s="19">
        <f>($AA$13 - HEX2DEC('RAW Data- RE'!K71)) *0.000000005*1.8*1000/0.0642</f>
        <v>3.0873364485981312</v>
      </c>
      <c r="M71" s="19">
        <f>($AA$14 - HEX2DEC('RAW Data- RE'!L71)) *0.000000005*1.8*1000/0.0642</f>
        <v>4.9139719626168228</v>
      </c>
      <c r="N71" s="19">
        <f>($AA$15 - HEX2DEC('RAW Data- RE'!M71)) *0.000000005*1.8*1000/0.0642</f>
        <v>2.8835046728971969</v>
      </c>
      <c r="O71" s="19">
        <f>($AA$16 - HEX2DEC('RAW Data- RE'!N71)) *0.000000005*1.8*1000/0.0642</f>
        <v>7.0279906542056088</v>
      </c>
      <c r="P71" s="19">
        <f>($AA$17 - HEX2DEC('RAW Data- RE'!O71)) *0.000000005*1.8*1000/0.0642</f>
        <v>17.647429906542055</v>
      </c>
      <c r="Q71" s="19">
        <f>($AA$18 - HEX2DEC('RAW Data- RE'!P71)) *0.000000005*1.8*1000/0.0642</f>
        <v>21.13654205607477</v>
      </c>
      <c r="R71" s="19">
        <f>($AA$19 - HEX2DEC('RAW Data- RE'!Q71)) *0.000000005*1.8*1000/0.0642</f>
        <v>-2.2832242990654206</v>
      </c>
      <c r="S71" s="30"/>
      <c r="T71" s="37"/>
      <c r="U71" s="30"/>
    </row>
    <row r="72" spans="2:21" x14ac:dyDescent="0.25">
      <c r="B72" s="19">
        <f>($AA$3 - HEX2DEC('RAW Data- RE'!A72)) *0.000000005*1.8*1000/0.0642</f>
        <v>28.935560747663551</v>
      </c>
      <c r="C72" s="19">
        <f>($AA$4 - HEX2DEC('RAW Data- RE'!B72)) *0.000000005*1.8*1000/0.0642</f>
        <v>21.160794392523364</v>
      </c>
      <c r="D72" s="19">
        <f>($AA$5 - HEX2DEC('RAW Data- RE'!C72)) *0.000000005*1.8*1000/0.0642</f>
        <v>27.724345794392526</v>
      </c>
      <c r="E72" s="19">
        <f>($AA$6 - HEX2DEC('RAW Data- RE'!D72)) *0.000000005*1.8*1000/0.0642</f>
        <v>21.321028037383183</v>
      </c>
      <c r="F72" s="19">
        <f>($AA$7 - HEX2DEC('RAW Data- RE'!E72)) *0.000000005*1.8*1000/0.0642</f>
        <v>19.392336448598201</v>
      </c>
      <c r="G72" s="19">
        <f>($AA$8 - HEX2DEC('RAW Data- RE'!F72)) *0.000000005*1.8*1000/0.0642</f>
        <v>29.361588785046735</v>
      </c>
      <c r="H72" s="19">
        <f>($AA$9 - HEX2DEC('RAW Data- RE'!G72)) *0.000000005*1.8*1000/0.0642</f>
        <v>13.610607476635517</v>
      </c>
      <c r="I72" s="19">
        <f>($AA$10 - HEX2DEC('RAW Data- RE'!H72)) *0.000000005*1.8*1000/0.0642</f>
        <v>10.567570093457945</v>
      </c>
      <c r="J72" s="19">
        <f>($AA$11 - HEX2DEC('RAW Data- RE'!I72)) *0.000000005*1.8*1000/0.0642</f>
        <v>4.251728971962617</v>
      </c>
      <c r="K72" s="19">
        <f>($AA$12 - HEX2DEC('RAW Data- RE'!J72)) *0.000000005*1.8*1000/0.0642</f>
        <v>26.361588785046862</v>
      </c>
      <c r="L72" s="19">
        <f>($AA$13 - HEX2DEC('RAW Data- RE'!K72)) *0.000000005*1.8*1000/0.0642</f>
        <v>25.319299065420562</v>
      </c>
      <c r="M72" s="19">
        <f>($AA$14 - HEX2DEC('RAW Data- RE'!L72)) *0.000000005*1.8*1000/0.0642</f>
        <v>19.490186915887854</v>
      </c>
      <c r="N72" s="19">
        <f>($AA$15 - HEX2DEC('RAW Data- RE'!M72)) *0.000000005*1.8*1000/0.0642</f>
        <v>24.913598130841123</v>
      </c>
      <c r="O72" s="19">
        <f>($AA$16 - HEX2DEC('RAW Data- RE'!N72)) *0.000000005*1.8*1000/0.0642</f>
        <v>24.326074766355141</v>
      </c>
      <c r="P72" s="19">
        <f>($AA$17 - HEX2DEC('RAW Data- RE'!O72)) *0.000000005*1.8*1000/0.0642</f>
        <v>20.367757009345798</v>
      </c>
      <c r="Q72" s="19">
        <f>($AA$18 - HEX2DEC('RAW Data- RE'!P72)) *0.000000005*1.8*1000/0.0642</f>
        <v>1.8682710280373833</v>
      </c>
      <c r="R72" s="19">
        <f>($AA$19 - HEX2DEC('RAW Data- RE'!Q72)) *0.000000005*1.8*1000/0.0642</f>
        <v>14.341682242990656</v>
      </c>
      <c r="S72" s="30"/>
      <c r="T72" s="37"/>
      <c r="U72" s="30"/>
    </row>
    <row r="73" spans="2:21" x14ac:dyDescent="0.25">
      <c r="B73" s="19">
        <f>($AA$3 - HEX2DEC('RAW Data- RE'!A73)) *0.000000005*1.8*1000/0.0642</f>
        <v>19.065280373831779</v>
      </c>
      <c r="C73" s="19">
        <f>($AA$4 - HEX2DEC('RAW Data- RE'!B73)) *0.000000005*1.8*1000/0.0642</f>
        <v>32.455233644859817</v>
      </c>
      <c r="D73" s="19">
        <f>($AA$5 - HEX2DEC('RAW Data- RE'!C73)) *0.000000005*1.8*1000/0.0642</f>
        <v>13.098785046728974</v>
      </c>
      <c r="E73" s="19">
        <f>($AA$6 - HEX2DEC('RAW Data- RE'!D73)) *0.000000005*1.8*1000/0.0642</f>
        <v>17.732663551401874</v>
      </c>
      <c r="F73" s="19">
        <f>($AA$7 - HEX2DEC('RAW Data- RE'!E73)) *0.000000005*1.8*1000/0.0642</f>
        <v>33.718738317757087</v>
      </c>
      <c r="G73" s="19">
        <f>($AA$8 - HEX2DEC('RAW Data- RE'!F73)) *0.000000005*1.8*1000/0.0642</f>
        <v>14.763224299065424</v>
      </c>
      <c r="H73" s="19">
        <f>($AA$9 - HEX2DEC('RAW Data- RE'!G73)) *0.000000005*1.8*1000/0.0642</f>
        <v>28.521588785046731</v>
      </c>
      <c r="I73" s="19">
        <f>($AA$10 - HEX2DEC('RAW Data- RE'!H73)) *0.000000005*1.8*1000/0.0642</f>
        <v>16.742943925233646</v>
      </c>
      <c r="J73" s="19">
        <f>($AA$11 - HEX2DEC('RAW Data- RE'!I73)) *0.000000005*1.8*1000/0.0642</f>
        <v>16.767056074766355</v>
      </c>
      <c r="K73" s="19">
        <f>($AA$12 - HEX2DEC('RAW Data- RE'!J73)) *0.000000005*1.8*1000/0.0642</f>
        <v>7.5866355140188233</v>
      </c>
      <c r="L73" s="19">
        <f>($AA$13 - HEX2DEC('RAW Data- RE'!K73)) *0.000000005*1.8*1000/0.0642</f>
        <v>2.1308411214953273E-2</v>
      </c>
      <c r="M73" s="19">
        <f>($AA$14 - HEX2DEC('RAW Data- RE'!L73)) *0.000000005*1.8*1000/0.0642</f>
        <v>4.2677102803738318</v>
      </c>
      <c r="N73" s="19">
        <f>($AA$15 - HEX2DEC('RAW Data- RE'!M73)) *0.000000005*1.8*1000/0.0642</f>
        <v>2.6576635514018698</v>
      </c>
      <c r="O73" s="19">
        <f>($AA$16 - HEX2DEC('RAW Data- RE'!N73)) *0.000000005*1.8*1000/0.0642</f>
        <v>5.0683177570093463</v>
      </c>
      <c r="P73" s="19">
        <f>($AA$17 - HEX2DEC('RAW Data- RE'!O73)) *0.000000005*1.8*1000/0.0642</f>
        <v>0.50004672897196267</v>
      </c>
      <c r="Q73" s="19">
        <f>($AA$18 - HEX2DEC('RAW Data- RE'!P73)) *0.000000005*1.8*1000/0.0642</f>
        <v>26.287149532710284</v>
      </c>
      <c r="R73" s="19">
        <f>($AA$19 - HEX2DEC('RAW Data- RE'!Q73)) *0.000000005*1.8*1000/0.0642</f>
        <v>25.755140186915888</v>
      </c>
      <c r="S73" s="30"/>
      <c r="T73" s="37"/>
      <c r="U73" s="30"/>
    </row>
    <row r="74" spans="2:21" x14ac:dyDescent="0.25">
      <c r="B74" s="19">
        <f>($AA$3 - HEX2DEC('RAW Data- RE'!A74)) *0.000000005*1.8*1000/0.0642</f>
        <v>26.43616822429907</v>
      </c>
      <c r="C74" s="19">
        <f>($AA$4 - HEX2DEC('RAW Data- RE'!B74)) *0.000000005*1.8*1000/0.0642</f>
        <v>16.921822429906548</v>
      </c>
      <c r="D74" s="19">
        <f>($AA$5 - HEX2DEC('RAW Data- RE'!C74)) *0.000000005*1.8*1000/0.0642</f>
        <v>31.187523364485983</v>
      </c>
      <c r="E74" s="19">
        <f>($AA$6 - HEX2DEC('RAW Data- RE'!D74)) *0.000000005*1.8*1000/0.0642</f>
        <v>12.819953271028039</v>
      </c>
      <c r="F74" s="19">
        <f>($AA$7 - HEX2DEC('RAW Data- RE'!E74)) *0.000000005*1.8*1000/0.0642</f>
        <v>12.521074766355207</v>
      </c>
      <c r="G74" s="19">
        <f>($AA$8 - HEX2DEC('RAW Data- RE'!F74)) *0.000000005*1.8*1000/0.0642</f>
        <v>27.819813084112148</v>
      </c>
      <c r="H74" s="19">
        <f>($AA$9 - HEX2DEC('RAW Data- RE'!G74)) *0.000000005*1.8*1000/0.0642</f>
        <v>14.472056074766359</v>
      </c>
      <c r="I74" s="19">
        <f>($AA$10 - HEX2DEC('RAW Data- RE'!H74)) *0.000000005*1.8*1000/0.0642</f>
        <v>23.597242990654205</v>
      </c>
      <c r="J74" s="19">
        <f>($AA$11 - HEX2DEC('RAW Data- RE'!I74)) *0.000000005*1.8*1000/0.0642</f>
        <v>20.360327102803744</v>
      </c>
      <c r="K74" s="19">
        <f>($AA$12 - HEX2DEC('RAW Data- RE'!J74)) *0.000000005*1.8*1000/0.0642</f>
        <v>23.300327102803873</v>
      </c>
      <c r="L74" s="19">
        <f>($AA$13 - HEX2DEC('RAW Data- RE'!K74)) *0.000000005*1.8*1000/0.0642</f>
        <v>14.090467289719626</v>
      </c>
      <c r="M74" s="19">
        <f>($AA$14 - HEX2DEC('RAW Data- RE'!L74)) *0.000000005*1.8*1000/0.0642</f>
        <v>19.322803738317763</v>
      </c>
      <c r="N74" s="19">
        <f>($AA$15 - HEX2DEC('RAW Data- RE'!M74)) *0.000000005*1.8*1000/0.0642</f>
        <v>13.526495327102806</v>
      </c>
      <c r="O74" s="19">
        <f>($AA$16 - HEX2DEC('RAW Data- RE'!N74)) *0.000000005*1.8*1000/0.0642</f>
        <v>14.7542523364486</v>
      </c>
      <c r="P74" s="19">
        <f>($AA$17 - HEX2DEC('RAW Data- RE'!O74)) *0.000000005*1.8*1000/0.0642</f>
        <v>16.084485981308411</v>
      </c>
      <c r="Q74" s="19">
        <f>($AA$18 - HEX2DEC('RAW Data- RE'!P74)) *0.000000005*1.8*1000/0.0642</f>
        <v>7.5459813084112159</v>
      </c>
      <c r="R74" s="19">
        <f>($AA$19 - HEX2DEC('RAW Data- RE'!Q74)) *0.000000005*1.8*1000/0.0642</f>
        <v>3.8635514018691599</v>
      </c>
      <c r="S74" s="30"/>
      <c r="T74" s="37"/>
      <c r="U74" s="30"/>
    </row>
    <row r="75" spans="2:21" x14ac:dyDescent="0.25">
      <c r="B75" s="19">
        <f>($AA$3 - HEX2DEC('RAW Data- RE'!A75)) *0.000000005*1.8*1000/0.0642</f>
        <v>31.920700934579443</v>
      </c>
      <c r="C75" s="19">
        <f>($AA$4 - HEX2DEC('RAW Data- RE'!B75)) *0.000000005*1.8*1000/0.0642</f>
        <v>31.447149532710291</v>
      </c>
      <c r="D75" s="19">
        <f>($AA$5 - HEX2DEC('RAW Data- RE'!C75)) *0.000000005*1.8*1000/0.0642</f>
        <v>15.740747663551403</v>
      </c>
      <c r="E75" s="19">
        <f>($AA$6 - HEX2DEC('RAW Data- RE'!D75)) *0.000000005*1.8*1000/0.0642</f>
        <v>30.56257009345795</v>
      </c>
      <c r="F75" s="19">
        <f>($AA$7 - HEX2DEC('RAW Data- RE'!E75)) *0.000000005*1.8*1000/0.0642</f>
        <v>30.143411214953343</v>
      </c>
      <c r="G75" s="19">
        <f>($AA$8 - HEX2DEC('RAW Data- RE'!F75)) *0.000000005*1.8*1000/0.0642</f>
        <v>10.210233644859814</v>
      </c>
      <c r="H75" s="19">
        <f>($AA$9 - HEX2DEC('RAW Data- RE'!G75)) *0.000000005*1.8*1000/0.0642</f>
        <v>22.665700934579437</v>
      </c>
      <c r="I75" s="19">
        <f>($AA$10 - HEX2DEC('RAW Data- RE'!H75)) *0.000000005*1.8*1000/0.0642</f>
        <v>9.6939252336448618</v>
      </c>
      <c r="J75" s="19">
        <f>($AA$11 - HEX2DEC('RAW Data- RE'!I75)) *0.000000005*1.8*1000/0.0642</f>
        <v>9.8144859813084135</v>
      </c>
      <c r="K75" s="19">
        <f>($AA$12 - HEX2DEC('RAW Data- RE'!J75)) *0.000000005*1.8*1000/0.0642</f>
        <v>6.3461214953272345</v>
      </c>
      <c r="L75" s="19">
        <f>($AA$13 - HEX2DEC('RAW Data- RE'!K75)) *0.000000005*1.8*1000/0.0642</f>
        <v>33.74691588785047</v>
      </c>
      <c r="M75" s="19">
        <f>($AA$14 - HEX2DEC('RAW Data- RE'!L75)) *0.000000005*1.8*1000/0.0642</f>
        <v>2.805280373831776</v>
      </c>
      <c r="N75" s="19">
        <f>($AA$15 - HEX2DEC('RAW Data- RE'!M75)) *0.000000005*1.8*1000/0.0642</f>
        <v>25.823971962616827</v>
      </c>
      <c r="O75" s="19">
        <f>($AA$16 - HEX2DEC('RAW Data- RE'!N75)) *0.000000005*1.8*1000/0.0642</f>
        <v>30.891448598130847</v>
      </c>
      <c r="P75" s="19">
        <f>($AA$17 - HEX2DEC('RAW Data- RE'!O75)) *0.000000005*1.8*1000/0.0642</f>
        <v>15.270420560747665</v>
      </c>
      <c r="Q75" s="19">
        <f>($AA$18 - HEX2DEC('RAW Data- RE'!P75)) *0.000000005*1.8*1000/0.0642</f>
        <v>8.4000000000000021</v>
      </c>
      <c r="R75" s="19">
        <f>($AA$19 - HEX2DEC('RAW Data- RE'!Q75)) *0.000000005*1.8*1000/0.0642</f>
        <v>20.174439252336452</v>
      </c>
      <c r="S75" s="30"/>
      <c r="T75" s="37"/>
      <c r="U75" s="30"/>
    </row>
    <row r="76" spans="2:21" x14ac:dyDescent="0.25">
      <c r="B76" s="19">
        <f>($AA$3 - HEX2DEC('RAW Data- RE'!A76)) *0.000000005*1.8*1000/0.0642</f>
        <v>14.492242990654207</v>
      </c>
      <c r="C76" s="19">
        <f>($AA$4 - HEX2DEC('RAW Data- RE'!B76)) *0.000000005*1.8*1000/0.0642</f>
        <v>34.495514018691594</v>
      </c>
      <c r="D76" s="19">
        <f>($AA$5 - HEX2DEC('RAW Data- RE'!C76)) *0.000000005*1.8*1000/0.0642</f>
        <v>30.100093457943931</v>
      </c>
      <c r="E76" s="19">
        <f>($AA$6 - HEX2DEC('RAW Data- RE'!D76)) *0.000000005*1.8*1000/0.0642</f>
        <v>12.038831775700936</v>
      </c>
      <c r="F76" s="19">
        <f>($AA$7 - HEX2DEC('RAW Data- RE'!E76)) *0.000000005*1.8*1000/0.0642</f>
        <v>13.231121495327171</v>
      </c>
      <c r="G76" s="19">
        <f>($AA$8 - HEX2DEC('RAW Data- RE'!F76)) *0.000000005*1.8*1000/0.0642</f>
        <v>24.110327102803744</v>
      </c>
      <c r="H76" s="19">
        <f>($AA$9 - HEX2DEC('RAW Data- RE'!G76)) *0.000000005*1.8*1000/0.0642</f>
        <v>4.7336915887850477</v>
      </c>
      <c r="I76" s="19">
        <f>($AA$10 - HEX2DEC('RAW Data- RE'!H76)) *0.000000005*1.8*1000/0.0642</f>
        <v>36.164719626168221</v>
      </c>
      <c r="J76" s="19">
        <f>($AA$11 - HEX2DEC('RAW Data- RE'!I76)) *0.000000005*1.8*1000/0.0642</f>
        <v>30.334626168224304</v>
      </c>
      <c r="K76" s="19">
        <f>($AA$12 - HEX2DEC('RAW Data- RE'!J76)) *0.000000005*1.8*1000/0.0642</f>
        <v>25.424158878504805</v>
      </c>
      <c r="L76" s="19">
        <f>($AA$13 - HEX2DEC('RAW Data- RE'!K76)) *0.000000005*1.8*1000/0.0642</f>
        <v>1.1534579439252339</v>
      </c>
      <c r="M76" s="19">
        <f>($AA$14 - HEX2DEC('RAW Data- RE'!L76)) *0.000000005*1.8*1000/0.0642</f>
        <v>14.236261682242992</v>
      </c>
      <c r="N76" s="19">
        <f>($AA$15 - HEX2DEC('RAW Data- RE'!M76)) *0.000000005*1.8*1000/0.0642</f>
        <v>4.5888785046728984</v>
      </c>
      <c r="O76" s="19">
        <f>($AA$16 - HEX2DEC('RAW Data- RE'!N76)) *0.000000005*1.8*1000/0.0642</f>
        <v>8.3419626168224319</v>
      </c>
      <c r="P76" s="19">
        <f>($AA$17 - HEX2DEC('RAW Data- RE'!O76)) *0.000000005*1.8*1000/0.0642</f>
        <v>6.9270560747663552</v>
      </c>
      <c r="Q76" s="19">
        <f>($AA$18 - HEX2DEC('RAW Data- RE'!P76)) *0.000000005*1.8*1000/0.0642</f>
        <v>19.717429906542058</v>
      </c>
      <c r="R76" s="19">
        <f>($AA$19 - HEX2DEC('RAW Data- RE'!Q76)) *0.000000005*1.8*1000/0.0642</f>
        <v>6.7358411214953282</v>
      </c>
      <c r="S76" s="30"/>
      <c r="T76" s="37"/>
      <c r="U76" s="30"/>
    </row>
    <row r="77" spans="2:21" x14ac:dyDescent="0.25">
      <c r="B77" s="19">
        <f>($AA$3 - HEX2DEC('RAW Data- RE'!A77)) *0.000000005*1.8*1000/0.0642</f>
        <v>29.209906542056078</v>
      </c>
      <c r="C77" s="19">
        <f>($AA$4 - HEX2DEC('RAW Data- RE'!B77)) *0.000000005*1.8*1000/0.0642</f>
        <v>21.22654205607477</v>
      </c>
      <c r="D77" s="19">
        <f>($AA$5 - HEX2DEC('RAW Data- RE'!C77)) *0.000000005*1.8*1000/0.0642</f>
        <v>12.577429906542058</v>
      </c>
      <c r="E77" s="19">
        <f>($AA$6 - HEX2DEC('RAW Data- RE'!D77)) *0.000000005*1.8*1000/0.0642</f>
        <v>35.889392523364485</v>
      </c>
      <c r="F77" s="19">
        <f>($AA$7 - HEX2DEC('RAW Data- RE'!E77)) *0.000000005*1.8*1000/0.0642</f>
        <v>21.919906542056143</v>
      </c>
      <c r="G77" s="19">
        <f>($AA$8 - HEX2DEC('RAW Data- RE'!F77)) *0.000000005*1.8*1000/0.0642</f>
        <v>15.556261682242996</v>
      </c>
      <c r="H77" s="19">
        <f>($AA$9 - HEX2DEC('RAW Data- RE'!G77)) *0.000000005*1.8*1000/0.0642</f>
        <v>13.928691588785048</v>
      </c>
      <c r="I77" s="19">
        <f>($AA$10 - HEX2DEC('RAW Data- RE'!H77)) *0.000000005*1.8*1000/0.0642</f>
        <v>3.2116822429906549</v>
      </c>
      <c r="J77" s="19">
        <f>($AA$11 - HEX2DEC('RAW Data- RE'!I77)) *0.000000005*1.8*1000/0.0642</f>
        <v>3.3874766355140191</v>
      </c>
      <c r="K77" s="19">
        <f>($AA$12 - HEX2DEC('RAW Data- RE'!J77)) *0.000000005*1.8*1000/0.0642</f>
        <v>1.2127570093459252</v>
      </c>
      <c r="L77" s="19">
        <f>($AA$13 - HEX2DEC('RAW Data- RE'!K77)) *0.000000005*1.8*1000/0.0642</f>
        <v>19.773364485981315</v>
      </c>
      <c r="M77" s="19">
        <f>($AA$14 - HEX2DEC('RAW Data- RE'!L77)) *0.000000005*1.8*1000/0.0642</f>
        <v>14.341542056074768</v>
      </c>
      <c r="N77" s="19">
        <f>($AA$15 - HEX2DEC('RAW Data- RE'!M77)) *0.000000005*1.8*1000/0.0642</f>
        <v>21.832570093457946</v>
      </c>
      <c r="O77" s="19">
        <f>($AA$16 - HEX2DEC('RAW Data- RE'!N77)) *0.000000005*1.8*1000/0.0642</f>
        <v>25.791308411214956</v>
      </c>
      <c r="P77" s="19">
        <f>($AA$17 - HEX2DEC('RAW Data- RE'!O77)) *0.000000005*1.8*1000/0.0642</f>
        <v>14.742196261682242</v>
      </c>
      <c r="Q77" s="19">
        <f>($AA$18 - HEX2DEC('RAW Data- RE'!P77)) *0.000000005*1.8*1000/0.0642</f>
        <v>2.9171495327102805</v>
      </c>
      <c r="R77" s="19">
        <f>($AA$19 - HEX2DEC('RAW Data- RE'!Q77)) *0.000000005*1.8*1000/0.0642</f>
        <v>19.382383177570098</v>
      </c>
      <c r="S77" s="30"/>
      <c r="T77" s="37"/>
      <c r="U77" s="30"/>
    </row>
    <row r="78" spans="2:21" x14ac:dyDescent="0.25">
      <c r="B78" s="19">
        <f>($AA$3 - HEX2DEC('RAW Data- RE'!A78)) *0.000000005*1.8*1000/0.0642</f>
        <v>32.597803738317765</v>
      </c>
      <c r="C78" s="19">
        <f>($AA$4 - HEX2DEC('RAW Data- RE'!B78)) *0.000000005*1.8*1000/0.0642</f>
        <v>36.600981308411221</v>
      </c>
      <c r="D78" s="19">
        <f>($AA$5 - HEX2DEC('RAW Data- RE'!C78)) *0.000000005*1.8*1000/0.0642</f>
        <v>22.717570093457947</v>
      </c>
      <c r="E78" s="19">
        <f>($AA$6 - HEX2DEC('RAW Data- RE'!D78)) *0.000000005*1.8*1000/0.0642</f>
        <v>10.591121495327105</v>
      </c>
      <c r="F78" s="19">
        <f>($AA$7 - HEX2DEC('RAW Data- RE'!E78)) *0.000000005*1.8*1000/0.0642</f>
        <v>14.090327102803805</v>
      </c>
      <c r="G78" s="19">
        <f>($AA$8 - HEX2DEC('RAW Data- RE'!F78)) *0.000000005*1.8*1000/0.0642</f>
        <v>15.704579439252342</v>
      </c>
      <c r="H78" s="19">
        <f>($AA$9 - HEX2DEC('RAW Data- RE'!G78)) *0.000000005*1.8*1000/0.0642</f>
        <v>31.818224299065427</v>
      </c>
      <c r="I78" s="19">
        <f>($AA$10 - HEX2DEC('RAW Data- RE'!H78)) *0.000000005*1.8*1000/0.0642</f>
        <v>15.030700934579441</v>
      </c>
      <c r="J78" s="19">
        <f>($AA$11 - HEX2DEC('RAW Data- RE'!I78)) *0.000000005*1.8*1000/0.0642</f>
        <v>18.775794392523366</v>
      </c>
      <c r="K78" s="19">
        <f>($AA$12 - HEX2DEC('RAW Data- RE'!J78)) *0.000000005*1.8*1000/0.0642</f>
        <v>23.77598130841135</v>
      </c>
      <c r="L78" s="19">
        <f>($AA$13 - HEX2DEC('RAW Data- RE'!K78)) *0.000000005*1.8*1000/0.0642</f>
        <v>18.455607476635517</v>
      </c>
      <c r="M78" s="19">
        <f>($AA$14 - HEX2DEC('RAW Data- RE'!L78)) *0.000000005*1.8*1000/0.0642</f>
        <v>5.9551401869158882</v>
      </c>
      <c r="N78" s="19">
        <f>($AA$15 - HEX2DEC('RAW Data- RE'!M78)) *0.000000005*1.8*1000/0.0642</f>
        <v>4.7464485981308417</v>
      </c>
      <c r="O78" s="19">
        <f>($AA$16 - HEX2DEC('RAW Data- RE'!N78)) *0.000000005*1.8*1000/0.0642</f>
        <v>2.679953271028038</v>
      </c>
      <c r="P78" s="19">
        <f>($AA$17 - HEX2DEC('RAW Data- RE'!O78)) *0.000000005*1.8*1000/0.0642</f>
        <v>17.891074766355146</v>
      </c>
      <c r="Q78" s="19">
        <f>($AA$18 - HEX2DEC('RAW Data- RE'!P78)) *0.000000005*1.8*1000/0.0642</f>
        <v>24.470887850467292</v>
      </c>
      <c r="R78" s="19">
        <f>($AA$19 - HEX2DEC('RAW Data- RE'!Q78)) *0.000000005*1.8*1000/0.0642</f>
        <v>4.6163551401869167</v>
      </c>
      <c r="S78" s="30"/>
      <c r="T78" s="37"/>
      <c r="U78" s="30"/>
    </row>
    <row r="79" spans="2:21" x14ac:dyDescent="0.25">
      <c r="B79" s="19">
        <f>($AA$3 - HEX2DEC('RAW Data- RE'!A79)) *0.000000005*1.8*1000/0.0642</f>
        <v>18.799485981308415</v>
      </c>
      <c r="C79" s="19">
        <f>($AA$4 - HEX2DEC('RAW Data- RE'!B79)) *0.000000005*1.8*1000/0.0642</f>
        <v>14.643925233644863</v>
      </c>
      <c r="D79" s="19">
        <f>($AA$5 - HEX2DEC('RAW Data- RE'!C79)) *0.000000005*1.8*1000/0.0642</f>
        <v>29.449205607476639</v>
      </c>
      <c r="E79" s="19">
        <f>($AA$6 - HEX2DEC('RAW Data- RE'!D79)) *0.000000005*1.8*1000/0.0642</f>
        <v>27.923130841121498</v>
      </c>
      <c r="F79" s="19">
        <f>($AA$7 - HEX2DEC('RAW Data- RE'!E79)) *0.000000005*1.8*1000/0.0642</f>
        <v>13.097102803738386</v>
      </c>
      <c r="G79" s="19">
        <f>($AA$8 - HEX2DEC('RAW Data- RE'!F79)) *0.000000005*1.8*1000/0.0642</f>
        <v>29.488598130841126</v>
      </c>
      <c r="H79" s="19">
        <f>($AA$9 - HEX2DEC('RAW Data- RE'!G79)) *0.000000005*1.8*1000/0.0642</f>
        <v>10.860841121495328</v>
      </c>
      <c r="I79" s="19">
        <f>($AA$10 - HEX2DEC('RAW Data- RE'!H79)) *0.000000005*1.8*1000/0.0642</f>
        <v>24.21588785046729</v>
      </c>
      <c r="J79" s="19">
        <f>($AA$11 - HEX2DEC('RAW Data- RE'!I79)) *0.000000005*1.8*1000/0.0642</f>
        <v>21.784766355140189</v>
      </c>
      <c r="K79" s="19">
        <f>($AA$12 - HEX2DEC('RAW Data- RE'!J79)) *0.000000005*1.8*1000/0.0642</f>
        <v>11.634392523364619</v>
      </c>
      <c r="L79" s="19">
        <f>($AA$13 - HEX2DEC('RAW Data- RE'!K79)) *0.000000005*1.8*1000/0.0642</f>
        <v>5.8940186915887862</v>
      </c>
      <c r="M79" s="19">
        <f>($AA$14 - HEX2DEC('RAW Data- RE'!L79)) *0.000000005*1.8*1000/0.0642</f>
        <v>26.265841121495328</v>
      </c>
      <c r="N79" s="19">
        <f>($AA$15 - HEX2DEC('RAW Data- RE'!M79)) *0.000000005*1.8*1000/0.0642</f>
        <v>38.485654205607489</v>
      </c>
      <c r="O79" s="19">
        <f>($AA$16 - HEX2DEC('RAW Data- RE'!N79)) *0.000000005*1.8*1000/0.0642</f>
        <v>28.530280373831776</v>
      </c>
      <c r="P79" s="19">
        <f>($AA$17 - HEX2DEC('RAW Data- RE'!O79)) *0.000000005*1.8*1000/0.0642</f>
        <v>-1.8349065420560753</v>
      </c>
      <c r="Q79" s="19">
        <f>($AA$18 - HEX2DEC('RAW Data- RE'!P79)) *0.000000005*1.8*1000/0.0642</f>
        <v>1.9275700934579441</v>
      </c>
      <c r="R79" s="19">
        <f>($AA$19 - HEX2DEC('RAW Data- RE'!Q79)) *0.000000005*1.8*1000/0.0642</f>
        <v>26.47920560747664</v>
      </c>
      <c r="S79" s="30"/>
      <c r="T79" s="37"/>
      <c r="U79" s="30"/>
    </row>
    <row r="80" spans="2:21" x14ac:dyDescent="0.25">
      <c r="B80" s="19">
        <f>($AA$3 - HEX2DEC('RAW Data- RE'!A80)) *0.000000005*1.8*1000/0.0642</f>
        <v>29.314485981308419</v>
      </c>
      <c r="C80" s="19">
        <f>($AA$4 - HEX2DEC('RAW Data- RE'!B80)) *0.000000005*1.8*1000/0.0642</f>
        <v>28.439859813084119</v>
      </c>
      <c r="D80" s="19">
        <f>($AA$5 - HEX2DEC('RAW Data- RE'!C80)) *0.000000005*1.8*1000/0.0642</f>
        <v>16.868551401869162</v>
      </c>
      <c r="E80" s="19">
        <f>($AA$6 - HEX2DEC('RAW Data- RE'!D80)) *0.000000005*1.8*1000/0.0642</f>
        <v>9.5946728971962649</v>
      </c>
      <c r="F80" s="19">
        <f>($AA$7 - HEX2DEC('RAW Data- RE'!E80)) *0.000000005*1.8*1000/0.0642</f>
        <v>24.219392523364551</v>
      </c>
      <c r="G80" s="19">
        <f>($AA$8 - HEX2DEC('RAW Data- RE'!F80)) *0.000000005*1.8*1000/0.0642</f>
        <v>10.344672897196263</v>
      </c>
      <c r="H80" s="19">
        <f>($AA$9 - HEX2DEC('RAW Data- RE'!G80)) *0.000000005*1.8*1000/0.0642</f>
        <v>21.640373831775701</v>
      </c>
      <c r="I80" s="19">
        <f>($AA$10 - HEX2DEC('RAW Data- RE'!H80)) *0.000000005*1.8*1000/0.0642</f>
        <v>3.5670560747663562</v>
      </c>
      <c r="J80" s="19">
        <f>($AA$11 - HEX2DEC('RAW Data- RE'!I80)) *0.000000005*1.8*1000/0.0642</f>
        <v>2.9694392523364495</v>
      </c>
      <c r="K80" s="19">
        <f>($AA$12 - HEX2DEC('RAW Data- RE'!J80)) *0.000000005*1.8*1000/0.0642</f>
        <v>6.418878504673029</v>
      </c>
      <c r="L80" s="19">
        <f>($AA$13 - HEX2DEC('RAW Data- RE'!K80)) *0.000000005*1.8*1000/0.0642</f>
        <v>20.298504672897202</v>
      </c>
      <c r="M80" s="19">
        <f>($AA$14 - HEX2DEC('RAW Data- RE'!L80)) *0.000000005*1.8*1000/0.0642</f>
        <v>6.5186915887850478</v>
      </c>
      <c r="N80" s="19">
        <f>($AA$15 - HEX2DEC('RAW Data- RE'!M80)) *0.000000005*1.8*1000/0.0642</f>
        <v>-2.3831775700934581E-2</v>
      </c>
      <c r="O80" s="19">
        <f>($AA$16 - HEX2DEC('RAW Data- RE'!N80)) *0.000000005*1.8*1000/0.0642</f>
        <v>3.3290186915887858</v>
      </c>
      <c r="P80" s="19">
        <f>($AA$17 - HEX2DEC('RAW Data- RE'!O80)) *0.000000005*1.8*1000/0.0642</f>
        <v>16.370887850467291</v>
      </c>
      <c r="Q80" s="19">
        <f>($AA$18 - HEX2DEC('RAW Data- RE'!P80)) *0.000000005*1.8*1000/0.0642</f>
        <v>4.4421028037383197</v>
      </c>
      <c r="R80" s="19">
        <f>($AA$19 - HEX2DEC('RAW Data- RE'!Q80)) *0.000000005*1.8*1000/0.0642</f>
        <v>-4.7373364485981311</v>
      </c>
      <c r="S80" s="30"/>
      <c r="T80" s="37"/>
      <c r="U80" s="30"/>
    </row>
    <row r="81" spans="2:21" x14ac:dyDescent="0.25">
      <c r="B81" s="19">
        <f>($AA$3 - HEX2DEC('RAW Data- RE'!A81)) *0.000000005*1.8*1000/0.0642</f>
        <v>28.393457943925238</v>
      </c>
      <c r="C81" s="19">
        <f>($AA$4 - HEX2DEC('RAW Data- RE'!B81)) *0.000000005*1.8*1000/0.0642</f>
        <v>34.665280373831777</v>
      </c>
      <c r="D81" s="19">
        <f>($AA$5 - HEX2DEC('RAW Data- RE'!C81)) *0.000000005*1.8*1000/0.0642</f>
        <v>44.625420560747671</v>
      </c>
      <c r="E81" s="19">
        <f>($AA$6 - HEX2DEC('RAW Data- RE'!D81)) *0.000000005*1.8*1000/0.0642</f>
        <v>29.9423831775701</v>
      </c>
      <c r="F81" s="19">
        <f>($AA$7 - HEX2DEC('RAW Data- RE'!E81)) *0.000000005*1.8*1000/0.0642</f>
        <v>8.6948130841122158</v>
      </c>
      <c r="G81" s="19">
        <f>($AA$8 - HEX2DEC('RAW Data- RE'!F81)) *0.000000005*1.8*1000/0.0642</f>
        <v>39.447196261682251</v>
      </c>
      <c r="H81" s="19">
        <f>($AA$9 - HEX2DEC('RAW Data- RE'!G81)) *0.000000005*1.8*1000/0.0642</f>
        <v>3.8377570093457947</v>
      </c>
      <c r="I81" s="19">
        <f>($AA$10 - HEX2DEC('RAW Data- RE'!H81)) *0.000000005*1.8*1000/0.0642</f>
        <v>29.506542056074775</v>
      </c>
      <c r="J81" s="19">
        <f>($AA$11 - HEX2DEC('RAW Data- RE'!I81)) *0.000000005*1.8*1000/0.0642</f>
        <v>23.566682242990659</v>
      </c>
      <c r="K81" s="19">
        <f>($AA$12 - HEX2DEC('RAW Data- RE'!J81)) *0.000000005*1.8*1000/0.0642</f>
        <v>30.116355140187046</v>
      </c>
      <c r="L81" s="19">
        <f>($AA$13 - HEX2DEC('RAW Data- RE'!K81)) *0.000000005*1.8*1000/0.0642</f>
        <v>5.5770560747663556</v>
      </c>
      <c r="M81" s="19">
        <f>($AA$14 - HEX2DEC('RAW Data- RE'!L81)) *0.000000005*1.8*1000/0.0642</f>
        <v>25.91621495327103</v>
      </c>
      <c r="N81" s="19">
        <f>($AA$15 - HEX2DEC('RAW Data- RE'!M81)) *0.000000005*1.8*1000/0.0642</f>
        <v>20.160560747663553</v>
      </c>
      <c r="O81" s="19">
        <f>($AA$16 - HEX2DEC('RAW Data- RE'!N81)) *0.000000005*1.8*1000/0.0642</f>
        <v>14.547897196261685</v>
      </c>
      <c r="P81" s="19">
        <f>($AA$17 - HEX2DEC('RAW Data- RE'!O81)) *0.000000005*1.8*1000/0.0642</f>
        <v>25.517102803738322</v>
      </c>
      <c r="Q81" s="19">
        <f>($AA$18 - HEX2DEC('RAW Data- RE'!P81)) *0.000000005*1.8*1000/0.0642</f>
        <v>18.867336448598135</v>
      </c>
      <c r="R81" s="19">
        <f>($AA$19 - HEX2DEC('RAW Data- RE'!Q81)) *0.000000005*1.8*1000/0.0642</f>
        <v>18.948224299065423</v>
      </c>
      <c r="S81" s="30"/>
      <c r="T81" s="37"/>
      <c r="U81" s="30"/>
    </row>
    <row r="82" spans="2:21" x14ac:dyDescent="0.25">
      <c r="B82" s="19">
        <f>($AA$3 - HEX2DEC('RAW Data- RE'!A82)) *0.000000005*1.8*1000/0.0642</f>
        <v>19.584112149532714</v>
      </c>
      <c r="C82" s="19">
        <f>($AA$4 - HEX2DEC('RAW Data- RE'!B82)) *0.000000005*1.8*1000/0.0642</f>
        <v>18.731074766355142</v>
      </c>
      <c r="D82" s="19">
        <f>($AA$5 - HEX2DEC('RAW Data- RE'!C82)) *0.000000005*1.8*1000/0.0642</f>
        <v>16.623364485981313</v>
      </c>
      <c r="E82" s="19">
        <f>($AA$6 - HEX2DEC('RAW Data- RE'!D82)) *0.000000005*1.8*1000/0.0642</f>
        <v>19.980560747663556</v>
      </c>
      <c r="F82" s="19">
        <f>($AA$7 - HEX2DEC('RAW Data- RE'!E82)) *0.000000005*1.8*1000/0.0642</f>
        <v>29.497009345794464</v>
      </c>
      <c r="G82" s="19">
        <f>($AA$8 - HEX2DEC('RAW Data- RE'!F82)) *0.000000005*1.8*1000/0.0642</f>
        <v>7.1439252336448602</v>
      </c>
      <c r="H82" s="19">
        <f>($AA$9 - HEX2DEC('RAW Data- RE'!G82)) *0.000000005*1.8*1000/0.0642</f>
        <v>18.704018691588786</v>
      </c>
      <c r="I82" s="19">
        <f>($AA$10 - HEX2DEC('RAW Data- RE'!H82)) *0.000000005*1.8*1000/0.0642</f>
        <v>4.9951401869158891</v>
      </c>
      <c r="J82" s="19">
        <f>($AA$11 - HEX2DEC('RAW Data- RE'!I82)) *0.000000005*1.8*1000/0.0642</f>
        <v>7.690654205607478</v>
      </c>
      <c r="K82" s="19">
        <f>($AA$12 - HEX2DEC('RAW Data- RE'!J82)) *0.000000005*1.8*1000/0.0642</f>
        <v>3.4101869158879818</v>
      </c>
      <c r="L82" s="19">
        <f>($AA$13 - HEX2DEC('RAW Data- RE'!K82)) *0.000000005*1.8*1000/0.0642</f>
        <v>15.933224299065426</v>
      </c>
      <c r="M82" s="19">
        <f>($AA$14 - HEX2DEC('RAW Data- RE'!L82)) *0.000000005*1.8*1000/0.0642</f>
        <v>3.9581775700934587</v>
      </c>
      <c r="N82" s="19">
        <f>($AA$15 - HEX2DEC('RAW Data- RE'!M82)) *0.000000005*1.8*1000/0.0642</f>
        <v>4.8783644859813089</v>
      </c>
      <c r="O82" s="19">
        <f>($AA$16 - HEX2DEC('RAW Data- RE'!N82)) *0.000000005*1.8*1000/0.0642</f>
        <v>13.560280373831779</v>
      </c>
      <c r="P82" s="19">
        <f>($AA$17 - HEX2DEC('RAW Data- RE'!O82)) *0.000000005*1.8*1000/0.0642</f>
        <v>-0.24294392523364494</v>
      </c>
      <c r="Q82" s="19">
        <f>($AA$18 - HEX2DEC('RAW Data- RE'!P82)) *0.000000005*1.8*1000/0.0642</f>
        <v>5.6303271028037383</v>
      </c>
      <c r="R82" s="19">
        <f>($AA$19 - HEX2DEC('RAW Data- RE'!Q82)) *0.000000005*1.8*1000/0.0642</f>
        <v>19.449252336448602</v>
      </c>
      <c r="S82" s="30"/>
      <c r="T82" s="37"/>
      <c r="U82" s="30"/>
    </row>
    <row r="83" spans="2:21" x14ac:dyDescent="0.25">
      <c r="B83" s="19">
        <f>($AA$3 - HEX2DEC('RAW Data- RE'!A83)) *0.000000005*1.8*1000/0.0642</f>
        <v>22.927990654205612</v>
      </c>
      <c r="C83" s="19">
        <f>($AA$4 - HEX2DEC('RAW Data- RE'!B83)) *0.000000005*1.8*1000/0.0642</f>
        <v>49.339906542056085</v>
      </c>
      <c r="D83" s="19">
        <f>($AA$5 - HEX2DEC('RAW Data- RE'!C83)) *0.000000005*1.8*1000/0.0642</f>
        <v>33.086355140186924</v>
      </c>
      <c r="E83" s="19">
        <f>($AA$6 - HEX2DEC('RAW Data- RE'!D83)) *0.000000005*1.8*1000/0.0642</f>
        <v>19.850607476635517</v>
      </c>
      <c r="F83" s="19">
        <f>($AA$7 - HEX2DEC('RAW Data- RE'!E83)) *0.000000005*1.8*1000/0.0642</f>
        <v>11.499392523364552</v>
      </c>
      <c r="G83" s="19">
        <f>($AA$8 - HEX2DEC('RAW Data- RE'!F83)) *0.000000005*1.8*1000/0.0642</f>
        <v>22.129626168224302</v>
      </c>
      <c r="H83" s="19">
        <f>($AA$9 - HEX2DEC('RAW Data- RE'!G83)) *0.000000005*1.8*1000/0.0642</f>
        <v>22.778551401869162</v>
      </c>
      <c r="I83" s="19">
        <f>($AA$10 - HEX2DEC('RAW Data- RE'!H83)) *0.000000005*1.8*1000/0.0642</f>
        <v>17.068037383177572</v>
      </c>
      <c r="J83" s="19">
        <f>($AA$11 - HEX2DEC('RAW Data- RE'!I83)) *0.000000005*1.8*1000/0.0642</f>
        <v>17.583644859813088</v>
      </c>
      <c r="K83" s="19">
        <f>($AA$12 - HEX2DEC('RAW Data- RE'!J83)) *0.000000005*1.8*1000/0.0642</f>
        <v>20.477943925233777</v>
      </c>
      <c r="L83" s="19">
        <f>($AA$13 - HEX2DEC('RAW Data- RE'!K83)) *0.000000005*1.8*1000/0.0642</f>
        <v>21.795560747663554</v>
      </c>
      <c r="M83" s="19">
        <f>($AA$14 - HEX2DEC('RAW Data- RE'!L83)) *0.000000005*1.8*1000/0.0642</f>
        <v>14.88855140186916</v>
      </c>
      <c r="N83" s="19">
        <f>($AA$15 - HEX2DEC('RAW Data- RE'!M83)) *0.000000005*1.8*1000/0.0642</f>
        <v>9.4686448598130841</v>
      </c>
      <c r="O83" s="19">
        <f>($AA$16 - HEX2DEC('RAW Data- RE'!N83)) *0.000000005*1.8*1000/0.0642</f>
        <v>7.7381775700934581</v>
      </c>
      <c r="P83" s="19">
        <f>($AA$17 - HEX2DEC('RAW Data- RE'!O83)) *0.000000005*1.8*1000/0.0642</f>
        <v>17.959766355140193</v>
      </c>
      <c r="Q83" s="19">
        <f>($AA$18 - HEX2DEC('RAW Data- RE'!P83)) *0.000000005*1.8*1000/0.0642</f>
        <v>23.533457943925239</v>
      </c>
      <c r="R83" s="19">
        <f>($AA$19 - HEX2DEC('RAW Data- RE'!Q83)) *0.000000005*1.8*1000/0.0642</f>
        <v>13.331355140186918</v>
      </c>
      <c r="S83" s="30"/>
      <c r="T83" s="37"/>
      <c r="U83" s="30"/>
    </row>
    <row r="84" spans="2:21" x14ac:dyDescent="0.25">
      <c r="B84" s="19">
        <f>($AA$3 - HEX2DEC('RAW Data- RE'!A84)) *0.000000005*1.8*1000/0.0642</f>
        <v>29.350093457943931</v>
      </c>
      <c r="C84" s="19">
        <f>($AA$4 - HEX2DEC('RAW Data- RE'!B84)) *0.000000005*1.8*1000/0.0642</f>
        <v>15.149439252336451</v>
      </c>
      <c r="D84" s="19">
        <f>($AA$5 - HEX2DEC('RAW Data- RE'!C84)) *0.000000005*1.8*1000/0.0642</f>
        <v>15.138224299065421</v>
      </c>
      <c r="E84" s="19">
        <f>($AA$6 - HEX2DEC('RAW Data- RE'!D84)) *0.000000005*1.8*1000/0.0642</f>
        <v>28.219766355140191</v>
      </c>
      <c r="F84" s="19">
        <f>($AA$7 - HEX2DEC('RAW Data- RE'!E84)) *0.000000005*1.8*1000/0.0642</f>
        <v>16.747149532710349</v>
      </c>
      <c r="G84" s="19">
        <f>($AA$8 - HEX2DEC('RAW Data- RE'!F84)) *0.000000005*1.8*1000/0.0642</f>
        <v>25.727943925233649</v>
      </c>
      <c r="H84" s="19">
        <f>($AA$9 - HEX2DEC('RAW Data- RE'!G84)) *0.000000005*1.8*1000/0.0642</f>
        <v>9.11747663551402</v>
      </c>
      <c r="I84" s="19">
        <f>($AA$10 - HEX2DEC('RAW Data- RE'!H84)) *0.000000005*1.8*1000/0.0642</f>
        <v>22.800700934579442</v>
      </c>
      <c r="J84" s="19">
        <f>($AA$11 - HEX2DEC('RAW Data- RE'!I84)) *0.000000005*1.8*1000/0.0642</f>
        <v>22.221448598130848</v>
      </c>
      <c r="K84" s="19">
        <f>($AA$12 - HEX2DEC('RAW Data- RE'!J84)) *0.000000005*1.8*1000/0.0642</f>
        <v>5.602429906542187</v>
      </c>
      <c r="L84" s="19">
        <f>($AA$13 - HEX2DEC('RAW Data- RE'!K84)) *0.000000005*1.8*1000/0.0642</f>
        <v>2.1686915887850473</v>
      </c>
      <c r="M84" s="19">
        <f>($AA$14 - HEX2DEC('RAW Data- RE'!L84)) *0.000000005*1.8*1000/0.0642</f>
        <v>3.9319626168224309</v>
      </c>
      <c r="N84" s="19">
        <f>($AA$15 - HEX2DEC('RAW Data- RE'!M84)) *0.000000005*1.8*1000/0.0642</f>
        <v>20.63705607476636</v>
      </c>
      <c r="O84" s="19">
        <f>($AA$16 - HEX2DEC('RAW Data- RE'!N84)) *0.000000005*1.8*1000/0.0642</f>
        <v>35.656121495327106</v>
      </c>
      <c r="P84" s="19">
        <f>($AA$17 - HEX2DEC('RAW Data- RE'!O84)) *0.000000005*1.8*1000/0.0642</f>
        <v>15.662943925233648</v>
      </c>
      <c r="Q84" s="19">
        <f>($AA$18 - HEX2DEC('RAW Data- RE'!P84)) *0.000000005*1.8*1000/0.0642</f>
        <v>24.150000000000002</v>
      </c>
      <c r="R84" s="19">
        <f>($AA$19 - HEX2DEC('RAW Data- RE'!Q84)) *0.000000005*1.8*1000/0.0642</f>
        <v>30.40205607476636</v>
      </c>
      <c r="S84" s="30"/>
      <c r="T84" s="37"/>
      <c r="U84" s="30"/>
    </row>
    <row r="85" spans="2:21" x14ac:dyDescent="0.25">
      <c r="B85" s="19">
        <f>($AA$3 - HEX2DEC('RAW Data- RE'!A85)) *0.000000005*1.8*1000/0.0642</f>
        <v>21.968271028037385</v>
      </c>
      <c r="C85" s="19">
        <f>($AA$4 - HEX2DEC('RAW Data- RE'!B85)) *0.000000005*1.8*1000/0.0642</f>
        <v>30.393925233644861</v>
      </c>
      <c r="D85" s="19">
        <f>($AA$5 - HEX2DEC('RAW Data- RE'!C85)) *0.000000005*1.8*1000/0.0642</f>
        <v>43.900514018691595</v>
      </c>
      <c r="E85" s="19">
        <f>($AA$6 - HEX2DEC('RAW Data- RE'!D85)) *0.000000005*1.8*1000/0.0642</f>
        <v>17.704485981308412</v>
      </c>
      <c r="F85" s="19">
        <f>($AA$7 - HEX2DEC('RAW Data- RE'!E85)) *0.000000005*1.8*1000/0.0642</f>
        <v>24.665747663551471</v>
      </c>
      <c r="G85" s="19">
        <f>($AA$8 - HEX2DEC('RAW Data- RE'!F85)) *0.000000005*1.8*1000/0.0642</f>
        <v>13.594906542056076</v>
      </c>
      <c r="H85" s="19">
        <f>($AA$9 - HEX2DEC('RAW Data- RE'!G85)) *0.000000005*1.8*1000/0.0642</f>
        <v>23.740654205607481</v>
      </c>
      <c r="I85" s="19">
        <f>($AA$10 - HEX2DEC('RAW Data- RE'!H85)) *0.000000005*1.8*1000/0.0642</f>
        <v>11.789299065420563</v>
      </c>
      <c r="J85" s="19">
        <f>($AA$11 - HEX2DEC('RAW Data- RE'!I85)) *0.000000005*1.8*1000/0.0642</f>
        <v>16.638925233644862</v>
      </c>
      <c r="K85" s="19">
        <f>($AA$12 - HEX2DEC('RAW Data- RE'!J85)) *0.000000005*1.8*1000/0.0642</f>
        <v>22.567289719626302</v>
      </c>
      <c r="L85" s="19">
        <f>($AA$13 - HEX2DEC('RAW Data- RE'!K85)) *0.000000005*1.8*1000/0.0642</f>
        <v>22.126121495327105</v>
      </c>
      <c r="M85" s="19">
        <f>($AA$14 - HEX2DEC('RAW Data- RE'!L85)) *0.000000005*1.8*1000/0.0642</f>
        <v>10.73299065420561</v>
      </c>
      <c r="N85" s="19">
        <f>($AA$15 - HEX2DEC('RAW Data- RE'!M85)) *0.000000005*1.8*1000/0.0642</f>
        <v>4.964299065420561</v>
      </c>
      <c r="O85" s="19">
        <f>($AA$16 - HEX2DEC('RAW Data- RE'!N85)) *0.000000005*1.8*1000/0.0642</f>
        <v>13.409719626168227</v>
      </c>
      <c r="P85" s="19">
        <f>($AA$17 - HEX2DEC('RAW Data- RE'!O85)) *0.000000005*1.8*1000/0.0642</f>
        <v>-0.45742990654205606</v>
      </c>
      <c r="Q85" s="19">
        <f>($AA$18 - HEX2DEC('RAW Data- RE'!P85)) *0.000000005*1.8*1000/0.0642</f>
        <v>10.315514018691589</v>
      </c>
      <c r="R85" s="19">
        <f>($AA$19 - HEX2DEC('RAW Data- RE'!Q85)) *0.000000005*1.8*1000/0.0642</f>
        <v>3.7357009345794396</v>
      </c>
      <c r="S85" s="30"/>
      <c r="T85" s="37"/>
      <c r="U85" s="30"/>
    </row>
    <row r="86" spans="2:21" x14ac:dyDescent="0.25">
      <c r="B86" s="19">
        <f>($AA$3 - HEX2DEC('RAW Data- RE'!A86)) *0.000000005*1.8*1000/0.0642</f>
        <v>18.76780373831776</v>
      </c>
      <c r="C86" s="19">
        <f>($AA$4 - HEX2DEC('RAW Data- RE'!B86)) *0.000000005*1.8*1000/0.0642</f>
        <v>31.880046728971969</v>
      </c>
      <c r="D86" s="19">
        <f>($AA$5 - HEX2DEC('RAW Data- RE'!C86)) *0.000000005*1.8*1000/0.0642</f>
        <v>14.129158878504676</v>
      </c>
      <c r="E86" s="19">
        <f>($AA$6 - HEX2DEC('RAW Data- RE'!D86)) *0.000000005*1.8*1000/0.0642</f>
        <v>31.598130841121506</v>
      </c>
      <c r="F86" s="19">
        <f>($AA$7 - HEX2DEC('RAW Data- RE'!E86)) *0.000000005*1.8*1000/0.0642</f>
        <v>12.771168224299133</v>
      </c>
      <c r="G86" s="19">
        <f>($AA$8 - HEX2DEC('RAW Data- RE'!F86)) *0.000000005*1.8*1000/0.0642</f>
        <v>36.875186915887852</v>
      </c>
      <c r="H86" s="19">
        <f>($AA$9 - HEX2DEC('RAW Data- RE'!G86)) *0.000000005*1.8*1000/0.0642</f>
        <v>8.380093457943925</v>
      </c>
      <c r="I86" s="19">
        <f>($AA$10 - HEX2DEC('RAW Data- RE'!H86)) *0.000000005*1.8*1000/0.0642</f>
        <v>27.713130841121497</v>
      </c>
      <c r="J86" s="19">
        <f>($AA$11 - HEX2DEC('RAW Data- RE'!I86)) *0.000000005*1.8*1000/0.0642</f>
        <v>28.252990654205615</v>
      </c>
      <c r="K86" s="19">
        <f>($AA$12 - HEX2DEC('RAW Data- RE'!J86)) *0.000000005*1.8*1000/0.0642</f>
        <v>9.4833644859814417</v>
      </c>
      <c r="L86" s="19">
        <f>($AA$13 - HEX2DEC('RAW Data- RE'!K86)) *0.000000005*1.8*1000/0.0642</f>
        <v>0.7284112149532711</v>
      </c>
      <c r="M86" s="19">
        <f>($AA$14 - HEX2DEC('RAW Data- RE'!L86)) *0.000000005*1.8*1000/0.0642</f>
        <v>35.448504672897201</v>
      </c>
      <c r="N86" s="19">
        <f>($AA$15 - HEX2DEC('RAW Data- RE'!M86)) *0.000000005*1.8*1000/0.0642</f>
        <v>39.567616822429912</v>
      </c>
      <c r="O86" s="19">
        <f>($AA$16 - HEX2DEC('RAW Data- RE'!N86)) *0.000000005*1.8*1000/0.0642</f>
        <v>18.150560747663555</v>
      </c>
      <c r="P86" s="19">
        <f>($AA$17 - HEX2DEC('RAW Data- RE'!O86)) *0.000000005*1.8*1000/0.0642</f>
        <v>17.64588785046729</v>
      </c>
      <c r="Q86" s="19">
        <f>($AA$18 - HEX2DEC('RAW Data- RE'!P86)) *0.000000005*1.8*1000/0.0642</f>
        <v>23.976448598130844</v>
      </c>
      <c r="R86" s="19">
        <f>($AA$19 - HEX2DEC('RAW Data- RE'!Q86)) *0.000000005*1.8*1000/0.0642</f>
        <v>28.643831775700939</v>
      </c>
      <c r="S86" s="30"/>
      <c r="T86" s="37"/>
      <c r="U86" s="30"/>
    </row>
    <row r="87" spans="2:21" x14ac:dyDescent="0.25">
      <c r="B87" s="19">
        <f>($AA$3 - HEX2DEC('RAW Data- RE'!A87)) *0.000000005*1.8*1000/0.0642</f>
        <v>46.059672897196272</v>
      </c>
      <c r="C87" s="19">
        <f>($AA$4 - HEX2DEC('RAW Data- RE'!B87)) *0.000000005*1.8*1000/0.0642</f>
        <v>18.473551401869162</v>
      </c>
      <c r="D87" s="19">
        <f>($AA$5 - HEX2DEC('RAW Data- RE'!C87)) *0.000000005*1.8*1000/0.0642</f>
        <v>37.220046728971973</v>
      </c>
      <c r="E87" s="19">
        <f>($AA$6 - HEX2DEC('RAW Data- RE'!D87)) *0.000000005*1.8*1000/0.0642</f>
        <v>11.579439252336451</v>
      </c>
      <c r="F87" s="19">
        <f>($AA$7 - HEX2DEC('RAW Data- RE'!E87)) *0.000000005*1.8*1000/0.0642</f>
        <v>29.056121495327172</v>
      </c>
      <c r="G87" s="19">
        <f>($AA$8 - HEX2DEC('RAW Data- RE'!F87)) *0.000000005*1.8*1000/0.0642</f>
        <v>7.5860747663551411</v>
      </c>
      <c r="H87" s="19">
        <f>($AA$9 - HEX2DEC('RAW Data- RE'!G87)) *0.000000005*1.8*1000/0.0642</f>
        <v>22.968084112149533</v>
      </c>
      <c r="I87" s="19">
        <f>($AA$10 - HEX2DEC('RAW Data- RE'!H87)) *0.000000005*1.8*1000/0.0642</f>
        <v>6.7031775700934588</v>
      </c>
      <c r="J87" s="19">
        <f>($AA$11 - HEX2DEC('RAW Data- RE'!I87)) *0.000000005*1.8*1000/0.0642</f>
        <v>3.8184112149532714</v>
      </c>
      <c r="K87" s="19">
        <f>($AA$12 - HEX2DEC('RAW Data- RE'!J87)) *0.000000005*1.8*1000/0.0642</f>
        <v>12.72140186915901</v>
      </c>
      <c r="L87" s="19">
        <f>($AA$13 - HEX2DEC('RAW Data- RE'!K87)) *0.000000005*1.8*1000/0.0642</f>
        <v>9.8894859813084128</v>
      </c>
      <c r="M87" s="19">
        <f>($AA$14 - HEX2DEC('RAW Data- RE'!L87)) *0.000000005*1.8*1000/0.0642</f>
        <v>5.3627102803738333</v>
      </c>
      <c r="N87" s="19">
        <f>($AA$15 - HEX2DEC('RAW Data- RE'!M87)) *0.000000005*1.8*1000/0.0642</f>
        <v>1.0637383177570094</v>
      </c>
      <c r="O87" s="19">
        <f>($AA$16 - HEX2DEC('RAW Data- RE'!N87)) *0.000000005*1.8*1000/0.0642</f>
        <v>0.86565420560747663</v>
      </c>
      <c r="P87" s="19">
        <f>($AA$17 - HEX2DEC('RAW Data- RE'!O87)) *0.000000005*1.8*1000/0.0642</f>
        <v>22.063037383177576</v>
      </c>
      <c r="Q87" s="19">
        <f>($AA$18 - HEX2DEC('RAW Data- RE'!P87)) *0.000000005*1.8*1000/0.0642</f>
        <v>3.0211682242990658</v>
      </c>
      <c r="R87" s="19">
        <f>($AA$19 - HEX2DEC('RAW Data- RE'!Q87)) *0.000000005*1.8*1000/0.0642</f>
        <v>1.1422429906542055</v>
      </c>
      <c r="S87" s="30"/>
      <c r="T87" s="37"/>
      <c r="U87" s="30"/>
    </row>
    <row r="88" spans="2:21" x14ac:dyDescent="0.25">
      <c r="B88" s="19">
        <f>($AA$3 - HEX2DEC('RAW Data- RE'!A88)) *0.000000005*1.8*1000/0.0642</f>
        <v>17.489439252336453</v>
      </c>
      <c r="C88" s="19">
        <f>($AA$4 - HEX2DEC('RAW Data- RE'!B88)) *0.000000005*1.8*1000/0.0642</f>
        <v>34.631495327102812</v>
      </c>
      <c r="D88" s="19">
        <f>($AA$5 - HEX2DEC('RAW Data- RE'!C88)) *0.000000005*1.8*1000/0.0642</f>
        <v>12.09799065420561</v>
      </c>
      <c r="E88" s="19">
        <f>($AA$6 - HEX2DEC('RAW Data- RE'!D88)) *0.000000005*1.8*1000/0.0642</f>
        <v>48.370794392523365</v>
      </c>
      <c r="F88" s="19">
        <f>($AA$7 - HEX2DEC('RAW Data- RE'!E88)) *0.000000005*1.8*1000/0.0642</f>
        <v>12.81953271028044</v>
      </c>
      <c r="G88" s="19">
        <f>($AA$8 - HEX2DEC('RAW Data- RE'!F88)) *0.000000005*1.8*1000/0.0642</f>
        <v>36.010373831775709</v>
      </c>
      <c r="H88" s="19">
        <f>($AA$9 - HEX2DEC('RAW Data- RE'!G88)) *0.000000005*1.8*1000/0.0642</f>
        <v>12.265654205607477</v>
      </c>
      <c r="I88" s="19">
        <f>($AA$10 - HEX2DEC('RAW Data- RE'!H88)) *0.000000005*1.8*1000/0.0642</f>
        <v>15.323831775700937</v>
      </c>
      <c r="J88" s="19">
        <f>($AA$11 - HEX2DEC('RAW Data- RE'!I88)) *0.000000005*1.8*1000/0.0642</f>
        <v>17.353177570093461</v>
      </c>
      <c r="K88" s="19">
        <f>($AA$12 - HEX2DEC('RAW Data- RE'!J88)) *0.000000005*1.8*1000/0.0642</f>
        <v>23.951495327102936</v>
      </c>
      <c r="L88" s="19">
        <f>($AA$13 - HEX2DEC('RAW Data- RE'!K88)) *0.000000005*1.8*1000/0.0642</f>
        <v>25.082523364485983</v>
      </c>
      <c r="M88" s="19">
        <f>($AA$14 - HEX2DEC('RAW Data- RE'!L88)) *0.000000005*1.8*1000/0.0642</f>
        <v>40.509953271028046</v>
      </c>
      <c r="N88" s="19">
        <f>($AA$15 - HEX2DEC('RAW Data- RE'!M88)) *0.000000005*1.8*1000/0.0642</f>
        <v>24.526822429906545</v>
      </c>
      <c r="O88" s="19">
        <f>($AA$16 - HEX2DEC('RAW Data- RE'!N88)) *0.000000005*1.8*1000/0.0642</f>
        <v>22.011028037383181</v>
      </c>
      <c r="P88" s="19">
        <f>($AA$17 - HEX2DEC('RAW Data- RE'!O88)) *0.000000005*1.8*1000/0.0642</f>
        <v>2.9488317757009352</v>
      </c>
      <c r="Q88" s="19">
        <f>($AA$18 - HEX2DEC('RAW Data- RE'!P88)) *0.000000005*1.8*1000/0.0642</f>
        <v>14.932149532710284</v>
      </c>
      <c r="R88" s="19">
        <f>($AA$19 - HEX2DEC('RAW Data- RE'!Q88)) *0.000000005*1.8*1000/0.0642</f>
        <v>32.042102803738324</v>
      </c>
      <c r="S88" s="30"/>
      <c r="T88" s="37"/>
      <c r="U88" s="30"/>
    </row>
    <row r="89" spans="2:21" x14ac:dyDescent="0.25">
      <c r="B89" s="19">
        <f>($AA$3 - HEX2DEC('RAW Data- RE'!A89)) *0.000000005*1.8*1000/0.0642</f>
        <v>17.127336448598133</v>
      </c>
      <c r="C89" s="19">
        <f>($AA$4 - HEX2DEC('RAW Data- RE'!B89)) *0.000000005*1.8*1000/0.0642</f>
        <v>13.933457943925234</v>
      </c>
      <c r="D89" s="19">
        <f>($AA$5 - HEX2DEC('RAW Data- RE'!C89)) *0.000000005*1.8*1000/0.0642</f>
        <v>23.649813084112154</v>
      </c>
      <c r="E89" s="19">
        <f>($AA$6 - HEX2DEC('RAW Data- RE'!D89)) *0.000000005*1.8*1000/0.0642</f>
        <v>19.081401869158885</v>
      </c>
      <c r="F89" s="19">
        <f>($AA$7 - HEX2DEC('RAW Data- RE'!E89)) *0.000000005*1.8*1000/0.0642</f>
        <v>13.339205607476702</v>
      </c>
      <c r="G89" s="19">
        <f>($AA$8 - HEX2DEC('RAW Data- RE'!F89)) *0.000000005*1.8*1000/0.0642</f>
        <v>12.602242990654206</v>
      </c>
      <c r="H89" s="19">
        <f>($AA$9 - HEX2DEC('RAW Data- RE'!G89)) *0.000000005*1.8*1000/0.0642</f>
        <v>12.02817757009346</v>
      </c>
      <c r="I89" s="19">
        <f>($AA$10 - HEX2DEC('RAW Data- RE'!H89)) *0.000000005*1.8*1000/0.0642</f>
        <v>29.704485981308412</v>
      </c>
      <c r="J89" s="19">
        <f>($AA$11 - HEX2DEC('RAW Data- RE'!I89)) *0.000000005*1.8*1000/0.0642</f>
        <v>21.181401869158883</v>
      </c>
      <c r="K89" s="19">
        <f>($AA$12 - HEX2DEC('RAW Data- RE'!J89)) *0.000000005*1.8*1000/0.0642</f>
        <v>8.3268224299066738</v>
      </c>
      <c r="L89" s="19">
        <f>($AA$13 - HEX2DEC('RAW Data- RE'!K89)) *0.000000005*1.8*1000/0.0642</f>
        <v>1.1370560747663552</v>
      </c>
      <c r="M89" s="19">
        <f>($AA$14 - HEX2DEC('RAW Data- RE'!L89)) *0.000000005*1.8*1000/0.0642</f>
        <v>-0.58668224299065419</v>
      </c>
      <c r="N89" s="19">
        <f>($AA$15 - HEX2DEC('RAW Data- RE'!M89)) *0.000000005*1.8*1000/0.0642</f>
        <v>1.1186915887850468</v>
      </c>
      <c r="O89" s="19">
        <f>($AA$16 - HEX2DEC('RAW Data- RE'!N89)) *0.000000005*1.8*1000/0.0642</f>
        <v>4.8037850467289722</v>
      </c>
      <c r="P89" s="19">
        <f>($AA$17 - HEX2DEC('RAW Data- RE'!O89)) *0.000000005*1.8*1000/0.0642</f>
        <v>17.569626168224303</v>
      </c>
      <c r="Q89" s="19">
        <f>($AA$18 - HEX2DEC('RAW Data- RE'!P89)) *0.000000005*1.8*1000/0.0642</f>
        <v>21.372897196261686</v>
      </c>
      <c r="R89" s="19">
        <f>($AA$19 - HEX2DEC('RAW Data- RE'!Q89)) *0.000000005*1.8*1000/0.0642</f>
        <v>-0.3850934579439253</v>
      </c>
      <c r="S89" s="30"/>
      <c r="T89" s="37"/>
      <c r="U89" s="30"/>
    </row>
    <row r="90" spans="2:21" x14ac:dyDescent="0.25">
      <c r="B90" s="19">
        <f>($AA$3 - HEX2DEC('RAW Data- RE'!A90)) *0.000000005*1.8*1000/0.0642</f>
        <v>29.195607476635516</v>
      </c>
      <c r="C90" s="19">
        <f>($AA$4 - HEX2DEC('RAW Data- RE'!B90)) *0.000000005*1.8*1000/0.0642</f>
        <v>29.721308411214959</v>
      </c>
      <c r="D90" s="19">
        <f>($AA$5 - HEX2DEC('RAW Data- RE'!C90)) *0.000000005*1.8*1000/0.0642</f>
        <v>14.538785046728973</v>
      </c>
      <c r="E90" s="19">
        <f>($AA$6 - HEX2DEC('RAW Data- RE'!D90)) *0.000000005*1.8*1000/0.0642</f>
        <v>28.315934579439254</v>
      </c>
      <c r="F90" s="19">
        <f>($AA$7 - HEX2DEC('RAW Data- RE'!E90)) *0.000000005*1.8*1000/0.0642</f>
        <v>20.789018691588851</v>
      </c>
      <c r="G90" s="19">
        <f>($AA$8 - HEX2DEC('RAW Data- RE'!F90)) *0.000000005*1.8*1000/0.0642</f>
        <v>16.290700934579444</v>
      </c>
      <c r="H90" s="19">
        <f>($AA$9 - HEX2DEC('RAW Data- RE'!G90)) *0.000000005*1.8*1000/0.0642</f>
        <v>36.323130841121504</v>
      </c>
      <c r="I90" s="19">
        <f>($AA$10 - HEX2DEC('RAW Data- RE'!H90)) *0.000000005*1.8*1000/0.0642</f>
        <v>12.438785046728976</v>
      </c>
      <c r="J90" s="19">
        <f>($AA$11 - HEX2DEC('RAW Data- RE'!I90)) *0.000000005*1.8*1000/0.0642</f>
        <v>5.5872897196261695</v>
      </c>
      <c r="K90" s="19">
        <f>($AA$12 - HEX2DEC('RAW Data- RE'!J90)) *0.000000005*1.8*1000/0.0642</f>
        <v>32.609859813084249</v>
      </c>
      <c r="L90" s="19">
        <f>($AA$13 - HEX2DEC('RAW Data- RE'!K90)) *0.000000005*1.8*1000/0.0642</f>
        <v>25.724859813084116</v>
      </c>
      <c r="M90" s="19">
        <f>($AA$14 - HEX2DEC('RAW Data- RE'!L90)) *0.000000005*1.8*1000/0.0642</f>
        <v>21.840560747663552</v>
      </c>
      <c r="N90" s="19">
        <f>($AA$15 - HEX2DEC('RAW Data- RE'!M90)) *0.000000005*1.8*1000/0.0642</f>
        <v>19.920420560747665</v>
      </c>
      <c r="O90" s="19">
        <f>($AA$16 - HEX2DEC('RAW Data- RE'!N90)) *0.000000005*1.8*1000/0.0642</f>
        <v>7.2827102803738333</v>
      </c>
      <c r="P90" s="19">
        <f>($AA$17 - HEX2DEC('RAW Data- RE'!O90)) *0.000000005*1.8*1000/0.0642</f>
        <v>9.3378504672897211</v>
      </c>
      <c r="Q90" s="19">
        <f>($AA$18 - HEX2DEC('RAW Data- RE'!P90)) *0.000000005*1.8*1000/0.0642</f>
        <v>0.50873831775700928</v>
      </c>
      <c r="R90" s="19">
        <f>($AA$19 - HEX2DEC('RAW Data- RE'!Q90)) *0.000000005*1.8*1000/0.0642</f>
        <v>26.710233644859819</v>
      </c>
      <c r="S90" s="30"/>
      <c r="T90" s="37"/>
      <c r="U90" s="30"/>
    </row>
    <row r="91" spans="2:21" x14ac:dyDescent="0.25">
      <c r="B91" s="19">
        <f>($AA$3 - HEX2DEC('RAW Data- RE'!A91)) *0.000000005*1.8*1000/0.0642</f>
        <v>23.584065420560751</v>
      </c>
      <c r="C91" s="19">
        <f>($AA$4 - HEX2DEC('RAW Data- RE'!B91)) *0.000000005*1.8*1000/0.0642</f>
        <v>28.190327102803739</v>
      </c>
      <c r="D91" s="19">
        <f>($AA$5 - HEX2DEC('RAW Data- RE'!C91)) *0.000000005*1.8*1000/0.0642</f>
        <v>22.796214953271029</v>
      </c>
      <c r="E91" s="19">
        <f>($AA$6 - HEX2DEC('RAW Data- RE'!D91)) *0.000000005*1.8*1000/0.0642</f>
        <v>12.526401869158882</v>
      </c>
      <c r="F91" s="19">
        <f>($AA$7 - HEX2DEC('RAW Data- RE'!E91)) *0.000000005*1.8*1000/0.0642</f>
        <v>22.700186915887919</v>
      </c>
      <c r="G91" s="19">
        <f>($AA$8 - HEX2DEC('RAW Data- RE'!F91)) *0.000000005*1.8*1000/0.0642</f>
        <v>34.222289719626175</v>
      </c>
      <c r="H91" s="19">
        <f>($AA$9 - HEX2DEC('RAW Data- RE'!G91)) *0.000000005*1.8*1000/0.0642</f>
        <v>11.392850467289721</v>
      </c>
      <c r="I91" s="19">
        <f>($AA$10 - HEX2DEC('RAW Data- RE'!H91)) *0.000000005*1.8*1000/0.0642</f>
        <v>44.936074766355141</v>
      </c>
      <c r="J91" s="19">
        <f>($AA$11 - HEX2DEC('RAW Data- RE'!I91)) *0.000000005*1.8*1000/0.0642</f>
        <v>34.445887850467301</v>
      </c>
      <c r="K91" s="19">
        <f>($AA$12 - HEX2DEC('RAW Data- RE'!J91)) *0.000000005*1.8*1000/0.0642</f>
        <v>6.1038785046730286</v>
      </c>
      <c r="L91" s="19">
        <f>($AA$13 - HEX2DEC('RAW Data- RE'!K91)) *0.000000005*1.8*1000/0.0642</f>
        <v>13.804906542056075</v>
      </c>
      <c r="M91" s="19">
        <f>($AA$14 - HEX2DEC('RAW Data- RE'!L91)) *0.000000005*1.8*1000/0.0642</f>
        <v>2.9370560747663554</v>
      </c>
      <c r="N91" s="19">
        <f>($AA$15 - HEX2DEC('RAW Data- RE'!M91)) *0.000000005*1.8*1000/0.0642</f>
        <v>-1.7255607476635519</v>
      </c>
      <c r="O91" s="19">
        <f>($AA$16 - HEX2DEC('RAW Data- RE'!N91)) *0.000000005*1.8*1000/0.0642</f>
        <v>18.609392523364491</v>
      </c>
      <c r="P91" s="19">
        <f>($AA$17 - HEX2DEC('RAW Data- RE'!O91)) *0.000000005*1.8*1000/0.0642</f>
        <v>2.4700934579439258</v>
      </c>
      <c r="Q91" s="19">
        <f>($AA$18 - HEX2DEC('RAW Data- RE'!P91)) *0.000000005*1.8*1000/0.0642</f>
        <v>28.069906542056081</v>
      </c>
      <c r="R91" s="19">
        <f>($AA$19 - HEX2DEC('RAW Data- RE'!Q91)) *0.000000005*1.8*1000/0.0642</f>
        <v>2.2703271028037388</v>
      </c>
      <c r="S91" s="30"/>
      <c r="T91" s="37"/>
      <c r="U91" s="30"/>
    </row>
    <row r="92" spans="2:21" x14ac:dyDescent="0.25">
      <c r="B92" s="19">
        <f>($AA$3 - HEX2DEC('RAW Data- RE'!A92)) *0.000000005*1.8*1000/0.0642</f>
        <v>18.563411214953277</v>
      </c>
      <c r="C92" s="19">
        <f>($AA$4 - HEX2DEC('RAW Data- RE'!B92)) *0.000000005*1.8*1000/0.0642</f>
        <v>16.494813084112153</v>
      </c>
      <c r="D92" s="19">
        <f>($AA$5 - HEX2DEC('RAW Data- RE'!C92)) *0.000000005*1.8*1000/0.0642</f>
        <v>32.152710280373839</v>
      </c>
      <c r="E92" s="19">
        <f>($AA$6 - HEX2DEC('RAW Data- RE'!D92)) *0.000000005*1.8*1000/0.0642</f>
        <v>18.859345794392528</v>
      </c>
      <c r="F92" s="19">
        <f>($AA$7 - HEX2DEC('RAW Data- RE'!E92)) *0.000000005*1.8*1000/0.0642</f>
        <v>27.89859813084119</v>
      </c>
      <c r="G92" s="19">
        <f>($AA$8 - HEX2DEC('RAW Data- RE'!F92)) *0.000000005*1.8*1000/0.0642</f>
        <v>9.6391121495327123</v>
      </c>
      <c r="H92" s="19">
        <f>($AA$9 - HEX2DEC('RAW Data- RE'!G92)) *0.000000005*1.8*1000/0.0642</f>
        <v>30.803831775700935</v>
      </c>
      <c r="I92" s="19">
        <f>($AA$10 - HEX2DEC('RAW Data- RE'!H92)) *0.000000005*1.8*1000/0.0642</f>
        <v>5.764626168224301</v>
      </c>
      <c r="J92" s="19">
        <f>($AA$11 - HEX2DEC('RAW Data- RE'!I92)) *0.000000005*1.8*1000/0.0642</f>
        <v>4.3455140186915893</v>
      </c>
      <c r="K92" s="19">
        <f>($AA$12 - HEX2DEC('RAW Data- RE'!J92)) *0.000000005*1.8*1000/0.0642</f>
        <v>20.976308411215086</v>
      </c>
      <c r="L92" s="19">
        <f>($AA$13 - HEX2DEC('RAW Data- RE'!K92)) *0.000000005*1.8*1000/0.0642</f>
        <v>15.522897196261683</v>
      </c>
      <c r="M92" s="19">
        <f>($AA$14 - HEX2DEC('RAW Data- RE'!L92)) *0.000000005*1.8*1000/0.0642</f>
        <v>11.487616822429908</v>
      </c>
      <c r="N92" s="19">
        <f>($AA$15 - HEX2DEC('RAW Data- RE'!M92)) *0.000000005*1.8*1000/0.0642</f>
        <v>11.491682242990656</v>
      </c>
      <c r="O92" s="19">
        <f>($AA$16 - HEX2DEC('RAW Data- RE'!N92)) *0.000000005*1.8*1000/0.0642</f>
        <v>5.3904672897196262</v>
      </c>
      <c r="P92" s="19">
        <f>($AA$17 - HEX2DEC('RAW Data- RE'!O92)) *0.000000005*1.8*1000/0.0642</f>
        <v>20.975887850467291</v>
      </c>
      <c r="Q92" s="19">
        <f>($AA$18 - HEX2DEC('RAW Data- RE'!P92)) *0.000000005*1.8*1000/0.0642</f>
        <v>6.1641588785046739</v>
      </c>
      <c r="R92" s="19">
        <f>($AA$19 - HEX2DEC('RAW Data- RE'!Q92)) *0.000000005*1.8*1000/0.0642</f>
        <v>20.099439252336452</v>
      </c>
      <c r="S92" s="30"/>
      <c r="T92" s="37"/>
      <c r="U92" s="30"/>
    </row>
    <row r="93" spans="2:21" x14ac:dyDescent="0.25">
      <c r="B93" s="19">
        <f>($AA$3 - HEX2DEC('RAW Data- RE'!A93)) *0.000000005*1.8*1000/0.0642</f>
        <v>27.997570093457949</v>
      </c>
      <c r="C93" s="19">
        <f>($AA$4 - HEX2DEC('RAW Data- RE'!B93)) *0.000000005*1.8*1000/0.0642</f>
        <v>44.396495327102805</v>
      </c>
      <c r="D93" s="19">
        <f>($AA$5 - HEX2DEC('RAW Data- RE'!C93)) *0.000000005*1.8*1000/0.0642</f>
        <v>12.658037383177572</v>
      </c>
      <c r="E93" s="19">
        <f>($AA$6 - HEX2DEC('RAW Data- RE'!D93)) *0.000000005*1.8*1000/0.0642</f>
        <v>28.50981308411215</v>
      </c>
      <c r="F93" s="19">
        <f>($AA$7 - HEX2DEC('RAW Data- RE'!E93)) *0.000000005*1.8*1000/0.0642</f>
        <v>4.5709345794393181</v>
      </c>
      <c r="G93" s="19">
        <f>($AA$8 - HEX2DEC('RAW Data- RE'!F93)) *0.000000005*1.8*1000/0.0642</f>
        <v>29.516355140186924</v>
      </c>
      <c r="H93" s="19">
        <f>($AA$9 - HEX2DEC('RAW Data- RE'!G93)) *0.000000005*1.8*1000/0.0642</f>
        <v>8.3471495327102812</v>
      </c>
      <c r="I93" s="19">
        <f>($AA$10 - HEX2DEC('RAW Data- RE'!H93)) *0.000000005*1.8*1000/0.0642</f>
        <v>15.115654205607479</v>
      </c>
      <c r="J93" s="19">
        <f>($AA$11 - HEX2DEC('RAW Data- RE'!I93)) *0.000000005*1.8*1000/0.0642</f>
        <v>19.892943925233649</v>
      </c>
      <c r="K93" s="19">
        <f>($AA$12 - HEX2DEC('RAW Data- RE'!J93)) *0.000000005*1.8*1000/0.0642</f>
        <v>5.0910280373833094</v>
      </c>
      <c r="L93" s="19">
        <f>($AA$13 - HEX2DEC('RAW Data- RE'!K93)) *0.000000005*1.8*1000/0.0642</f>
        <v>39.20046728971964</v>
      </c>
      <c r="M93" s="19">
        <f>($AA$14 - HEX2DEC('RAW Data- RE'!L93)) *0.000000005*1.8*1000/0.0642</f>
        <v>32.067897196261683</v>
      </c>
      <c r="N93" s="19">
        <f>($AA$15 - HEX2DEC('RAW Data- RE'!M93)) *0.000000005*1.8*1000/0.0642</f>
        <v>19.01383177570094</v>
      </c>
      <c r="O93" s="19">
        <f>($AA$16 - HEX2DEC('RAW Data- RE'!N93)) *0.000000005*1.8*1000/0.0642</f>
        <v>25.612570093457947</v>
      </c>
      <c r="P93" s="19">
        <f>($AA$17 - HEX2DEC('RAW Data- RE'!O93)) *0.000000005*1.8*1000/0.0642</f>
        <v>6.8814953271028036</v>
      </c>
      <c r="Q93" s="19">
        <f>($AA$18 - HEX2DEC('RAW Data- RE'!P93)) *0.000000005*1.8*1000/0.0642</f>
        <v>10.936261682242991</v>
      </c>
      <c r="R93" s="19">
        <f>($AA$19 - HEX2DEC('RAW Data- RE'!Q93)) *0.000000005*1.8*1000/0.0642</f>
        <v>5.2749532710280382</v>
      </c>
      <c r="S93" s="30"/>
      <c r="T93" s="37"/>
      <c r="U93" s="30"/>
    </row>
    <row r="94" spans="2:21" x14ac:dyDescent="0.25">
      <c r="B94" s="19">
        <f>($AA$3 - HEX2DEC('RAW Data- RE'!A94)) *0.000000005*1.8*1000/0.0642</f>
        <v>33.448317757009356</v>
      </c>
      <c r="C94" s="19">
        <f>($AA$4 - HEX2DEC('RAW Data- RE'!B94)) *0.000000005*1.8*1000/0.0642</f>
        <v>23.564439252336452</v>
      </c>
      <c r="D94" s="19">
        <f>($AA$5 - HEX2DEC('RAW Data- RE'!C94)) *0.000000005*1.8*1000/0.0642</f>
        <v>29.706168224299066</v>
      </c>
      <c r="E94" s="19">
        <f>($AA$6 - HEX2DEC('RAW Data- RE'!D94)) *0.000000005*1.8*1000/0.0642</f>
        <v>14.184813084112154</v>
      </c>
      <c r="F94" s="19">
        <f>($AA$7 - HEX2DEC('RAW Data- RE'!E94)) *0.000000005*1.8*1000/0.0642</f>
        <v>13.67649532710287</v>
      </c>
      <c r="G94" s="19">
        <f>($AA$8 - HEX2DEC('RAW Data- RE'!F94)) *0.000000005*1.8*1000/0.0642</f>
        <v>13.520327102803741</v>
      </c>
      <c r="H94" s="19">
        <f>($AA$9 - HEX2DEC('RAW Data- RE'!G94)) *0.000000005*1.8*1000/0.0642</f>
        <v>15.500607476635514</v>
      </c>
      <c r="I94" s="19">
        <f>($AA$10 - HEX2DEC('RAW Data- RE'!H94)) *0.000000005*1.8*1000/0.0642</f>
        <v>26.732242990654211</v>
      </c>
      <c r="J94" s="19">
        <f>($AA$11 - HEX2DEC('RAW Data- RE'!I94)) *0.000000005*1.8*1000/0.0642</f>
        <v>28.809953271028043</v>
      </c>
      <c r="K94" s="19">
        <f>($AA$12 - HEX2DEC('RAW Data- RE'!J94)) *0.000000005*1.8*1000/0.0642</f>
        <v>6.8629906542057384</v>
      </c>
      <c r="L94" s="19">
        <f>($AA$13 - HEX2DEC('RAW Data- RE'!K94)) *0.000000005*1.8*1000/0.0642</f>
        <v>3.7568691588785055</v>
      </c>
      <c r="M94" s="19">
        <f>($AA$14 - HEX2DEC('RAW Data- RE'!L94)) *0.000000005*1.8*1000/0.0642</f>
        <v>4.2225700934579447</v>
      </c>
      <c r="N94" s="19">
        <f>($AA$15 - HEX2DEC('RAW Data- RE'!M94)) *0.000000005*1.8*1000/0.0642</f>
        <v>4.5995327102803749</v>
      </c>
      <c r="O94" s="19">
        <f>($AA$16 - HEX2DEC('RAW Data- RE'!N94)) *0.000000005*1.8*1000/0.0642</f>
        <v>6.2069158878504682</v>
      </c>
      <c r="P94" s="19">
        <f>($AA$17 - HEX2DEC('RAW Data- RE'!O94)) *0.000000005*1.8*1000/0.0642</f>
        <v>-0.67079439252336459</v>
      </c>
      <c r="Q94" s="19">
        <f>($AA$18 - HEX2DEC('RAW Data- RE'!P94)) *0.000000005*1.8*1000/0.0642</f>
        <v>24.205794392523366</v>
      </c>
      <c r="R94" s="19">
        <f>($AA$19 - HEX2DEC('RAW Data- RE'!Q94)) *0.000000005*1.8*1000/0.0642</f>
        <v>10.280887850467291</v>
      </c>
      <c r="S94" s="30"/>
      <c r="T94" s="37"/>
      <c r="U94" s="30"/>
    </row>
    <row r="95" spans="2:21" x14ac:dyDescent="0.25">
      <c r="B95" s="19">
        <f>($AA$3 - HEX2DEC('RAW Data- RE'!A95)) *0.000000005*1.8*1000/0.0642</f>
        <v>17.47121495327103</v>
      </c>
      <c r="C95" s="19">
        <f>($AA$4 - HEX2DEC('RAW Data- RE'!B95)) *0.000000005*1.8*1000/0.0642</f>
        <v>28.519906542056077</v>
      </c>
      <c r="D95" s="19">
        <f>($AA$5 - HEX2DEC('RAW Data- RE'!C95)) *0.000000005*1.8*1000/0.0642</f>
        <v>14.431401869158879</v>
      </c>
      <c r="E95" s="19">
        <f>($AA$6 - HEX2DEC('RAW Data- RE'!D95)) *0.000000005*1.8*1000/0.0642</f>
        <v>38.464345794392528</v>
      </c>
      <c r="F95" s="19">
        <f>($AA$7 - HEX2DEC('RAW Data- RE'!E95)) *0.000000005*1.8*1000/0.0642</f>
        <v>22.396682242990721</v>
      </c>
      <c r="G95" s="19">
        <f>($AA$8 - HEX2DEC('RAW Data- RE'!F95)) *0.000000005*1.8*1000/0.0642</f>
        <v>20.652616822429909</v>
      </c>
      <c r="H95" s="19">
        <f>($AA$9 - HEX2DEC('RAW Data- RE'!G95)) *0.000000005*1.8*1000/0.0642</f>
        <v>21.563411214953273</v>
      </c>
      <c r="I95" s="19">
        <f>($AA$10 - HEX2DEC('RAW Data- RE'!H95)) *0.000000005*1.8*1000/0.0642</f>
        <v>5.188878504672898</v>
      </c>
      <c r="J95" s="19">
        <f>($AA$11 - HEX2DEC('RAW Data- RE'!I95)) *0.000000005*1.8*1000/0.0642</f>
        <v>6.7202803738317769</v>
      </c>
      <c r="K95" s="19">
        <f>($AA$12 - HEX2DEC('RAW Data- RE'!J95)) *0.000000005*1.8*1000/0.0642</f>
        <v>30.260887850467423</v>
      </c>
      <c r="L95" s="19">
        <f>($AA$13 - HEX2DEC('RAW Data- RE'!K95)) *0.000000005*1.8*1000/0.0642</f>
        <v>13.381682242990657</v>
      </c>
      <c r="M95" s="19">
        <f>($AA$14 - HEX2DEC('RAW Data- RE'!L95)) *0.000000005*1.8*1000/0.0642</f>
        <v>37.779953271028042</v>
      </c>
      <c r="N95" s="19">
        <f>($AA$15 - HEX2DEC('RAW Data- RE'!M95)) *0.000000005*1.8*1000/0.0642</f>
        <v>15.092523364485983</v>
      </c>
      <c r="O95" s="19">
        <f>($AA$16 - HEX2DEC('RAW Data- RE'!N95)) *0.000000005*1.8*1000/0.0642</f>
        <v>13.302897196261684</v>
      </c>
      <c r="P95" s="19">
        <f>($AA$17 - HEX2DEC('RAW Data- RE'!O95)) *0.000000005*1.8*1000/0.0642</f>
        <v>16.841355140186923</v>
      </c>
      <c r="Q95" s="19">
        <f>($AA$18 - HEX2DEC('RAW Data- RE'!P95)) *0.000000005*1.8*1000/0.0642</f>
        <v>11.366495327102806</v>
      </c>
      <c r="R95" s="19">
        <f>($AA$19 - HEX2DEC('RAW Data- RE'!Q95)) *0.000000005*1.8*1000/0.0642</f>
        <v>19.590560747663552</v>
      </c>
      <c r="S95" s="30"/>
      <c r="T95" s="37"/>
      <c r="U95" s="30"/>
    </row>
    <row r="96" spans="2:21" x14ac:dyDescent="0.25">
      <c r="B96" s="19">
        <f>($AA$3 - HEX2DEC('RAW Data- RE'!A96)) *0.000000005*1.8*1000/0.0642</f>
        <v>33.68172897196262</v>
      </c>
      <c r="C96" s="19">
        <f>($AA$4 - HEX2DEC('RAW Data- RE'!B96)) *0.000000005*1.8*1000/0.0642</f>
        <v>21.68439252336449</v>
      </c>
      <c r="D96" s="19">
        <f>($AA$5 - HEX2DEC('RAW Data- RE'!C96)) *0.000000005*1.8*1000/0.0642</f>
        <v>34.375373831775704</v>
      </c>
      <c r="E96" s="19">
        <f>($AA$6 - HEX2DEC('RAW Data- RE'!D96)) *0.000000005*1.8*1000/0.0642</f>
        <v>17.161962616822432</v>
      </c>
      <c r="F96" s="19">
        <f>($AA$7 - HEX2DEC('RAW Data- RE'!E96)) *0.000000005*1.8*1000/0.0642</f>
        <v>10.573878504672965</v>
      </c>
      <c r="G96" s="19">
        <f>($AA$8 - HEX2DEC('RAW Data- RE'!F96)) *0.000000005*1.8*1000/0.0642</f>
        <v>25.547803738317764</v>
      </c>
      <c r="H96" s="19">
        <f>($AA$9 - HEX2DEC('RAW Data- RE'!G96)) *0.000000005*1.8*1000/0.0642</f>
        <v>11.289672897196263</v>
      </c>
      <c r="I96" s="19">
        <f>($AA$10 - HEX2DEC('RAW Data- RE'!H96)) *0.000000005*1.8*1000/0.0642</f>
        <v>28.127523364485985</v>
      </c>
      <c r="J96" s="19">
        <f>($AA$11 - HEX2DEC('RAW Data- RE'!I96)) *0.000000005*1.8*1000/0.0642</f>
        <v>40.802242990654214</v>
      </c>
      <c r="K96" s="19">
        <f>($AA$12 - HEX2DEC('RAW Data- RE'!J96)) *0.000000005*1.8*1000/0.0642</f>
        <v>7.0243457943926559</v>
      </c>
      <c r="L96" s="19">
        <f>($AA$13 - HEX2DEC('RAW Data- RE'!K96)) *0.000000005*1.8*1000/0.0642</f>
        <v>18.548691588785051</v>
      </c>
      <c r="M96" s="19">
        <f>($AA$14 - HEX2DEC('RAW Data- RE'!L96)) *0.000000005*1.8*1000/0.0642</f>
        <v>-1.4035514018691588</v>
      </c>
      <c r="N96" s="19">
        <f>($AA$15 - HEX2DEC('RAW Data- RE'!M96)) *0.000000005*1.8*1000/0.0642</f>
        <v>-7.5560747663551406E-2</v>
      </c>
      <c r="O96" s="19">
        <f>($AA$16 - HEX2DEC('RAW Data- RE'!N96)) *0.000000005*1.8*1000/0.0642</f>
        <v>26.056401869158883</v>
      </c>
      <c r="P96" s="19">
        <f>($AA$17 - HEX2DEC('RAW Data- RE'!O96)) *0.000000005*1.8*1000/0.0642</f>
        <v>1.926028037383178</v>
      </c>
      <c r="Q96" s="19">
        <f>($AA$18 - HEX2DEC('RAW Data- RE'!P96)) *0.000000005*1.8*1000/0.0642</f>
        <v>31.907383177570097</v>
      </c>
      <c r="R96" s="19">
        <f>($AA$19 - HEX2DEC('RAW Data- RE'!Q96)) *0.000000005*1.8*1000/0.0642</f>
        <v>6.3315420560747668</v>
      </c>
      <c r="S96" s="30"/>
      <c r="T96" s="37"/>
      <c r="U96" s="30"/>
    </row>
    <row r="97" spans="2:21" x14ac:dyDescent="0.25">
      <c r="B97" s="19">
        <f>($AA$3 - HEX2DEC('RAW Data- RE'!A97)) *0.000000005*1.8*1000/0.0642</f>
        <v>33.367429906542064</v>
      </c>
      <c r="C97" s="19">
        <f>($AA$4 - HEX2DEC('RAW Data- RE'!B97)) *0.000000005*1.8*1000/0.0642</f>
        <v>19.963738317757013</v>
      </c>
      <c r="D97" s="19">
        <f>($AA$5 - HEX2DEC('RAW Data- RE'!C97)) *0.000000005*1.8*1000/0.0642</f>
        <v>14.174859813084113</v>
      </c>
      <c r="E97" s="19">
        <f>($AA$6 - HEX2DEC('RAW Data- RE'!D97)) *0.000000005*1.8*1000/0.0642</f>
        <v>43.405514018691598</v>
      </c>
      <c r="F97" s="19">
        <f>($AA$7 - HEX2DEC('RAW Data- RE'!E97)) *0.000000005*1.8*1000/0.0642</f>
        <v>35.456355140186986</v>
      </c>
      <c r="G97" s="19">
        <f>($AA$8 - HEX2DEC('RAW Data- RE'!F97)) *0.000000005*1.8*1000/0.0642</f>
        <v>9.3790654205607495</v>
      </c>
      <c r="H97" s="19">
        <f>($AA$9 - HEX2DEC('RAW Data- RE'!G97)) *0.000000005*1.8*1000/0.0642</f>
        <v>34.762710280373838</v>
      </c>
      <c r="I97" s="19">
        <f>($AA$10 - HEX2DEC('RAW Data- RE'!H97)) *0.000000005*1.8*1000/0.0642</f>
        <v>5.2771962616822439</v>
      </c>
      <c r="J97" s="19">
        <f>($AA$11 - HEX2DEC('RAW Data- RE'!I97)) *0.000000005*1.8*1000/0.0642</f>
        <v>1.9644392523364489</v>
      </c>
      <c r="K97" s="19">
        <f>($AA$12 - HEX2DEC('RAW Data- RE'!J97)) *0.000000005*1.8*1000/0.0642</f>
        <v>26.786915887850604</v>
      </c>
      <c r="L97" s="19">
        <f>($AA$13 - HEX2DEC('RAW Data- RE'!K97)) *0.000000005*1.8*1000/0.0642</f>
        <v>8.2106074766355164</v>
      </c>
      <c r="M97" s="19">
        <f>($AA$14 - HEX2DEC('RAW Data- RE'!L97)) *0.000000005*1.8*1000/0.0642</f>
        <v>20.550560747663557</v>
      </c>
      <c r="N97" s="19">
        <f>($AA$15 - HEX2DEC('RAW Data- RE'!M97)) *0.000000005*1.8*1000/0.0642</f>
        <v>22.850046728971968</v>
      </c>
      <c r="O97" s="19">
        <f>($AA$16 - HEX2DEC('RAW Data- RE'!N97)) *0.000000005*1.8*1000/0.0642</f>
        <v>6.5628504672897208</v>
      </c>
      <c r="P97" s="19">
        <f>($AA$17 - HEX2DEC('RAW Data- RE'!O97)) *0.000000005*1.8*1000/0.0642</f>
        <v>7.7021495327102816</v>
      </c>
      <c r="Q97" s="19">
        <f>($AA$18 - HEX2DEC('RAW Data- RE'!P97)) *0.000000005*1.8*1000/0.0642</f>
        <v>8.4681308411214982</v>
      </c>
      <c r="R97" s="19">
        <f>($AA$19 - HEX2DEC('RAW Data- RE'!Q97)) *0.000000005*1.8*1000/0.0642</f>
        <v>25.878504672897201</v>
      </c>
      <c r="S97" s="30"/>
      <c r="T97" s="37"/>
      <c r="U97" s="30"/>
    </row>
    <row r="98" spans="2:21" x14ac:dyDescent="0.25">
      <c r="B98" s="19">
        <f>($AA$3 - HEX2DEC('RAW Data- RE'!A98)) *0.000000005*1.8*1000/0.0642</f>
        <v>15.712009345794396</v>
      </c>
      <c r="C98" s="19">
        <f>($AA$4 - HEX2DEC('RAW Data- RE'!B98)) *0.000000005*1.8*1000/0.0642</f>
        <v>35.725654205607484</v>
      </c>
      <c r="D98" s="19">
        <f>($AA$5 - HEX2DEC('RAW Data- RE'!C98)) *0.000000005*1.8*1000/0.0642</f>
        <v>36.705981308411218</v>
      </c>
      <c r="E98" s="19">
        <f>($AA$6 - HEX2DEC('RAW Data- RE'!D98)) *0.000000005*1.8*1000/0.0642</f>
        <v>15.860046728971966</v>
      </c>
      <c r="F98" s="19">
        <f>($AA$7 - HEX2DEC('RAW Data- RE'!E98)) *0.000000005*1.8*1000/0.0642</f>
        <v>18.847289719626236</v>
      </c>
      <c r="G98" s="19">
        <f>($AA$8 - HEX2DEC('RAW Data- RE'!F98)) *0.000000005*1.8*1000/0.0642</f>
        <v>24.14102803738318</v>
      </c>
      <c r="H98" s="19">
        <f>($AA$9 - HEX2DEC('RAW Data- RE'!G98)) *0.000000005*1.8*1000/0.0642</f>
        <v>3.5401401869158882</v>
      </c>
      <c r="I98" s="19">
        <f>($AA$10 - HEX2DEC('RAW Data- RE'!H98)) *0.000000005*1.8*1000/0.0642</f>
        <v>16.794672897196261</v>
      </c>
      <c r="J98" s="19">
        <f>($AA$11 - HEX2DEC('RAW Data- RE'!I98)) *0.000000005*1.8*1000/0.0642</f>
        <v>20.801214953271028</v>
      </c>
      <c r="K98" s="19">
        <f>($AA$12 - HEX2DEC('RAW Data- RE'!J98)) *0.000000005*1.8*1000/0.0642</f>
        <v>3.8170093457945238</v>
      </c>
      <c r="L98" s="19">
        <f>($AA$13 - HEX2DEC('RAW Data- RE'!K98)) *0.000000005*1.8*1000/0.0642</f>
        <v>25.228457943925235</v>
      </c>
      <c r="M98" s="19">
        <f>($AA$14 - HEX2DEC('RAW Data- RE'!L98)) *0.000000005*1.8*1000/0.0642</f>
        <v>0.46584112149532714</v>
      </c>
      <c r="N98" s="19">
        <f>($AA$15 - HEX2DEC('RAW Data- RE'!M98)) *0.000000005*1.8*1000/0.0642</f>
        <v>1.0167757009345795</v>
      </c>
      <c r="O98" s="19">
        <f>($AA$16 - HEX2DEC('RAW Data- RE'!N98)) *0.000000005*1.8*1000/0.0642</f>
        <v>15.993785046728975</v>
      </c>
      <c r="P98" s="19">
        <f>($AA$17 - HEX2DEC('RAW Data- RE'!O98)) *0.000000005*1.8*1000/0.0642</f>
        <v>21.767383177570096</v>
      </c>
      <c r="Q98" s="19">
        <f>($AA$18 - HEX2DEC('RAW Data- RE'!P98)) *0.000000005*1.8*1000/0.0642</f>
        <v>5.2536448598130852</v>
      </c>
      <c r="R98" s="19">
        <f>($AA$19 - HEX2DEC('RAW Data- RE'!Q98)) *0.000000005*1.8*1000/0.0642</f>
        <v>3.963084112149533</v>
      </c>
      <c r="S98" s="30"/>
      <c r="T98" s="37"/>
      <c r="U98" s="30"/>
    </row>
    <row r="99" spans="2:21" x14ac:dyDescent="0.25">
      <c r="B99" s="19">
        <f>($AA$3 - HEX2DEC('RAW Data- RE'!A99)) *0.000000005*1.8*1000/0.0642</f>
        <v>26.931588785046735</v>
      </c>
      <c r="C99" s="19">
        <f>($AA$4 - HEX2DEC('RAW Data- RE'!B99)) *0.000000005*1.8*1000/0.0642</f>
        <v>20.333551401869162</v>
      </c>
      <c r="D99" s="19">
        <f>($AA$5 - HEX2DEC('RAW Data- RE'!C99)) *0.000000005*1.8*1000/0.0642</f>
        <v>11.085000000000001</v>
      </c>
      <c r="E99" s="19">
        <f>($AA$6 - HEX2DEC('RAW Data- RE'!D99)) *0.000000005*1.8*1000/0.0642</f>
        <v>41.145981308411223</v>
      </c>
      <c r="F99" s="19">
        <f>($AA$7 - HEX2DEC('RAW Data- RE'!E99)) *0.000000005*1.8*1000/0.0642</f>
        <v>16.729345794392589</v>
      </c>
      <c r="G99" s="19">
        <f>($AA$8 - HEX2DEC('RAW Data- RE'!F99)) *0.000000005*1.8*1000/0.0642</f>
        <v>9.5139252336448621</v>
      </c>
      <c r="H99" s="19">
        <f>($AA$9 - HEX2DEC('RAW Data- RE'!G99)) *0.000000005*1.8*1000/0.0642</f>
        <v>20.76112149532711</v>
      </c>
      <c r="I99" s="19">
        <f>($AA$10 - HEX2DEC('RAW Data- RE'!H99)) *0.000000005*1.8*1000/0.0642</f>
        <v>29.997056074766359</v>
      </c>
      <c r="J99" s="19">
        <f>($AA$11 - HEX2DEC('RAW Data- RE'!I99)) *0.000000005*1.8*1000/0.0642</f>
        <v>23.190000000000005</v>
      </c>
      <c r="K99" s="19">
        <f>($AA$12 - HEX2DEC('RAW Data- RE'!J99)) *0.000000005*1.8*1000/0.0642</f>
        <v>25.179392523364616</v>
      </c>
      <c r="L99" s="19">
        <f>($AA$13 - HEX2DEC('RAW Data- RE'!K99)) *0.000000005*1.8*1000/0.0642</f>
        <v>5.4126168224299072</v>
      </c>
      <c r="M99" s="19">
        <f>($AA$14 - HEX2DEC('RAW Data- RE'!L99)) *0.000000005*1.8*1000/0.0642</f>
        <v>16.238691588785048</v>
      </c>
      <c r="N99" s="19">
        <f>($AA$15 - HEX2DEC('RAW Data- RE'!M99)) *0.000000005*1.8*1000/0.0642</f>
        <v>23.860093457943929</v>
      </c>
      <c r="O99" s="19">
        <f>($AA$16 - HEX2DEC('RAW Data- RE'!N99)) *0.000000005*1.8*1000/0.0642</f>
        <v>2.4518691588785049</v>
      </c>
      <c r="P99" s="19">
        <f>($AA$17 - HEX2DEC('RAW Data- RE'!O99)) *0.000000005*1.8*1000/0.0642</f>
        <v>4.3350000000000009</v>
      </c>
      <c r="Q99" s="19">
        <f>($AA$18 - HEX2DEC('RAW Data- RE'!P99)) *0.000000005*1.8*1000/0.0642</f>
        <v>26.616869158878508</v>
      </c>
      <c r="R99" s="19">
        <f>($AA$19 - HEX2DEC('RAW Data- RE'!Q99)) *0.000000005*1.8*1000/0.0642</f>
        <v>21.639672897196263</v>
      </c>
      <c r="S99" s="30"/>
      <c r="T99" s="37"/>
      <c r="U99" s="30"/>
    </row>
    <row r="100" spans="2:21" x14ac:dyDescent="0.25">
      <c r="B100" s="19">
        <f>($AA$3 - HEX2DEC('RAW Data- RE'!A100)) *0.000000005*1.8*1000/0.0642</f>
        <v>25.645514018691593</v>
      </c>
      <c r="C100" s="19">
        <f>($AA$4 - HEX2DEC('RAW Data- RE'!B100)) *0.000000005*1.8*1000/0.0642</f>
        <v>30.265373831775701</v>
      </c>
      <c r="D100" s="19">
        <f>($AA$5 - HEX2DEC('RAW Data- RE'!C100)) *0.000000005*1.8*1000/0.0642</f>
        <v>26.52532710280374</v>
      </c>
      <c r="E100" s="19">
        <f>($AA$6 - HEX2DEC('RAW Data- RE'!D100)) *0.000000005*1.8*1000/0.0642</f>
        <v>12.346962616822431</v>
      </c>
      <c r="F100" s="19">
        <f>($AA$7 - HEX2DEC('RAW Data- RE'!E100)) *0.000000005*1.8*1000/0.0642</f>
        <v>30.832009345794464</v>
      </c>
      <c r="G100" s="19">
        <f>($AA$8 - HEX2DEC('RAW Data- RE'!F100)) *0.000000005*1.8*1000/0.0642</f>
        <v>34.18303738317757</v>
      </c>
      <c r="H100" s="19">
        <f>($AA$9 - HEX2DEC('RAW Data- RE'!G100)) *0.000000005*1.8*1000/0.0642</f>
        <v>30.728971962616825</v>
      </c>
      <c r="I100" s="19">
        <f>($AA$10 - HEX2DEC('RAW Data- RE'!H100)) *0.000000005*1.8*1000/0.0642</f>
        <v>9.5573831775700953</v>
      </c>
      <c r="J100" s="19">
        <f>($AA$11 - HEX2DEC('RAW Data- RE'!I100)) *0.000000005*1.8*1000/0.0642</f>
        <v>6.215186915887851</v>
      </c>
      <c r="K100" s="19">
        <f>($AA$12 - HEX2DEC('RAW Data- RE'!J100)) *0.000000005*1.8*1000/0.0642</f>
        <v>14.301168224299198</v>
      </c>
      <c r="L100" s="19">
        <f>($AA$13 - HEX2DEC('RAW Data- RE'!K100)) *0.000000005*1.8*1000/0.0642</f>
        <v>10.586915887850468</v>
      </c>
      <c r="M100" s="19">
        <f>($AA$14 - HEX2DEC('RAW Data- RE'!L100)) *0.000000005*1.8*1000/0.0642</f>
        <v>19.448411214953275</v>
      </c>
      <c r="N100" s="19">
        <f>($AA$15 - HEX2DEC('RAW Data- RE'!M100)) *0.000000005*1.8*1000/0.0642</f>
        <v>7.3811214953271049</v>
      </c>
      <c r="O100" s="19">
        <f>($AA$16 - HEX2DEC('RAW Data- RE'!N100)) *0.000000005*1.8*1000/0.0642</f>
        <v>24.112289719626173</v>
      </c>
      <c r="P100" s="19">
        <f>($AA$17 - HEX2DEC('RAW Data- RE'!O100)) *0.000000005*1.8*1000/0.0642</f>
        <v>3.0095327102803742</v>
      </c>
      <c r="Q100" s="19">
        <f>($AA$18 - HEX2DEC('RAW Data- RE'!P100)) *0.000000005*1.8*1000/0.0642</f>
        <v>2.3572429906542056</v>
      </c>
      <c r="R100" s="19">
        <f>($AA$19 - HEX2DEC('RAW Data- RE'!Q100)) *0.000000005*1.8*1000/0.0642</f>
        <v>0.61443925233644858</v>
      </c>
      <c r="S100" s="30"/>
      <c r="T100" s="37"/>
      <c r="U100" s="30"/>
    </row>
    <row r="101" spans="2:21" x14ac:dyDescent="0.25">
      <c r="B101" s="19">
        <f>($AA$3 - HEX2DEC('RAW Data- RE'!A101)) *0.000000005*1.8*1000/0.0642</f>
        <v>14.866682242990658</v>
      </c>
      <c r="C101" s="19">
        <f>($AA$4 - HEX2DEC('RAW Data- RE'!B101)) *0.000000005*1.8*1000/0.0642</f>
        <v>27.657476635514023</v>
      </c>
      <c r="D101" s="19">
        <f>($AA$5 - HEX2DEC('RAW Data- RE'!C101)) *0.000000005*1.8*1000/0.0642</f>
        <v>20.989626168224301</v>
      </c>
      <c r="E101" s="19">
        <f>($AA$6 - HEX2DEC('RAW Data- RE'!D101)) *0.000000005*1.8*1000/0.0642</f>
        <v>27.369813084112156</v>
      </c>
      <c r="F101" s="19">
        <f>($AA$7 - HEX2DEC('RAW Data- RE'!E101)) *0.000000005*1.8*1000/0.0642</f>
        <v>13.757663551401938</v>
      </c>
      <c r="G101" s="19">
        <f>($AA$8 - HEX2DEC('RAW Data- RE'!F101)) *0.000000005*1.8*1000/0.0642</f>
        <v>11.203598130841122</v>
      </c>
      <c r="H101" s="19">
        <f>($AA$9 - HEX2DEC('RAW Data- RE'!G101)) *0.000000005*1.8*1000/0.0642</f>
        <v>18.607289719626174</v>
      </c>
      <c r="I101" s="19">
        <f>($AA$10 - HEX2DEC('RAW Data- RE'!H101)) *0.000000005*1.8*1000/0.0642</f>
        <v>25.2381308411215</v>
      </c>
      <c r="J101" s="19">
        <f>($AA$11 - HEX2DEC('RAW Data- RE'!I101)) *0.000000005*1.8*1000/0.0642</f>
        <v>20.193504672897198</v>
      </c>
      <c r="K101" s="19">
        <f>($AA$12 - HEX2DEC('RAW Data- RE'!J101)) *0.000000005*1.8*1000/0.0642</f>
        <v>6.9953271028038699</v>
      </c>
      <c r="L101" s="19">
        <f>($AA$13 - HEX2DEC('RAW Data- RE'!K101)) *0.000000005*1.8*1000/0.0642</f>
        <v>22.754299065420565</v>
      </c>
      <c r="M101" s="19">
        <f>($AA$14 - HEX2DEC('RAW Data- RE'!L101)) *0.000000005*1.8*1000/0.0642</f>
        <v>2.6893457943925236</v>
      </c>
      <c r="N101" s="19">
        <f>($AA$15 - HEX2DEC('RAW Data- RE'!M101)) *0.000000005*1.8*1000/0.0642</f>
        <v>8.4340654205607493</v>
      </c>
      <c r="O101" s="19">
        <f>($AA$16 - HEX2DEC('RAW Data- RE'!N101)) *0.000000005*1.8*1000/0.0642</f>
        <v>3.5715420560747675</v>
      </c>
      <c r="P101" s="19">
        <f>($AA$17 - HEX2DEC('RAW Data- RE'!O101)) *0.000000005*1.8*1000/0.0642</f>
        <v>21.452943925233651</v>
      </c>
      <c r="Q101" s="19">
        <f>($AA$18 - HEX2DEC('RAW Data- RE'!P101)) *0.000000005*1.8*1000/0.0642</f>
        <v>15.674439252336452</v>
      </c>
      <c r="R101" s="19">
        <f>($AA$19 - HEX2DEC('RAW Data- RE'!Q101)) *0.000000005*1.8*1000/0.0642</f>
        <v>23.017149532710285</v>
      </c>
      <c r="S101" s="30"/>
      <c r="T101" s="37"/>
      <c r="U101" s="30"/>
    </row>
    <row r="102" spans="2:21" x14ac:dyDescent="0.25">
      <c r="B102" s="19">
        <f>($AA$3 - HEX2DEC('RAW Data- RE'!A102)) *0.000000005*1.8*1000/0.0642</f>
        <v>25.557056074766358</v>
      </c>
      <c r="C102" s="19">
        <f>($AA$4 - HEX2DEC('RAW Data- RE'!B102)) *0.000000005*1.8*1000/0.0642</f>
        <v>17.403644859813088</v>
      </c>
      <c r="D102" s="19">
        <f>($AA$5 - HEX2DEC('RAW Data- RE'!C102)) *0.000000005*1.8*1000/0.0642</f>
        <v>23.998037383177572</v>
      </c>
      <c r="E102" s="19">
        <f>($AA$6 - HEX2DEC('RAW Data- RE'!D102)) *0.000000005*1.8*1000/0.0642</f>
        <v>17.23009345794393</v>
      </c>
      <c r="F102" s="19">
        <f>($AA$7 - HEX2DEC('RAW Data- RE'!E102)) *0.000000005*1.8*1000/0.0642</f>
        <v>22.22523364485988</v>
      </c>
      <c r="G102" s="19">
        <f>($AA$8 - HEX2DEC('RAW Data- RE'!F102)) *0.000000005*1.8*1000/0.0642</f>
        <v>19.426962616822433</v>
      </c>
      <c r="H102" s="19">
        <f>($AA$9 - HEX2DEC('RAW Data- RE'!G102)) *0.000000005*1.8*1000/0.0642</f>
        <v>26.355420560747667</v>
      </c>
      <c r="I102" s="19">
        <f>($AA$10 - HEX2DEC('RAW Data- RE'!H102)) *0.000000005*1.8*1000/0.0642</f>
        <v>6.5711214953271035</v>
      </c>
      <c r="J102" s="19">
        <f>($AA$11 - HEX2DEC('RAW Data- RE'!I102)) *0.000000005*1.8*1000/0.0642</f>
        <v>11.444859813084113</v>
      </c>
      <c r="K102" s="19">
        <f>($AA$12 - HEX2DEC('RAW Data- RE'!J102)) *0.000000005*1.8*1000/0.0642</f>
        <v>21.435700934579572</v>
      </c>
      <c r="L102" s="19">
        <f>($AA$13 - HEX2DEC('RAW Data- RE'!K102)) *0.000000005*1.8*1000/0.0642</f>
        <v>3.5161682242990659</v>
      </c>
      <c r="M102" s="19">
        <f>($AA$14 - HEX2DEC('RAW Data- RE'!L102)) *0.000000005*1.8*1000/0.0642</f>
        <v>26.346588785046734</v>
      </c>
      <c r="N102" s="19">
        <f>($AA$15 - HEX2DEC('RAW Data- RE'!M102)) *0.000000005*1.8*1000/0.0642</f>
        <v>13.691915887850472</v>
      </c>
      <c r="O102" s="19">
        <f>($AA$16 - HEX2DEC('RAW Data- RE'!N102)) *0.000000005*1.8*1000/0.0642</f>
        <v>14.914766355140191</v>
      </c>
      <c r="P102" s="19">
        <f>($AA$17 - HEX2DEC('RAW Data- RE'!O102)) *0.000000005*1.8*1000/0.0642</f>
        <v>-0.21700934579439257</v>
      </c>
      <c r="Q102" s="19">
        <f>($AA$18 - HEX2DEC('RAW Data- RE'!P102)) *0.000000005*1.8*1000/0.0642</f>
        <v>7.5779439252336465</v>
      </c>
      <c r="R102" s="19">
        <f>($AA$19 - HEX2DEC('RAW Data- RE'!Q102)) *0.000000005*1.8*1000/0.0642</f>
        <v>0.47649532710280379</v>
      </c>
      <c r="S102" s="30"/>
      <c r="T102" s="37"/>
      <c r="U102" s="30"/>
    </row>
    <row r="103" spans="2:21" x14ac:dyDescent="0.25">
      <c r="B103" s="19">
        <f>($AA$3 - HEX2DEC('RAW Data- RE'!A103)) *0.000000005*1.8*1000/0.0642</f>
        <v>32.376869158878506</v>
      </c>
      <c r="C103" s="19">
        <f>($AA$4 - HEX2DEC('RAW Data- RE'!B103)) *0.000000005*1.8*1000/0.0642</f>
        <v>35.896121495327115</v>
      </c>
      <c r="D103" s="19">
        <f>($AA$5 - HEX2DEC('RAW Data- RE'!C103)) *0.000000005*1.8*1000/0.0642</f>
        <v>39.720560747663562</v>
      </c>
      <c r="E103" s="19">
        <f>($AA$6 - HEX2DEC('RAW Data- RE'!D103)) *0.000000005*1.8*1000/0.0642</f>
        <v>17.976168224299069</v>
      </c>
      <c r="F103" s="19">
        <f>($AA$7 - HEX2DEC('RAW Data- RE'!E103)) *0.000000005*1.8*1000/0.0642</f>
        <v>8.9698598130841773</v>
      </c>
      <c r="G103" s="19">
        <f>($AA$8 - HEX2DEC('RAW Data- RE'!F103)) *0.000000005*1.8*1000/0.0642</f>
        <v>32.362289719626176</v>
      </c>
      <c r="H103" s="19">
        <f>($AA$9 - HEX2DEC('RAW Data- RE'!G103)) *0.000000005*1.8*1000/0.0642</f>
        <v>10.696121495327107</v>
      </c>
      <c r="I103" s="19">
        <f>($AA$10 - HEX2DEC('RAW Data- RE'!H103)) *0.000000005*1.8*1000/0.0642</f>
        <v>16.665981308411219</v>
      </c>
      <c r="J103" s="19">
        <f>($AA$11 - HEX2DEC('RAW Data- RE'!I103)) *0.000000005*1.8*1000/0.0642</f>
        <v>27.983831775700942</v>
      </c>
      <c r="K103" s="19">
        <f>($AA$12 - HEX2DEC('RAW Data- RE'!J103)) *0.000000005*1.8*1000/0.0642</f>
        <v>5.022616822430038</v>
      </c>
      <c r="L103" s="19">
        <f>($AA$13 - HEX2DEC('RAW Data- RE'!K103)) *0.000000005*1.8*1000/0.0642</f>
        <v>22.021542056074768</v>
      </c>
      <c r="M103" s="19">
        <f>($AA$14 - HEX2DEC('RAW Data- RE'!L103)) *0.000000005*1.8*1000/0.0642</f>
        <v>10.633317757009348</v>
      </c>
      <c r="N103" s="19">
        <f>($AA$15 - HEX2DEC('RAW Data- RE'!M103)) *0.000000005*1.8*1000/0.0642</f>
        <v>15.651308411214956</v>
      </c>
      <c r="O103" s="19">
        <f>($AA$16 - HEX2DEC('RAW Data- RE'!N103)) *0.000000005*1.8*1000/0.0642</f>
        <v>26.346168224299074</v>
      </c>
      <c r="P103" s="19">
        <f>($AA$17 - HEX2DEC('RAW Data- RE'!O103)) *0.000000005*1.8*1000/0.0642</f>
        <v>6.1045794392523378</v>
      </c>
      <c r="Q103" s="19">
        <f>($AA$18 - HEX2DEC('RAW Data- RE'!P103)) *0.000000005*1.8*1000/0.0642</f>
        <v>5.6528971962616827</v>
      </c>
      <c r="R103" s="19">
        <f>($AA$19 - HEX2DEC('RAW Data- RE'!Q103)) *0.000000005*1.8*1000/0.0642</f>
        <v>24.865934579439255</v>
      </c>
      <c r="S103" s="30"/>
      <c r="T103" s="37"/>
      <c r="U103" s="30"/>
    </row>
    <row r="104" spans="2:21" x14ac:dyDescent="0.25">
      <c r="B104" s="19">
        <f>($AA$3 - HEX2DEC('RAW Data- RE'!A104)) *0.000000005*1.8*1000/0.0642</f>
        <v>16.158224299065427</v>
      </c>
      <c r="C104" s="19">
        <f>($AA$4 - HEX2DEC('RAW Data- RE'!B104)) *0.000000005*1.8*1000/0.0642</f>
        <v>14.818598130841124</v>
      </c>
      <c r="D104" s="19">
        <f>($AA$5 - HEX2DEC('RAW Data- RE'!C104)) *0.000000005*1.8*1000/0.0642</f>
        <v>15.619345794392524</v>
      </c>
      <c r="E104" s="19">
        <f>($AA$6 - HEX2DEC('RAW Data- RE'!D104)) *0.000000005*1.8*1000/0.0642</f>
        <v>28.853130841121502</v>
      </c>
      <c r="F104" s="19">
        <f>($AA$7 - HEX2DEC('RAW Data- RE'!E104)) *0.000000005*1.8*1000/0.0642</f>
        <v>22.126682242990722</v>
      </c>
      <c r="G104" s="19">
        <f>($AA$8 - HEX2DEC('RAW Data- RE'!F104)) *0.000000005*1.8*1000/0.0642</f>
        <v>13.287757009345796</v>
      </c>
      <c r="H104" s="19">
        <f>($AA$9 - HEX2DEC('RAW Data- RE'!G104)) *0.000000005*1.8*1000/0.0642</f>
        <v>26.866401869158885</v>
      </c>
      <c r="I104" s="19">
        <f>($AA$10 - HEX2DEC('RAW Data- RE'!H104)) *0.000000005*1.8*1000/0.0642</f>
        <v>34.082663551401872</v>
      </c>
      <c r="J104" s="19">
        <f>($AA$11 - HEX2DEC('RAW Data- RE'!I104)) *0.000000005*1.8*1000/0.0642</f>
        <v>12.798504672897199</v>
      </c>
      <c r="K104" s="19">
        <f>($AA$12 - HEX2DEC('RAW Data- RE'!J104)) *0.000000005*1.8*1000/0.0642</f>
        <v>28.325046728972094</v>
      </c>
      <c r="L104" s="19">
        <f>($AA$13 - HEX2DEC('RAW Data- RE'!K104)) *0.000000005*1.8*1000/0.0642</f>
        <v>32.964813084112151</v>
      </c>
      <c r="M104" s="19">
        <f>($AA$14 - HEX2DEC('RAW Data- RE'!L104)) *0.000000005*1.8*1000/0.0642</f>
        <v>23.987803738317758</v>
      </c>
      <c r="N104" s="19">
        <f>($AA$15 - HEX2DEC('RAW Data- RE'!M104)) *0.000000005*1.8*1000/0.0642</f>
        <v>18.364906542056076</v>
      </c>
      <c r="O104" s="19">
        <f>($AA$16 - HEX2DEC('RAW Data- RE'!N104)) *0.000000005*1.8*1000/0.0642</f>
        <v>8.1263551401869183</v>
      </c>
      <c r="P104" s="19">
        <f>($AA$17 - HEX2DEC('RAW Data- RE'!O104)) *0.000000005*1.8*1000/0.0642</f>
        <v>13.535186915887854</v>
      </c>
      <c r="Q104" s="19">
        <f>($AA$18 - HEX2DEC('RAW Data- RE'!P104)) *0.000000005*1.8*1000/0.0642</f>
        <v>23.95528037383178</v>
      </c>
      <c r="R104" s="19">
        <f>($AA$19 - HEX2DEC('RAW Data- RE'!Q104)) *0.000000005*1.8*1000/0.0642</f>
        <v>1.1575233644859815</v>
      </c>
      <c r="S104" s="30"/>
      <c r="T104" s="37"/>
      <c r="U104" s="30"/>
    </row>
    <row r="105" spans="2:21" x14ac:dyDescent="0.25">
      <c r="B105" s="19">
        <f>($AA$3 - HEX2DEC('RAW Data- RE'!A105)) *0.000000005*1.8*1000/0.0642</f>
        <v>18.964485981308414</v>
      </c>
      <c r="C105" s="19">
        <f>($AA$4 - HEX2DEC('RAW Data- RE'!B105)) *0.000000005*1.8*1000/0.0642</f>
        <v>29.154813084112156</v>
      </c>
      <c r="D105" s="19">
        <f>($AA$5 - HEX2DEC('RAW Data- RE'!C105)) *0.000000005*1.8*1000/0.0642</f>
        <v>40.918738317757011</v>
      </c>
      <c r="E105" s="19">
        <f>($AA$6 - HEX2DEC('RAW Data- RE'!D105)) *0.000000005*1.8*1000/0.0642</f>
        <v>13.364158878504675</v>
      </c>
      <c r="F105" s="19">
        <f>($AA$7 - HEX2DEC('RAW Data- RE'!E105)) *0.000000005*1.8*1000/0.0642</f>
        <v>19.002897196261749</v>
      </c>
      <c r="G105" s="19">
        <f>($AA$8 - HEX2DEC('RAW Data- RE'!F105)) *0.000000005*1.8*1000/0.0642</f>
        <v>28.62378504672898</v>
      </c>
      <c r="H105" s="19">
        <f>($AA$9 - HEX2DEC('RAW Data- RE'!G105)) *0.000000005*1.8*1000/0.0642</f>
        <v>12.386074766355142</v>
      </c>
      <c r="I105" s="19">
        <f>($AA$10 - HEX2DEC('RAW Data- RE'!H105)) *0.000000005*1.8*1000/0.0642</f>
        <v>15.833130841121498</v>
      </c>
      <c r="J105" s="19">
        <f>($AA$11 - HEX2DEC('RAW Data- RE'!I105)) *0.000000005*1.8*1000/0.0642</f>
        <v>7.3295327102803753</v>
      </c>
      <c r="K105" s="19">
        <f>($AA$12 - HEX2DEC('RAW Data- RE'!J105)) *0.000000005*1.8*1000/0.0642</f>
        <v>0.55373831775714</v>
      </c>
      <c r="L105" s="19">
        <f>($AA$13 - HEX2DEC('RAW Data- RE'!K105)) *0.000000005*1.8*1000/0.0642</f>
        <v>4.3205607476635519</v>
      </c>
      <c r="M105" s="19">
        <f>($AA$14 - HEX2DEC('RAW Data- RE'!L105)) *0.000000005*1.8*1000/0.0642</f>
        <v>3.3084112149532716</v>
      </c>
      <c r="N105" s="19">
        <f>($AA$15 - HEX2DEC('RAW Data- RE'!M105)) *0.000000005*1.8*1000/0.0642</f>
        <v>7.7763084112149548</v>
      </c>
      <c r="O105" s="19">
        <f>($AA$16 - HEX2DEC('RAW Data- RE'!N105)) *0.000000005*1.8*1000/0.0642</f>
        <v>19.982523364485981</v>
      </c>
      <c r="P105" s="19">
        <f>($AA$17 - HEX2DEC('RAW Data- RE'!O105)) *0.000000005*1.8*1000/0.0642</f>
        <v>-0.2542990654205608</v>
      </c>
      <c r="Q105" s="19">
        <f>($AA$18 - HEX2DEC('RAW Data- RE'!P105)) *0.000000005*1.8*1000/0.0642</f>
        <v>6.6535514018691604</v>
      </c>
      <c r="R105" s="19">
        <f>($AA$19 - HEX2DEC('RAW Data- RE'!Q105)) *0.000000005*1.8*1000/0.0642</f>
        <v>16.001635514018695</v>
      </c>
      <c r="S105" s="30"/>
      <c r="T105" s="37"/>
      <c r="U105" s="30"/>
    </row>
    <row r="106" spans="2:21" x14ac:dyDescent="0.25">
      <c r="B106" s="19">
        <f>($AA$3 - HEX2DEC('RAW Data- RE'!A106)) *0.000000005*1.8*1000/0.0642</f>
        <v>31.785000000000011</v>
      </c>
      <c r="C106" s="19">
        <f>($AA$4 - HEX2DEC('RAW Data- RE'!B106)) *0.000000005*1.8*1000/0.0642</f>
        <v>23.005934579439256</v>
      </c>
      <c r="D106" s="19">
        <f>($AA$5 - HEX2DEC('RAW Data- RE'!C106)) *0.000000005*1.8*1000/0.0642</f>
        <v>28.235747663551408</v>
      </c>
      <c r="E106" s="19">
        <f>($AA$6 - HEX2DEC('RAW Data- RE'!D106)) *0.000000005*1.8*1000/0.0642</f>
        <v>31.245981308411217</v>
      </c>
      <c r="F106" s="19">
        <f>($AA$7 - HEX2DEC('RAW Data- RE'!E106)) *0.000000005*1.8*1000/0.0642</f>
        <v>12.905327102803806</v>
      </c>
      <c r="G106" s="19">
        <f>($AA$8 - HEX2DEC('RAW Data- RE'!F106)) *0.000000005*1.8*1000/0.0642</f>
        <v>18.103457943925235</v>
      </c>
      <c r="H106" s="19">
        <f>($AA$9 - HEX2DEC('RAW Data- RE'!G106)) *0.000000005*1.8*1000/0.0642</f>
        <v>12.350186915887853</v>
      </c>
      <c r="I106" s="19">
        <f>($AA$10 - HEX2DEC('RAW Data- RE'!H106)) *0.000000005*1.8*1000/0.0642</f>
        <v>38.274953271028039</v>
      </c>
      <c r="J106" s="19">
        <f>($AA$11 - HEX2DEC('RAW Data- RE'!I106)) *0.000000005*1.8*1000/0.0642</f>
        <v>23.981635514018691</v>
      </c>
      <c r="K106" s="19">
        <f>($AA$12 - HEX2DEC('RAW Data- RE'!J106)) *0.000000005*1.8*1000/0.0642</f>
        <v>16.143224299065558</v>
      </c>
      <c r="L106" s="19">
        <f>($AA$13 - HEX2DEC('RAW Data- RE'!K106)) *0.000000005*1.8*1000/0.0642</f>
        <v>26.0435046728972</v>
      </c>
      <c r="M106" s="19">
        <f>($AA$14 - HEX2DEC('RAW Data- RE'!L106)) *0.000000005*1.8*1000/0.0642</f>
        <v>18.69771028037383</v>
      </c>
      <c r="N106" s="19">
        <f>($AA$15 - HEX2DEC('RAW Data- RE'!M106)) *0.000000005*1.8*1000/0.0642</f>
        <v>23.043084112149536</v>
      </c>
      <c r="O106" s="19">
        <f>($AA$16 - HEX2DEC('RAW Data- RE'!N106)) *0.000000005*1.8*1000/0.0642</f>
        <v>3.4959813084112157</v>
      </c>
      <c r="P106" s="19">
        <f>($AA$17 - HEX2DEC('RAW Data- RE'!O106)) *0.000000005*1.8*1000/0.0642</f>
        <v>5.0953738317757011</v>
      </c>
      <c r="Q106" s="19">
        <f>($AA$18 - HEX2DEC('RAW Data- RE'!P106)) *0.000000005*1.8*1000/0.0642</f>
        <v>15.648644859813086</v>
      </c>
      <c r="R106" s="19">
        <f>($AA$19 - HEX2DEC('RAW Data- RE'!Q106)) *0.000000005*1.8*1000/0.0642</f>
        <v>19.432570093457947</v>
      </c>
      <c r="S106" s="30"/>
      <c r="T106" s="37"/>
      <c r="U106" s="30"/>
    </row>
    <row r="107" spans="2:21" x14ac:dyDescent="0.25">
      <c r="B107" s="19">
        <f>($AA$3 - HEX2DEC('RAW Data- RE'!A107)) *0.000000005*1.8*1000/0.0642</f>
        <v>18.664906542056073</v>
      </c>
      <c r="C107" s="19">
        <f>($AA$4 - HEX2DEC('RAW Data- RE'!B107)) *0.000000005*1.8*1000/0.0642</f>
        <v>23.38836448598131</v>
      </c>
      <c r="D107" s="19">
        <f>($AA$5 - HEX2DEC('RAW Data- RE'!C107)) *0.000000005*1.8*1000/0.0642</f>
        <v>31.829299065420564</v>
      </c>
      <c r="E107" s="19">
        <f>($AA$6 - HEX2DEC('RAW Data- RE'!D107)) *0.000000005*1.8*1000/0.0642</f>
        <v>11.388504672897199</v>
      </c>
      <c r="F107" s="19">
        <f>($AA$7 - HEX2DEC('RAW Data- RE'!E107)) *0.000000005*1.8*1000/0.0642</f>
        <v>29.248457943925306</v>
      </c>
      <c r="G107" s="19">
        <f>($AA$8 - HEX2DEC('RAW Data- RE'!F107)) *0.000000005*1.8*1000/0.0642</f>
        <v>19.395841121495327</v>
      </c>
      <c r="H107" s="19">
        <f>($AA$9 - HEX2DEC('RAW Data- RE'!G107)) *0.000000005*1.8*1000/0.0642</f>
        <v>30.754345794392531</v>
      </c>
      <c r="I107" s="19">
        <f>($AA$10 - HEX2DEC('RAW Data- RE'!H107)) *0.000000005*1.8*1000/0.0642</f>
        <v>14.061588785046732</v>
      </c>
      <c r="J107" s="19">
        <f>($AA$11 - HEX2DEC('RAW Data- RE'!I107)) *0.000000005*1.8*1000/0.0642</f>
        <v>2.7124766355140189</v>
      </c>
      <c r="K107" s="19">
        <f>($AA$12 - HEX2DEC('RAW Data- RE'!J107)) *0.000000005*1.8*1000/0.0642</f>
        <v>17.01224299065434</v>
      </c>
      <c r="L107" s="19">
        <f>($AA$13 - HEX2DEC('RAW Data- RE'!K107)) *0.000000005*1.8*1000/0.0642</f>
        <v>6.2690186915887871</v>
      </c>
      <c r="M107" s="19">
        <f>($AA$14 - HEX2DEC('RAW Data- RE'!L107)) *0.000000005*1.8*1000/0.0642</f>
        <v>39.072476635514029</v>
      </c>
      <c r="N107" s="19">
        <f>($AA$15 - HEX2DEC('RAW Data- RE'!M107)) *0.000000005*1.8*1000/0.0642</f>
        <v>2.1161214953271035</v>
      </c>
      <c r="O107" s="19">
        <f>($AA$16 - HEX2DEC('RAW Data- RE'!N107)) *0.000000005*1.8*1000/0.0642</f>
        <v>28.319018691588788</v>
      </c>
      <c r="P107" s="19">
        <f>($AA$17 - HEX2DEC('RAW Data- RE'!O107)) *0.000000005*1.8*1000/0.0642</f>
        <v>21.726028037383184</v>
      </c>
      <c r="Q107" s="19">
        <f>($AA$18 - HEX2DEC('RAW Data- RE'!P107)) *0.000000005*1.8*1000/0.0642</f>
        <v>12.574205607476637</v>
      </c>
      <c r="R107" s="19">
        <f>($AA$19 - HEX2DEC('RAW Data- RE'!Q107)) *0.000000005*1.8*1000/0.0642</f>
        <v>13.260841121495329</v>
      </c>
      <c r="S107" s="30"/>
      <c r="T107" s="37"/>
      <c r="U107" s="30"/>
    </row>
    <row r="108" spans="2:21" x14ac:dyDescent="0.25">
      <c r="B108" s="19">
        <f>($AA$3 - HEX2DEC('RAW Data- RE'!A108)) *0.000000005*1.8*1000/0.0642</f>
        <v>20.343644859813086</v>
      </c>
      <c r="C108" s="19">
        <f>($AA$4 - HEX2DEC('RAW Data- RE'!B108)) *0.000000005*1.8*1000/0.0642</f>
        <v>39.697009345794399</v>
      </c>
      <c r="D108" s="19">
        <f>($AA$5 - HEX2DEC('RAW Data- RE'!C108)) *0.000000005*1.8*1000/0.0642</f>
        <v>13.707757009345798</v>
      </c>
      <c r="E108" s="19">
        <f>($AA$6 - HEX2DEC('RAW Data- RE'!D108)) *0.000000005*1.8*1000/0.0642</f>
        <v>31.826214953271037</v>
      </c>
      <c r="F108" s="19">
        <f>($AA$7 - HEX2DEC('RAW Data- RE'!E108)) *0.000000005*1.8*1000/0.0642</f>
        <v>9.9591588785047396</v>
      </c>
      <c r="G108" s="19">
        <f>($AA$8 - HEX2DEC('RAW Data- RE'!F108)) *0.000000005*1.8*1000/0.0642</f>
        <v>26.310140186915891</v>
      </c>
      <c r="H108" s="19">
        <f>($AA$9 - HEX2DEC('RAW Data- RE'!G108)) *0.000000005*1.8*1000/0.0642</f>
        <v>10.615093457943928</v>
      </c>
      <c r="I108" s="19">
        <f>($AA$10 - HEX2DEC('RAW Data- RE'!H108)) *0.000000005*1.8*1000/0.0642</f>
        <v>15.593691588785051</v>
      </c>
      <c r="J108" s="19">
        <f>($AA$11 - HEX2DEC('RAW Data- RE'!I108)) *0.000000005*1.8*1000/0.0642</f>
        <v>24.198785046728975</v>
      </c>
      <c r="K108" s="19">
        <f>($AA$12 - HEX2DEC('RAW Data- RE'!J108)) *0.000000005*1.8*1000/0.0642</f>
        <v>9.3274766355141523</v>
      </c>
      <c r="L108" s="19">
        <f>($AA$13 - HEX2DEC('RAW Data- RE'!K108)) *0.000000005*1.8*1000/0.0642</f>
        <v>13.948457943925238</v>
      </c>
      <c r="M108" s="19">
        <f>($AA$14 - HEX2DEC('RAW Data- RE'!L108)) *0.000000005*1.8*1000/0.0642</f>
        <v>5.7022429906542058</v>
      </c>
      <c r="N108" s="19">
        <f>($AA$15 - HEX2DEC('RAW Data- RE'!M108)) *0.000000005*1.8*1000/0.0642</f>
        <v>16.196495327102809</v>
      </c>
      <c r="O108" s="19">
        <f>($AA$16 - HEX2DEC('RAW Data- RE'!N108)) *0.000000005*1.8*1000/0.0642</f>
        <v>8.3398598130841144</v>
      </c>
      <c r="P108" s="19">
        <f>($AA$17 - HEX2DEC('RAW Data- RE'!O108)) *0.000000005*1.8*1000/0.0642</f>
        <v>3.0100934579439258</v>
      </c>
      <c r="Q108" s="19">
        <f>($AA$18 - HEX2DEC('RAW Data- RE'!P108)) *0.000000005*1.8*1000/0.0642</f>
        <v>8.9395794392523378</v>
      </c>
      <c r="R108" s="19">
        <f>($AA$19 - HEX2DEC('RAW Data- RE'!Q108)) *0.000000005*1.8*1000/0.0642</f>
        <v>13.852710280373836</v>
      </c>
      <c r="S108" s="30"/>
      <c r="T108" s="37"/>
      <c r="U108" s="30"/>
    </row>
    <row r="109" spans="2:21" x14ac:dyDescent="0.25">
      <c r="B109" s="19">
        <f>($AA$3 - HEX2DEC('RAW Data- RE'!A109)) *0.000000005*1.8*1000/0.0642</f>
        <v>48.561869158878515</v>
      </c>
      <c r="C109" s="19">
        <f>($AA$4 - HEX2DEC('RAW Data- RE'!B109)) *0.000000005*1.8*1000/0.0642</f>
        <v>15.15799065420561</v>
      </c>
      <c r="D109" s="19">
        <f>($AA$5 - HEX2DEC('RAW Data- RE'!C109)) *0.000000005*1.8*1000/0.0642</f>
        <v>34.51373831775701</v>
      </c>
      <c r="E109" s="19">
        <f>($AA$6 - HEX2DEC('RAW Data- RE'!D109)) *0.000000005*1.8*1000/0.0642</f>
        <v>10.709018691588787</v>
      </c>
      <c r="F109" s="19">
        <f>($AA$7 - HEX2DEC('RAW Data- RE'!E109)) *0.000000005*1.8*1000/0.0642</f>
        <v>26.147102803738385</v>
      </c>
      <c r="G109" s="19">
        <f>($AA$8 - HEX2DEC('RAW Data- RE'!F109)) *0.000000005*1.8*1000/0.0642</f>
        <v>10.263925233644862</v>
      </c>
      <c r="H109" s="19">
        <f>($AA$9 - HEX2DEC('RAW Data- RE'!G109)) *0.000000005*1.8*1000/0.0642</f>
        <v>31.758364485981311</v>
      </c>
      <c r="I109" s="19">
        <f>($AA$10 - HEX2DEC('RAW Data- RE'!H109)) *0.000000005*1.8*1000/0.0642</f>
        <v>29.717102803738324</v>
      </c>
      <c r="J109" s="19">
        <f>($AA$11 - HEX2DEC('RAW Data- RE'!I109)) *0.000000005*1.8*1000/0.0642</f>
        <v>9.9615420560747694</v>
      </c>
      <c r="K109" s="19">
        <f>($AA$12 - HEX2DEC('RAW Data- RE'!J109)) *0.000000005*1.8*1000/0.0642</f>
        <v>22.118831775701068</v>
      </c>
      <c r="L109" s="19">
        <f>($AA$13 - HEX2DEC('RAW Data- RE'!K109)) *0.000000005*1.8*1000/0.0642</f>
        <v>29.770794392523367</v>
      </c>
      <c r="M109" s="19">
        <f>($AA$14 - HEX2DEC('RAW Data- RE'!L109)) *0.000000005*1.8*1000/0.0642</f>
        <v>25.334018691588788</v>
      </c>
      <c r="N109" s="19">
        <f>($AA$15 - HEX2DEC('RAW Data- RE'!M109)) *0.000000005*1.8*1000/0.0642</f>
        <v>17.905794392523369</v>
      </c>
      <c r="O109" s="19">
        <f>($AA$16 - HEX2DEC('RAW Data- RE'!N109)) *0.000000005*1.8*1000/0.0642</f>
        <v>15.21658878504673</v>
      </c>
      <c r="P109" s="19">
        <f>($AA$17 - HEX2DEC('RAW Data- RE'!O109)) *0.000000005*1.8*1000/0.0642</f>
        <v>1.6941588785046728</v>
      </c>
      <c r="Q109" s="19">
        <f>($AA$18 - HEX2DEC('RAW Data- RE'!P109)) *0.000000005*1.8*1000/0.0642</f>
        <v>24.442289719626174</v>
      </c>
      <c r="R109" s="19">
        <f>($AA$19 - HEX2DEC('RAW Data- RE'!Q109)) *0.000000005*1.8*1000/0.0642</f>
        <v>3.4767757009345801</v>
      </c>
      <c r="S109" s="30"/>
      <c r="T109" s="37"/>
      <c r="U109" s="30"/>
    </row>
    <row r="110" spans="2:21" x14ac:dyDescent="0.25">
      <c r="B110" s="19">
        <f>($AA$3 - HEX2DEC('RAW Data- RE'!A110)) *0.000000005*1.8*1000/0.0642</f>
        <v>22.813738317757014</v>
      </c>
      <c r="C110" s="19">
        <f>($AA$4 - HEX2DEC('RAW Data- RE'!B110)) *0.000000005*1.8*1000/0.0642</f>
        <v>37.483037383177582</v>
      </c>
      <c r="D110" s="19">
        <f>($AA$5 - HEX2DEC('RAW Data- RE'!C110)) *0.000000005*1.8*1000/0.0642</f>
        <v>22.859859813084114</v>
      </c>
      <c r="E110" s="19">
        <f>($AA$6 - HEX2DEC('RAW Data- RE'!D110)) *0.000000005*1.8*1000/0.0642</f>
        <v>27.65831775700935</v>
      </c>
      <c r="F110" s="19">
        <f>($AA$7 - HEX2DEC('RAW Data- RE'!E110)) *0.000000005*1.8*1000/0.0642</f>
        <v>12.975981308411283</v>
      </c>
      <c r="G110" s="19">
        <f>($AA$8 - HEX2DEC('RAW Data- RE'!F110)) *0.000000005*1.8*1000/0.0642</f>
        <v>27.223598130841125</v>
      </c>
      <c r="H110" s="19">
        <f>($AA$9 - HEX2DEC('RAW Data- RE'!G110)) *0.000000005*1.8*1000/0.0642</f>
        <v>2.6158878504672907</v>
      </c>
      <c r="I110" s="19">
        <f>($AA$10 - HEX2DEC('RAW Data- RE'!H110)) *0.000000005*1.8*1000/0.0642</f>
        <v>8.3572429906542087</v>
      </c>
      <c r="J110" s="19">
        <f>($AA$11 - HEX2DEC('RAW Data- RE'!I110)) *0.000000005*1.8*1000/0.0642</f>
        <v>7.236448598130842</v>
      </c>
      <c r="K110" s="19">
        <f>($AA$12 - HEX2DEC('RAW Data- RE'!J110)) *0.000000005*1.8*1000/0.0642</f>
        <v>4.5750000000001307</v>
      </c>
      <c r="L110" s="19">
        <f>($AA$13 - HEX2DEC('RAW Data- RE'!K110)) *0.000000005*1.8*1000/0.0642</f>
        <v>9.1521028037383196</v>
      </c>
      <c r="M110" s="19">
        <f>($AA$14 - HEX2DEC('RAW Data- RE'!L110)) *0.000000005*1.8*1000/0.0642</f>
        <v>12.994906542056077</v>
      </c>
      <c r="N110" s="19">
        <f>($AA$15 - HEX2DEC('RAW Data- RE'!M110)) *0.000000005*1.8*1000/0.0642</f>
        <v>6.8660747663551414</v>
      </c>
      <c r="O110" s="19">
        <f>($AA$16 - HEX2DEC('RAW Data- RE'!N110)) *0.000000005*1.8*1000/0.0642</f>
        <v>17.538785046728975</v>
      </c>
      <c r="P110" s="19">
        <f>($AA$17 - HEX2DEC('RAW Data- RE'!O110)) *0.000000005*1.8*1000/0.0642</f>
        <v>23.777803738317761</v>
      </c>
      <c r="Q110" s="19">
        <f>($AA$18 - HEX2DEC('RAW Data- RE'!P110)) *0.000000005*1.8*1000/0.0642</f>
        <v>1.6380841121495331</v>
      </c>
      <c r="R110" s="19">
        <f>($AA$19 - HEX2DEC('RAW Data- RE'!Q110)) *0.000000005*1.8*1000/0.0642</f>
        <v>20.632149532710287</v>
      </c>
      <c r="S110" s="30"/>
      <c r="T110" s="37"/>
      <c r="U110" s="30"/>
    </row>
    <row r="111" spans="2:21" x14ac:dyDescent="0.25">
      <c r="B111" s="19">
        <f>($AA$3 - HEX2DEC('RAW Data- RE'!A111)) *0.000000005*1.8*1000/0.0642</f>
        <v>20.169252336448601</v>
      </c>
      <c r="C111" s="19">
        <f>($AA$4 - HEX2DEC('RAW Data- RE'!B111)) *0.000000005*1.8*1000/0.0642</f>
        <v>18.589485981308414</v>
      </c>
      <c r="D111" s="19">
        <f>($AA$5 - HEX2DEC('RAW Data- RE'!C111)) *0.000000005*1.8*1000/0.0642</f>
        <v>37.131448598130845</v>
      </c>
      <c r="E111" s="19">
        <f>($AA$6 - HEX2DEC('RAW Data- RE'!D111)) *0.000000005*1.8*1000/0.0642</f>
        <v>9.9427570093457955</v>
      </c>
      <c r="F111" s="19">
        <f>($AA$7 - HEX2DEC('RAW Data- RE'!E111)) *0.000000005*1.8*1000/0.0642</f>
        <v>12.105981308411282</v>
      </c>
      <c r="G111" s="19">
        <f>($AA$8 - HEX2DEC('RAW Data- RE'!F111)) *0.000000005*1.8*1000/0.0642</f>
        <v>4.6666822429906549</v>
      </c>
      <c r="H111" s="19">
        <f>($AA$9 - HEX2DEC('RAW Data- RE'!G111)) *0.000000005*1.8*1000/0.0642</f>
        <v>18.012616822429912</v>
      </c>
      <c r="I111" s="19">
        <f>($AA$10 - HEX2DEC('RAW Data- RE'!H111)) *0.000000005*1.8*1000/0.0642</f>
        <v>23.999719626168229</v>
      </c>
      <c r="J111" s="19">
        <f>($AA$11 - HEX2DEC('RAW Data- RE'!I111)) *0.000000005*1.8*1000/0.0642</f>
        <v>21.368831775700937</v>
      </c>
      <c r="K111" s="19">
        <f>($AA$12 - HEX2DEC('RAW Data- RE'!J111)) *0.000000005*1.8*1000/0.0642</f>
        <v>22.910046728972098</v>
      </c>
      <c r="L111" s="19">
        <f>($AA$13 - HEX2DEC('RAW Data- RE'!K111)) *0.000000005*1.8*1000/0.0642</f>
        <v>19.599672897196264</v>
      </c>
      <c r="M111" s="19">
        <f>($AA$14 - HEX2DEC('RAW Data- RE'!L111)) *0.000000005*1.8*1000/0.0642</f>
        <v>32.226869158878507</v>
      </c>
      <c r="N111" s="19">
        <f>($AA$15 - HEX2DEC('RAW Data- RE'!M111)) *0.000000005*1.8*1000/0.0642</f>
        <v>17.619953271028042</v>
      </c>
      <c r="O111" s="19">
        <f>($AA$16 - HEX2DEC('RAW Data- RE'!N111)) *0.000000005*1.8*1000/0.0642</f>
        <v>5.2511214953271041</v>
      </c>
      <c r="P111" s="19">
        <f>($AA$17 - HEX2DEC('RAW Data- RE'!O111)) *0.000000005*1.8*1000/0.0642</f>
        <v>11.578177570093459</v>
      </c>
      <c r="Q111" s="19">
        <f>($AA$18 - HEX2DEC('RAW Data- RE'!P111)) *0.000000005*1.8*1000/0.0642</f>
        <v>7.432009345794393</v>
      </c>
      <c r="R111" s="19">
        <f>($AA$19 - HEX2DEC('RAW Data- RE'!Q111)) *0.000000005*1.8*1000/0.0642</f>
        <v>-0.11523364485981311</v>
      </c>
      <c r="S111" s="30"/>
      <c r="T111" s="37"/>
      <c r="U111" s="30"/>
    </row>
    <row r="112" spans="2:21" x14ac:dyDescent="0.25">
      <c r="B112" s="19">
        <f>($AA$3 - HEX2DEC('RAW Data- RE'!A112)) *0.000000005*1.8*1000/0.0642</f>
        <v>37.815140186915897</v>
      </c>
      <c r="C112" s="19">
        <f>($AA$4 - HEX2DEC('RAW Data- RE'!B112)) *0.000000005*1.8*1000/0.0642</f>
        <v>20.915467289719629</v>
      </c>
      <c r="D112" s="19">
        <f>($AA$5 - HEX2DEC('RAW Data- RE'!C112)) *0.000000005*1.8*1000/0.0642</f>
        <v>12.374719626168227</v>
      </c>
      <c r="E112" s="19">
        <f>($AA$6 - HEX2DEC('RAW Data- RE'!D112)) *0.000000005*1.8*1000/0.0642</f>
        <v>21.65957943925234</v>
      </c>
      <c r="F112" s="19">
        <f>($AA$7 - HEX2DEC('RAW Data- RE'!E112)) *0.000000005*1.8*1000/0.0642</f>
        <v>22.026448598130909</v>
      </c>
      <c r="G112" s="19">
        <f>($AA$8 - HEX2DEC('RAW Data- RE'!F112)) *0.000000005*1.8*1000/0.0642</f>
        <v>29.829252336448601</v>
      </c>
      <c r="H112" s="19">
        <f>($AA$9 - HEX2DEC('RAW Data- RE'!G112)) *0.000000005*1.8*1000/0.0642</f>
        <v>31.469299065420561</v>
      </c>
      <c r="I112" s="19">
        <f>($AA$10 - HEX2DEC('RAW Data- RE'!H112)) *0.000000005*1.8*1000/0.0642</f>
        <v>3.5826168224299071</v>
      </c>
      <c r="J112" s="19">
        <f>($AA$11 - HEX2DEC('RAW Data- RE'!I112)) *0.000000005*1.8*1000/0.0642</f>
        <v>6.5857009345794397</v>
      </c>
      <c r="K112" s="19">
        <f>($AA$12 - HEX2DEC('RAW Data- RE'!J112)) *0.000000005*1.8*1000/0.0642</f>
        <v>2.7377102803739626</v>
      </c>
      <c r="L112" s="19">
        <f>($AA$13 - HEX2DEC('RAW Data- RE'!K112)) *0.000000005*1.8*1000/0.0642</f>
        <v>2.8176168224299074</v>
      </c>
      <c r="M112" s="19">
        <f>($AA$14 - HEX2DEC('RAW Data- RE'!L112)) *0.000000005*1.8*1000/0.0642</f>
        <v>-3.0445794392523369</v>
      </c>
      <c r="N112" s="19">
        <f>($AA$15 - HEX2DEC('RAW Data- RE'!M112)) *0.000000005*1.8*1000/0.0642</f>
        <v>4.7528971962616833</v>
      </c>
      <c r="O112" s="19">
        <f>($AA$16 - HEX2DEC('RAW Data- RE'!N112)) *0.000000005*1.8*1000/0.0642</f>
        <v>18.954532710280375</v>
      </c>
      <c r="P112" s="19">
        <f>($AA$17 - HEX2DEC('RAW Data- RE'!O112)) *0.000000005*1.8*1000/0.0642</f>
        <v>9.8740654205607488</v>
      </c>
      <c r="Q112" s="19">
        <f>($AA$18 - HEX2DEC('RAW Data- RE'!P112)) *0.000000005*1.8*1000/0.0642</f>
        <v>17.810887850467292</v>
      </c>
      <c r="R112" s="19">
        <f>($AA$19 - HEX2DEC('RAW Data- RE'!Q112)) *0.000000005*1.8*1000/0.0642</f>
        <v>31.917056074766361</v>
      </c>
      <c r="S112" s="30"/>
      <c r="T112" s="37"/>
      <c r="U112" s="30"/>
    </row>
    <row r="113" spans="2:21" x14ac:dyDescent="0.25">
      <c r="B113" s="19">
        <f>($AA$3 - HEX2DEC('RAW Data- RE'!A113)) *0.000000005*1.8*1000/0.0642</f>
        <v>28.197897196261685</v>
      </c>
      <c r="C113" s="19">
        <f>($AA$4 - HEX2DEC('RAW Data- RE'!B113)) *0.000000005*1.8*1000/0.0642</f>
        <v>31.100467289719631</v>
      </c>
      <c r="D113" s="19">
        <f>($AA$5 - HEX2DEC('RAW Data- RE'!C113)) *0.000000005*1.8*1000/0.0642</f>
        <v>22.817663551401871</v>
      </c>
      <c r="E113" s="19">
        <f>($AA$6 - HEX2DEC('RAW Data- RE'!D113)) *0.000000005*1.8*1000/0.0642</f>
        <v>36.051728971962625</v>
      </c>
      <c r="F113" s="19">
        <f>($AA$7 - HEX2DEC('RAW Data- RE'!E113)) *0.000000005*1.8*1000/0.0642</f>
        <v>10.763971962616891</v>
      </c>
      <c r="G113" s="19">
        <f>($AA$8 - HEX2DEC('RAW Data- RE'!F113)) *0.000000005*1.8*1000/0.0642</f>
        <v>27.758551401869166</v>
      </c>
      <c r="H113" s="19">
        <f>($AA$9 - HEX2DEC('RAW Data- RE'!G113)) *0.000000005*1.8*1000/0.0642</f>
        <v>8.6512149532710296</v>
      </c>
      <c r="I113" s="19">
        <f>($AA$10 - HEX2DEC('RAW Data- RE'!H113)) *0.000000005*1.8*1000/0.0642</f>
        <v>16.04607476635514</v>
      </c>
      <c r="J113" s="19">
        <f>($AA$11 - HEX2DEC('RAW Data- RE'!I113)) *0.000000005*1.8*1000/0.0642</f>
        <v>25.899672897196265</v>
      </c>
      <c r="K113" s="19">
        <f>($AA$12 - HEX2DEC('RAW Data- RE'!J113)) *0.000000005*1.8*1000/0.0642</f>
        <v>18.652149532710414</v>
      </c>
      <c r="L113" s="19">
        <f>($AA$13 - HEX2DEC('RAW Data- RE'!K113)) *0.000000005*1.8*1000/0.0642</f>
        <v>6.5245794392523377</v>
      </c>
      <c r="M113" s="19">
        <f>($AA$14 - HEX2DEC('RAW Data- RE'!L113)) *0.000000005*1.8*1000/0.0642</f>
        <v>15.43710280373832</v>
      </c>
      <c r="N113" s="19">
        <f>($AA$15 - HEX2DEC('RAW Data- RE'!M113)) *0.000000005*1.8*1000/0.0642</f>
        <v>26.054859813084118</v>
      </c>
      <c r="O113" s="19">
        <f>($AA$16 - HEX2DEC('RAW Data- RE'!N113)) *0.000000005*1.8*1000/0.0642</f>
        <v>0.6360280373831777</v>
      </c>
      <c r="P113" s="19">
        <f>($AA$17 - HEX2DEC('RAW Data- RE'!O113)) *0.000000005*1.8*1000/0.0642</f>
        <v>21.313317757009347</v>
      </c>
      <c r="Q113" s="19">
        <f>($AA$18 - HEX2DEC('RAW Data- RE'!P113)) *0.000000005*1.8*1000/0.0642</f>
        <v>2.8443925233644864</v>
      </c>
      <c r="R113" s="19">
        <f>($AA$19 - HEX2DEC('RAW Data- RE'!Q113)) *0.000000005*1.8*1000/0.0642</f>
        <v>2.0428037383177573</v>
      </c>
      <c r="S113" s="30"/>
      <c r="T113" s="37"/>
      <c r="U113" s="30"/>
    </row>
    <row r="114" spans="2:21" x14ac:dyDescent="0.25">
      <c r="B114" s="19">
        <f>($AA$3 - HEX2DEC('RAW Data- RE'!A114)) *0.000000005*1.8*1000/0.0642</f>
        <v>17.482710280373837</v>
      </c>
      <c r="C114" s="19">
        <f>($AA$4 - HEX2DEC('RAW Data- RE'!B114)) *0.000000005*1.8*1000/0.0642</f>
        <v>15.836915887850468</v>
      </c>
      <c r="D114" s="19">
        <f>($AA$5 - HEX2DEC('RAW Data- RE'!C114)) *0.000000005*1.8*1000/0.0642</f>
        <v>33.263691588785051</v>
      </c>
      <c r="E114" s="19">
        <f>($AA$6 - HEX2DEC('RAW Data- RE'!D114)) *0.000000005*1.8*1000/0.0642</f>
        <v>11.807663551401872</v>
      </c>
      <c r="F114" s="19">
        <f>($AA$7 - HEX2DEC('RAW Data- RE'!E114)) *0.000000005*1.8*1000/0.0642</f>
        <v>24.935467289719693</v>
      </c>
      <c r="G114" s="19">
        <f>($AA$8 - HEX2DEC('RAW Data- RE'!F114)) *0.000000005*1.8*1000/0.0642</f>
        <v>16.079439252336449</v>
      </c>
      <c r="H114" s="19">
        <f>($AA$9 - HEX2DEC('RAW Data- RE'!G114)) *0.000000005*1.8*1000/0.0642</f>
        <v>22.86757009345795</v>
      </c>
      <c r="I114" s="19">
        <f>($AA$10 - HEX2DEC('RAW Data- RE'!H114)) *0.000000005*1.8*1000/0.0642</f>
        <v>21.71102803738318</v>
      </c>
      <c r="J114" s="19">
        <f>($AA$11 - HEX2DEC('RAW Data- RE'!I114)) *0.000000005*1.8*1000/0.0642</f>
        <v>3.6364485981308419</v>
      </c>
      <c r="K114" s="19">
        <f>($AA$12 - HEX2DEC('RAW Data- RE'!J114)) *0.000000005*1.8*1000/0.0642</f>
        <v>19.524112149532847</v>
      </c>
      <c r="L114" s="19">
        <f>($AA$13 - HEX2DEC('RAW Data- RE'!K114)) *0.000000005*1.8*1000/0.0642</f>
        <v>18.582056074766356</v>
      </c>
      <c r="M114" s="19">
        <f>($AA$14 - HEX2DEC('RAW Data- RE'!L114)) *0.000000005*1.8*1000/0.0642</f>
        <v>3.8603271028037383</v>
      </c>
      <c r="N114" s="19">
        <f>($AA$15 - HEX2DEC('RAW Data- RE'!M114)) *0.000000005*1.8*1000/0.0642</f>
        <v>-1.1838785046728975</v>
      </c>
      <c r="O114" s="19">
        <f>($AA$16 - HEX2DEC('RAW Data- RE'!N114)) *0.000000005*1.8*1000/0.0642</f>
        <v>24.489252336448601</v>
      </c>
      <c r="P114" s="19">
        <f>($AA$17 - HEX2DEC('RAW Data- RE'!O114)) *0.000000005*1.8*1000/0.0642</f>
        <v>0.10962616822429908</v>
      </c>
      <c r="Q114" s="19">
        <f>($AA$18 - HEX2DEC('RAW Data- RE'!P114)) *0.000000005*1.8*1000/0.0642</f>
        <v>22.273738317757012</v>
      </c>
      <c r="R114" s="19">
        <f>($AA$19 - HEX2DEC('RAW Data- RE'!Q114)) *0.000000005*1.8*1000/0.0642</f>
        <v>21.088738317757013</v>
      </c>
      <c r="S114" s="30"/>
      <c r="T114" s="37"/>
      <c r="U114" s="30"/>
    </row>
    <row r="115" spans="2:21" x14ac:dyDescent="0.25">
      <c r="B115" s="19">
        <f>($AA$3 - HEX2DEC('RAW Data- RE'!A115)) *0.000000005*1.8*1000/0.0642</f>
        <v>20.821962616822432</v>
      </c>
      <c r="C115" s="19">
        <f>($AA$4 - HEX2DEC('RAW Data- RE'!B115)) *0.000000005*1.8*1000/0.0642</f>
        <v>34.047336448598138</v>
      </c>
      <c r="D115" s="19">
        <f>($AA$5 - HEX2DEC('RAW Data- RE'!C115)) *0.000000005*1.8*1000/0.0642</f>
        <v>18.924392523364485</v>
      </c>
      <c r="E115" s="19">
        <f>($AA$6 - HEX2DEC('RAW Data- RE'!D115)) *0.000000005*1.8*1000/0.0642</f>
        <v>33.221915887850471</v>
      </c>
      <c r="F115" s="19">
        <f>($AA$7 - HEX2DEC('RAW Data- RE'!E115)) *0.000000005*1.8*1000/0.0642</f>
        <v>23.388925233644926</v>
      </c>
      <c r="G115" s="19">
        <f>($AA$8 - HEX2DEC('RAW Data- RE'!F115)) *0.000000005*1.8*1000/0.0642</f>
        <v>26.106448598130843</v>
      </c>
      <c r="H115" s="19">
        <f>($AA$9 - HEX2DEC('RAW Data- RE'!G115)) *0.000000005*1.8*1000/0.0642</f>
        <v>10.091074766355142</v>
      </c>
      <c r="I115" s="19">
        <f>($AA$10 - HEX2DEC('RAW Data- RE'!H115)) *0.000000005*1.8*1000/0.0642</f>
        <v>13.447149532710283</v>
      </c>
      <c r="J115" s="19">
        <f>($AA$11 - HEX2DEC('RAW Data- RE'!I115)) *0.000000005*1.8*1000/0.0642</f>
        <v>14.265841121495329</v>
      </c>
      <c r="K115" s="19">
        <f>($AA$12 - HEX2DEC('RAW Data- RE'!J115)) *0.000000005*1.8*1000/0.0642</f>
        <v>11.022616822430038</v>
      </c>
      <c r="L115" s="19">
        <f>($AA$13 - HEX2DEC('RAW Data- RE'!K115)) *0.000000005*1.8*1000/0.0642</f>
        <v>2.1703738317757013</v>
      </c>
      <c r="M115" s="19">
        <f>($AA$14 - HEX2DEC('RAW Data- RE'!L115)) *0.000000005*1.8*1000/0.0642</f>
        <v>11.414158878504672</v>
      </c>
      <c r="N115" s="19">
        <f>($AA$15 - HEX2DEC('RAW Data- RE'!M115)) *0.000000005*1.8*1000/0.0642</f>
        <v>18.154626168224301</v>
      </c>
      <c r="O115" s="19">
        <f>($AA$16 - HEX2DEC('RAW Data- RE'!N115)) *0.000000005*1.8*1000/0.0642</f>
        <v>38.263598130841125</v>
      </c>
      <c r="P115" s="19">
        <f>($AA$17 - HEX2DEC('RAW Data- RE'!O115)) *0.000000005*1.8*1000/0.0642</f>
        <v>15.483644859813086</v>
      </c>
      <c r="Q115" s="19">
        <f>($AA$18 - HEX2DEC('RAW Data- RE'!P115)) *0.000000005*1.8*1000/0.0642</f>
        <v>16.792009345794394</v>
      </c>
      <c r="R115" s="19">
        <f>($AA$19 - HEX2DEC('RAW Data- RE'!Q115)) *0.000000005*1.8*1000/0.0642</f>
        <v>4.4966355140186929</v>
      </c>
      <c r="S115" s="30"/>
      <c r="T115" s="37"/>
      <c r="U115" s="30"/>
    </row>
    <row r="116" spans="2:21" x14ac:dyDescent="0.25">
      <c r="B116" s="19">
        <f>($AA$3 - HEX2DEC('RAW Data- RE'!A116)) *0.000000005*1.8*1000/0.0642</f>
        <v>26.967196261682243</v>
      </c>
      <c r="C116" s="19">
        <f>($AA$4 - HEX2DEC('RAW Data- RE'!B116)) *0.000000005*1.8*1000/0.0642</f>
        <v>13.546682242990657</v>
      </c>
      <c r="D116" s="19">
        <f>($AA$5 - HEX2DEC('RAW Data- RE'!C116)) *0.000000005*1.8*1000/0.0642</f>
        <v>34.294485981308412</v>
      </c>
      <c r="E116" s="19">
        <f>($AA$6 - HEX2DEC('RAW Data- RE'!D116)) *0.000000005*1.8*1000/0.0642</f>
        <v>15.518551401869161</v>
      </c>
      <c r="F116" s="19">
        <f>($AA$7 - HEX2DEC('RAW Data- RE'!E116)) *0.000000005*1.8*1000/0.0642</f>
        <v>21.770467289719694</v>
      </c>
      <c r="G116" s="19">
        <f>($AA$8 - HEX2DEC('RAW Data- RE'!F116)) *0.000000005*1.8*1000/0.0642</f>
        <v>8.2295327102803757</v>
      </c>
      <c r="H116" s="19">
        <f>($AA$9 - HEX2DEC('RAW Data- RE'!G116)) *0.000000005*1.8*1000/0.0642</f>
        <v>20.713457943925235</v>
      </c>
      <c r="I116" s="19">
        <f>($AA$10 - HEX2DEC('RAW Data- RE'!H116)) *0.000000005*1.8*1000/0.0642</f>
        <v>23.458037383177572</v>
      </c>
      <c r="J116" s="19">
        <f>($AA$11 - HEX2DEC('RAW Data- RE'!I116)) *0.000000005*1.8*1000/0.0642</f>
        <v>34.328971962616826</v>
      </c>
      <c r="K116" s="19">
        <f>($AA$12 - HEX2DEC('RAW Data- RE'!J116)) *0.000000005*1.8*1000/0.0642</f>
        <v>22.34102803738331</v>
      </c>
      <c r="L116" s="19">
        <f>($AA$13 - HEX2DEC('RAW Data- RE'!K116)) *0.000000005*1.8*1000/0.0642</f>
        <v>25.162009345794395</v>
      </c>
      <c r="M116" s="19">
        <f>($AA$14 - HEX2DEC('RAW Data- RE'!L116)) *0.000000005*1.8*1000/0.0642</f>
        <v>21.683831775700941</v>
      </c>
      <c r="N116" s="19">
        <f>($AA$15 - HEX2DEC('RAW Data- RE'!M116)) *0.000000005*1.8*1000/0.0642</f>
        <v>10.886074766355142</v>
      </c>
      <c r="O116" s="19">
        <f>($AA$16 - HEX2DEC('RAW Data- RE'!N116)) *0.000000005*1.8*1000/0.0642</f>
        <v>2.7793457943925239</v>
      </c>
      <c r="P116" s="19">
        <f>($AA$17 - HEX2DEC('RAW Data- RE'!O116)) *0.000000005*1.8*1000/0.0642</f>
        <v>23.112476635514021</v>
      </c>
      <c r="Q116" s="19">
        <f>($AA$18 - HEX2DEC('RAW Data- RE'!P116)) *0.000000005*1.8*1000/0.0642</f>
        <v>8.8385046728971961</v>
      </c>
      <c r="R116" s="19">
        <f>($AA$19 - HEX2DEC('RAW Data- RE'!Q116)) *0.000000005*1.8*1000/0.0642</f>
        <v>17.637476635514023</v>
      </c>
      <c r="S116" s="30"/>
      <c r="T116" s="37"/>
      <c r="U116" s="30"/>
    </row>
    <row r="117" spans="2:21" x14ac:dyDescent="0.25">
      <c r="B117" s="19">
        <f>($AA$3 - HEX2DEC('RAW Data- RE'!A117)) *0.000000005*1.8*1000/0.0642</f>
        <v>15.046682242990656</v>
      </c>
      <c r="C117" s="19">
        <f>($AA$4 - HEX2DEC('RAW Data- RE'!B117)) *0.000000005*1.8*1000/0.0642</f>
        <v>29.741214953271029</v>
      </c>
      <c r="D117" s="19">
        <f>($AA$5 - HEX2DEC('RAW Data- RE'!C117)) *0.000000005*1.8*1000/0.0642</f>
        <v>15.382990654205608</v>
      </c>
      <c r="E117" s="19">
        <f>($AA$6 - HEX2DEC('RAW Data- RE'!D117)) *0.000000005*1.8*1000/0.0642</f>
        <v>25.750514018691593</v>
      </c>
      <c r="F117" s="19">
        <f>($AA$7 - HEX2DEC('RAW Data- RE'!E117)) *0.000000005*1.8*1000/0.0642</f>
        <v>16.705373831775766</v>
      </c>
      <c r="G117" s="19">
        <f>($AA$8 - HEX2DEC('RAW Data- RE'!F117)) *0.000000005*1.8*1000/0.0642</f>
        <v>29.161401869158883</v>
      </c>
      <c r="H117" s="19">
        <f>($AA$9 - HEX2DEC('RAW Data- RE'!G117)) *0.000000005*1.8*1000/0.0642</f>
        <v>20.726635514018696</v>
      </c>
      <c r="I117" s="19">
        <f>($AA$10 - HEX2DEC('RAW Data- RE'!H117)) *0.000000005*1.8*1000/0.0642</f>
        <v>3.7083644859813094</v>
      </c>
      <c r="J117" s="19">
        <f>($AA$11 - HEX2DEC('RAW Data- RE'!I117)) *0.000000005*1.8*1000/0.0642</f>
        <v>9.6626635514018702</v>
      </c>
      <c r="K117" s="19">
        <f>($AA$12 - HEX2DEC('RAW Data- RE'!J117)) *0.000000005*1.8*1000/0.0642</f>
        <v>6.5779906542057391</v>
      </c>
      <c r="L117" s="19">
        <f>($AA$13 - HEX2DEC('RAW Data- RE'!K117)) *0.000000005*1.8*1000/0.0642</f>
        <v>13.679579439252338</v>
      </c>
      <c r="M117" s="19">
        <f>($AA$14 - HEX2DEC('RAW Data- RE'!L117)) *0.000000005*1.8*1000/0.0642</f>
        <v>4.8372897196261686</v>
      </c>
      <c r="N117" s="19">
        <f>($AA$15 - HEX2DEC('RAW Data- RE'!M117)) *0.000000005*1.8*1000/0.0642</f>
        <v>8.612383177570095</v>
      </c>
      <c r="O117" s="19">
        <f>($AA$16 - HEX2DEC('RAW Data- RE'!N117)) *0.000000005*1.8*1000/0.0642</f>
        <v>25.297850467289727</v>
      </c>
      <c r="P117" s="19">
        <f>($AA$17 - HEX2DEC('RAW Data- RE'!O117)) *0.000000005*1.8*1000/0.0642</f>
        <v>0.62186915887850491</v>
      </c>
      <c r="Q117" s="19">
        <f>($AA$18 - HEX2DEC('RAW Data- RE'!P117)) *0.000000005*1.8*1000/0.0642</f>
        <v>24.850093457943931</v>
      </c>
      <c r="R117" s="19">
        <f>($AA$19 - HEX2DEC('RAW Data- RE'!Q117)) *0.000000005*1.8*1000/0.0642</f>
        <v>1.1904672897196265</v>
      </c>
      <c r="S117" s="30"/>
      <c r="T117" s="37"/>
      <c r="U117" s="30"/>
    </row>
    <row r="118" spans="2:21" x14ac:dyDescent="0.25">
      <c r="B118" s="19">
        <f>($AA$3 - HEX2DEC('RAW Data- RE'!A118)) *0.000000005*1.8*1000/0.0642</f>
        <v>20.18439252336449</v>
      </c>
      <c r="C118" s="19">
        <f>($AA$4 - HEX2DEC('RAW Data- RE'!B118)) *0.000000005*1.8*1000/0.0642</f>
        <v>37.245000000000012</v>
      </c>
      <c r="D118" s="19">
        <f>($AA$5 - HEX2DEC('RAW Data- RE'!C118)) *0.000000005*1.8*1000/0.0642</f>
        <v>31.740560747663547</v>
      </c>
      <c r="E118" s="19">
        <f>($AA$6 - HEX2DEC('RAW Data- RE'!D118)) *0.000000005*1.8*1000/0.0642</f>
        <v>9.5893457943925249</v>
      </c>
      <c r="F118" s="19">
        <f>($AA$7 - HEX2DEC('RAW Data- RE'!E118)) *0.000000005*1.8*1000/0.0642</f>
        <v>12.015280373831843</v>
      </c>
      <c r="G118" s="19">
        <f>($AA$8 - HEX2DEC('RAW Data- RE'!F118)) *0.000000005*1.8*1000/0.0642</f>
        <v>13.254252336448602</v>
      </c>
      <c r="H118" s="19">
        <f>($AA$9 - HEX2DEC('RAW Data- RE'!G118)) *0.000000005*1.8*1000/0.0642</f>
        <v>7.4894859813084125</v>
      </c>
      <c r="I118" s="19">
        <f>($AA$10 - HEX2DEC('RAW Data- RE'!H118)) *0.000000005*1.8*1000/0.0642</f>
        <v>16.115046728971965</v>
      </c>
      <c r="J118" s="19">
        <f>($AA$11 - HEX2DEC('RAW Data- RE'!I118)) *0.000000005*1.8*1000/0.0642</f>
        <v>33.910934579439264</v>
      </c>
      <c r="K118" s="19">
        <f>($AA$12 - HEX2DEC('RAW Data- RE'!J118)) *0.000000005*1.8*1000/0.0642</f>
        <v>20.559112149532844</v>
      </c>
      <c r="L118" s="19">
        <f>($AA$13 - HEX2DEC('RAW Data- RE'!K118)) *0.000000005*1.8*1000/0.0642</f>
        <v>6.5261214953271036</v>
      </c>
      <c r="M118" s="19">
        <f>($AA$14 - HEX2DEC('RAW Data- RE'!L118)) *0.000000005*1.8*1000/0.0642</f>
        <v>27.585140186915886</v>
      </c>
      <c r="N118" s="19">
        <f>($AA$15 - HEX2DEC('RAW Data- RE'!M118)) *0.000000005*1.8*1000/0.0642</f>
        <v>24.195280373831782</v>
      </c>
      <c r="O118" s="19">
        <f>($AA$16 - HEX2DEC('RAW Data- RE'!N118)) *0.000000005*1.8*1000/0.0642</f>
        <v>6.2700000000000005</v>
      </c>
      <c r="P118" s="19">
        <f>($AA$17 - HEX2DEC('RAW Data- RE'!O118)) *0.000000005*1.8*1000/0.0642</f>
        <v>10.557897196261681</v>
      </c>
      <c r="Q118" s="19">
        <f>($AA$18 - HEX2DEC('RAW Data- RE'!P118)) *0.000000005*1.8*1000/0.0642</f>
        <v>3.5154672897196262</v>
      </c>
      <c r="R118" s="19">
        <f>($AA$19 - HEX2DEC('RAW Data- RE'!Q118)) *0.000000005*1.8*1000/0.0642</f>
        <v>16.672990654205613</v>
      </c>
      <c r="S118" s="30"/>
      <c r="T118" s="37"/>
      <c r="U118" s="30"/>
    </row>
    <row r="119" spans="2:21" x14ac:dyDescent="0.25">
      <c r="B119" s="19">
        <f>($AA$3 - HEX2DEC('RAW Data- RE'!A119)) *0.000000005*1.8*1000/0.0642</f>
        <v>31.575700934579448</v>
      </c>
      <c r="C119" s="19">
        <f>($AA$4 - HEX2DEC('RAW Data- RE'!B119)) *0.000000005*1.8*1000/0.0642</f>
        <v>16.293084112149533</v>
      </c>
      <c r="D119" s="19">
        <f>($AA$5 - HEX2DEC('RAW Data- RE'!C119)) *0.000000005*1.8*1000/0.0642</f>
        <v>13.77224299065421</v>
      </c>
      <c r="E119" s="19">
        <f>($AA$6 - HEX2DEC('RAW Data- RE'!D119)) *0.000000005*1.8*1000/0.0642</f>
        <v>29.08065420560748</v>
      </c>
      <c r="F119" s="19">
        <f>($AA$7 - HEX2DEC('RAW Data- RE'!E119)) *0.000000005*1.8*1000/0.0642</f>
        <v>32.158037383177643</v>
      </c>
      <c r="G119" s="19">
        <f>($AA$8 - HEX2DEC('RAW Data- RE'!F119)) *0.000000005*1.8*1000/0.0642</f>
        <v>21.041915887850472</v>
      </c>
      <c r="H119" s="19">
        <f>($AA$9 - HEX2DEC('RAW Data- RE'!G119)) *0.000000005*1.8*1000/0.0642</f>
        <v>35.628364485981315</v>
      </c>
      <c r="I119" s="19">
        <f>($AA$10 - HEX2DEC('RAW Data- RE'!H119)) *0.000000005*1.8*1000/0.0642</f>
        <v>32.095233644859825</v>
      </c>
      <c r="J119" s="19">
        <f>($AA$11 - HEX2DEC('RAW Data- RE'!I119)) *0.000000005*1.8*1000/0.0642</f>
        <v>3.3426168224299069</v>
      </c>
      <c r="K119" s="19">
        <f>($AA$12 - HEX2DEC('RAW Data- RE'!J119)) *0.000000005*1.8*1000/0.0642</f>
        <v>2.0761682242991966</v>
      </c>
      <c r="L119" s="19">
        <f>($AA$13 - HEX2DEC('RAW Data- RE'!K119)) *0.000000005*1.8*1000/0.0642</f>
        <v>18.037710280373837</v>
      </c>
      <c r="M119" s="19">
        <f>($AA$14 - HEX2DEC('RAW Data- RE'!L119)) *0.000000005*1.8*1000/0.0642</f>
        <v>10.390373831775703</v>
      </c>
      <c r="N119" s="19">
        <f>($AA$15 - HEX2DEC('RAW Data- RE'!M119)) *0.000000005*1.8*1000/0.0642</f>
        <v>2.8924766355140195</v>
      </c>
      <c r="O119" s="19">
        <f>($AA$16 - HEX2DEC('RAW Data- RE'!N119)) *0.000000005*1.8*1000/0.0642</f>
        <v>25.919859813084116</v>
      </c>
      <c r="P119" s="19">
        <f>($AA$17 - HEX2DEC('RAW Data- RE'!O119)) *0.000000005*1.8*1000/0.0642</f>
        <v>12.711168224299067</v>
      </c>
      <c r="Q119" s="19">
        <f>($AA$18 - HEX2DEC('RAW Data- RE'!P119)) *0.000000005*1.8*1000/0.0642</f>
        <v>18.455607476635517</v>
      </c>
      <c r="R119" s="19">
        <f>($AA$19 - HEX2DEC('RAW Data- RE'!Q119)) *0.000000005*1.8*1000/0.0642</f>
        <v>0.9891588785046731</v>
      </c>
      <c r="S119" s="30"/>
      <c r="T119" s="37"/>
      <c r="U119" s="30"/>
    </row>
    <row r="120" spans="2:21" x14ac:dyDescent="0.25">
      <c r="B120" s="19">
        <f>($AA$3 - HEX2DEC('RAW Data- RE'!A120)) *0.000000005*1.8*1000/0.0642</f>
        <v>18.170046728971965</v>
      </c>
      <c r="C120" s="19">
        <f>($AA$4 - HEX2DEC('RAW Data- RE'!B120)) *0.000000005*1.8*1000/0.0642</f>
        <v>37.52439252336449</v>
      </c>
      <c r="D120" s="19">
        <f>($AA$5 - HEX2DEC('RAW Data- RE'!C120)) *0.000000005*1.8*1000/0.0642</f>
        <v>35.010841121495332</v>
      </c>
      <c r="E120" s="19">
        <f>($AA$6 - HEX2DEC('RAW Data- RE'!D120)) *0.000000005*1.8*1000/0.0642</f>
        <v>14.632570093457945</v>
      </c>
      <c r="F120" s="19">
        <f>($AA$7 - HEX2DEC('RAW Data- RE'!E120)) *0.000000005*1.8*1000/0.0642</f>
        <v>9.557242990654272</v>
      </c>
      <c r="G120" s="19">
        <f>($AA$8 - HEX2DEC('RAW Data- RE'!F120)) *0.000000005*1.8*1000/0.0642</f>
        <v>24.354813084112152</v>
      </c>
      <c r="H120" s="19">
        <f>($AA$9 - HEX2DEC('RAW Data- RE'!G120)) *0.000000005*1.8*1000/0.0642</f>
        <v>8.0426635514018709</v>
      </c>
      <c r="I120" s="19">
        <f>($AA$10 - HEX2DEC('RAW Data- RE'!H120)) *0.000000005*1.8*1000/0.0642</f>
        <v>8.5373831775700957</v>
      </c>
      <c r="J120" s="19">
        <f>($AA$11 - HEX2DEC('RAW Data- RE'!I120)) *0.000000005*1.8*1000/0.0642</f>
        <v>13.457523364485983</v>
      </c>
      <c r="K120" s="19">
        <f>($AA$12 - HEX2DEC('RAW Data- RE'!J120)) *0.000000005*1.8*1000/0.0642</f>
        <v>24.339392523364616</v>
      </c>
      <c r="L120" s="19">
        <f>($AA$13 - HEX2DEC('RAW Data- RE'!K120)) *0.000000005*1.8*1000/0.0642</f>
        <v>4.6361214953271039</v>
      </c>
      <c r="M120" s="19">
        <f>($AA$14 - HEX2DEC('RAW Data- RE'!L120)) *0.000000005*1.8*1000/0.0642</f>
        <v>23.787336448598136</v>
      </c>
      <c r="N120" s="19">
        <f>($AA$15 - HEX2DEC('RAW Data- RE'!M120)) *0.000000005*1.8*1000/0.0642</f>
        <v>21.82443925233645</v>
      </c>
      <c r="O120" s="19">
        <f>($AA$16 - HEX2DEC('RAW Data- RE'!N120)) *0.000000005*1.8*1000/0.0642</f>
        <v>3.8317289719626175</v>
      </c>
      <c r="P120" s="19">
        <f>($AA$17 - HEX2DEC('RAW Data- RE'!O120)) *0.000000005*1.8*1000/0.0642</f>
        <v>0.44467289719626174</v>
      </c>
      <c r="Q120" s="19">
        <f>($AA$18 - HEX2DEC('RAW Data- RE'!P120)) *0.000000005*1.8*1000/0.0642</f>
        <v>31.24037383177571</v>
      </c>
      <c r="R120" s="19">
        <f>($AA$19 - HEX2DEC('RAW Data- RE'!Q120)) *0.000000005*1.8*1000/0.0642</f>
        <v>10.093177570093459</v>
      </c>
      <c r="S120" s="30"/>
      <c r="T120" s="37"/>
      <c r="U120" s="30"/>
    </row>
    <row r="121" spans="2:21" x14ac:dyDescent="0.25">
      <c r="B121" s="19">
        <f>($AA$3 - HEX2DEC('RAW Data- RE'!A121)) *0.000000005*1.8*1000/0.0642</f>
        <v>15.884579439252338</v>
      </c>
      <c r="C121" s="19">
        <f>($AA$4 - HEX2DEC('RAW Data- RE'!B121)) *0.000000005*1.8*1000/0.0642</f>
        <v>47.443177570093461</v>
      </c>
      <c r="D121" s="19">
        <f>($AA$5 - HEX2DEC('RAW Data- RE'!C121)) *0.000000005*1.8*1000/0.0642</f>
        <v>17.606635514018695</v>
      </c>
      <c r="E121" s="19">
        <f>($AA$6 - HEX2DEC('RAW Data- RE'!D121)) *0.000000005*1.8*1000/0.0642</f>
        <v>28.940887850467298</v>
      </c>
      <c r="F121" s="19">
        <f>($AA$7 - HEX2DEC('RAW Data- RE'!E121)) *0.000000005*1.8*1000/0.0642</f>
        <v>12.27897196261689</v>
      </c>
      <c r="G121" s="19">
        <f>($AA$8 - HEX2DEC('RAW Data- RE'!F121)) *0.000000005*1.8*1000/0.0642</f>
        <v>21.830046728971968</v>
      </c>
      <c r="H121" s="19">
        <f>($AA$9 - HEX2DEC('RAW Data- RE'!G121)) *0.000000005*1.8*1000/0.0642</f>
        <v>20.804719626168232</v>
      </c>
      <c r="I121" s="19">
        <f>($AA$10 - HEX2DEC('RAW Data- RE'!H121)) *0.000000005*1.8*1000/0.0642</f>
        <v>28.6685046728972</v>
      </c>
      <c r="J121" s="19">
        <f>($AA$11 - HEX2DEC('RAW Data- RE'!I121)) *0.000000005*1.8*1000/0.0642</f>
        <v>23.910280373831782</v>
      </c>
      <c r="K121" s="19">
        <f>($AA$12 - HEX2DEC('RAW Data- RE'!J121)) *0.000000005*1.8*1000/0.0642</f>
        <v>24.82471962616836</v>
      </c>
      <c r="L121" s="19">
        <f>($AA$13 - HEX2DEC('RAW Data- RE'!K121)) *0.000000005*1.8*1000/0.0642</f>
        <v>15.343598130841121</v>
      </c>
      <c r="M121" s="19">
        <f>($AA$14 - HEX2DEC('RAW Data- RE'!L121)) *0.000000005*1.8*1000/0.0642</f>
        <v>4.7625700934579456</v>
      </c>
      <c r="N121" s="19">
        <f>($AA$15 - HEX2DEC('RAW Data- RE'!M121)) *0.000000005*1.8*1000/0.0642</f>
        <v>0.69700934579439255</v>
      </c>
      <c r="O121" s="19">
        <f>($AA$16 - HEX2DEC('RAW Data- RE'!N121)) *0.000000005*1.8*1000/0.0642</f>
        <v>11.782570093457945</v>
      </c>
      <c r="P121" s="19">
        <f>($AA$17 - HEX2DEC('RAW Data- RE'!O121)) *0.000000005*1.8*1000/0.0642</f>
        <v>11.587710280373834</v>
      </c>
      <c r="Q121" s="19">
        <f>($AA$18 - HEX2DEC('RAW Data- RE'!P121)) *0.000000005*1.8*1000/0.0642</f>
        <v>9.3730373831775733</v>
      </c>
      <c r="R121" s="19">
        <f>($AA$19 - HEX2DEC('RAW Data- RE'!Q121)) *0.000000005*1.8*1000/0.0642</f>
        <v>22.561261682242993</v>
      </c>
      <c r="S121" s="30"/>
      <c r="T121" s="37"/>
      <c r="U121" s="30"/>
    </row>
    <row r="122" spans="2:21" x14ac:dyDescent="0.25">
      <c r="B122" s="19">
        <f>($AA$3 - HEX2DEC('RAW Data- RE'!A122)) *0.000000005*1.8*1000/0.0642</f>
        <v>35.524205607476645</v>
      </c>
      <c r="C122" s="19">
        <f>($AA$4 - HEX2DEC('RAW Data- RE'!B122)) *0.000000005*1.8*1000/0.0642</f>
        <v>26.812429906542061</v>
      </c>
      <c r="D122" s="19">
        <f>($AA$5 - HEX2DEC('RAW Data- RE'!C122)) *0.000000005*1.8*1000/0.0642</f>
        <v>35.599906542056075</v>
      </c>
      <c r="E122" s="19">
        <f>($AA$6 - HEX2DEC('RAW Data- RE'!D122)) *0.000000005*1.8*1000/0.0642</f>
        <v>15.901962616822432</v>
      </c>
      <c r="F122" s="19">
        <f>($AA$7 - HEX2DEC('RAW Data- RE'!E122)) *0.000000005*1.8*1000/0.0642</f>
        <v>21.989439252336521</v>
      </c>
      <c r="G122" s="19">
        <f>($AA$8 - HEX2DEC('RAW Data- RE'!F122)) *0.000000005*1.8*1000/0.0642</f>
        <v>40.124859813084122</v>
      </c>
      <c r="H122" s="19">
        <f>($AA$9 - HEX2DEC('RAW Data- RE'!G122)) *0.000000005*1.8*1000/0.0642</f>
        <v>9.5355140186915914</v>
      </c>
      <c r="I122" s="19">
        <f>($AA$10 - HEX2DEC('RAW Data- RE'!H122)) *0.000000005*1.8*1000/0.0642</f>
        <v>1.7200934579439253</v>
      </c>
      <c r="J122" s="19">
        <f>($AA$11 - HEX2DEC('RAW Data- RE'!I122)) *0.000000005*1.8*1000/0.0642</f>
        <v>2.7702336448598133</v>
      </c>
      <c r="K122" s="19">
        <f>($AA$12 - HEX2DEC('RAW Data- RE'!J122)) *0.000000005*1.8*1000/0.0642</f>
        <v>7.9457943925234966</v>
      </c>
      <c r="L122" s="19">
        <f>($AA$13 - HEX2DEC('RAW Data- RE'!K122)) *0.000000005*1.8*1000/0.0642</f>
        <v>25.320700934579442</v>
      </c>
      <c r="M122" s="19">
        <f>($AA$14 - HEX2DEC('RAW Data- RE'!L122)) *0.000000005*1.8*1000/0.0642</f>
        <v>12.132757009345797</v>
      </c>
      <c r="N122" s="19">
        <f>($AA$15 - HEX2DEC('RAW Data- RE'!M122)) *0.000000005*1.8*1000/0.0642</f>
        <v>21.073037383177574</v>
      </c>
      <c r="O122" s="19">
        <f>($AA$16 - HEX2DEC('RAW Data- RE'!N122)) *0.000000005*1.8*1000/0.0642</f>
        <v>19.3431308411215</v>
      </c>
      <c r="P122" s="19">
        <f>($AA$17 - HEX2DEC('RAW Data- RE'!O122)) *0.000000005*1.8*1000/0.0642</f>
        <v>10.53014018691589</v>
      </c>
      <c r="Q122" s="19">
        <f>($AA$18 - HEX2DEC('RAW Data- RE'!P122)) *0.000000005*1.8*1000/0.0642</f>
        <v>23.768971962616828</v>
      </c>
      <c r="R122" s="19">
        <f>($AA$19 - HEX2DEC('RAW Data- RE'!Q122)) *0.000000005*1.8*1000/0.0642</f>
        <v>6.5147663551401873</v>
      </c>
      <c r="S122" s="30"/>
      <c r="T122" s="37"/>
      <c r="U122" s="30"/>
    </row>
    <row r="123" spans="2:21" x14ac:dyDescent="0.25">
      <c r="B123" s="19">
        <f>($AA$3 - HEX2DEC('RAW Data- RE'!A123)) *0.000000005*1.8*1000/0.0642</f>
        <v>28.5957476635514</v>
      </c>
      <c r="C123" s="19">
        <f>($AA$4 - HEX2DEC('RAW Data- RE'!B123)) *0.000000005*1.8*1000/0.0642</f>
        <v>29.91939252336449</v>
      </c>
      <c r="D123" s="19">
        <f>($AA$5 - HEX2DEC('RAW Data- RE'!C123)) *0.000000005*1.8*1000/0.0642</f>
        <v>12.556822429906543</v>
      </c>
      <c r="E123" s="19">
        <f>($AA$6 - HEX2DEC('RAW Data- RE'!D123)) *0.000000005*1.8*1000/0.0642</f>
        <v>18.643317757009349</v>
      </c>
      <c r="F123" s="19">
        <f>($AA$7 - HEX2DEC('RAW Data- RE'!E123)) *0.000000005*1.8*1000/0.0642</f>
        <v>8.8692056074767027</v>
      </c>
      <c r="G123" s="19">
        <f>($AA$8 - HEX2DEC('RAW Data- RE'!F123)) *0.000000005*1.8*1000/0.0642</f>
        <v>8.8055607476635522</v>
      </c>
      <c r="H123" s="19">
        <f>($AA$9 - HEX2DEC('RAW Data- RE'!G123)) *0.000000005*1.8*1000/0.0642</f>
        <v>17.108971962616824</v>
      </c>
      <c r="I123" s="19">
        <f>($AA$10 - HEX2DEC('RAW Data- RE'!H123)) *0.000000005*1.8*1000/0.0642</f>
        <v>23.608317757009349</v>
      </c>
      <c r="J123" s="19">
        <f>($AA$11 - HEX2DEC('RAW Data- RE'!I123)) *0.000000005*1.8*1000/0.0642</f>
        <v>18.658037383177572</v>
      </c>
      <c r="K123" s="19">
        <f>($AA$12 - HEX2DEC('RAW Data- RE'!J123)) *0.000000005*1.8*1000/0.0642</f>
        <v>21.547990654205741</v>
      </c>
      <c r="L123" s="19">
        <f>($AA$13 - HEX2DEC('RAW Data- RE'!K123)) *0.000000005*1.8*1000/0.0642</f>
        <v>4.2793457943925235</v>
      </c>
      <c r="M123" s="19">
        <f>($AA$14 - HEX2DEC('RAW Data- RE'!L123)) *0.000000005*1.8*1000/0.0642</f>
        <v>29.652757009345798</v>
      </c>
      <c r="N123" s="19">
        <f>($AA$15 - HEX2DEC('RAW Data- RE'!M123)) *0.000000005*1.8*1000/0.0642</f>
        <v>10.992056074766356</v>
      </c>
      <c r="O123" s="19">
        <f>($AA$16 - HEX2DEC('RAW Data- RE'!N123)) *0.000000005*1.8*1000/0.0642</f>
        <v>9.6706542056074785</v>
      </c>
      <c r="P123" s="19">
        <f>($AA$17 - HEX2DEC('RAW Data- RE'!O123)) *0.000000005*1.8*1000/0.0642</f>
        <v>-0.56060747663551413</v>
      </c>
      <c r="Q123" s="19">
        <f>($AA$18 - HEX2DEC('RAW Data- RE'!P123)) *0.000000005*1.8*1000/0.0642</f>
        <v>6.2709813084112165</v>
      </c>
      <c r="R123" s="19">
        <f>($AA$19 - HEX2DEC('RAW Data- RE'!Q123)) *0.000000005*1.8*1000/0.0642</f>
        <v>15.241542056074769</v>
      </c>
      <c r="S123" s="30"/>
      <c r="T123" s="37"/>
      <c r="U123" s="30"/>
    </row>
    <row r="124" spans="2:21" x14ac:dyDescent="0.25">
      <c r="B124" s="19">
        <f>($AA$3 - HEX2DEC('RAW Data- RE'!A124)) *0.000000005*1.8*1000/0.0642</f>
        <v>20.039299065420561</v>
      </c>
      <c r="C124" s="19">
        <f>($AA$4 - HEX2DEC('RAW Data- RE'!B124)) *0.000000005*1.8*1000/0.0642</f>
        <v>17.798271028037387</v>
      </c>
      <c r="D124" s="19">
        <f>($AA$5 - HEX2DEC('RAW Data- RE'!C124)) *0.000000005*1.8*1000/0.0642</f>
        <v>29.532616822429912</v>
      </c>
      <c r="E124" s="19">
        <f>($AA$6 - HEX2DEC('RAW Data- RE'!D124)) *0.000000005*1.8*1000/0.0642</f>
        <v>36.78378504672898</v>
      </c>
      <c r="F124" s="19">
        <f>($AA$7 - HEX2DEC('RAW Data- RE'!E124)) *0.000000005*1.8*1000/0.0642</f>
        <v>31.644112149532777</v>
      </c>
      <c r="G124" s="19">
        <f>($AA$8 - HEX2DEC('RAW Data- RE'!F124)) *0.000000005*1.8*1000/0.0642</f>
        <v>23.122009345794396</v>
      </c>
      <c r="H124" s="19">
        <f>($AA$9 - HEX2DEC('RAW Data- RE'!G124)) *0.000000005*1.8*1000/0.0642</f>
        <v>22.038084112149537</v>
      </c>
      <c r="I124" s="19">
        <f>($AA$10 - HEX2DEC('RAW Data- RE'!H124)) *0.000000005*1.8*1000/0.0642</f>
        <v>21.594252336448601</v>
      </c>
      <c r="J124" s="19">
        <f>($AA$11 - HEX2DEC('RAW Data- RE'!I124)) *0.000000005*1.8*1000/0.0642</f>
        <v>8.1245327102803753</v>
      </c>
      <c r="K124" s="19">
        <f>($AA$12 - HEX2DEC('RAW Data- RE'!J124)) *0.000000005*1.8*1000/0.0642</f>
        <v>0.3385514018692895</v>
      </c>
      <c r="L124" s="19">
        <f>($AA$13 - HEX2DEC('RAW Data- RE'!K124)) *0.000000005*1.8*1000/0.0642</f>
        <v>22.762289719626175</v>
      </c>
      <c r="M124" s="19">
        <f>($AA$14 - HEX2DEC('RAW Data- RE'!L124)) *0.000000005*1.8*1000/0.0642</f>
        <v>3.8280841121495328</v>
      </c>
      <c r="N124" s="19">
        <f>($AA$15 - HEX2DEC('RAW Data- RE'!M124)) *0.000000005*1.8*1000/0.0642</f>
        <v>9.7156542056074802</v>
      </c>
      <c r="O124" s="19">
        <f>($AA$16 - HEX2DEC('RAW Data- RE'!N124)) *0.000000005*1.8*1000/0.0642</f>
        <v>29.135747663551406</v>
      </c>
      <c r="P124" s="19">
        <f>($AA$17 - HEX2DEC('RAW Data- RE'!O124)) *0.000000005*1.8*1000/0.0642</f>
        <v>14.954439252336451</v>
      </c>
      <c r="Q124" s="19">
        <f>($AA$18 - HEX2DEC('RAW Data- RE'!P124)) *0.000000005*1.8*1000/0.0642</f>
        <v>16.225794392523369</v>
      </c>
      <c r="R124" s="19">
        <f>($AA$19 - HEX2DEC('RAW Data- RE'!Q124)) *0.000000005*1.8*1000/0.0642</f>
        <v>6.0471028037383183</v>
      </c>
      <c r="S124" s="30"/>
      <c r="T124" s="37"/>
      <c r="U124" s="30"/>
    </row>
    <row r="125" spans="2:21" x14ac:dyDescent="0.25">
      <c r="B125" s="19">
        <f>($AA$3 - HEX2DEC('RAW Data- RE'!A125)) *0.000000005*1.8*1000/0.0642</f>
        <v>28.975514018691591</v>
      </c>
      <c r="C125" s="19">
        <f>($AA$4 - HEX2DEC('RAW Data- RE'!B125)) *0.000000005*1.8*1000/0.0642</f>
        <v>37.599392523364486</v>
      </c>
      <c r="D125" s="19">
        <f>($AA$5 - HEX2DEC('RAW Data- RE'!C125)) *0.000000005*1.8*1000/0.0642</f>
        <v>10.553271028037384</v>
      </c>
      <c r="E125" s="19">
        <f>($AA$6 - HEX2DEC('RAW Data- RE'!D125)) *0.000000005*1.8*1000/0.0642</f>
        <v>11.600467289719628</v>
      </c>
      <c r="F125" s="19">
        <f>($AA$7 - HEX2DEC('RAW Data- RE'!E125)) *0.000000005*1.8*1000/0.0642</f>
        <v>9.5498130841122144</v>
      </c>
      <c r="G125" s="19">
        <f>($AA$8 - HEX2DEC('RAW Data- RE'!F125)) *0.000000005*1.8*1000/0.0642</f>
        <v>21.598037383177573</v>
      </c>
      <c r="H125" s="19">
        <f>($AA$9 - HEX2DEC('RAW Data- RE'!G125)) *0.000000005*1.8*1000/0.0642</f>
        <v>15.850233644859818</v>
      </c>
      <c r="I125" s="19">
        <f>($AA$10 - HEX2DEC('RAW Data- RE'!H125)) *0.000000005*1.8*1000/0.0642</f>
        <v>10.276121495327105</v>
      </c>
      <c r="J125" s="19">
        <f>($AA$11 - HEX2DEC('RAW Data- RE'!I125)) *0.000000005*1.8*1000/0.0642</f>
        <v>11.638738317757012</v>
      </c>
      <c r="K125" s="19">
        <f>($AA$12 - HEX2DEC('RAW Data- RE'!J125)) *0.000000005*1.8*1000/0.0642</f>
        <v>18.729112149532845</v>
      </c>
      <c r="L125" s="19">
        <f>($AA$13 - HEX2DEC('RAW Data- RE'!K125)) *0.000000005*1.8*1000/0.0642</f>
        <v>1.7255607476635519</v>
      </c>
      <c r="M125" s="19">
        <f>($AA$14 - HEX2DEC('RAW Data- RE'!L125)) *0.000000005*1.8*1000/0.0642</f>
        <v>23.85953271028038</v>
      </c>
      <c r="N125" s="19">
        <f>($AA$15 - HEX2DEC('RAW Data- RE'!M125)) *0.000000005*1.8*1000/0.0642</f>
        <v>15.321028037383179</v>
      </c>
      <c r="O125" s="19">
        <f>($AA$16 - HEX2DEC('RAW Data- RE'!N125)) *0.000000005*1.8*1000/0.0642</f>
        <v>3.2587850467289723</v>
      </c>
      <c r="P125" s="19">
        <f>($AA$17 - HEX2DEC('RAW Data- RE'!O125)) *0.000000005*1.8*1000/0.0642</f>
        <v>14.095934579439255</v>
      </c>
      <c r="Q125" s="19">
        <f>($AA$18 - HEX2DEC('RAW Data- RE'!P125)) *0.000000005*1.8*1000/0.0642</f>
        <v>20.068738317757017</v>
      </c>
      <c r="R125" s="19">
        <f>($AA$19 - HEX2DEC('RAW Data- RE'!Q125)) *0.000000005*1.8*1000/0.0642</f>
        <v>19.771121495327105</v>
      </c>
    </row>
    <row r="126" spans="2:21" x14ac:dyDescent="0.25">
      <c r="B126" s="19">
        <f>($AA$3 - HEX2DEC('RAW Data- RE'!A126)) *0.000000005*1.8*1000/0.0642</f>
        <v>34.862943925233651</v>
      </c>
      <c r="C126" s="19">
        <f>($AA$4 - HEX2DEC('RAW Data- RE'!B126)) *0.000000005*1.8*1000/0.0642</f>
        <v>13.7585046728972</v>
      </c>
      <c r="D126" s="19">
        <f>($AA$5 - HEX2DEC('RAW Data- RE'!C126)) *0.000000005*1.8*1000/0.0642</f>
        <v>33.283457943925242</v>
      </c>
      <c r="E126" s="19">
        <f>($AA$6 - HEX2DEC('RAW Data- RE'!D126)) *0.000000005*1.8*1000/0.0642</f>
        <v>36.884859813084127</v>
      </c>
      <c r="F126" s="19">
        <f>($AA$7 - HEX2DEC('RAW Data- RE'!E126)) *0.000000005*1.8*1000/0.0642</f>
        <v>15.946261682243057</v>
      </c>
      <c r="G126" s="19">
        <f>($AA$8 - HEX2DEC('RAW Data- RE'!F126)) *0.000000005*1.8*1000/0.0642</f>
        <v>11.274672897196263</v>
      </c>
      <c r="H126" s="19">
        <f>($AA$9 - HEX2DEC('RAW Data- RE'!G126)) *0.000000005*1.8*1000/0.0642</f>
        <v>32.143598130841127</v>
      </c>
      <c r="I126" s="19">
        <f>($AA$10 - HEX2DEC('RAW Data- RE'!H126)) *0.000000005*1.8*1000/0.0642</f>
        <v>26.962990654205612</v>
      </c>
      <c r="J126" s="19">
        <f>($AA$11 - HEX2DEC('RAW Data- RE'!I126)) *0.000000005*1.8*1000/0.0642</f>
        <v>14.604672897196265</v>
      </c>
      <c r="K126" s="19">
        <f>($AA$12 - HEX2DEC('RAW Data- RE'!J126)) *0.000000005*1.8*1000/0.0642</f>
        <v>12.558644859813215</v>
      </c>
      <c r="L126" s="19">
        <f>($AA$13 - HEX2DEC('RAW Data- RE'!K126)) *0.000000005*1.8*1000/0.0642</f>
        <v>13.288457943925236</v>
      </c>
      <c r="M126" s="19">
        <f>($AA$14 - HEX2DEC('RAW Data- RE'!L126)) *0.000000005*1.8*1000/0.0642</f>
        <v>0.5160280373831776</v>
      </c>
      <c r="N126" s="19">
        <f>($AA$15 - HEX2DEC('RAW Data- RE'!M126)) *0.000000005*1.8*1000/0.0642</f>
        <v>3.7375233644859822</v>
      </c>
      <c r="O126" s="19">
        <f>($AA$16 - HEX2DEC('RAW Data- RE'!N126)) *0.000000005*1.8*1000/0.0642</f>
        <v>24.71144859813084</v>
      </c>
      <c r="P126" s="19">
        <f>($AA$17 - HEX2DEC('RAW Data- RE'!O126)) *0.000000005*1.8*1000/0.0642</f>
        <v>2.5442523364485985</v>
      </c>
      <c r="Q126" s="19">
        <f>($AA$18 - HEX2DEC('RAW Data- RE'!P126)) *0.000000005*1.8*1000/0.0642</f>
        <v>8.8942990654205616</v>
      </c>
      <c r="R126" s="19">
        <f>($AA$19 - HEX2DEC('RAW Data- RE'!Q126)) *0.000000005*1.8*1000/0.0642</f>
        <v>9.5922897196261694</v>
      </c>
    </row>
    <row r="127" spans="2:21" x14ac:dyDescent="0.25">
      <c r="B127" s="19">
        <f>($AA$3 - HEX2DEC('RAW Data- RE'!A127)) *0.000000005*1.8*1000/0.0642</f>
        <v>17.492663551401872</v>
      </c>
      <c r="C127" s="19">
        <f>($AA$4 - HEX2DEC('RAW Data- RE'!B127)) *0.000000005*1.8*1000/0.0642</f>
        <v>23.325981308411215</v>
      </c>
      <c r="D127" s="19">
        <f>($AA$5 - HEX2DEC('RAW Data- RE'!C127)) *0.000000005*1.8*1000/0.0642</f>
        <v>26.118364485981314</v>
      </c>
      <c r="E127" s="19">
        <f>($AA$6 - HEX2DEC('RAW Data- RE'!D127)) *0.000000005*1.8*1000/0.0642</f>
        <v>15.645</v>
      </c>
      <c r="F127" s="19">
        <f>($AA$7 - HEX2DEC('RAW Data- RE'!E127)) *0.000000005*1.8*1000/0.0642</f>
        <v>29.412616822429975</v>
      </c>
      <c r="G127" s="19">
        <f>($AA$8 - HEX2DEC('RAW Data- RE'!F127)) *0.000000005*1.8*1000/0.0642</f>
        <v>29.784392523364492</v>
      </c>
      <c r="H127" s="19">
        <f>($AA$9 - HEX2DEC('RAW Data- RE'!G127)) *0.000000005*1.8*1000/0.0642</f>
        <v>7.1596261682242996</v>
      </c>
      <c r="I127" s="19">
        <f>($AA$10 - HEX2DEC('RAW Data- RE'!H127)) *0.000000005*1.8*1000/0.0642</f>
        <v>7.7031308411214967</v>
      </c>
      <c r="J127" s="19">
        <f>($AA$11 - HEX2DEC('RAW Data- RE'!I127)) *0.000000005*1.8*1000/0.0642</f>
        <v>6.4633177570093467</v>
      </c>
      <c r="K127" s="19">
        <f>($AA$12 - HEX2DEC('RAW Data- RE'!J127)) *0.000000005*1.8*1000/0.0642</f>
        <v>9.0241121495328418</v>
      </c>
      <c r="L127" s="19">
        <f>($AA$13 - HEX2DEC('RAW Data- RE'!K127)) *0.000000005*1.8*1000/0.0642</f>
        <v>21.769626168224303</v>
      </c>
      <c r="M127" s="19">
        <f>($AA$14 - HEX2DEC('RAW Data- RE'!L127)) *0.000000005*1.8*1000/0.0642</f>
        <v>22.303598130841124</v>
      </c>
      <c r="N127" s="19">
        <f>($AA$15 - HEX2DEC('RAW Data- RE'!M127)) *0.000000005*1.8*1000/0.0642</f>
        <v>18.954112149532715</v>
      </c>
      <c r="O127" s="19">
        <f>($AA$16 - HEX2DEC('RAW Data- RE'!N127)) *0.000000005*1.8*1000/0.0642</f>
        <v>8.3971962616822451E-2</v>
      </c>
      <c r="P127" s="19">
        <f>($AA$17 - HEX2DEC('RAW Data- RE'!O127)) *0.000000005*1.8*1000/0.0642</f>
        <v>17.59401869158879</v>
      </c>
      <c r="Q127" s="19">
        <f>($AA$18 - HEX2DEC('RAW Data- RE'!P127)) *0.000000005*1.8*1000/0.0642</f>
        <v>21.929859813084118</v>
      </c>
      <c r="R127" s="19">
        <f>($AA$19 - HEX2DEC('RAW Data- RE'!Q127)) *0.000000005*1.8*1000/0.0642</f>
        <v>25.038364485981312</v>
      </c>
    </row>
    <row r="128" spans="2:21" x14ac:dyDescent="0.25">
      <c r="B128" s="19">
        <f>($AA$3 - HEX2DEC('RAW Data- RE'!A128)) *0.000000005*1.8*1000/0.0642</f>
        <v>26.312803738317761</v>
      </c>
      <c r="C128" s="19">
        <f>($AA$4 - HEX2DEC('RAW Data- RE'!B128)) *0.000000005*1.8*1000/0.0642</f>
        <v>38.302710280373837</v>
      </c>
      <c r="D128" s="19">
        <f>($AA$5 - HEX2DEC('RAW Data- RE'!C128)) *0.000000005*1.8*1000/0.0642</f>
        <v>16.908925233644865</v>
      </c>
      <c r="E128" s="19">
        <f>($AA$6 - HEX2DEC('RAW Data- RE'!D128)) *0.000000005*1.8*1000/0.0642</f>
        <v>30.130934579439256</v>
      </c>
      <c r="F128" s="19">
        <f>($AA$7 - HEX2DEC('RAW Data- RE'!E128)) *0.000000005*1.8*1000/0.0642</f>
        <v>14.472196261682308</v>
      </c>
      <c r="G128" s="19">
        <f>($AA$8 - HEX2DEC('RAW Data- RE'!F128)) *0.000000005*1.8*1000/0.0642</f>
        <v>11.506401869158882</v>
      </c>
      <c r="H128" s="19">
        <f>($AA$9 - HEX2DEC('RAW Data- RE'!G128)) *0.000000005*1.8*1000/0.0642</f>
        <v>26.428457943925238</v>
      </c>
      <c r="I128" s="19">
        <f>($AA$10 - HEX2DEC('RAW Data- RE'!H128)) *0.000000005*1.8*1000/0.0642</f>
        <v>22.746728971962618</v>
      </c>
      <c r="J128" s="19">
        <f>($AA$11 - HEX2DEC('RAW Data- RE'!I128)) *0.000000005*1.8*1000/0.0642</f>
        <v>25.332757009345798</v>
      </c>
      <c r="K128" s="19">
        <f>($AA$12 - HEX2DEC('RAW Data- RE'!J128)) *0.000000005*1.8*1000/0.0642</f>
        <v>38.987242990654345</v>
      </c>
      <c r="L128" s="19">
        <f>($AA$13 - HEX2DEC('RAW Data- RE'!K128)) *0.000000005*1.8*1000/0.0642</f>
        <v>6.774813084112151</v>
      </c>
      <c r="M128" s="19">
        <f>($AA$14 - HEX2DEC('RAW Data- RE'!L128)) *0.000000005*1.8*1000/0.0642</f>
        <v>2.3003271028037386</v>
      </c>
      <c r="N128" s="19">
        <f>($AA$15 - HEX2DEC('RAW Data- RE'!M128)) *0.000000005*1.8*1000/0.0642</f>
        <v>5.5812616822429924</v>
      </c>
      <c r="O128" s="19">
        <f>($AA$16 - HEX2DEC('RAW Data- RE'!N128)) *0.000000005*1.8*1000/0.0642</f>
        <v>14.907056074766359</v>
      </c>
      <c r="P128" s="19">
        <f>($AA$17 - HEX2DEC('RAW Data- RE'!O128)) *0.000000005*1.8*1000/0.0642</f>
        <v>19.25355140186916</v>
      </c>
      <c r="Q128" s="19">
        <f>($AA$18 - HEX2DEC('RAW Data- RE'!P128)) *0.000000005*1.8*1000/0.0642</f>
        <v>1.9533644859813084</v>
      </c>
      <c r="R128" s="19">
        <f>($AA$19 - HEX2DEC('RAW Data- RE'!Q128)) *0.000000005*1.8*1000/0.0642</f>
        <v>-1.2996728971962619</v>
      </c>
    </row>
    <row r="129" spans="1:19" x14ac:dyDescent="0.25">
      <c r="A129" s="41" t="s">
        <v>2190</v>
      </c>
      <c r="B129" s="42">
        <f>AVERAGE(B3:B128)</f>
        <v>24.624578326657758</v>
      </c>
      <c r="C129" s="42">
        <f>AVERAGE(C3:C128)</f>
        <v>26.324675122385408</v>
      </c>
      <c r="D129" s="42">
        <f>AVERAGE(D3:D128)</f>
        <v>24.595653093012906</v>
      </c>
      <c r="E129" s="42">
        <f>AVERAGE(E3:E128)</f>
        <v>22.923180907877178</v>
      </c>
      <c r="F129" s="42">
        <f>AVERAGE(F3:F128)</f>
        <v>18.807468847352094</v>
      </c>
      <c r="G129" s="42">
        <f>AVERAGE(G3:G128)</f>
        <v>20.781708945260352</v>
      </c>
      <c r="H129" s="42">
        <f>AVERAGE(H3:H128)</f>
        <v>19.034394748553638</v>
      </c>
      <c r="I129" s="42">
        <f>AVERAGE(I3:I128)</f>
        <v>17.944163328882965</v>
      </c>
      <c r="J129" s="42">
        <f>AVERAGE(J3:J128)</f>
        <v>15.547327547841574</v>
      </c>
      <c r="K129" s="42">
        <f>AVERAGE(K3:K128)</f>
        <v>14.842386515353942</v>
      </c>
      <c r="L129" s="42">
        <f>AVERAGE(L3:L128)</f>
        <v>14.100294837561201</v>
      </c>
      <c r="M129" s="42">
        <f>AVERAGE(M3:M128)</f>
        <v>14.007477748108592</v>
      </c>
      <c r="N129" s="42">
        <f>AVERAGE(N3:N128)</f>
        <v>12.914729639519365</v>
      </c>
      <c r="O129" s="42">
        <f>AVERAGE(O3:O128)</f>
        <v>13.998007343124169</v>
      </c>
      <c r="P129" s="42">
        <f>AVERAGE(P3:P128)</f>
        <v>11.334111036938141</v>
      </c>
      <c r="Q129" s="42">
        <f>AVERAGE(Q3:Q128)</f>
        <v>14.452631286159324</v>
      </c>
      <c r="R129" s="42">
        <f>AVERAGE(R3:R128)</f>
        <v>12.624257899421458</v>
      </c>
      <c r="S129" s="1">
        <f>AVERAGE(B129:R129)</f>
        <v>17.579826304353539</v>
      </c>
    </row>
    <row r="130" spans="1:19" x14ac:dyDescent="0.25">
      <c r="A130" s="41" t="s">
        <v>2192</v>
      </c>
      <c r="B130" s="44">
        <f>MAX(B3:B128) - MIN(B3:B128)</f>
        <v>34.83925233644861</v>
      </c>
      <c r="C130" s="44">
        <f>MAX(C3:C128) - MIN(C3:C128)</f>
        <v>37.455981308411225</v>
      </c>
      <c r="D130" s="44">
        <f>MAX(D3:D128) - MIN(D3:D128)</f>
        <v>34.072149532710284</v>
      </c>
      <c r="E130" s="44">
        <f>MAX(E3:E128) - MIN(E3:E128)</f>
        <v>41.395373831775707</v>
      </c>
      <c r="F130" s="44">
        <f>MAX(F3:F128) - MIN(F3:F128)</f>
        <v>32.45887850467291</v>
      </c>
      <c r="G130" s="44">
        <f>MAX(G3:G128) - MIN(G3:G128)</f>
        <v>40.678037383177575</v>
      </c>
      <c r="H130" s="44">
        <f>MAX(H3:H128) - MIN(H3:H128)</f>
        <v>47.635794392523373</v>
      </c>
      <c r="I130" s="44">
        <f>MAX(I3:I128) - MIN(I3:I128)</f>
        <v>43.215981308411216</v>
      </c>
      <c r="J130" s="44">
        <f>MAX(J3:J128) - MIN(J3:J128)</f>
        <v>48.016542056074783</v>
      </c>
      <c r="K130" s="44">
        <f>MAX(K3:K128) - MIN(K3:K128)</f>
        <v>39.093644859813089</v>
      </c>
      <c r="L130" s="44">
        <f>MAX(L3:L128) - MIN(L3:L128)</f>
        <v>41.376308411214964</v>
      </c>
      <c r="M130" s="44">
        <f>MAX(M3:M128) - MIN(M3:M128)</f>
        <v>43.554532710280384</v>
      </c>
      <c r="N130" s="44">
        <f>MAX(N3:N128) - MIN(N3:N128)</f>
        <v>41.293177570093462</v>
      </c>
      <c r="O130" s="44">
        <f>MAX(O3:O128) - MIN(O3:O128)</f>
        <v>39.391542056074769</v>
      </c>
      <c r="P130" s="44">
        <f>MAX(P3:P128) - MIN(P3:P128)</f>
        <v>27.970373831775703</v>
      </c>
      <c r="Q130" s="44">
        <f>MAX(Q3:Q128) - MIN(Q3:Q128)</f>
        <v>36.530467289719631</v>
      </c>
      <c r="R130" s="44">
        <f>MAX(R3:R128) - MIN(R3:R128)</f>
        <v>55.273177570093459</v>
      </c>
      <c r="S130" s="1">
        <f>AVERAGE(B130:R130)</f>
        <v>40.250071467839483</v>
      </c>
    </row>
  </sheetData>
  <mergeCells count="1">
    <mergeCell ref="B1:R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2232-6B22-442D-A506-52D3BC9654F0}">
  <dimension ref="A1:C135"/>
  <sheetViews>
    <sheetView topLeftCell="A76" workbookViewId="0">
      <selection activeCell="E8" sqref="E8"/>
    </sheetView>
  </sheetViews>
  <sheetFormatPr defaultRowHeight="15" x14ac:dyDescent="0.25"/>
  <cols>
    <col min="1" max="1" width="9.42578125" bestFit="1" customWidth="1"/>
    <col min="2" max="2" width="9.5703125" bestFit="1" customWidth="1"/>
    <col min="3" max="3" width="9.140625" bestFit="1" customWidth="1"/>
  </cols>
  <sheetData>
    <row r="1" spans="1:3" x14ac:dyDescent="0.25">
      <c r="A1" s="45" t="s">
        <v>0</v>
      </c>
      <c r="B1" s="45"/>
      <c r="C1" s="45"/>
    </row>
    <row r="2" spans="1:3" x14ac:dyDescent="0.25">
      <c r="A2" s="28" t="s">
        <v>95</v>
      </c>
      <c r="B2" s="28" t="s">
        <v>94</v>
      </c>
      <c r="C2" s="28" t="s">
        <v>96</v>
      </c>
    </row>
    <row r="3" spans="1:3" x14ac:dyDescent="0.25">
      <c r="A3" s="28" t="s">
        <v>2196</v>
      </c>
      <c r="B3" s="28" t="s">
        <v>2323</v>
      </c>
      <c r="C3" s="28" t="s">
        <v>2451</v>
      </c>
    </row>
    <row r="4" spans="1:3" x14ac:dyDescent="0.25">
      <c r="A4" s="28" t="s">
        <v>2197</v>
      </c>
      <c r="B4" s="28" t="s">
        <v>2324</v>
      </c>
      <c r="C4" s="28" t="s">
        <v>2452</v>
      </c>
    </row>
    <row r="5" spans="1:3" x14ac:dyDescent="0.25">
      <c r="A5" s="28" t="s">
        <v>2198</v>
      </c>
      <c r="B5" s="28" t="s">
        <v>2325</v>
      </c>
      <c r="C5" s="28" t="s">
        <v>2453</v>
      </c>
    </row>
    <row r="6" spans="1:3" x14ac:dyDescent="0.25">
      <c r="A6" s="28" t="s">
        <v>2199</v>
      </c>
      <c r="B6" s="28" t="s">
        <v>2326</v>
      </c>
      <c r="C6" s="28" t="s">
        <v>2454</v>
      </c>
    </row>
    <row r="7" spans="1:3" x14ac:dyDescent="0.25">
      <c r="A7" s="28" t="s">
        <v>2200</v>
      </c>
      <c r="B7" s="28" t="s">
        <v>2327</v>
      </c>
      <c r="C7" s="28" t="s">
        <v>2455</v>
      </c>
    </row>
    <row r="8" spans="1:3" x14ac:dyDescent="0.25">
      <c r="A8" s="28" t="s">
        <v>2201</v>
      </c>
      <c r="B8" s="28" t="s">
        <v>2328</v>
      </c>
      <c r="C8" s="28" t="s">
        <v>2456</v>
      </c>
    </row>
    <row r="9" spans="1:3" x14ac:dyDescent="0.25">
      <c r="A9" s="28" t="s">
        <v>2202</v>
      </c>
      <c r="B9" s="28" t="s">
        <v>2329</v>
      </c>
      <c r="C9" s="28" t="s">
        <v>2457</v>
      </c>
    </row>
    <row r="10" spans="1:3" x14ac:dyDescent="0.25">
      <c r="A10" s="28" t="s">
        <v>2203</v>
      </c>
      <c r="B10" s="28" t="s">
        <v>2330</v>
      </c>
      <c r="C10" s="28" t="s">
        <v>2458</v>
      </c>
    </row>
    <row r="11" spans="1:3" x14ac:dyDescent="0.25">
      <c r="A11" s="28" t="s">
        <v>2204</v>
      </c>
      <c r="B11" s="28" t="s">
        <v>2331</v>
      </c>
      <c r="C11" s="28" t="s">
        <v>2459</v>
      </c>
    </row>
    <row r="12" spans="1:3" x14ac:dyDescent="0.25">
      <c r="A12" s="28" t="s">
        <v>2205</v>
      </c>
      <c r="B12" s="28" t="s">
        <v>2332</v>
      </c>
      <c r="C12" s="28" t="s">
        <v>2460</v>
      </c>
    </row>
    <row r="13" spans="1:3" x14ac:dyDescent="0.25">
      <c r="A13" s="28" t="s">
        <v>2206</v>
      </c>
      <c r="B13" s="28" t="s">
        <v>2333</v>
      </c>
      <c r="C13" s="28" t="s">
        <v>2461</v>
      </c>
    </row>
    <row r="14" spans="1:3" x14ac:dyDescent="0.25">
      <c r="A14" s="28" t="s">
        <v>2207</v>
      </c>
      <c r="B14" s="28" t="s">
        <v>2334</v>
      </c>
      <c r="C14" s="28" t="s">
        <v>2462</v>
      </c>
    </row>
    <row r="15" spans="1:3" x14ac:dyDescent="0.25">
      <c r="A15" s="28" t="s">
        <v>2208</v>
      </c>
      <c r="B15" s="28" t="s">
        <v>2335</v>
      </c>
      <c r="C15" s="28" t="s">
        <v>2463</v>
      </c>
    </row>
    <row r="16" spans="1:3" x14ac:dyDescent="0.25">
      <c r="A16" s="28" t="s">
        <v>2209</v>
      </c>
      <c r="B16" s="28" t="s">
        <v>2336</v>
      </c>
      <c r="C16" s="28" t="s">
        <v>2464</v>
      </c>
    </row>
    <row r="17" spans="1:3" x14ac:dyDescent="0.25">
      <c r="A17" s="28" t="s">
        <v>2210</v>
      </c>
      <c r="B17" s="28" t="s">
        <v>2337</v>
      </c>
      <c r="C17" s="28" t="s">
        <v>2465</v>
      </c>
    </row>
    <row r="18" spans="1:3" x14ac:dyDescent="0.25">
      <c r="A18" s="28" t="s">
        <v>2211</v>
      </c>
      <c r="B18" s="28" t="s">
        <v>2338</v>
      </c>
      <c r="C18" s="28" t="s">
        <v>2466</v>
      </c>
    </row>
    <row r="19" spans="1:3" x14ac:dyDescent="0.25">
      <c r="A19" s="28" t="s">
        <v>2212</v>
      </c>
      <c r="B19" s="28" t="s">
        <v>2339</v>
      </c>
      <c r="C19" s="28" t="s">
        <v>2467</v>
      </c>
    </row>
    <row r="20" spans="1:3" x14ac:dyDescent="0.25">
      <c r="A20" s="28" t="s">
        <v>2213</v>
      </c>
      <c r="B20" s="28" t="s">
        <v>2340</v>
      </c>
      <c r="C20" s="28" t="s">
        <v>2468</v>
      </c>
    </row>
    <row r="21" spans="1:3" x14ac:dyDescent="0.25">
      <c r="A21" s="28" t="s">
        <v>2214</v>
      </c>
      <c r="B21" s="28" t="s">
        <v>2341</v>
      </c>
      <c r="C21" s="28" t="s">
        <v>2469</v>
      </c>
    </row>
    <row r="22" spans="1:3" x14ac:dyDescent="0.25">
      <c r="A22" s="28" t="s">
        <v>2215</v>
      </c>
      <c r="B22" s="28" t="s">
        <v>2342</v>
      </c>
      <c r="C22" s="28" t="s">
        <v>2470</v>
      </c>
    </row>
    <row r="23" spans="1:3" x14ac:dyDescent="0.25">
      <c r="A23" s="28" t="s">
        <v>2216</v>
      </c>
      <c r="B23" s="28" t="s">
        <v>2343</v>
      </c>
      <c r="C23" s="28" t="s">
        <v>2471</v>
      </c>
    </row>
    <row r="24" spans="1:3" x14ac:dyDescent="0.25">
      <c r="A24" s="28" t="s">
        <v>2217</v>
      </c>
      <c r="B24" s="28" t="s">
        <v>2344</v>
      </c>
      <c r="C24" s="28" t="s">
        <v>2472</v>
      </c>
    </row>
    <row r="25" spans="1:3" x14ac:dyDescent="0.25">
      <c r="A25" s="28" t="s">
        <v>2218</v>
      </c>
      <c r="B25" s="28" t="s">
        <v>2345</v>
      </c>
      <c r="C25" s="28" t="s">
        <v>2473</v>
      </c>
    </row>
    <row r="26" spans="1:3" x14ac:dyDescent="0.25">
      <c r="A26" s="28" t="s">
        <v>2219</v>
      </c>
      <c r="B26" s="28" t="s">
        <v>2346</v>
      </c>
      <c r="C26" s="28" t="s">
        <v>2474</v>
      </c>
    </row>
    <row r="27" spans="1:3" x14ac:dyDescent="0.25">
      <c r="A27" s="28" t="s">
        <v>2220</v>
      </c>
      <c r="B27" s="28" t="s">
        <v>2347</v>
      </c>
      <c r="C27" s="28" t="s">
        <v>2475</v>
      </c>
    </row>
    <row r="28" spans="1:3" x14ac:dyDescent="0.25">
      <c r="A28" s="28" t="s">
        <v>2221</v>
      </c>
      <c r="B28" s="28" t="s">
        <v>2348</v>
      </c>
      <c r="C28" s="28" t="s">
        <v>2476</v>
      </c>
    </row>
    <row r="29" spans="1:3" x14ac:dyDescent="0.25">
      <c r="A29" s="28" t="s">
        <v>2222</v>
      </c>
      <c r="B29" s="28" t="s">
        <v>2349</v>
      </c>
      <c r="C29" s="28" t="s">
        <v>2477</v>
      </c>
    </row>
    <row r="30" spans="1:3" x14ac:dyDescent="0.25">
      <c r="A30" s="28" t="s">
        <v>2223</v>
      </c>
      <c r="B30" s="28" t="s">
        <v>2350</v>
      </c>
      <c r="C30" s="28" t="s">
        <v>2478</v>
      </c>
    </row>
    <row r="31" spans="1:3" x14ac:dyDescent="0.25">
      <c r="A31" s="28" t="s">
        <v>2224</v>
      </c>
      <c r="B31" s="28" t="s">
        <v>2351</v>
      </c>
      <c r="C31" s="28" t="s">
        <v>2479</v>
      </c>
    </row>
    <row r="32" spans="1:3" x14ac:dyDescent="0.25">
      <c r="A32" s="28" t="s">
        <v>2225</v>
      </c>
      <c r="B32" s="28" t="s">
        <v>2352</v>
      </c>
      <c r="C32" s="28" t="s">
        <v>2480</v>
      </c>
    </row>
    <row r="33" spans="1:3" x14ac:dyDescent="0.25">
      <c r="A33" s="28" t="s">
        <v>2226</v>
      </c>
      <c r="B33" s="28" t="s">
        <v>2353</v>
      </c>
      <c r="C33" s="28" t="s">
        <v>2481</v>
      </c>
    </row>
    <row r="34" spans="1:3" x14ac:dyDescent="0.25">
      <c r="A34" s="28" t="s">
        <v>2227</v>
      </c>
      <c r="B34" s="28" t="s">
        <v>2354</v>
      </c>
      <c r="C34" s="28" t="s">
        <v>2482</v>
      </c>
    </row>
    <row r="35" spans="1:3" x14ac:dyDescent="0.25">
      <c r="A35" s="28" t="s">
        <v>2228</v>
      </c>
      <c r="B35" s="28" t="s">
        <v>2355</v>
      </c>
      <c r="C35" s="28" t="s">
        <v>2483</v>
      </c>
    </row>
    <row r="36" spans="1:3" x14ac:dyDescent="0.25">
      <c r="A36" s="28" t="s">
        <v>2229</v>
      </c>
      <c r="B36" s="28" t="s">
        <v>2356</v>
      </c>
      <c r="C36" s="28" t="s">
        <v>2484</v>
      </c>
    </row>
    <row r="37" spans="1:3" x14ac:dyDescent="0.25">
      <c r="A37" s="28" t="s">
        <v>2230</v>
      </c>
      <c r="B37" s="28" t="s">
        <v>2357</v>
      </c>
      <c r="C37" s="28" t="s">
        <v>2485</v>
      </c>
    </row>
    <row r="38" spans="1:3" x14ac:dyDescent="0.25">
      <c r="A38" s="28" t="s">
        <v>2231</v>
      </c>
      <c r="B38" s="28" t="s">
        <v>2358</v>
      </c>
      <c r="C38" s="28" t="s">
        <v>2486</v>
      </c>
    </row>
    <row r="39" spans="1:3" x14ac:dyDescent="0.25">
      <c r="A39" s="28" t="s">
        <v>2232</v>
      </c>
      <c r="B39" s="28" t="s">
        <v>2359</v>
      </c>
      <c r="C39" s="28" t="s">
        <v>2487</v>
      </c>
    </row>
    <row r="40" spans="1:3" x14ac:dyDescent="0.25">
      <c r="A40" s="28" t="s">
        <v>2233</v>
      </c>
      <c r="B40" s="28" t="s">
        <v>2360</v>
      </c>
      <c r="C40" s="28" t="s">
        <v>2488</v>
      </c>
    </row>
    <row r="41" spans="1:3" x14ac:dyDescent="0.25">
      <c r="A41" s="28" t="s">
        <v>2234</v>
      </c>
      <c r="B41" s="28" t="s">
        <v>2361</v>
      </c>
      <c r="C41" s="28" t="s">
        <v>2489</v>
      </c>
    </row>
    <row r="42" spans="1:3" x14ac:dyDescent="0.25">
      <c r="A42" s="28" t="s">
        <v>2235</v>
      </c>
      <c r="B42" s="28" t="s">
        <v>2362</v>
      </c>
      <c r="C42" s="28" t="s">
        <v>2490</v>
      </c>
    </row>
    <row r="43" spans="1:3" x14ac:dyDescent="0.25">
      <c r="A43" s="28" t="s">
        <v>2236</v>
      </c>
      <c r="B43" s="28" t="s">
        <v>2363</v>
      </c>
      <c r="C43" s="28" t="s">
        <v>2491</v>
      </c>
    </row>
    <row r="44" spans="1:3" x14ac:dyDescent="0.25">
      <c r="A44" s="28" t="s">
        <v>2237</v>
      </c>
      <c r="B44" s="28" t="s">
        <v>2364</v>
      </c>
      <c r="C44" s="28" t="s">
        <v>2492</v>
      </c>
    </row>
    <row r="45" spans="1:3" x14ac:dyDescent="0.25">
      <c r="A45" s="28" t="s">
        <v>2238</v>
      </c>
      <c r="B45" s="28" t="s">
        <v>2365</v>
      </c>
      <c r="C45" s="28" t="s">
        <v>2493</v>
      </c>
    </row>
    <row r="46" spans="1:3" x14ac:dyDescent="0.25">
      <c r="A46" s="28" t="s">
        <v>2239</v>
      </c>
      <c r="B46" s="28" t="s">
        <v>2366</v>
      </c>
      <c r="C46" s="28" t="s">
        <v>2494</v>
      </c>
    </row>
    <row r="47" spans="1:3" x14ac:dyDescent="0.25">
      <c r="A47" s="28" t="s">
        <v>2240</v>
      </c>
      <c r="B47" s="28" t="s">
        <v>2367</v>
      </c>
      <c r="C47" s="28" t="s">
        <v>2495</v>
      </c>
    </row>
    <row r="48" spans="1:3" x14ac:dyDescent="0.25">
      <c r="A48" s="28" t="s">
        <v>2241</v>
      </c>
      <c r="B48" s="28" t="s">
        <v>2368</v>
      </c>
      <c r="C48" s="28" t="s">
        <v>2496</v>
      </c>
    </row>
    <row r="49" spans="1:3" x14ac:dyDescent="0.25">
      <c r="A49" s="28" t="s">
        <v>2242</v>
      </c>
      <c r="B49" s="28" t="s">
        <v>2369</v>
      </c>
      <c r="C49" s="28" t="s">
        <v>2497</v>
      </c>
    </row>
    <row r="50" spans="1:3" x14ac:dyDescent="0.25">
      <c r="A50" s="28" t="s">
        <v>2243</v>
      </c>
      <c r="B50" s="28" t="s">
        <v>2370</v>
      </c>
      <c r="C50" s="28" t="s">
        <v>2498</v>
      </c>
    </row>
    <row r="51" spans="1:3" x14ac:dyDescent="0.25">
      <c r="A51" s="28" t="s">
        <v>2244</v>
      </c>
      <c r="B51" s="28" t="s">
        <v>2371</v>
      </c>
      <c r="C51" s="28" t="s">
        <v>2499</v>
      </c>
    </row>
    <row r="52" spans="1:3" x14ac:dyDescent="0.25">
      <c r="A52" s="28" t="s">
        <v>2245</v>
      </c>
      <c r="B52" s="28" t="s">
        <v>2372</v>
      </c>
      <c r="C52" s="28" t="s">
        <v>2500</v>
      </c>
    </row>
    <row r="53" spans="1:3" x14ac:dyDescent="0.25">
      <c r="A53" s="28" t="s">
        <v>2246</v>
      </c>
      <c r="B53" s="28" t="s">
        <v>2373</v>
      </c>
      <c r="C53" s="28" t="s">
        <v>2501</v>
      </c>
    </row>
    <row r="54" spans="1:3" x14ac:dyDescent="0.25">
      <c r="A54" s="28" t="s">
        <v>2247</v>
      </c>
      <c r="B54" s="28" t="s">
        <v>2374</v>
      </c>
      <c r="C54" s="28" t="s">
        <v>2502</v>
      </c>
    </row>
    <row r="55" spans="1:3" x14ac:dyDescent="0.25">
      <c r="A55" s="28" t="s">
        <v>2248</v>
      </c>
      <c r="B55" s="28" t="s">
        <v>2375</v>
      </c>
      <c r="C55" s="28" t="s">
        <v>2503</v>
      </c>
    </row>
    <row r="56" spans="1:3" x14ac:dyDescent="0.25">
      <c r="A56" s="28" t="s">
        <v>2249</v>
      </c>
      <c r="B56" s="28" t="s">
        <v>2376</v>
      </c>
      <c r="C56" s="28" t="s">
        <v>2504</v>
      </c>
    </row>
    <row r="57" spans="1:3" x14ac:dyDescent="0.25">
      <c r="A57" s="28" t="s">
        <v>2250</v>
      </c>
      <c r="B57" s="28" t="s">
        <v>2377</v>
      </c>
      <c r="C57" s="28" t="s">
        <v>2505</v>
      </c>
    </row>
    <row r="58" spans="1:3" x14ac:dyDescent="0.25">
      <c r="A58" s="28" t="s">
        <v>2251</v>
      </c>
      <c r="B58" s="28" t="s">
        <v>2378</v>
      </c>
      <c r="C58" s="28" t="s">
        <v>2506</v>
      </c>
    </row>
    <row r="59" spans="1:3" x14ac:dyDescent="0.25">
      <c r="A59" s="28" t="s">
        <v>2252</v>
      </c>
      <c r="B59" s="28" t="s">
        <v>2379</v>
      </c>
      <c r="C59" s="28" t="s">
        <v>2507</v>
      </c>
    </row>
    <row r="60" spans="1:3" x14ac:dyDescent="0.25">
      <c r="A60" s="28" t="s">
        <v>2253</v>
      </c>
      <c r="B60" s="28" t="s">
        <v>2380</v>
      </c>
      <c r="C60" s="28" t="s">
        <v>2508</v>
      </c>
    </row>
    <row r="61" spans="1:3" x14ac:dyDescent="0.25">
      <c r="A61" s="28" t="s">
        <v>2254</v>
      </c>
      <c r="B61" s="28" t="s">
        <v>2381</v>
      </c>
      <c r="C61" s="28" t="s">
        <v>2509</v>
      </c>
    </row>
    <row r="62" spans="1:3" x14ac:dyDescent="0.25">
      <c r="A62" s="28" t="s">
        <v>2255</v>
      </c>
      <c r="B62" s="28" t="s">
        <v>2382</v>
      </c>
      <c r="C62" s="28" t="s">
        <v>2510</v>
      </c>
    </row>
    <row r="63" spans="1:3" x14ac:dyDescent="0.25">
      <c r="A63" s="28" t="s">
        <v>2256</v>
      </c>
      <c r="B63" s="28" t="s">
        <v>2383</v>
      </c>
      <c r="C63" s="28" t="s">
        <v>2511</v>
      </c>
    </row>
    <row r="64" spans="1:3" x14ac:dyDescent="0.25">
      <c r="A64" s="28" t="s">
        <v>2257</v>
      </c>
      <c r="B64" s="28" t="s">
        <v>2384</v>
      </c>
      <c r="C64" s="28" t="s">
        <v>2512</v>
      </c>
    </row>
    <row r="65" spans="1:3" x14ac:dyDescent="0.25">
      <c r="A65" s="28" t="s">
        <v>2258</v>
      </c>
      <c r="B65" s="28" t="s">
        <v>2385</v>
      </c>
      <c r="C65" s="28" t="s">
        <v>2513</v>
      </c>
    </row>
    <row r="66" spans="1:3" x14ac:dyDescent="0.25">
      <c r="A66" s="28" t="s">
        <v>2259</v>
      </c>
      <c r="B66" s="28" t="s">
        <v>2386</v>
      </c>
      <c r="C66" s="28" t="s">
        <v>2514</v>
      </c>
    </row>
    <row r="67" spans="1:3" x14ac:dyDescent="0.25">
      <c r="A67" s="28" t="s">
        <v>2260</v>
      </c>
      <c r="B67" s="28" t="s">
        <v>2387</v>
      </c>
      <c r="C67" s="28" t="s">
        <v>2515</v>
      </c>
    </row>
    <row r="68" spans="1:3" x14ac:dyDescent="0.25">
      <c r="A68" s="28" t="s">
        <v>2261</v>
      </c>
      <c r="B68" s="28" t="s">
        <v>2388</v>
      </c>
      <c r="C68" s="28" t="s">
        <v>2516</v>
      </c>
    </row>
    <row r="69" spans="1:3" x14ac:dyDescent="0.25">
      <c r="A69" s="28" t="s">
        <v>2262</v>
      </c>
      <c r="B69" s="28" t="s">
        <v>2389</v>
      </c>
      <c r="C69" s="28" t="s">
        <v>2517</v>
      </c>
    </row>
    <row r="70" spans="1:3" x14ac:dyDescent="0.25">
      <c r="A70" s="28" t="s">
        <v>2263</v>
      </c>
      <c r="B70" s="28" t="s">
        <v>2390</v>
      </c>
      <c r="C70" s="28" t="s">
        <v>2518</v>
      </c>
    </row>
    <row r="71" spans="1:3" x14ac:dyDescent="0.25">
      <c r="A71" s="28" t="s">
        <v>2264</v>
      </c>
      <c r="B71" s="28" t="s">
        <v>2391</v>
      </c>
      <c r="C71" s="28" t="s">
        <v>2519</v>
      </c>
    </row>
    <row r="72" spans="1:3" x14ac:dyDescent="0.25">
      <c r="A72" s="28" t="s">
        <v>2265</v>
      </c>
      <c r="B72" s="28" t="s">
        <v>2392</v>
      </c>
      <c r="C72" s="28" t="s">
        <v>2520</v>
      </c>
    </row>
    <row r="73" spans="1:3" x14ac:dyDescent="0.25">
      <c r="A73" s="28" t="s">
        <v>2266</v>
      </c>
      <c r="B73" s="28" t="s">
        <v>2393</v>
      </c>
      <c r="C73" s="28" t="s">
        <v>2521</v>
      </c>
    </row>
    <row r="74" spans="1:3" x14ac:dyDescent="0.25">
      <c r="A74" s="28" t="s">
        <v>2267</v>
      </c>
      <c r="B74" s="28" t="s">
        <v>2394</v>
      </c>
      <c r="C74" s="28" t="s">
        <v>2522</v>
      </c>
    </row>
    <row r="75" spans="1:3" x14ac:dyDescent="0.25">
      <c r="A75" s="28" t="s">
        <v>2268</v>
      </c>
      <c r="B75" s="28" t="s">
        <v>2395</v>
      </c>
      <c r="C75" s="28" t="s">
        <v>2523</v>
      </c>
    </row>
    <row r="76" spans="1:3" x14ac:dyDescent="0.25">
      <c r="A76" s="28" t="s">
        <v>2269</v>
      </c>
      <c r="B76" s="28" t="s">
        <v>2396</v>
      </c>
      <c r="C76" s="28" t="s">
        <v>2524</v>
      </c>
    </row>
    <row r="77" spans="1:3" x14ac:dyDescent="0.25">
      <c r="A77" s="28" t="s">
        <v>2270</v>
      </c>
      <c r="B77" s="28" t="s">
        <v>2397</v>
      </c>
      <c r="C77" s="28" t="s">
        <v>2525</v>
      </c>
    </row>
    <row r="78" spans="1:3" x14ac:dyDescent="0.25">
      <c r="A78" s="28" t="s">
        <v>2271</v>
      </c>
      <c r="B78" s="28" t="s">
        <v>2398</v>
      </c>
      <c r="C78" s="28" t="s">
        <v>2526</v>
      </c>
    </row>
    <row r="79" spans="1:3" x14ac:dyDescent="0.25">
      <c r="A79" s="28" t="s">
        <v>2272</v>
      </c>
      <c r="B79" s="28" t="s">
        <v>2399</v>
      </c>
      <c r="C79" s="28" t="s">
        <v>2527</v>
      </c>
    </row>
    <row r="80" spans="1:3" x14ac:dyDescent="0.25">
      <c r="A80" s="28" t="s">
        <v>2273</v>
      </c>
      <c r="B80" s="28" t="s">
        <v>2400</v>
      </c>
      <c r="C80" s="28" t="s">
        <v>2528</v>
      </c>
    </row>
    <row r="81" spans="1:3" x14ac:dyDescent="0.25">
      <c r="A81" s="28" t="s">
        <v>2274</v>
      </c>
      <c r="B81" s="28" t="s">
        <v>2401</v>
      </c>
      <c r="C81" s="28" t="s">
        <v>2529</v>
      </c>
    </row>
    <row r="82" spans="1:3" x14ac:dyDescent="0.25">
      <c r="A82" s="28" t="s">
        <v>2275</v>
      </c>
      <c r="B82" s="28" t="s">
        <v>2402</v>
      </c>
      <c r="C82" s="28" t="s">
        <v>2530</v>
      </c>
    </row>
    <row r="83" spans="1:3" x14ac:dyDescent="0.25">
      <c r="A83" s="28" t="s">
        <v>2276</v>
      </c>
      <c r="B83" s="28" t="s">
        <v>2403</v>
      </c>
      <c r="C83" s="28" t="s">
        <v>2531</v>
      </c>
    </row>
    <row r="84" spans="1:3" x14ac:dyDescent="0.25">
      <c r="A84" s="28" t="s">
        <v>2277</v>
      </c>
      <c r="B84" s="28" t="s">
        <v>2404</v>
      </c>
      <c r="C84" s="28" t="s">
        <v>2532</v>
      </c>
    </row>
    <row r="85" spans="1:3" x14ac:dyDescent="0.25">
      <c r="A85" s="28" t="s">
        <v>2278</v>
      </c>
      <c r="B85" s="28" t="s">
        <v>2405</v>
      </c>
      <c r="C85" s="28" t="s">
        <v>2533</v>
      </c>
    </row>
    <row r="86" spans="1:3" x14ac:dyDescent="0.25">
      <c r="A86" s="28" t="s">
        <v>2279</v>
      </c>
      <c r="B86" s="28" t="s">
        <v>2406</v>
      </c>
      <c r="C86" s="28" t="s">
        <v>2534</v>
      </c>
    </row>
    <row r="87" spans="1:3" x14ac:dyDescent="0.25">
      <c r="A87" s="28" t="s">
        <v>2280</v>
      </c>
      <c r="B87" s="28" t="s">
        <v>2407</v>
      </c>
      <c r="C87" s="28" t="s">
        <v>2535</v>
      </c>
    </row>
    <row r="88" spans="1:3" x14ac:dyDescent="0.25">
      <c r="A88" s="28" t="s">
        <v>2281</v>
      </c>
      <c r="B88" s="28" t="s">
        <v>2408</v>
      </c>
      <c r="C88" s="28" t="s">
        <v>2536</v>
      </c>
    </row>
    <row r="89" spans="1:3" x14ac:dyDescent="0.25">
      <c r="A89" s="28" t="s">
        <v>2282</v>
      </c>
      <c r="B89" s="28" t="s">
        <v>2409</v>
      </c>
      <c r="C89" s="28" t="s">
        <v>2537</v>
      </c>
    </row>
    <row r="90" spans="1:3" x14ac:dyDescent="0.25">
      <c r="A90" s="28" t="s">
        <v>2283</v>
      </c>
      <c r="B90" s="28" t="s">
        <v>2410</v>
      </c>
      <c r="C90" s="28" t="s">
        <v>2538</v>
      </c>
    </row>
    <row r="91" spans="1:3" x14ac:dyDescent="0.25">
      <c r="A91" s="28" t="s">
        <v>2284</v>
      </c>
      <c r="B91" s="28" t="s">
        <v>2411</v>
      </c>
      <c r="C91" s="28" t="s">
        <v>2539</v>
      </c>
    </row>
    <row r="92" spans="1:3" x14ac:dyDescent="0.25">
      <c r="A92" s="28" t="s">
        <v>2285</v>
      </c>
      <c r="B92" s="28" t="s">
        <v>2412</v>
      </c>
      <c r="C92" s="28" t="s">
        <v>2540</v>
      </c>
    </row>
    <row r="93" spans="1:3" x14ac:dyDescent="0.25">
      <c r="A93" s="28" t="s">
        <v>2286</v>
      </c>
      <c r="B93" s="28" t="s">
        <v>2413</v>
      </c>
      <c r="C93" s="28" t="s">
        <v>2541</v>
      </c>
    </row>
    <row r="94" spans="1:3" x14ac:dyDescent="0.25">
      <c r="A94" s="28" t="s">
        <v>2287</v>
      </c>
      <c r="B94" s="28" t="s">
        <v>2414</v>
      </c>
      <c r="C94" s="28" t="s">
        <v>2542</v>
      </c>
    </row>
    <row r="95" spans="1:3" x14ac:dyDescent="0.25">
      <c r="A95" s="28" t="s">
        <v>2288</v>
      </c>
      <c r="B95" s="28" t="s">
        <v>2415</v>
      </c>
      <c r="C95" s="28" t="s">
        <v>2543</v>
      </c>
    </row>
    <row r="96" spans="1:3" x14ac:dyDescent="0.25">
      <c r="A96" s="28" t="s">
        <v>2289</v>
      </c>
      <c r="B96" s="28" t="s">
        <v>2416</v>
      </c>
      <c r="C96" s="28" t="s">
        <v>2544</v>
      </c>
    </row>
    <row r="97" spans="1:3" x14ac:dyDescent="0.25">
      <c r="A97" s="28" t="s">
        <v>2290</v>
      </c>
      <c r="B97" s="28" t="s">
        <v>2417</v>
      </c>
      <c r="C97" s="28" t="s">
        <v>2545</v>
      </c>
    </row>
    <row r="98" spans="1:3" x14ac:dyDescent="0.25">
      <c r="A98" s="28" t="s">
        <v>2291</v>
      </c>
      <c r="B98" s="28" t="s">
        <v>2418</v>
      </c>
      <c r="C98" s="28" t="s">
        <v>2546</v>
      </c>
    </row>
    <row r="99" spans="1:3" x14ac:dyDescent="0.25">
      <c r="A99" s="28" t="s">
        <v>2292</v>
      </c>
      <c r="B99" s="28" t="s">
        <v>2419</v>
      </c>
      <c r="C99" s="28" t="s">
        <v>2547</v>
      </c>
    </row>
    <row r="100" spans="1:3" x14ac:dyDescent="0.25">
      <c r="A100" s="28" t="s">
        <v>2293</v>
      </c>
      <c r="B100" s="28" t="s">
        <v>2420</v>
      </c>
      <c r="C100" s="28" t="s">
        <v>2548</v>
      </c>
    </row>
    <row r="101" spans="1:3" x14ac:dyDescent="0.25">
      <c r="A101" s="28" t="s">
        <v>2294</v>
      </c>
      <c r="B101" s="28" t="s">
        <v>2421</v>
      </c>
      <c r="C101" s="28" t="s">
        <v>2549</v>
      </c>
    </row>
    <row r="102" spans="1:3" x14ac:dyDescent="0.25">
      <c r="A102" s="28" t="s">
        <v>2295</v>
      </c>
      <c r="B102" s="28" t="s">
        <v>2422</v>
      </c>
      <c r="C102" s="28" t="s">
        <v>2550</v>
      </c>
    </row>
    <row r="103" spans="1:3" x14ac:dyDescent="0.25">
      <c r="A103" s="28" t="s">
        <v>2296</v>
      </c>
      <c r="B103" s="28" t="s">
        <v>2423</v>
      </c>
      <c r="C103" s="28" t="s">
        <v>2551</v>
      </c>
    </row>
    <row r="104" spans="1:3" x14ac:dyDescent="0.25">
      <c r="A104" s="28" t="s">
        <v>2297</v>
      </c>
      <c r="B104" s="28" t="s">
        <v>2424</v>
      </c>
      <c r="C104" s="28" t="s">
        <v>2552</v>
      </c>
    </row>
    <row r="105" spans="1:3" x14ac:dyDescent="0.25">
      <c r="A105" s="28" t="s">
        <v>2298</v>
      </c>
      <c r="B105" s="28" t="s">
        <v>2425</v>
      </c>
      <c r="C105" s="28" t="s">
        <v>2553</v>
      </c>
    </row>
    <row r="106" spans="1:3" x14ac:dyDescent="0.25">
      <c r="A106" s="28" t="s">
        <v>2299</v>
      </c>
      <c r="B106" s="28" t="s">
        <v>2426</v>
      </c>
      <c r="C106" s="28" t="s">
        <v>2554</v>
      </c>
    </row>
    <row r="107" spans="1:3" x14ac:dyDescent="0.25">
      <c r="A107" s="28" t="s">
        <v>2300</v>
      </c>
      <c r="B107" s="28" t="s">
        <v>2427</v>
      </c>
      <c r="C107" s="28" t="s">
        <v>2555</v>
      </c>
    </row>
    <row r="108" spans="1:3" x14ac:dyDescent="0.25">
      <c r="A108" s="28" t="s">
        <v>2301</v>
      </c>
      <c r="B108" s="28" t="s">
        <v>2428</v>
      </c>
      <c r="C108" s="28" t="s">
        <v>2556</v>
      </c>
    </row>
    <row r="109" spans="1:3" x14ac:dyDescent="0.25">
      <c r="A109" s="28" t="s">
        <v>2302</v>
      </c>
      <c r="B109" s="28" t="s">
        <v>2429</v>
      </c>
      <c r="C109" s="28" t="s">
        <v>2557</v>
      </c>
    </row>
    <row r="110" spans="1:3" x14ac:dyDescent="0.25">
      <c r="A110" s="28" t="s">
        <v>2303</v>
      </c>
      <c r="B110" s="28" t="s">
        <v>2430</v>
      </c>
      <c r="C110" s="28" t="s">
        <v>2558</v>
      </c>
    </row>
    <row r="111" spans="1:3" x14ac:dyDescent="0.25">
      <c r="A111" s="28" t="s">
        <v>2304</v>
      </c>
      <c r="B111" s="28" t="s">
        <v>2431</v>
      </c>
      <c r="C111" s="28" t="s">
        <v>2559</v>
      </c>
    </row>
    <row r="112" spans="1:3" x14ac:dyDescent="0.25">
      <c r="A112" s="28" t="s">
        <v>2305</v>
      </c>
      <c r="B112" s="28" t="s">
        <v>2432</v>
      </c>
      <c r="C112" s="28" t="s">
        <v>2560</v>
      </c>
    </row>
    <row r="113" spans="1:3" x14ac:dyDescent="0.25">
      <c r="A113" s="28" t="s">
        <v>2306</v>
      </c>
      <c r="B113" s="28" t="s">
        <v>2433</v>
      </c>
      <c r="C113" s="28" t="s">
        <v>2561</v>
      </c>
    </row>
    <row r="114" spans="1:3" x14ac:dyDescent="0.25">
      <c r="A114" s="28" t="s">
        <v>2307</v>
      </c>
      <c r="B114" s="28" t="s">
        <v>2434</v>
      </c>
      <c r="C114" s="28" t="s">
        <v>2562</v>
      </c>
    </row>
    <row r="115" spans="1:3" x14ac:dyDescent="0.25">
      <c r="A115" s="28" t="s">
        <v>2308</v>
      </c>
      <c r="B115" s="28" t="s">
        <v>2435</v>
      </c>
      <c r="C115" s="28" t="s">
        <v>2563</v>
      </c>
    </row>
    <row r="116" spans="1:3" x14ac:dyDescent="0.25">
      <c r="A116" s="28" t="s">
        <v>2309</v>
      </c>
      <c r="B116" s="28" t="s">
        <v>2436</v>
      </c>
      <c r="C116" s="28" t="s">
        <v>2564</v>
      </c>
    </row>
    <row r="117" spans="1:3" x14ac:dyDescent="0.25">
      <c r="A117" s="28" t="s">
        <v>2310</v>
      </c>
      <c r="B117" s="28" t="s">
        <v>2437</v>
      </c>
      <c r="C117" s="28" t="s">
        <v>2565</v>
      </c>
    </row>
    <row r="118" spans="1:3" x14ac:dyDescent="0.25">
      <c r="A118" s="28" t="s">
        <v>2311</v>
      </c>
      <c r="B118" s="28" t="s">
        <v>2438</v>
      </c>
      <c r="C118" s="28" t="s">
        <v>2566</v>
      </c>
    </row>
    <row r="119" spans="1:3" x14ac:dyDescent="0.25">
      <c r="A119" s="28" t="s">
        <v>2312</v>
      </c>
      <c r="B119" s="28" t="s">
        <v>2439</v>
      </c>
      <c r="C119" s="28" t="s">
        <v>2567</v>
      </c>
    </row>
    <row r="120" spans="1:3" x14ac:dyDescent="0.25">
      <c r="A120" s="28" t="s">
        <v>2313</v>
      </c>
      <c r="B120" s="28" t="s">
        <v>2440</v>
      </c>
      <c r="C120" s="28" t="s">
        <v>2568</v>
      </c>
    </row>
    <row r="121" spans="1:3" x14ac:dyDescent="0.25">
      <c r="A121" s="28" t="s">
        <v>2314</v>
      </c>
      <c r="B121" s="28" t="s">
        <v>2441</v>
      </c>
      <c r="C121" s="28" t="s">
        <v>2569</v>
      </c>
    </row>
    <row r="122" spans="1:3" x14ac:dyDescent="0.25">
      <c r="A122" s="28" t="s">
        <v>2315</v>
      </c>
      <c r="B122" s="28" t="s">
        <v>2442</v>
      </c>
      <c r="C122" s="28" t="s">
        <v>2570</v>
      </c>
    </row>
    <row r="123" spans="1:3" x14ac:dyDescent="0.25">
      <c r="A123" s="28" t="s">
        <v>2316</v>
      </c>
      <c r="B123" s="28" t="s">
        <v>2443</v>
      </c>
      <c r="C123" s="28" t="s">
        <v>2571</v>
      </c>
    </row>
    <row r="124" spans="1:3" x14ac:dyDescent="0.25">
      <c r="A124" s="28" t="s">
        <v>2317</v>
      </c>
      <c r="B124" s="28" t="s">
        <v>2444</v>
      </c>
      <c r="C124" s="28" t="s">
        <v>2572</v>
      </c>
    </row>
    <row r="125" spans="1:3" x14ac:dyDescent="0.25">
      <c r="A125" s="28" t="s">
        <v>2318</v>
      </c>
      <c r="B125" s="28" t="s">
        <v>2445</v>
      </c>
      <c r="C125" s="28" t="s">
        <v>2573</v>
      </c>
    </row>
    <row r="126" spans="1:3" x14ac:dyDescent="0.25">
      <c r="A126" s="28" t="s">
        <v>2319</v>
      </c>
      <c r="B126" s="28" t="s">
        <v>2446</v>
      </c>
      <c r="C126" s="28" t="s">
        <v>2574</v>
      </c>
    </row>
    <row r="127" spans="1:3" x14ac:dyDescent="0.25">
      <c r="A127" s="28" t="s">
        <v>2320</v>
      </c>
      <c r="B127" s="28" t="s">
        <v>2447</v>
      </c>
      <c r="C127" s="28" t="s">
        <v>2575</v>
      </c>
    </row>
    <row r="128" spans="1:3" x14ac:dyDescent="0.25">
      <c r="A128" s="28" t="s">
        <v>2321</v>
      </c>
      <c r="B128" s="28" t="s">
        <v>2448</v>
      </c>
      <c r="C128" s="28" t="s">
        <v>2576</v>
      </c>
    </row>
    <row r="129" spans="1:3" x14ac:dyDescent="0.25">
      <c r="A129" s="28" t="s">
        <v>2322</v>
      </c>
      <c r="B129" s="28" t="s">
        <v>2449</v>
      </c>
      <c r="C129" s="28" t="s">
        <v>2577</v>
      </c>
    </row>
    <row r="130" spans="1:3" x14ac:dyDescent="0.25">
      <c r="A130" s="28"/>
      <c r="B130" s="28"/>
      <c r="C130" s="28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0C57-319A-47B3-A108-00727A41804E}">
  <dimension ref="A1:M130"/>
  <sheetViews>
    <sheetView tabSelected="1" workbookViewId="0">
      <selection activeCell="L13" sqref="L13"/>
    </sheetView>
  </sheetViews>
  <sheetFormatPr defaultRowHeight="15" x14ac:dyDescent="0.25"/>
  <cols>
    <col min="1" max="1" width="11.140625" bestFit="1" customWidth="1"/>
    <col min="2" max="2" width="9.7109375" customWidth="1"/>
    <col min="3" max="3" width="9.42578125" customWidth="1"/>
    <col min="4" max="4" width="7.85546875" customWidth="1"/>
    <col min="9" max="9" width="19.5703125" customWidth="1"/>
    <col min="10" max="10" width="15.28515625" customWidth="1"/>
    <col min="11" max="11" width="15.85546875" customWidth="1"/>
    <col min="12" max="12" width="18.5703125" customWidth="1"/>
    <col min="13" max="13" width="17.42578125" customWidth="1"/>
  </cols>
  <sheetData>
    <row r="1" spans="2:13" ht="45" x14ac:dyDescent="0.25">
      <c r="B1" s="47" t="s">
        <v>2450</v>
      </c>
      <c r="C1" s="47"/>
      <c r="D1" s="47"/>
      <c r="I1" s="5" t="s">
        <v>5</v>
      </c>
      <c r="J1" s="5" t="s">
        <v>4</v>
      </c>
      <c r="K1" s="5" t="s">
        <v>9</v>
      </c>
      <c r="L1" s="7" t="s">
        <v>10</v>
      </c>
      <c r="M1" s="8" t="s">
        <v>11</v>
      </c>
    </row>
    <row r="2" spans="2:13" x14ac:dyDescent="0.25">
      <c r="B2" s="4" t="s">
        <v>95</v>
      </c>
      <c r="C2" s="4" t="s">
        <v>94</v>
      </c>
      <c r="D2" s="4" t="s">
        <v>96</v>
      </c>
      <c r="I2" s="5">
        <v>0.5</v>
      </c>
      <c r="J2" s="6" t="s">
        <v>2044</v>
      </c>
      <c r="K2" s="5">
        <v>3641</v>
      </c>
      <c r="L2" s="5">
        <v>118.4</v>
      </c>
      <c r="M2" s="5">
        <f>L2/1000/0.000000005</f>
        <v>23680000</v>
      </c>
    </row>
    <row r="3" spans="2:13" x14ac:dyDescent="0.25">
      <c r="B3" s="19">
        <f>($M$2 - HEX2DEC('RAW Data - FE'!A3))*0.000000005*1.8*1000/0.0642</f>
        <v>36.618644859813088</v>
      </c>
      <c r="C3" s="19">
        <f>($M$3 - HEX2DEC('RAW Data - FE'!B3))*0.000000005*1.8*1000/0.0642</f>
        <v>57.814345794392537</v>
      </c>
      <c r="D3" s="19">
        <f>($M$4 - HEX2DEC('RAW Data - FE'!C3))*0.000000005*1.8*1000/0.0642</f>
        <v>62.444579439252095</v>
      </c>
      <c r="I3" s="5">
        <v>1</v>
      </c>
      <c r="J3" s="6" t="s">
        <v>2045</v>
      </c>
      <c r="K3" s="5">
        <v>7282</v>
      </c>
      <c r="L3" s="5">
        <v>100.6</v>
      </c>
      <c r="M3" s="5">
        <f t="shared" ref="M3:M18" si="0">L3/1000/0.000000005</f>
        <v>20120000</v>
      </c>
    </row>
    <row r="4" spans="2:13" x14ac:dyDescent="0.25">
      <c r="B4" s="19">
        <f>($M$2 - HEX2DEC('RAW Data - FE'!A4))*0.000000005*1.8*1000/0.0642</f>
        <v>62.564018691588778</v>
      </c>
      <c r="C4" s="19">
        <f>($M$3 - HEX2DEC('RAW Data - FE'!B4))*0.000000005*1.8*1000/0.0642</f>
        <v>43.928551401869171</v>
      </c>
      <c r="D4" s="19">
        <f>($M$4 - HEX2DEC('RAW Data - FE'!C4))*0.000000005*1.8*1000/0.0642</f>
        <v>47.406728971962366</v>
      </c>
      <c r="I4" s="5">
        <v>1.5</v>
      </c>
      <c r="J4" s="6" t="s">
        <v>2046</v>
      </c>
      <c r="K4" s="5">
        <v>10923</v>
      </c>
      <c r="L4" s="5">
        <v>83.2</v>
      </c>
      <c r="M4" s="5">
        <f t="shared" si="0"/>
        <v>16639999.999999998</v>
      </c>
    </row>
    <row r="5" spans="2:13" x14ac:dyDescent="0.25">
      <c r="B5" s="19">
        <f>($M$2 - HEX2DEC('RAW Data - FE'!A5))*0.000000005*1.8*1000/0.0642</f>
        <v>37.25579439252337</v>
      </c>
      <c r="C5" s="19">
        <f>($M$3 - HEX2DEC('RAW Data - FE'!B5))*0.000000005*1.8*1000/0.0642</f>
        <v>59.074065420560764</v>
      </c>
      <c r="D5" s="19">
        <f>($M$4 - HEX2DEC('RAW Data - FE'!C5))*0.000000005*1.8*1000/0.0642</f>
        <v>47.810607476635255</v>
      </c>
      <c r="I5" s="5"/>
      <c r="J5" s="6"/>
      <c r="K5" s="5"/>
      <c r="L5" s="5"/>
      <c r="M5" s="5"/>
    </row>
    <row r="6" spans="2:13" x14ac:dyDescent="0.25">
      <c r="B6" s="19">
        <f>($M$2 - HEX2DEC('RAW Data - FE'!A6))*0.000000005*1.8*1000/0.0642</f>
        <v>57.954532710280375</v>
      </c>
      <c r="C6" s="19">
        <f>($M$3 - HEX2DEC('RAW Data - FE'!B6))*0.000000005*1.8*1000/0.0642</f>
        <v>46.543177570093462</v>
      </c>
      <c r="D6" s="19">
        <f>($M$4 - HEX2DEC('RAW Data - FE'!C6))*0.000000005*1.8*1000/0.0642</f>
        <v>53.319953271027785</v>
      </c>
      <c r="I6" s="5"/>
      <c r="J6" s="6"/>
      <c r="K6" s="5"/>
      <c r="L6" s="5"/>
      <c r="M6" s="5"/>
    </row>
    <row r="7" spans="2:13" x14ac:dyDescent="0.25">
      <c r="B7" s="19">
        <f>($M$2 - HEX2DEC('RAW Data - FE'!A7))*0.000000005*1.8*1000/0.0642</f>
        <v>41.983317757009353</v>
      </c>
      <c r="C7" s="19">
        <f>($M$3 - HEX2DEC('RAW Data - FE'!B7))*0.000000005*1.8*1000/0.0642</f>
        <v>66.033224299065438</v>
      </c>
      <c r="D7" s="19">
        <f>($M$4 - HEX2DEC('RAW Data - FE'!C7))*0.000000005*1.8*1000/0.0642</f>
        <v>51.237897196261429</v>
      </c>
      <c r="I7" s="5"/>
      <c r="J7" s="6"/>
      <c r="K7" s="5"/>
      <c r="L7" s="5"/>
      <c r="M7" s="5"/>
    </row>
    <row r="8" spans="2:13" x14ac:dyDescent="0.25">
      <c r="B8" s="19">
        <f>($M$2 - HEX2DEC('RAW Data - FE'!A8))*0.000000005*1.8*1000/0.0642</f>
        <v>45.181682242990661</v>
      </c>
      <c r="C8" s="19">
        <f>($M$3 - HEX2DEC('RAW Data - FE'!B8))*0.000000005*1.8*1000/0.0642</f>
        <v>55.833785046728977</v>
      </c>
      <c r="D8" s="19">
        <f>($M$4 - HEX2DEC('RAW Data - FE'!C8))*0.000000005*1.8*1000/0.0642</f>
        <v>65.6716822429904</v>
      </c>
      <c r="I8" s="5"/>
      <c r="J8" s="6"/>
      <c r="K8" s="5"/>
      <c r="L8" s="5"/>
      <c r="M8" s="5"/>
    </row>
    <row r="9" spans="2:13" x14ac:dyDescent="0.25">
      <c r="B9" s="19">
        <f>($M$2 - HEX2DEC('RAW Data - FE'!A9))*0.000000005*1.8*1000/0.0642</f>
        <v>55.922383177570104</v>
      </c>
      <c r="C9" s="19">
        <f>($M$3 - HEX2DEC('RAW Data - FE'!B9))*0.000000005*1.8*1000/0.0642</f>
        <v>56.649392523364504</v>
      </c>
      <c r="D9" s="19">
        <f>($M$4 - HEX2DEC('RAW Data - FE'!C9))*0.000000005*1.8*1000/0.0642</f>
        <v>46.435233644859558</v>
      </c>
      <c r="I9" s="5"/>
      <c r="J9" s="6"/>
      <c r="K9" s="5"/>
      <c r="L9" s="5"/>
      <c r="M9" s="5"/>
    </row>
    <row r="10" spans="2:13" x14ac:dyDescent="0.25">
      <c r="B10" s="19">
        <f>($M$2 - HEX2DEC('RAW Data - FE'!A10))*0.000000005*1.8*1000/0.0642</f>
        <v>41.842149532710287</v>
      </c>
      <c r="C10" s="19">
        <f>($M$3 - HEX2DEC('RAW Data - FE'!B10))*0.000000005*1.8*1000/0.0642</f>
        <v>53.811028037383188</v>
      </c>
      <c r="D10" s="19">
        <f>($M$4 - HEX2DEC('RAW Data - FE'!C10))*0.000000005*1.8*1000/0.0642</f>
        <v>56.41808411214928</v>
      </c>
      <c r="I10" s="5"/>
      <c r="J10" s="6"/>
      <c r="K10" s="5"/>
      <c r="L10" s="5"/>
      <c r="M10" s="5"/>
    </row>
    <row r="11" spans="2:13" x14ac:dyDescent="0.25">
      <c r="B11" s="19">
        <f>($M$2 - HEX2DEC('RAW Data - FE'!A11))*0.000000005*1.8*1000/0.0642</f>
        <v>64.250607476635508</v>
      </c>
      <c r="C11" s="19">
        <f>($M$3 - HEX2DEC('RAW Data - FE'!B11))*0.000000005*1.8*1000/0.0642</f>
        <v>42.698271028037389</v>
      </c>
      <c r="D11" s="19">
        <f>($M$4 - HEX2DEC('RAW Data - FE'!C11))*0.000000005*1.8*1000/0.0642</f>
        <v>47.829252336448349</v>
      </c>
      <c r="I11" s="5"/>
      <c r="J11" s="6"/>
      <c r="K11" s="5"/>
      <c r="L11" s="5"/>
      <c r="M11" s="5"/>
    </row>
    <row r="12" spans="2:13" x14ac:dyDescent="0.25">
      <c r="B12" s="19">
        <f>($M$2 - HEX2DEC('RAW Data - FE'!A12))*0.000000005*1.8*1000/0.0642</f>
        <v>45.791915887850472</v>
      </c>
      <c r="C12" s="19">
        <f>($M$3 - HEX2DEC('RAW Data - FE'!B12))*0.000000005*1.8*1000/0.0642</f>
        <v>52.950280373831788</v>
      </c>
      <c r="D12" s="19">
        <f>($M$4 - HEX2DEC('RAW Data - FE'!C12))*0.000000005*1.8*1000/0.0642</f>
        <v>56.94462616822404</v>
      </c>
      <c r="I12" s="5"/>
      <c r="J12" s="6"/>
      <c r="K12" s="5"/>
      <c r="L12" s="5"/>
      <c r="M12" s="5"/>
    </row>
    <row r="13" spans="2:13" x14ac:dyDescent="0.25">
      <c r="B13" s="19">
        <f>($M$2 - HEX2DEC('RAW Data - FE'!A13))*0.000000005*1.8*1000/0.0642</f>
        <v>60.839018691588791</v>
      </c>
      <c r="C13" s="19">
        <f>($M$3 - HEX2DEC('RAW Data - FE'!B13))*0.000000005*1.8*1000/0.0642</f>
        <v>37.375794392523368</v>
      </c>
      <c r="D13" s="19">
        <f>($M$4 - HEX2DEC('RAW Data - FE'!C13))*0.000000005*1.8*1000/0.0642</f>
        <v>45.04261682242965</v>
      </c>
      <c r="I13" s="5"/>
      <c r="J13" s="6"/>
      <c r="K13" s="5"/>
      <c r="L13" s="5"/>
      <c r="M13" s="5"/>
    </row>
    <row r="14" spans="2:13" x14ac:dyDescent="0.25">
      <c r="B14" s="19">
        <f>($M$2 - HEX2DEC('RAW Data - FE'!A14))*0.000000005*1.8*1000/0.0642</f>
        <v>41.735186915887859</v>
      </c>
      <c r="C14" s="19">
        <f>($M$3 - HEX2DEC('RAW Data - FE'!B14))*0.000000005*1.8*1000/0.0642</f>
        <v>53.09537383177571</v>
      </c>
      <c r="D14" s="19">
        <f>($M$4 - HEX2DEC('RAW Data - FE'!C14))*0.000000005*1.8*1000/0.0642</f>
        <v>67.137476635513778</v>
      </c>
      <c r="I14" s="5"/>
      <c r="J14" s="6"/>
      <c r="K14" s="5"/>
      <c r="L14" s="5"/>
      <c r="M14" s="5"/>
    </row>
    <row r="15" spans="2:13" x14ac:dyDescent="0.25">
      <c r="B15" s="19">
        <f>($M$2 - HEX2DEC('RAW Data - FE'!A15))*0.000000005*1.8*1000/0.0642</f>
        <v>63.349065420560763</v>
      </c>
      <c r="C15" s="19">
        <f>($M$3 - HEX2DEC('RAW Data - FE'!B15))*0.000000005*1.8*1000/0.0642</f>
        <v>37.379719626168225</v>
      </c>
      <c r="D15" s="19">
        <f>($M$4 - HEX2DEC('RAW Data - FE'!C15))*0.000000005*1.8*1000/0.0642</f>
        <v>44.498271028037124</v>
      </c>
      <c r="I15" s="5"/>
      <c r="J15" s="6"/>
      <c r="K15" s="5"/>
      <c r="L15" s="5"/>
      <c r="M15" s="5"/>
    </row>
    <row r="16" spans="2:13" x14ac:dyDescent="0.25">
      <c r="B16" s="19">
        <f>($M$2 - HEX2DEC('RAW Data - FE'!A16))*0.000000005*1.8*1000/0.0642</f>
        <v>39.147336448598139</v>
      </c>
      <c r="C16" s="19">
        <f>($M$3 - HEX2DEC('RAW Data - FE'!B16))*0.000000005*1.8*1000/0.0642</f>
        <v>63.765560747663557</v>
      </c>
      <c r="D16" s="19">
        <f>($M$4 - HEX2DEC('RAW Data - FE'!C16))*0.000000005*1.8*1000/0.0642</f>
        <v>69.777757009345535</v>
      </c>
      <c r="I16" s="5"/>
      <c r="J16" s="6"/>
      <c r="K16" s="5"/>
      <c r="L16" s="5"/>
      <c r="M16" s="5"/>
    </row>
    <row r="17" spans="2:13" x14ac:dyDescent="0.25">
      <c r="B17" s="19">
        <f>($M$2 - HEX2DEC('RAW Data - FE'!A17))*0.000000005*1.8*1000/0.0642</f>
        <v>55.988411214953281</v>
      </c>
      <c r="C17" s="19">
        <f>($M$3 - HEX2DEC('RAW Data - FE'!B17))*0.000000005*1.8*1000/0.0642</f>
        <v>35.063271028037384</v>
      </c>
      <c r="D17" s="19">
        <f>($M$4 - HEX2DEC('RAW Data - FE'!C17))*0.000000005*1.8*1000/0.0642</f>
        <v>47.82953271028012</v>
      </c>
      <c r="I17" s="5"/>
      <c r="J17" s="6"/>
      <c r="K17" s="5"/>
      <c r="L17" s="5"/>
      <c r="M17" s="5"/>
    </row>
    <row r="18" spans="2:13" x14ac:dyDescent="0.25">
      <c r="B18" s="19">
        <f>($M$2 - HEX2DEC('RAW Data - FE'!A18))*0.000000005*1.8*1000/0.0642</f>
        <v>37.089252336448595</v>
      </c>
      <c r="C18" s="19">
        <f>($M$3 - HEX2DEC('RAW Data - FE'!B18))*0.000000005*1.8*1000/0.0642</f>
        <v>59.103644859813087</v>
      </c>
      <c r="D18" s="19">
        <f>($M$4 - HEX2DEC('RAW Data - FE'!C18))*0.000000005*1.8*1000/0.0642</f>
        <v>72.024112149532442</v>
      </c>
      <c r="I18" s="5"/>
      <c r="J18" s="6"/>
      <c r="K18" s="5"/>
      <c r="L18" s="5"/>
      <c r="M18" s="5"/>
    </row>
    <row r="19" spans="2:13" x14ac:dyDescent="0.25">
      <c r="B19" s="19">
        <f>($M$2 - HEX2DEC('RAW Data - FE'!A19))*0.000000005*1.8*1000/0.0642</f>
        <v>50.446401869158883</v>
      </c>
      <c r="C19" s="19">
        <f>($M$3 - HEX2DEC('RAW Data - FE'!B19))*0.000000005*1.8*1000/0.0642</f>
        <v>32.757476635514024</v>
      </c>
      <c r="D19" s="19">
        <f>($M$4 - HEX2DEC('RAW Data - FE'!C19))*0.000000005*1.8*1000/0.0642</f>
        <v>45.535654205607223</v>
      </c>
    </row>
    <row r="20" spans="2:13" x14ac:dyDescent="0.25">
      <c r="B20" s="19">
        <f>($M$2 - HEX2DEC('RAW Data - FE'!A20))*0.000000005*1.8*1000/0.0642</f>
        <v>51.529485981308419</v>
      </c>
      <c r="C20" s="19">
        <f>($M$3 - HEX2DEC('RAW Data - FE'!B20))*0.000000005*1.8*1000/0.0642</f>
        <v>55.706495327102814</v>
      </c>
      <c r="D20" s="19">
        <f>($M$4 - HEX2DEC('RAW Data - FE'!C20))*0.000000005*1.8*1000/0.0642</f>
        <v>65.745140186915634</v>
      </c>
    </row>
    <row r="21" spans="2:13" x14ac:dyDescent="0.25">
      <c r="B21" s="19">
        <f>($M$2 - HEX2DEC('RAW Data - FE'!A21))*0.000000005*1.8*1000/0.0642</f>
        <v>50.047990654205613</v>
      </c>
      <c r="C21" s="19">
        <f>($M$3 - HEX2DEC('RAW Data - FE'!B21))*0.000000005*1.8*1000/0.0642</f>
        <v>36.70794392523365</v>
      </c>
      <c r="D21" s="19">
        <f>($M$4 - HEX2DEC('RAW Data - FE'!C21))*0.000000005*1.8*1000/0.0642</f>
        <v>39.172289719625915</v>
      </c>
    </row>
    <row r="22" spans="2:13" x14ac:dyDescent="0.25">
      <c r="B22" s="19">
        <f>($M$2 - HEX2DEC('RAW Data - FE'!A22))*0.000000005*1.8*1000/0.0642</f>
        <v>62.804859813084121</v>
      </c>
      <c r="C22" s="19">
        <f>($M$3 - HEX2DEC('RAW Data - FE'!B22))*0.000000005*1.8*1000/0.0642</f>
        <v>60.107102803738321</v>
      </c>
      <c r="D22" s="19">
        <f>($M$4 - HEX2DEC('RAW Data - FE'!C22))*0.000000005*1.8*1000/0.0642</f>
        <v>67.468177570093189</v>
      </c>
      <c r="I22" t="s">
        <v>2059</v>
      </c>
      <c r="J22" s="2" t="s">
        <v>2194</v>
      </c>
      <c r="K22" t="s">
        <v>2063</v>
      </c>
    </row>
    <row r="23" spans="2:13" x14ac:dyDescent="0.25">
      <c r="B23" s="19">
        <f>($M$2 - HEX2DEC('RAW Data - FE'!A23))*0.000000005*1.8*1000/0.0642</f>
        <v>43.912710280373844</v>
      </c>
      <c r="C23" s="19">
        <f>($M$3 - HEX2DEC('RAW Data - FE'!B23))*0.000000005*1.8*1000/0.0642</f>
        <v>33.610934579439252</v>
      </c>
      <c r="D23" s="19">
        <f>($M$4 - HEX2DEC('RAW Data - FE'!C23))*0.000000005*1.8*1000/0.0642</f>
        <v>38.892476635513766</v>
      </c>
      <c r="J23" s="2" t="s">
        <v>2193</v>
      </c>
    </row>
    <row r="24" spans="2:13" x14ac:dyDescent="0.25">
      <c r="B24" s="19">
        <f>($M$2 - HEX2DEC('RAW Data - FE'!A24))*0.000000005*1.8*1000/0.0642</f>
        <v>69.318224299065434</v>
      </c>
      <c r="C24" s="19">
        <f>($M$3 - HEX2DEC('RAW Data - FE'!B24))*0.000000005*1.8*1000/0.0642</f>
        <v>60.721822429906553</v>
      </c>
      <c r="D24" s="19">
        <f>($M$4 - HEX2DEC('RAW Data - FE'!C24))*0.000000005*1.8*1000/0.0642</f>
        <v>68.212009345794144</v>
      </c>
      <c r="J24" s="2" t="s">
        <v>2195</v>
      </c>
    </row>
    <row r="25" spans="2:13" x14ac:dyDescent="0.25">
      <c r="B25" s="19">
        <f>($M$2 - HEX2DEC('RAW Data - FE'!A25))*0.000000005*1.8*1000/0.0642</f>
        <v>37.83728971962617</v>
      </c>
      <c r="C25" s="19">
        <f>($M$3 - HEX2DEC('RAW Data - FE'!B25))*0.000000005*1.8*1000/0.0642</f>
        <v>37.66233644859814</v>
      </c>
      <c r="D25" s="19">
        <f>($M$4 - HEX2DEC('RAW Data - FE'!C25))*0.000000005*1.8*1000/0.0642</f>
        <v>37.018878504672649</v>
      </c>
    </row>
    <row r="26" spans="2:13" x14ac:dyDescent="0.25">
      <c r="B26" s="19">
        <f>($M$2 - HEX2DEC('RAW Data - FE'!A26))*0.000000005*1.8*1000/0.0642</f>
        <v>64.886775700934606</v>
      </c>
      <c r="C26" s="19">
        <f>($M$3 - HEX2DEC('RAW Data - FE'!B26))*0.000000005*1.8*1000/0.0642</f>
        <v>75.068691588785057</v>
      </c>
      <c r="D26" s="19">
        <f>($M$4 - HEX2DEC('RAW Data - FE'!C26))*0.000000005*1.8*1000/0.0642</f>
        <v>63.879672897196016</v>
      </c>
    </row>
    <row r="27" spans="2:13" x14ac:dyDescent="0.25">
      <c r="B27" s="19">
        <f>($M$2 - HEX2DEC('RAW Data - FE'!A27))*0.000000005*1.8*1000/0.0642</f>
        <v>43.104953271028045</v>
      </c>
      <c r="C27" s="19">
        <f>($M$3 - HEX2DEC('RAW Data - FE'!B27))*0.000000005*1.8*1000/0.0642</f>
        <v>37.481074766355142</v>
      </c>
      <c r="D27" s="19">
        <f>($M$4 - HEX2DEC('RAW Data - FE'!C27))*0.000000005*1.8*1000/0.0642</f>
        <v>41.810046728971713</v>
      </c>
    </row>
    <row r="28" spans="2:13" x14ac:dyDescent="0.25">
      <c r="B28" s="19">
        <f>($M$2 - HEX2DEC('RAW Data - FE'!A28))*0.000000005*1.8*1000/0.0642</f>
        <v>71.119065420560759</v>
      </c>
      <c r="C28" s="19">
        <f>($M$3 - HEX2DEC('RAW Data - FE'!B28))*0.000000005*1.8*1000/0.0642</f>
        <v>64.844299065420572</v>
      </c>
      <c r="D28" s="19">
        <f>($M$4 - HEX2DEC('RAW Data - FE'!C28))*0.000000005*1.8*1000/0.0642</f>
        <v>69.675280373831512</v>
      </c>
    </row>
    <row r="29" spans="2:13" x14ac:dyDescent="0.25">
      <c r="B29" s="19">
        <f>($M$2 - HEX2DEC('RAW Data - FE'!A29))*0.000000005*1.8*1000/0.0642</f>
        <v>38.233037383177582</v>
      </c>
      <c r="C29" s="19">
        <f>($M$3 - HEX2DEC('RAW Data - FE'!B29))*0.000000005*1.8*1000/0.0642</f>
        <v>35.338317757009349</v>
      </c>
      <c r="D29" s="19">
        <f>($M$4 - HEX2DEC('RAW Data - FE'!C29))*0.000000005*1.8*1000/0.0642</f>
        <v>36.196261682242735</v>
      </c>
    </row>
    <row r="30" spans="2:13" x14ac:dyDescent="0.25">
      <c r="B30" s="19">
        <f>($M$2 - HEX2DEC('RAW Data - FE'!A30))*0.000000005*1.8*1000/0.0642</f>
        <v>58.094859813084121</v>
      </c>
      <c r="C30" s="19">
        <f>($M$3 - HEX2DEC('RAW Data - FE'!B30))*0.000000005*1.8*1000/0.0642</f>
        <v>67.44098130841121</v>
      </c>
      <c r="D30" s="19">
        <f>($M$4 - HEX2DEC('RAW Data - FE'!C30))*0.000000005*1.8*1000/0.0642</f>
        <v>65.977289719625915</v>
      </c>
    </row>
    <row r="31" spans="2:13" x14ac:dyDescent="0.25">
      <c r="B31" s="19">
        <f>($M$2 - HEX2DEC('RAW Data - FE'!A31))*0.000000005*1.8*1000/0.0642</f>
        <v>38.890233644859819</v>
      </c>
      <c r="C31" s="19">
        <f>($M$3 - HEX2DEC('RAW Data - FE'!B31))*0.000000005*1.8*1000/0.0642</f>
        <v>32.792102803738324</v>
      </c>
      <c r="D31" s="19">
        <f>($M$4 - HEX2DEC('RAW Data - FE'!C31))*0.000000005*1.8*1000/0.0642</f>
        <v>37.580887850467036</v>
      </c>
    </row>
    <row r="32" spans="2:13" x14ac:dyDescent="0.25">
      <c r="B32" s="19">
        <f>($M$2 - HEX2DEC('RAW Data - FE'!A32))*0.000000005*1.8*1000/0.0642</f>
        <v>54.268177570093457</v>
      </c>
      <c r="C32" s="19">
        <f>($M$3 - HEX2DEC('RAW Data - FE'!B32))*0.000000005*1.8*1000/0.0642</f>
        <v>65.648130841121514</v>
      </c>
      <c r="D32" s="19">
        <f>($M$4 - HEX2DEC('RAW Data - FE'!C32))*0.000000005*1.8*1000/0.0642</f>
        <v>59.889392523364243</v>
      </c>
    </row>
    <row r="33" spans="2:4" x14ac:dyDescent="0.25">
      <c r="B33" s="19">
        <f>($M$2 - HEX2DEC('RAW Data - FE'!A33))*0.000000005*1.8*1000/0.0642</f>
        <v>37.170420560747672</v>
      </c>
      <c r="C33" s="19">
        <f>($M$3 - HEX2DEC('RAW Data - FE'!B33))*0.000000005*1.8*1000/0.0642</f>
        <v>40.639485981308411</v>
      </c>
      <c r="D33" s="19">
        <f>($M$4 - HEX2DEC('RAW Data - FE'!C33))*0.000000005*1.8*1000/0.0642</f>
        <v>39.919065420560493</v>
      </c>
    </row>
    <row r="34" spans="2:4" x14ac:dyDescent="0.25">
      <c r="B34" s="19">
        <f>($M$2 - HEX2DEC('RAW Data - FE'!A34))*0.000000005*1.8*1000/0.0642</f>
        <v>43.47392523364487</v>
      </c>
      <c r="C34" s="19">
        <f>($M$3 - HEX2DEC('RAW Data - FE'!B34))*0.000000005*1.8*1000/0.0642</f>
        <v>72.931682242990647</v>
      </c>
      <c r="D34" s="19">
        <f>($M$4 - HEX2DEC('RAW Data - FE'!C34))*0.000000005*1.8*1000/0.0642</f>
        <v>65.440233644859575</v>
      </c>
    </row>
    <row r="35" spans="2:4" x14ac:dyDescent="0.25">
      <c r="B35" s="19">
        <f>($M$2 - HEX2DEC('RAW Data - FE'!A35))*0.000000005*1.8*1000/0.0642</f>
        <v>61.277242990654223</v>
      </c>
      <c r="C35" s="19">
        <f>($M$3 - HEX2DEC('RAW Data - FE'!B35))*0.000000005*1.8*1000/0.0642</f>
        <v>41.784532710280381</v>
      </c>
      <c r="D35" s="19">
        <f>($M$4 - HEX2DEC('RAW Data - FE'!C35))*0.000000005*1.8*1000/0.0642</f>
        <v>37.590841121495068</v>
      </c>
    </row>
    <row r="36" spans="2:4" x14ac:dyDescent="0.25">
      <c r="B36" s="19">
        <f>($M$2 - HEX2DEC('RAW Data - FE'!A36))*0.000000005*1.8*1000/0.0642</f>
        <v>38.817616822429912</v>
      </c>
      <c r="C36" s="19">
        <f>($M$3 - HEX2DEC('RAW Data - FE'!B36))*0.000000005*1.8*1000/0.0642</f>
        <v>71.132383177570105</v>
      </c>
      <c r="D36" s="19">
        <f>($M$4 - HEX2DEC('RAW Data - FE'!C36))*0.000000005*1.8*1000/0.0642</f>
        <v>63.575186915887599</v>
      </c>
    </row>
    <row r="37" spans="2:4" x14ac:dyDescent="0.25">
      <c r="B37" s="19">
        <f>($M$2 - HEX2DEC('RAW Data - FE'!A37))*0.000000005*1.8*1000/0.0642</f>
        <v>60.271121495327115</v>
      </c>
      <c r="C37" s="19">
        <f>($M$3 - HEX2DEC('RAW Data - FE'!B37))*0.000000005*1.8*1000/0.0642</f>
        <v>38.84635514018693</v>
      </c>
      <c r="D37" s="19">
        <f>($M$4 - HEX2DEC('RAW Data - FE'!C37))*0.000000005*1.8*1000/0.0642</f>
        <v>43.598551401868903</v>
      </c>
    </row>
    <row r="38" spans="2:4" x14ac:dyDescent="0.25">
      <c r="B38" s="19">
        <f>($M$2 - HEX2DEC('RAW Data - FE'!A38))*0.000000005*1.8*1000/0.0642</f>
        <v>43.015794392523368</v>
      </c>
      <c r="C38" s="19">
        <f>($M$3 - HEX2DEC('RAW Data - FE'!B38))*0.000000005*1.8*1000/0.0642</f>
        <v>74.943084112149549</v>
      </c>
      <c r="D38" s="19">
        <f>($M$4 - HEX2DEC('RAW Data - FE'!C38))*0.000000005*1.8*1000/0.0642</f>
        <v>65.206401869158626</v>
      </c>
    </row>
    <row r="39" spans="2:4" x14ac:dyDescent="0.25">
      <c r="B39" s="19">
        <f>($M$2 - HEX2DEC('RAW Data - FE'!A39))*0.000000005*1.8*1000/0.0642</f>
        <v>60.251074766355146</v>
      </c>
      <c r="C39" s="19">
        <f>($M$3 - HEX2DEC('RAW Data - FE'!B39))*0.000000005*1.8*1000/0.0642</f>
        <v>42.289485981308417</v>
      </c>
      <c r="D39" s="19">
        <f>($M$4 - HEX2DEC('RAW Data - FE'!C39))*0.000000005*1.8*1000/0.0642</f>
        <v>40.965560747663304</v>
      </c>
    </row>
    <row r="40" spans="2:4" x14ac:dyDescent="0.25">
      <c r="B40" s="19">
        <f>($M$2 - HEX2DEC('RAW Data - FE'!A40))*0.000000005*1.8*1000/0.0642</f>
        <v>39.97471962616823</v>
      </c>
      <c r="C40" s="19">
        <f>($M$3 - HEX2DEC('RAW Data - FE'!B40))*0.000000005*1.8*1000/0.0642</f>
        <v>77.199532710280394</v>
      </c>
      <c r="D40" s="19">
        <f>($M$4 - HEX2DEC('RAW Data - FE'!C40))*0.000000005*1.8*1000/0.0642</f>
        <v>64.242476635513768</v>
      </c>
    </row>
    <row r="41" spans="2:4" x14ac:dyDescent="0.25">
      <c r="B41" s="19">
        <f>($M$2 - HEX2DEC('RAW Data - FE'!A41))*0.000000005*1.8*1000/0.0642</f>
        <v>69.407102803738326</v>
      </c>
      <c r="C41" s="19">
        <f>($M$3 - HEX2DEC('RAW Data - FE'!B41))*0.000000005*1.8*1000/0.0642</f>
        <v>39.221495327102815</v>
      </c>
      <c r="D41" s="19">
        <f>($M$4 - HEX2DEC('RAW Data - FE'!C41))*0.000000005*1.8*1000/0.0642</f>
        <v>39.094906542055817</v>
      </c>
    </row>
    <row r="42" spans="2:4" x14ac:dyDescent="0.25">
      <c r="B42" s="19">
        <f>($M$2 - HEX2DEC('RAW Data - FE'!A42))*0.000000005*1.8*1000/0.0642</f>
        <v>34.061775700934582</v>
      </c>
      <c r="C42" s="19">
        <f>($M$3 - HEX2DEC('RAW Data - FE'!B42))*0.000000005*1.8*1000/0.0642</f>
        <v>62.902710280373839</v>
      </c>
      <c r="D42" s="19">
        <f>($M$4 - HEX2DEC('RAW Data - FE'!C42))*0.000000005*1.8*1000/0.0642</f>
        <v>59.383878504672651</v>
      </c>
    </row>
    <row r="43" spans="2:4" x14ac:dyDescent="0.25">
      <c r="B43" s="19">
        <f>($M$2 - HEX2DEC('RAW Data - FE'!A43))*0.000000005*1.8*1000/0.0642</f>
        <v>54.189953271028045</v>
      </c>
      <c r="C43" s="19">
        <f>($M$3 - HEX2DEC('RAW Data - FE'!B43))*0.000000005*1.8*1000/0.0642</f>
        <v>46.611588785046735</v>
      </c>
      <c r="D43" s="19">
        <f>($M$4 - HEX2DEC('RAW Data - FE'!C43))*0.000000005*1.8*1000/0.0642</f>
        <v>37.832803738317502</v>
      </c>
    </row>
    <row r="44" spans="2:4" x14ac:dyDescent="0.25">
      <c r="B44" s="19">
        <f>($M$2 - HEX2DEC('RAW Data - FE'!A44))*0.000000005*1.8*1000/0.0642</f>
        <v>35.640280373831786</v>
      </c>
      <c r="C44" s="19">
        <f>($M$3 - HEX2DEC('RAW Data - FE'!B44))*0.000000005*1.8*1000/0.0642</f>
        <v>74.203738317757029</v>
      </c>
      <c r="D44" s="19">
        <f>($M$4 - HEX2DEC('RAW Data - FE'!C44))*0.000000005*1.8*1000/0.0642</f>
        <v>59.975186915887605</v>
      </c>
    </row>
    <row r="45" spans="2:4" x14ac:dyDescent="0.25">
      <c r="B45" s="19">
        <f>($M$2 - HEX2DEC('RAW Data - FE'!A45))*0.000000005*1.8*1000/0.0642</f>
        <v>60.556121495327112</v>
      </c>
      <c r="C45" s="19">
        <f>($M$3 - HEX2DEC('RAW Data - FE'!B45))*0.000000005*1.8*1000/0.0642</f>
        <v>38.665794392523367</v>
      </c>
      <c r="D45" s="19">
        <f>($M$4 - HEX2DEC('RAW Data - FE'!C45))*0.000000005*1.8*1000/0.0642</f>
        <v>36.393504672896938</v>
      </c>
    </row>
    <row r="46" spans="2:4" x14ac:dyDescent="0.25">
      <c r="B46" s="19">
        <f>($M$2 - HEX2DEC('RAW Data - FE'!A46))*0.000000005*1.8*1000/0.0642</f>
        <v>36.628177570093463</v>
      </c>
      <c r="C46" s="19">
        <f>($M$3 - HEX2DEC('RAW Data - FE'!B46))*0.000000005*1.8*1000/0.0642</f>
        <v>66.968831775700949</v>
      </c>
      <c r="D46" s="19">
        <f>($M$4 - HEX2DEC('RAW Data - FE'!C46))*0.000000005*1.8*1000/0.0642</f>
        <v>57.113971962616567</v>
      </c>
    </row>
    <row r="47" spans="2:4" x14ac:dyDescent="0.25">
      <c r="B47" s="19">
        <f>($M$2 - HEX2DEC('RAW Data - FE'!A47))*0.000000005*1.8*1000/0.0642</f>
        <v>48.608130841121493</v>
      </c>
      <c r="C47" s="19">
        <f>($M$3 - HEX2DEC('RAW Data - FE'!B47))*0.000000005*1.8*1000/0.0642</f>
        <v>40.697803738317759</v>
      </c>
      <c r="D47" s="19">
        <f>($M$4 - HEX2DEC('RAW Data - FE'!C47))*0.000000005*1.8*1000/0.0642</f>
        <v>44.163785046728712</v>
      </c>
    </row>
    <row r="48" spans="2:4" x14ac:dyDescent="0.25">
      <c r="B48" s="19">
        <f>($M$2 - HEX2DEC('RAW Data - FE'!A48))*0.000000005*1.8*1000/0.0642</f>
        <v>44.765186915887853</v>
      </c>
      <c r="C48" s="19">
        <f>($M$3 - HEX2DEC('RAW Data - FE'!B48))*0.000000005*1.8*1000/0.0642</f>
        <v>68.279439252336459</v>
      </c>
      <c r="D48" s="19">
        <f>($M$4 - HEX2DEC('RAW Data - FE'!C48))*0.000000005*1.8*1000/0.0642</f>
        <v>61.983364485981049</v>
      </c>
    </row>
    <row r="49" spans="2:4" x14ac:dyDescent="0.25">
      <c r="B49" s="19">
        <f>($M$2 - HEX2DEC('RAW Data - FE'!A49))*0.000000005*1.8*1000/0.0642</f>
        <v>48.275747663551414</v>
      </c>
      <c r="C49" s="19">
        <f>($M$3 - HEX2DEC('RAW Data - FE'!B49))*0.000000005*1.8*1000/0.0642</f>
        <v>39.347242990654209</v>
      </c>
      <c r="D49" s="19">
        <f>($M$4 - HEX2DEC('RAW Data - FE'!C49))*0.000000005*1.8*1000/0.0642</f>
        <v>45.934345794392264</v>
      </c>
    </row>
    <row r="50" spans="2:4" x14ac:dyDescent="0.25">
      <c r="B50" s="19">
        <f>($M$2 - HEX2DEC('RAW Data - FE'!A50))*0.000000005*1.8*1000/0.0642</f>
        <v>53.26598130841122</v>
      </c>
      <c r="C50" s="19">
        <f>($M$3 - HEX2DEC('RAW Data - FE'!B50))*0.000000005*1.8*1000/0.0642</f>
        <v>59.323738317757019</v>
      </c>
      <c r="D50" s="19">
        <f>($M$4 - HEX2DEC('RAW Data - FE'!C50))*0.000000005*1.8*1000/0.0642</f>
        <v>55.185140186915632</v>
      </c>
    </row>
    <row r="51" spans="2:4" x14ac:dyDescent="0.25">
      <c r="B51" s="19">
        <f>($M$2 - HEX2DEC('RAW Data - FE'!A51))*0.000000005*1.8*1000/0.0642</f>
        <v>37.72135514018693</v>
      </c>
      <c r="C51" s="19">
        <f>($M$3 - HEX2DEC('RAW Data - FE'!B51))*0.000000005*1.8*1000/0.0642</f>
        <v>46.668084112149543</v>
      </c>
      <c r="D51" s="19">
        <f>($M$4 - HEX2DEC('RAW Data - FE'!C51))*0.000000005*1.8*1000/0.0642</f>
        <v>46.408177570093201</v>
      </c>
    </row>
    <row r="52" spans="2:4" x14ac:dyDescent="0.25">
      <c r="B52" s="19">
        <f>($M$2 - HEX2DEC('RAW Data - FE'!A52))*0.000000005*1.8*1000/0.0642</f>
        <v>56.648551401869163</v>
      </c>
      <c r="C52" s="19">
        <f>($M$3 - HEX2DEC('RAW Data - FE'!B52))*0.000000005*1.8*1000/0.0642</f>
        <v>61.946074766355146</v>
      </c>
      <c r="D52" s="19">
        <f>($M$4 - HEX2DEC('RAW Data - FE'!C52))*0.000000005*1.8*1000/0.0642</f>
        <v>61.523411214953015</v>
      </c>
    </row>
    <row r="53" spans="2:4" x14ac:dyDescent="0.25">
      <c r="B53" s="19">
        <f>($M$2 - HEX2DEC('RAW Data - FE'!A53))*0.000000005*1.8*1000/0.0642</f>
        <v>34.469299065420572</v>
      </c>
      <c r="C53" s="19">
        <f>($M$3 - HEX2DEC('RAW Data - FE'!B53))*0.000000005*1.8*1000/0.0642</f>
        <v>38.368457943925243</v>
      </c>
      <c r="D53" s="19">
        <f>($M$4 - HEX2DEC('RAW Data - FE'!C53))*0.000000005*1.8*1000/0.0642</f>
        <v>43.436915887850212</v>
      </c>
    </row>
    <row r="54" spans="2:4" x14ac:dyDescent="0.25">
      <c r="B54" s="19">
        <f>($M$2 - HEX2DEC('RAW Data - FE'!A54))*0.000000005*1.8*1000/0.0642</f>
        <v>76.910046728971977</v>
      </c>
      <c r="C54" s="19">
        <f>($M$3 - HEX2DEC('RAW Data - FE'!B54))*0.000000005*1.8*1000/0.0642</f>
        <v>73.187663551401869</v>
      </c>
      <c r="D54" s="19">
        <f>($M$4 - HEX2DEC('RAW Data - FE'!C54))*0.000000005*1.8*1000/0.0642</f>
        <v>57.912757009345533</v>
      </c>
    </row>
    <row r="55" spans="2:4" x14ac:dyDescent="0.25">
      <c r="B55" s="19">
        <f>($M$2 - HEX2DEC('RAW Data - FE'!A55))*0.000000005*1.8*1000/0.0642</f>
        <v>35.938598130841129</v>
      </c>
      <c r="C55" s="19">
        <f>($M$3 - HEX2DEC('RAW Data - FE'!B55))*0.000000005*1.8*1000/0.0642</f>
        <v>45.460654205607483</v>
      </c>
      <c r="D55" s="19">
        <f>($M$4 - HEX2DEC('RAW Data - FE'!C55))*0.000000005*1.8*1000/0.0642</f>
        <v>38.579999999999742</v>
      </c>
    </row>
    <row r="56" spans="2:4" x14ac:dyDescent="0.25">
      <c r="B56" s="19">
        <f>($M$2 - HEX2DEC('RAW Data - FE'!A56))*0.000000005*1.8*1000/0.0642</f>
        <v>68.163925233644861</v>
      </c>
      <c r="C56" s="19">
        <f>($M$3 - HEX2DEC('RAW Data - FE'!B56))*0.000000005*1.8*1000/0.0642</f>
        <v>75.101495327102825</v>
      </c>
      <c r="D56" s="19">
        <f>($M$4 - HEX2DEC('RAW Data - FE'!C56))*0.000000005*1.8*1000/0.0642</f>
        <v>59.433084112149281</v>
      </c>
    </row>
    <row r="57" spans="2:4" x14ac:dyDescent="0.25">
      <c r="B57" s="19">
        <f>($M$2 - HEX2DEC('RAW Data - FE'!A57))*0.000000005*1.8*1000/0.0642</f>
        <v>34.651822429906545</v>
      </c>
      <c r="C57" s="19">
        <f>($M$3 - HEX2DEC('RAW Data - FE'!B57))*0.000000005*1.8*1000/0.0642</f>
        <v>36.895514018691593</v>
      </c>
      <c r="D57" s="19">
        <f>($M$4 - HEX2DEC('RAW Data - FE'!C57))*0.000000005*1.8*1000/0.0642</f>
        <v>46.2063084112147</v>
      </c>
    </row>
    <row r="58" spans="2:4" x14ac:dyDescent="0.25">
      <c r="B58" s="19">
        <f>($M$2 - HEX2DEC('RAW Data - FE'!A58))*0.000000005*1.8*1000/0.0642</f>
        <v>64.831822429906552</v>
      </c>
      <c r="C58" s="19">
        <f>($M$3 - HEX2DEC('RAW Data - FE'!B58))*0.000000005*1.8*1000/0.0642</f>
        <v>69.769906542056077</v>
      </c>
      <c r="D58" s="19">
        <f>($M$4 - HEX2DEC('RAW Data - FE'!C58))*0.000000005*1.8*1000/0.0642</f>
        <v>57.874626168224047</v>
      </c>
    </row>
    <row r="59" spans="2:4" x14ac:dyDescent="0.25">
      <c r="B59" s="19">
        <f>($M$2 - HEX2DEC('RAW Data - FE'!A59))*0.000000005*1.8*1000/0.0642</f>
        <v>37.652663551401872</v>
      </c>
      <c r="C59" s="19">
        <f>($M$3 - HEX2DEC('RAW Data - FE'!B59))*0.000000005*1.8*1000/0.0642</f>
        <v>37.451775700934583</v>
      </c>
      <c r="D59" s="19">
        <f>($M$4 - HEX2DEC('RAW Data - FE'!C59))*0.000000005*1.8*1000/0.0642</f>
        <v>42.338971962616561</v>
      </c>
    </row>
    <row r="60" spans="2:4" x14ac:dyDescent="0.25">
      <c r="B60" s="19">
        <f>($M$2 - HEX2DEC('RAW Data - FE'!A60))*0.000000005*1.8*1000/0.0642</f>
        <v>54.632242990654213</v>
      </c>
      <c r="C60" s="19">
        <f>($M$3 - HEX2DEC('RAW Data - FE'!B60))*0.000000005*1.8*1000/0.0642</f>
        <v>71.991448598130859</v>
      </c>
      <c r="D60" s="19">
        <f>($M$4 - HEX2DEC('RAW Data - FE'!C60))*0.000000005*1.8*1000/0.0642</f>
        <v>60.089579439252077</v>
      </c>
    </row>
    <row r="61" spans="2:4" x14ac:dyDescent="0.25">
      <c r="B61" s="19">
        <f>($M$2 - HEX2DEC('RAW Data - FE'!A61))*0.000000005*1.8*1000/0.0642</f>
        <v>35.704065420560759</v>
      </c>
      <c r="C61" s="19">
        <f>($M$3 - HEX2DEC('RAW Data - FE'!B61))*0.000000005*1.8*1000/0.0642</f>
        <v>47.591214953271027</v>
      </c>
      <c r="D61" s="19">
        <f>($M$4 - HEX2DEC('RAW Data - FE'!C61))*0.000000005*1.8*1000/0.0642</f>
        <v>37.436915887850205</v>
      </c>
    </row>
    <row r="62" spans="2:4" x14ac:dyDescent="0.25">
      <c r="B62" s="19">
        <f>($M$2 - HEX2DEC('RAW Data - FE'!A62))*0.000000005*1.8*1000/0.0642</f>
        <v>50.238364485981315</v>
      </c>
      <c r="C62" s="19">
        <f>($M$3 - HEX2DEC('RAW Data - FE'!B62))*0.000000005*1.8*1000/0.0642</f>
        <v>66.289205607476646</v>
      </c>
      <c r="D62" s="19">
        <f>($M$4 - HEX2DEC('RAW Data - FE'!C62))*0.000000005*1.8*1000/0.0642</f>
        <v>60.978084112149276</v>
      </c>
    </row>
    <row r="63" spans="2:4" x14ac:dyDescent="0.25">
      <c r="B63" s="19">
        <f>($M$2 - HEX2DEC('RAW Data - FE'!A63))*0.000000005*1.8*1000/0.0642</f>
        <v>75.754766355140205</v>
      </c>
      <c r="C63" s="19">
        <f>($M$3 - HEX2DEC('RAW Data - FE'!B63))*0.000000005*1.8*1000/0.0642</f>
        <v>37.443364485981313</v>
      </c>
      <c r="D63" s="19">
        <f>($M$4 - HEX2DEC('RAW Data - FE'!C63))*0.000000005*1.8*1000/0.0642</f>
        <v>38.184112149532453</v>
      </c>
    </row>
    <row r="64" spans="2:4" x14ac:dyDescent="0.25">
      <c r="B64" s="19">
        <f>($M$2 - HEX2DEC('RAW Data - FE'!A64))*0.000000005*1.8*1000/0.0642</f>
        <v>44.43757009345795</v>
      </c>
      <c r="C64" s="19">
        <f>($M$3 - HEX2DEC('RAW Data - FE'!B64))*0.000000005*1.8*1000/0.0642</f>
        <v>68.240467289719632</v>
      </c>
      <c r="D64" s="19">
        <f>($M$4 - HEX2DEC('RAW Data - FE'!C64))*0.000000005*1.8*1000/0.0642</f>
        <v>61.080841121495077</v>
      </c>
    </row>
    <row r="65" spans="2:4" x14ac:dyDescent="0.25">
      <c r="B65" s="19">
        <f>($M$2 - HEX2DEC('RAW Data - FE'!A65))*0.000000005*1.8*1000/0.0642</f>
        <v>59.246355140186928</v>
      </c>
      <c r="C65" s="19">
        <f>($M$3 - HEX2DEC('RAW Data - FE'!B65))*0.000000005*1.8*1000/0.0642</f>
        <v>35.491401869158885</v>
      </c>
      <c r="D65" s="19">
        <f>($M$4 - HEX2DEC('RAW Data - FE'!C65))*0.000000005*1.8*1000/0.0642</f>
        <v>38.493364485981054</v>
      </c>
    </row>
    <row r="66" spans="2:4" x14ac:dyDescent="0.25">
      <c r="B66" s="19">
        <f>($M$2 - HEX2DEC('RAW Data - FE'!A66))*0.000000005*1.8*1000/0.0642</f>
        <v>50.830794392523366</v>
      </c>
      <c r="C66" s="19">
        <f>($M$3 - HEX2DEC('RAW Data - FE'!B66))*0.000000005*1.8*1000/0.0642</f>
        <v>67.265747663551409</v>
      </c>
      <c r="D66" s="19">
        <f>($M$4 - HEX2DEC('RAW Data - FE'!C66))*0.000000005*1.8*1000/0.0642</f>
        <v>59.350934579439006</v>
      </c>
    </row>
    <row r="67" spans="2:4" x14ac:dyDescent="0.25">
      <c r="B67" s="19">
        <f>($M$2 - HEX2DEC('RAW Data - FE'!A67))*0.000000005*1.8*1000/0.0642</f>
        <v>57.627757009345807</v>
      </c>
      <c r="C67" s="19">
        <f>($M$3 - HEX2DEC('RAW Data - FE'!B67))*0.000000005*1.8*1000/0.0642</f>
        <v>35.348411214953281</v>
      </c>
      <c r="D67" s="19">
        <f>($M$4 - HEX2DEC('RAW Data - FE'!C67))*0.000000005*1.8*1000/0.0642</f>
        <v>38.249299065420296</v>
      </c>
    </row>
    <row r="68" spans="2:4" x14ac:dyDescent="0.25">
      <c r="B68" s="19">
        <f>($M$2 - HEX2DEC('RAW Data - FE'!A68))*0.000000005*1.8*1000/0.0642</f>
        <v>37.861542056074775</v>
      </c>
      <c r="C68" s="19">
        <f>($M$3 - HEX2DEC('RAW Data - FE'!B68))*0.000000005*1.8*1000/0.0642</f>
        <v>71.929065420560775</v>
      </c>
      <c r="D68" s="19">
        <f>($M$4 - HEX2DEC('RAW Data - FE'!C68))*0.000000005*1.8*1000/0.0642</f>
        <v>59.285887850467034</v>
      </c>
    </row>
    <row r="69" spans="2:4" x14ac:dyDescent="0.25">
      <c r="B69" s="19">
        <f>($M$2 - HEX2DEC('RAW Data - FE'!A69))*0.000000005*1.8*1000/0.0642</f>
        <v>75.360000000000014</v>
      </c>
      <c r="C69" s="19">
        <f>($M$3 - HEX2DEC('RAW Data - FE'!B69))*0.000000005*1.8*1000/0.0642</f>
        <v>39.960140186915893</v>
      </c>
      <c r="D69" s="19">
        <f>($M$4 - HEX2DEC('RAW Data - FE'!C69))*0.000000005*1.8*1000/0.0642</f>
        <v>42.617803738317498</v>
      </c>
    </row>
    <row r="70" spans="2:4" x14ac:dyDescent="0.25">
      <c r="B70" s="19">
        <f>($M$2 - HEX2DEC('RAW Data - FE'!A70))*0.000000005*1.8*1000/0.0642</f>
        <v>34.851588785046729</v>
      </c>
      <c r="C70" s="19">
        <f>($M$3 - HEX2DEC('RAW Data - FE'!B70))*0.000000005*1.8*1000/0.0642</f>
        <v>69.172289719626178</v>
      </c>
      <c r="D70" s="19">
        <f>($M$4 - HEX2DEC('RAW Data - FE'!C70))*0.000000005*1.8*1000/0.0642</f>
        <v>65.081635514018444</v>
      </c>
    </row>
    <row r="71" spans="2:4" x14ac:dyDescent="0.25">
      <c r="B71" s="19">
        <f>($M$2 - HEX2DEC('RAW Data - FE'!A71))*0.000000005*1.8*1000/0.0642</f>
        <v>73.115747663551417</v>
      </c>
      <c r="C71" s="19">
        <f>($M$3 - HEX2DEC('RAW Data - FE'!B71))*0.000000005*1.8*1000/0.0642</f>
        <v>32.58644859813085</v>
      </c>
      <c r="D71" s="19">
        <f>($M$4 - HEX2DEC('RAW Data - FE'!C71))*0.000000005*1.8*1000/0.0642</f>
        <v>38.987803738317503</v>
      </c>
    </row>
    <row r="72" spans="2:4" x14ac:dyDescent="0.25">
      <c r="B72" s="19">
        <f>($M$2 - HEX2DEC('RAW Data - FE'!A72))*0.000000005*1.8*1000/0.0642</f>
        <v>33.482242990654214</v>
      </c>
      <c r="C72" s="19">
        <f>($M$3 - HEX2DEC('RAW Data - FE'!B72))*0.000000005*1.8*1000/0.0642</f>
        <v>64.562943925233654</v>
      </c>
      <c r="D72" s="19">
        <f>($M$4 - HEX2DEC('RAW Data - FE'!C72))*0.000000005*1.8*1000/0.0642</f>
        <v>64.185420560747417</v>
      </c>
    </row>
    <row r="73" spans="2:4" x14ac:dyDescent="0.25">
      <c r="B73" s="19">
        <f>($M$2 - HEX2DEC('RAW Data - FE'!A73))*0.000000005*1.8*1000/0.0642</f>
        <v>69.477897196261679</v>
      </c>
      <c r="C73" s="19">
        <f>($M$3 - HEX2DEC('RAW Data - FE'!B73))*0.000000005*1.8*1000/0.0642</f>
        <v>34.305140186915899</v>
      </c>
      <c r="D73" s="19">
        <f>($M$4 - HEX2DEC('RAW Data - FE'!C73))*0.000000005*1.8*1000/0.0642</f>
        <v>41.258411214953021</v>
      </c>
    </row>
    <row r="74" spans="2:4" x14ac:dyDescent="0.25">
      <c r="B74" s="19">
        <f>($M$2 - HEX2DEC('RAW Data - FE'!A74))*0.000000005*1.8*1000/0.0642</f>
        <v>31.463831775700939</v>
      </c>
      <c r="C74" s="19">
        <f>($M$3 - HEX2DEC('RAW Data - FE'!B74))*0.000000005*1.8*1000/0.0642</f>
        <v>59.233878504672909</v>
      </c>
      <c r="D74" s="19">
        <f>($M$4 - HEX2DEC('RAW Data - FE'!C74))*0.000000005*1.8*1000/0.0642</f>
        <v>73.47308411214928</v>
      </c>
    </row>
    <row r="75" spans="2:4" x14ac:dyDescent="0.25">
      <c r="B75" s="19">
        <f>($M$2 - HEX2DEC('RAW Data - FE'!A75))*0.000000005*1.8*1000/0.0642</f>
        <v>56.186775700934589</v>
      </c>
      <c r="C75" s="19">
        <f>($M$3 - HEX2DEC('RAW Data - FE'!B75))*0.000000005*1.8*1000/0.0642</f>
        <v>30.31920560747664</v>
      </c>
      <c r="D75" s="19">
        <f>($M$4 - HEX2DEC('RAW Data - FE'!C75))*0.000000005*1.8*1000/0.0642</f>
        <v>40.516682242990399</v>
      </c>
    </row>
    <row r="76" spans="2:4" x14ac:dyDescent="0.25">
      <c r="B76" s="19">
        <f>($M$2 - HEX2DEC('RAW Data - FE'!A76))*0.000000005*1.8*1000/0.0642</f>
        <v>35.186775700934582</v>
      </c>
      <c r="C76" s="19">
        <f>($M$3 - HEX2DEC('RAW Data - FE'!B76))*0.000000005*1.8*1000/0.0642</f>
        <v>57.959719626168237</v>
      </c>
      <c r="D76" s="19">
        <f>($M$4 - HEX2DEC('RAW Data - FE'!C76))*0.000000005*1.8*1000/0.0642</f>
        <v>74.449766355139928</v>
      </c>
    </row>
    <row r="77" spans="2:4" x14ac:dyDescent="0.25">
      <c r="B77" s="19">
        <f>($M$2 - HEX2DEC('RAW Data - FE'!A77))*0.000000005*1.8*1000/0.0642</f>
        <v>52.174906542056078</v>
      </c>
      <c r="C77" s="19">
        <f>($M$3 - HEX2DEC('RAW Data - FE'!B77))*0.000000005*1.8*1000/0.0642</f>
        <v>38.422850467289727</v>
      </c>
      <c r="D77" s="19">
        <f>($M$4 - HEX2DEC('RAW Data - FE'!C77))*0.000000005*1.8*1000/0.0642</f>
        <v>42.530887850467032</v>
      </c>
    </row>
    <row r="78" spans="2:4" x14ac:dyDescent="0.25">
      <c r="B78" s="19">
        <f>($M$2 - HEX2DEC('RAW Data - FE'!A78))*0.000000005*1.8*1000/0.0642</f>
        <v>62.55939252336448</v>
      </c>
      <c r="C78" s="19">
        <f>($M$3 - HEX2DEC('RAW Data - FE'!B78))*0.000000005*1.8*1000/0.0642</f>
        <v>52.389953271028041</v>
      </c>
      <c r="D78" s="19">
        <f>($M$4 - HEX2DEC('RAW Data - FE'!C78))*0.000000005*1.8*1000/0.0642</f>
        <v>72.631121495326852</v>
      </c>
    </row>
    <row r="79" spans="2:4" x14ac:dyDescent="0.25">
      <c r="B79" s="19">
        <f>($M$2 - HEX2DEC('RAW Data - FE'!A79))*0.000000005*1.8*1000/0.0642</f>
        <v>46.041168224299071</v>
      </c>
      <c r="C79" s="19">
        <f>($M$3 - HEX2DEC('RAW Data - FE'!B79))*0.000000005*1.8*1000/0.0642</f>
        <v>50.923037383177579</v>
      </c>
      <c r="D79" s="19">
        <f>($M$4 - HEX2DEC('RAW Data - FE'!C79))*0.000000005*1.8*1000/0.0642</f>
        <v>45.103878504672636</v>
      </c>
    </row>
    <row r="80" spans="2:4" x14ac:dyDescent="0.25">
      <c r="B80" s="19">
        <f>($M$2 - HEX2DEC('RAW Data - FE'!A80))*0.000000005*1.8*1000/0.0642</f>
        <v>67.044252336448608</v>
      </c>
      <c r="C80" s="19">
        <f>($M$3 - HEX2DEC('RAW Data - FE'!B80))*0.000000005*1.8*1000/0.0642</f>
        <v>52.472383177570102</v>
      </c>
      <c r="D80" s="19">
        <f>($M$4 - HEX2DEC('RAW Data - FE'!C80))*0.000000005*1.8*1000/0.0642</f>
        <v>87.069252336448358</v>
      </c>
    </row>
    <row r="81" spans="2:4" x14ac:dyDescent="0.25">
      <c r="B81" s="19">
        <f>($M$2 - HEX2DEC('RAW Data - FE'!A81))*0.000000005*1.8*1000/0.0642</f>
        <v>47.156635514018696</v>
      </c>
      <c r="C81" s="19">
        <f>($M$3 - HEX2DEC('RAW Data - FE'!B81))*0.000000005*1.8*1000/0.0642</f>
        <v>43.579766355140187</v>
      </c>
      <c r="D81" s="19">
        <f>($M$4 - HEX2DEC('RAW Data - FE'!C81))*0.000000005*1.8*1000/0.0642</f>
        <v>43.970747663551144</v>
      </c>
    </row>
    <row r="82" spans="2:4" x14ac:dyDescent="0.25">
      <c r="B82" s="19">
        <f>($M$2 - HEX2DEC('RAW Data - FE'!A82))*0.000000005*1.8*1000/0.0642</f>
        <v>58.38616822429907</v>
      </c>
      <c r="C82" s="19">
        <f>($M$3 - HEX2DEC('RAW Data - FE'!B82))*0.000000005*1.8*1000/0.0642</f>
        <v>50.601308411214958</v>
      </c>
      <c r="D82" s="19">
        <f>($M$4 - HEX2DEC('RAW Data - FE'!C82))*0.000000005*1.8*1000/0.0642</f>
        <v>68.15355140186891</v>
      </c>
    </row>
    <row r="83" spans="2:4" x14ac:dyDescent="0.25">
      <c r="B83" s="19">
        <f>($M$2 - HEX2DEC('RAW Data - FE'!A83))*0.000000005*1.8*1000/0.0642</f>
        <v>37.428925233644868</v>
      </c>
      <c r="C83" s="19">
        <f>($M$3 - HEX2DEC('RAW Data - FE'!B83))*0.000000005*1.8*1000/0.0642</f>
        <v>59.089345794392521</v>
      </c>
      <c r="D83" s="19">
        <f>($M$4 - HEX2DEC('RAW Data - FE'!C83))*0.000000005*1.8*1000/0.0642</f>
        <v>38.796728971962359</v>
      </c>
    </row>
    <row r="84" spans="2:4" x14ac:dyDescent="0.25">
      <c r="B84" s="19">
        <f>($M$2 - HEX2DEC('RAW Data - FE'!A84))*0.000000005*1.8*1000/0.0642</f>
        <v>56.514953271028048</v>
      </c>
      <c r="C84" s="19">
        <f>($M$3 - HEX2DEC('RAW Data - FE'!B84))*0.000000005*1.8*1000/0.0642</f>
        <v>45.364205607476649</v>
      </c>
      <c r="D84" s="19">
        <f>($M$4 - HEX2DEC('RAW Data - FE'!C84))*0.000000005*1.8*1000/0.0642</f>
        <v>78.847149532710034</v>
      </c>
    </row>
    <row r="85" spans="2:4" x14ac:dyDescent="0.25">
      <c r="B85" s="19">
        <f>($M$2 - HEX2DEC('RAW Data - FE'!A85))*0.000000005*1.8*1000/0.0642</f>
        <v>36.039532710280383</v>
      </c>
      <c r="C85" s="19">
        <f>($M$3 - HEX2DEC('RAW Data - FE'!B85))*0.000000005*1.8*1000/0.0642</f>
        <v>69.521495327102826</v>
      </c>
      <c r="D85" s="19">
        <f>($M$4 - HEX2DEC('RAW Data - FE'!C85))*0.000000005*1.8*1000/0.0642</f>
        <v>40.301635514018436</v>
      </c>
    </row>
    <row r="86" spans="2:4" x14ac:dyDescent="0.25">
      <c r="B86" s="19">
        <f>($M$2 - HEX2DEC('RAW Data - FE'!A86))*0.000000005*1.8*1000/0.0642</f>
        <v>67.004299065420568</v>
      </c>
      <c r="C86" s="19">
        <f>($M$3 - HEX2DEC('RAW Data - FE'!B86))*0.000000005*1.8*1000/0.0642</f>
        <v>40.110700934579441</v>
      </c>
      <c r="D86" s="19">
        <f>($M$4 - HEX2DEC('RAW Data - FE'!C86))*0.000000005*1.8*1000/0.0642</f>
        <v>65.99887850467266</v>
      </c>
    </row>
    <row r="87" spans="2:4" x14ac:dyDescent="0.25">
      <c r="B87" s="19">
        <f>($M$2 - HEX2DEC('RAW Data - FE'!A87))*0.000000005*1.8*1000/0.0642</f>
        <v>40.653785046728977</v>
      </c>
      <c r="C87" s="19">
        <f>($M$3 - HEX2DEC('RAW Data - FE'!B87))*0.000000005*1.8*1000/0.0642</f>
        <v>64.61397196261683</v>
      </c>
      <c r="D87" s="19">
        <f>($M$4 - HEX2DEC('RAW Data - FE'!C87))*0.000000005*1.8*1000/0.0642</f>
        <v>47.683878504672649</v>
      </c>
    </row>
    <row r="88" spans="2:4" x14ac:dyDescent="0.25">
      <c r="B88" s="19">
        <f>($M$2 - HEX2DEC('RAW Data - FE'!A88))*0.000000005*1.8*1000/0.0642</f>
        <v>59.073785046728979</v>
      </c>
      <c r="C88" s="19">
        <f>($M$3 - HEX2DEC('RAW Data - FE'!B88))*0.000000005*1.8*1000/0.0642</f>
        <v>39.348224299065429</v>
      </c>
      <c r="D88" s="19">
        <f>($M$4 - HEX2DEC('RAW Data - FE'!C88))*0.000000005*1.8*1000/0.0642</f>
        <v>61.319158878504417</v>
      </c>
    </row>
    <row r="89" spans="2:4" x14ac:dyDescent="0.25">
      <c r="B89" s="19">
        <f>($M$2 - HEX2DEC('RAW Data - FE'!A89))*0.000000005*1.8*1000/0.0642</f>
        <v>36.410186915887856</v>
      </c>
      <c r="C89" s="19">
        <f>($M$3 - HEX2DEC('RAW Data - FE'!B89))*0.000000005*1.8*1000/0.0642</f>
        <v>71.623177570093475</v>
      </c>
      <c r="D89" s="19">
        <f>($M$4 - HEX2DEC('RAW Data - FE'!C89))*0.000000005*1.8*1000/0.0642</f>
        <v>47.333411214953017</v>
      </c>
    </row>
    <row r="90" spans="2:4" x14ac:dyDescent="0.25">
      <c r="B90" s="19">
        <f>($M$2 - HEX2DEC('RAW Data - FE'!A90))*0.000000005*1.8*1000/0.0642</f>
        <v>58.47392523364487</v>
      </c>
      <c r="C90" s="19">
        <f>($M$3 - HEX2DEC('RAW Data - FE'!B90))*0.000000005*1.8*1000/0.0642</f>
        <v>42.260046728971965</v>
      </c>
      <c r="D90" s="19">
        <f>($M$4 - HEX2DEC('RAW Data - FE'!C90))*0.000000005*1.8*1000/0.0642</f>
        <v>62.866542056074515</v>
      </c>
    </row>
    <row r="91" spans="2:4" x14ac:dyDescent="0.25">
      <c r="B91" s="19">
        <f>($M$2 - HEX2DEC('RAW Data - FE'!A91))*0.000000005*1.8*1000/0.0642</f>
        <v>32.44191588785047</v>
      </c>
      <c r="C91" s="19">
        <f>($M$3 - HEX2DEC('RAW Data - FE'!B91))*0.000000005*1.8*1000/0.0642</f>
        <v>65.457476635514027</v>
      </c>
      <c r="D91" s="19">
        <f>($M$4 - HEX2DEC('RAW Data - FE'!C91))*0.000000005*1.8*1000/0.0642</f>
        <v>47.176121495326846</v>
      </c>
    </row>
    <row r="92" spans="2:4" x14ac:dyDescent="0.25">
      <c r="B92" s="19">
        <f>($M$2 - HEX2DEC('RAW Data - FE'!A92))*0.000000005*1.8*1000/0.0642</f>
        <v>56.237523364485988</v>
      </c>
      <c r="C92" s="19">
        <f>($M$3 - HEX2DEC('RAW Data - FE'!B92))*0.000000005*1.8*1000/0.0642</f>
        <v>38.555467289719623</v>
      </c>
      <c r="D92" s="19">
        <f>($M$4 - HEX2DEC('RAW Data - FE'!C92))*0.000000005*1.8*1000/0.0642</f>
        <v>63.048084112149276</v>
      </c>
    </row>
    <row r="93" spans="2:4" x14ac:dyDescent="0.25">
      <c r="B93" s="19">
        <f>($M$2 - HEX2DEC('RAW Data - FE'!A93))*0.000000005*1.8*1000/0.0642</f>
        <v>34.210093457943927</v>
      </c>
      <c r="C93" s="19">
        <f>($M$3 - HEX2DEC('RAW Data - FE'!B93))*0.000000005*1.8*1000/0.0642</f>
        <v>73.394859813084125</v>
      </c>
      <c r="D93" s="19">
        <f>($M$4 - HEX2DEC('RAW Data - FE'!C93))*0.000000005*1.8*1000/0.0642</f>
        <v>50.292476635513765</v>
      </c>
    </row>
    <row r="94" spans="2:4" x14ac:dyDescent="0.25">
      <c r="B94" s="19">
        <f>($M$2 - HEX2DEC('RAW Data - FE'!A94))*0.000000005*1.8*1000/0.0642</f>
        <v>49.141542056074769</v>
      </c>
      <c r="C94" s="19">
        <f>($M$3 - HEX2DEC('RAW Data - FE'!B94))*0.000000005*1.8*1000/0.0642</f>
        <v>32.217336448598132</v>
      </c>
      <c r="D94" s="19">
        <f>($M$4 - HEX2DEC('RAW Data - FE'!C94))*0.000000005*1.8*1000/0.0642</f>
        <v>43.054766355139932</v>
      </c>
    </row>
    <row r="95" spans="2:4" x14ac:dyDescent="0.25">
      <c r="B95" s="19">
        <f>($M$2 - HEX2DEC('RAW Data - FE'!A95))*0.000000005*1.8*1000/0.0642</f>
        <v>62.700280373831795</v>
      </c>
      <c r="C95" s="19">
        <f>($M$3 - HEX2DEC('RAW Data - FE'!B95))*0.000000005*1.8*1000/0.0642</f>
        <v>59.639439252336459</v>
      </c>
      <c r="D95" s="19">
        <f>($M$4 - HEX2DEC('RAW Data - FE'!C95))*0.000000005*1.8*1000/0.0642</f>
        <v>56.620093457943682</v>
      </c>
    </row>
    <row r="96" spans="2:4" x14ac:dyDescent="0.25">
      <c r="B96" s="19">
        <f>($M$2 - HEX2DEC('RAW Data - FE'!A96))*0.000000005*1.8*1000/0.0642</f>
        <v>45.014859813084122</v>
      </c>
      <c r="C96" s="19">
        <f>($M$3 - HEX2DEC('RAW Data - FE'!B96))*0.000000005*1.8*1000/0.0642</f>
        <v>33.903084112149536</v>
      </c>
      <c r="D96" s="19">
        <f>($M$4 - HEX2DEC('RAW Data - FE'!C96))*0.000000005*1.8*1000/0.0642</f>
        <v>40.709299065420304</v>
      </c>
    </row>
    <row r="97" spans="2:4" x14ac:dyDescent="0.25">
      <c r="B97" s="19">
        <f>($M$2 - HEX2DEC('RAW Data - FE'!A97))*0.000000005*1.8*1000/0.0642</f>
        <v>66.588084112149545</v>
      </c>
      <c r="C97" s="19">
        <f>($M$3 - HEX2DEC('RAW Data - FE'!B97))*0.000000005*1.8*1000/0.0642</f>
        <v>66.202149532710294</v>
      </c>
      <c r="D97" s="19">
        <f>($M$4 - HEX2DEC('RAW Data - FE'!C97))*0.000000005*1.8*1000/0.0642</f>
        <v>58.481074766354887</v>
      </c>
    </row>
    <row r="98" spans="2:4" x14ac:dyDescent="0.25">
      <c r="B98" s="19">
        <f>($M$2 - HEX2DEC('RAW Data - FE'!A98))*0.000000005*1.8*1000/0.0642</f>
        <v>43.463691588785053</v>
      </c>
      <c r="C98" s="19">
        <f>($M$3 - HEX2DEC('RAW Data - FE'!B98))*0.000000005*1.8*1000/0.0642</f>
        <v>39.310093457943935</v>
      </c>
      <c r="D98" s="19">
        <f>($M$4 - HEX2DEC('RAW Data - FE'!C98))*0.000000005*1.8*1000/0.0642</f>
        <v>43.204065420560489</v>
      </c>
    </row>
    <row r="99" spans="2:4" x14ac:dyDescent="0.25">
      <c r="B99" s="19">
        <f>($M$2 - HEX2DEC('RAW Data - FE'!A99))*0.000000005*1.8*1000/0.0642</f>
        <v>55.405514018691598</v>
      </c>
      <c r="C99" s="19">
        <f>($M$3 - HEX2DEC('RAW Data - FE'!B99))*0.000000005*1.8*1000/0.0642</f>
        <v>51.615700934579451</v>
      </c>
      <c r="D99" s="19">
        <f>($M$4 - HEX2DEC('RAW Data - FE'!C99))*0.000000005*1.8*1000/0.0642</f>
        <v>62.849579439252068</v>
      </c>
    </row>
    <row r="100" spans="2:4" x14ac:dyDescent="0.25">
      <c r="B100" s="19">
        <f>($M$2 - HEX2DEC('RAW Data - FE'!A100))*0.000000005*1.8*1000/0.0642</f>
        <v>46.277803738317772</v>
      </c>
      <c r="C100" s="19">
        <f>($M$3 - HEX2DEC('RAW Data - FE'!B100))*0.000000005*1.8*1000/0.0642</f>
        <v>36.995747663551413</v>
      </c>
      <c r="D100" s="19">
        <f>($M$4 - HEX2DEC('RAW Data - FE'!C100))*0.000000005*1.8*1000/0.0642</f>
        <v>39.505093457943673</v>
      </c>
    </row>
    <row r="101" spans="2:4" x14ac:dyDescent="0.25">
      <c r="B101" s="19">
        <f>($M$2 - HEX2DEC('RAW Data - FE'!A101))*0.000000005*1.8*1000/0.0642</f>
        <v>61.858037383177582</v>
      </c>
      <c r="C101" s="19">
        <f>($M$3 - HEX2DEC('RAW Data - FE'!B101))*0.000000005*1.8*1000/0.0642</f>
        <v>50.444439252336451</v>
      </c>
      <c r="D101" s="19">
        <f>($M$4 - HEX2DEC('RAW Data - FE'!C101))*0.000000005*1.8*1000/0.0642</f>
        <v>66.646962616822179</v>
      </c>
    </row>
    <row r="102" spans="2:4" x14ac:dyDescent="0.25">
      <c r="B102" s="19">
        <f>($M$2 - HEX2DEC('RAW Data - FE'!A102))*0.000000005*1.8*1000/0.0642</f>
        <v>43.595046728971965</v>
      </c>
      <c r="C102" s="19">
        <f>($M$3 - HEX2DEC('RAW Data - FE'!B102))*0.000000005*1.8*1000/0.0642</f>
        <v>50.944906542056081</v>
      </c>
      <c r="D102" s="19">
        <f>($M$4 - HEX2DEC('RAW Data - FE'!C102))*0.000000005*1.8*1000/0.0642</f>
        <v>35.276214953270774</v>
      </c>
    </row>
    <row r="103" spans="2:4" x14ac:dyDescent="0.25">
      <c r="B103" s="19">
        <f>($M$2 - HEX2DEC('RAW Data - FE'!A103))*0.000000005*1.8*1000/0.0642</f>
        <v>76.507429906542072</v>
      </c>
      <c r="C103" s="19">
        <f>($M$3 - HEX2DEC('RAW Data - FE'!B103))*0.000000005*1.8*1000/0.0642</f>
        <v>42.035607476635519</v>
      </c>
      <c r="D103" s="19">
        <f>($M$4 - HEX2DEC('RAW Data - FE'!C103))*0.000000005*1.8*1000/0.0642</f>
        <v>66.99700934579414</v>
      </c>
    </row>
    <row r="104" spans="2:4" x14ac:dyDescent="0.25">
      <c r="B104" s="19">
        <f>($M$2 - HEX2DEC('RAW Data - FE'!A104))*0.000000005*1.8*1000/0.0642</f>
        <v>38.700420560747673</v>
      </c>
      <c r="C104" s="19">
        <f>($M$3 - HEX2DEC('RAW Data - FE'!B104))*0.000000005*1.8*1000/0.0642</f>
        <v>63.020186915887855</v>
      </c>
      <c r="D104" s="19">
        <f>($M$4 - HEX2DEC('RAW Data - FE'!C104))*0.000000005*1.8*1000/0.0642</f>
        <v>41.036495327102543</v>
      </c>
    </row>
    <row r="105" spans="2:4" x14ac:dyDescent="0.25">
      <c r="B105" s="19">
        <f>($M$2 - HEX2DEC('RAW Data - FE'!A105))*0.000000005*1.8*1000/0.0642</f>
        <v>69.044299065420574</v>
      </c>
      <c r="C105" s="19">
        <f>($M$3 - HEX2DEC('RAW Data - FE'!B105))*0.000000005*1.8*1000/0.0642</f>
        <v>43.203224299065425</v>
      </c>
      <c r="D105" s="19">
        <f>($M$4 - HEX2DEC('RAW Data - FE'!C105))*0.000000005*1.8*1000/0.0642</f>
        <v>72.762336448597893</v>
      </c>
    </row>
    <row r="106" spans="2:4" x14ac:dyDescent="0.25">
      <c r="B106" s="19">
        <f>($M$2 - HEX2DEC('RAW Data - FE'!A106))*0.000000005*1.8*1000/0.0642</f>
        <v>33.784345794392536</v>
      </c>
      <c r="C106" s="19">
        <f>($M$3 - HEX2DEC('RAW Data - FE'!B106))*0.000000005*1.8*1000/0.0642</f>
        <v>63.796121495327121</v>
      </c>
      <c r="D106" s="19">
        <f>($M$4 - HEX2DEC('RAW Data - FE'!C106))*0.000000005*1.8*1000/0.0642</f>
        <v>40.04004672897171</v>
      </c>
    </row>
    <row r="107" spans="2:4" x14ac:dyDescent="0.25">
      <c r="B107" s="19">
        <f>($M$2 - HEX2DEC('RAW Data - FE'!A107))*0.000000005*1.8*1000/0.0642</f>
        <v>62.700700934579444</v>
      </c>
      <c r="C107" s="19">
        <f>($M$3 - HEX2DEC('RAW Data - FE'!B107))*0.000000005*1.8*1000/0.0642</f>
        <v>38.358925233644861</v>
      </c>
      <c r="D107" s="19">
        <f>($M$4 - HEX2DEC('RAW Data - FE'!C107))*0.000000005*1.8*1000/0.0642</f>
        <v>62.052056074766114</v>
      </c>
    </row>
    <row r="108" spans="2:4" x14ac:dyDescent="0.25">
      <c r="B108" s="19">
        <f>($M$2 - HEX2DEC('RAW Data - FE'!A108))*0.000000005*1.8*1000/0.0642</f>
        <v>32.797710280373835</v>
      </c>
      <c r="C108" s="19">
        <f>($M$3 - HEX2DEC('RAW Data - FE'!B108))*0.000000005*1.8*1000/0.0642</f>
        <v>59.624299065420573</v>
      </c>
      <c r="D108" s="19">
        <f>($M$4 - HEX2DEC('RAW Data - FE'!C108))*0.000000005*1.8*1000/0.0642</f>
        <v>43.536028037382927</v>
      </c>
    </row>
    <row r="109" spans="2:4" x14ac:dyDescent="0.25">
      <c r="B109" s="19">
        <f>($M$2 - HEX2DEC('RAW Data - FE'!A109))*0.000000005*1.8*1000/0.0642</f>
        <v>59.619672897196267</v>
      </c>
      <c r="C109" s="19">
        <f>($M$3 - HEX2DEC('RAW Data - FE'!B109))*0.000000005*1.8*1000/0.0642</f>
        <v>38.368878504672907</v>
      </c>
      <c r="D109" s="19">
        <f>($M$4 - HEX2DEC('RAW Data - FE'!C109))*0.000000005*1.8*1000/0.0642</f>
        <v>80.512710280373582</v>
      </c>
    </row>
    <row r="110" spans="2:4" x14ac:dyDescent="0.25">
      <c r="B110" s="19">
        <f>($M$2 - HEX2DEC('RAW Data - FE'!A110))*0.000000005*1.8*1000/0.0642</f>
        <v>51.361962616822439</v>
      </c>
      <c r="C110" s="19">
        <f>($M$3 - HEX2DEC('RAW Data - FE'!B110))*0.000000005*1.8*1000/0.0642</f>
        <v>66.299719626168226</v>
      </c>
      <c r="D110" s="19">
        <f>($M$4 - HEX2DEC('RAW Data - FE'!C110))*0.000000005*1.8*1000/0.0642</f>
        <v>44.274252336448342</v>
      </c>
    </row>
    <row r="111" spans="2:4" x14ac:dyDescent="0.25">
      <c r="B111" s="19">
        <f>($M$2 - HEX2DEC('RAW Data - FE'!A111))*0.000000005*1.8*1000/0.0642</f>
        <v>60.217850467289729</v>
      </c>
      <c r="C111" s="19">
        <f>($M$3 - HEX2DEC('RAW Data - FE'!B111))*0.000000005*1.8*1000/0.0642</f>
        <v>35.956542056074774</v>
      </c>
      <c r="D111" s="19">
        <f>($M$4 - HEX2DEC('RAW Data - FE'!C111))*0.000000005*1.8*1000/0.0642</f>
        <v>63.722242990653967</v>
      </c>
    </row>
    <row r="112" spans="2:4" x14ac:dyDescent="0.25">
      <c r="B112" s="19">
        <f>($M$2 - HEX2DEC('RAW Data - FE'!A112))*0.000000005*1.8*1000/0.0642</f>
        <v>42.035327102803748</v>
      </c>
      <c r="C112" s="19">
        <f>($M$3 - HEX2DEC('RAW Data - FE'!B112))*0.000000005*1.8*1000/0.0642</f>
        <v>76.692476635514026</v>
      </c>
      <c r="D112" s="19">
        <f>($M$4 - HEX2DEC('RAW Data - FE'!C112))*0.000000005*1.8*1000/0.0642</f>
        <v>46.120233644859553</v>
      </c>
    </row>
    <row r="113" spans="2:4" x14ac:dyDescent="0.25">
      <c r="B113" s="19">
        <f>($M$2 - HEX2DEC('RAW Data - FE'!A113))*0.000000005*1.8*1000/0.0642</f>
        <v>53.062429906542057</v>
      </c>
      <c r="C113" s="19">
        <f>($M$3 - HEX2DEC('RAW Data - FE'!B113))*0.000000005*1.8*1000/0.0642</f>
        <v>36.815046728971964</v>
      </c>
      <c r="D113" s="19">
        <f>($M$4 - HEX2DEC('RAW Data - FE'!C113))*0.000000005*1.8*1000/0.0642</f>
        <v>69.668691588784796</v>
      </c>
    </row>
    <row r="114" spans="2:4" x14ac:dyDescent="0.25">
      <c r="B114" s="19">
        <f>($M$2 - HEX2DEC('RAW Data - FE'!A114))*0.000000005*1.8*1000/0.0642</f>
        <v>37.876822429906554</v>
      </c>
      <c r="C114" s="19">
        <f>($M$3 - HEX2DEC('RAW Data - FE'!B114))*0.000000005*1.8*1000/0.0642</f>
        <v>57.484766355140202</v>
      </c>
      <c r="D114" s="19">
        <f>($M$4 - HEX2DEC('RAW Data - FE'!C114))*0.000000005*1.8*1000/0.0642</f>
        <v>44.813130841121243</v>
      </c>
    </row>
    <row r="115" spans="2:4" x14ac:dyDescent="0.25">
      <c r="B115" s="19">
        <f>($M$2 - HEX2DEC('RAW Data - FE'!A115))*0.000000005*1.8*1000/0.0642</f>
        <v>51.776635514018693</v>
      </c>
      <c r="C115" s="19">
        <f>($M$3 - HEX2DEC('RAW Data - FE'!B115))*0.000000005*1.8*1000/0.0642</f>
        <v>37.227897196261694</v>
      </c>
      <c r="D115" s="19">
        <f>($M$4 - HEX2DEC('RAW Data - FE'!C115))*0.000000005*1.8*1000/0.0642</f>
        <v>61.340467289719371</v>
      </c>
    </row>
    <row r="116" spans="2:4" x14ac:dyDescent="0.25">
      <c r="B116" s="19">
        <f>($M$2 - HEX2DEC('RAW Data - FE'!A116))*0.000000005*1.8*1000/0.0642</f>
        <v>39.99560747663552</v>
      </c>
      <c r="C116" s="19">
        <f>($M$3 - HEX2DEC('RAW Data - FE'!B116))*0.000000005*1.8*1000/0.0642</f>
        <v>54.330420560747676</v>
      </c>
      <c r="D116" s="19">
        <f>($M$4 - HEX2DEC('RAW Data - FE'!C116))*0.000000005*1.8*1000/0.0642</f>
        <v>46.099345794392271</v>
      </c>
    </row>
    <row r="117" spans="2:4" x14ac:dyDescent="0.25">
      <c r="B117" s="19">
        <f>($M$2 - HEX2DEC('RAW Data - FE'!A117))*0.000000005*1.8*1000/0.0642</f>
        <v>46.227336448598138</v>
      </c>
      <c r="C117" s="19">
        <f>($M$3 - HEX2DEC('RAW Data - FE'!B117))*0.000000005*1.8*1000/0.0642</f>
        <v>42.990280373831787</v>
      </c>
      <c r="D117" s="19">
        <f>($M$4 - HEX2DEC('RAW Data - FE'!C117))*0.000000005*1.8*1000/0.0642</f>
        <v>63.705560747663306</v>
      </c>
    </row>
    <row r="118" spans="2:4" x14ac:dyDescent="0.25">
      <c r="B118" s="19">
        <f>($M$2 - HEX2DEC('RAW Data - FE'!A118))*0.000000005*1.8*1000/0.0642</f>
        <v>52.765233644859819</v>
      </c>
      <c r="C118" s="19">
        <f>($M$3 - HEX2DEC('RAW Data - FE'!B118))*0.000000005*1.8*1000/0.0642</f>
        <v>54.091962616822443</v>
      </c>
      <c r="D118" s="19">
        <f>($M$4 - HEX2DEC('RAW Data - FE'!C118))*0.000000005*1.8*1000/0.0642</f>
        <v>48.633364485981055</v>
      </c>
    </row>
    <row r="119" spans="2:4" x14ac:dyDescent="0.25">
      <c r="B119" s="19">
        <f>($M$2 - HEX2DEC('RAW Data - FE'!A119))*0.000000005*1.8*1000/0.0642</f>
        <v>46.952803738317762</v>
      </c>
      <c r="C119" s="19">
        <f>($M$3 - HEX2DEC('RAW Data - FE'!B119))*0.000000005*1.8*1000/0.0642</f>
        <v>51.754205607476649</v>
      </c>
      <c r="D119" s="19">
        <f>($M$4 - HEX2DEC('RAW Data - FE'!C119))*0.000000005*1.8*1000/0.0642</f>
        <v>65.01434579439227</v>
      </c>
    </row>
    <row r="120" spans="2:4" x14ac:dyDescent="0.25">
      <c r="B120" s="19">
        <f>($M$2 - HEX2DEC('RAW Data - FE'!A120))*0.000000005*1.8*1000/0.0642</f>
        <v>64.239813084112157</v>
      </c>
      <c r="C120" s="19">
        <f>($M$3 - HEX2DEC('RAW Data - FE'!B120))*0.000000005*1.8*1000/0.0642</f>
        <v>40.586074766355146</v>
      </c>
      <c r="D120" s="19">
        <f>($M$4 - HEX2DEC('RAW Data - FE'!C120))*0.000000005*1.8*1000/0.0642</f>
        <v>49.837710280373571</v>
      </c>
    </row>
    <row r="121" spans="2:4" x14ac:dyDescent="0.25">
      <c r="B121" s="19">
        <f>($M$2 - HEX2DEC('RAW Data - FE'!A121))*0.000000005*1.8*1000/0.0642</f>
        <v>44.081775700934593</v>
      </c>
      <c r="C121" s="19">
        <f>($M$3 - HEX2DEC('RAW Data - FE'!B121))*0.000000005*1.8*1000/0.0642</f>
        <v>61.113084112149537</v>
      </c>
      <c r="D121" s="19">
        <f>($M$4 - HEX2DEC('RAW Data - FE'!C121))*0.000000005*1.8*1000/0.0642</f>
        <v>54.233271028037123</v>
      </c>
    </row>
    <row r="122" spans="2:4" x14ac:dyDescent="0.25">
      <c r="B122" s="19">
        <f>($M$2 - HEX2DEC('RAW Data - FE'!A122))*0.000000005*1.8*1000/0.0642</f>
        <v>63.022710280373843</v>
      </c>
      <c r="C122" s="19">
        <f>($M$3 - HEX2DEC('RAW Data - FE'!B122))*0.000000005*1.8*1000/0.0642</f>
        <v>45.050046728971971</v>
      </c>
      <c r="D122" s="19">
        <f>($M$4 - HEX2DEC('RAW Data - FE'!C122))*0.000000005*1.8*1000/0.0642</f>
        <v>52.758084112149284</v>
      </c>
    </row>
    <row r="123" spans="2:4" x14ac:dyDescent="0.25">
      <c r="B123" s="19">
        <f>($M$2 - HEX2DEC('RAW Data - FE'!A123))*0.000000005*1.8*1000/0.0642</f>
        <v>37.834766355140189</v>
      </c>
      <c r="C123" s="19">
        <f>($M$3 - HEX2DEC('RAW Data - FE'!B123))*0.000000005*1.8*1000/0.0642</f>
        <v>68.803177570093467</v>
      </c>
      <c r="D123" s="19">
        <f>($M$4 - HEX2DEC('RAW Data - FE'!C123))*0.000000005*1.8*1000/0.0642</f>
        <v>40.551728971962362</v>
      </c>
    </row>
    <row r="124" spans="2:4" x14ac:dyDescent="0.25">
      <c r="B124" s="19">
        <f>($M$2 - HEX2DEC('RAW Data - FE'!A124))*0.000000005*1.8*1000/0.0642</f>
        <v>63.902523364485987</v>
      </c>
      <c r="C124" s="19">
        <f>($M$3 - HEX2DEC('RAW Data - FE'!B124))*0.000000005*1.8*1000/0.0642</f>
        <v>40.968504672897204</v>
      </c>
      <c r="D124" s="19">
        <f>($M$4 - HEX2DEC('RAW Data - FE'!C124))*0.000000005*1.8*1000/0.0642</f>
        <v>58.301355140186665</v>
      </c>
    </row>
    <row r="125" spans="2:4" x14ac:dyDescent="0.25">
      <c r="B125" s="19">
        <f>($M$2 - HEX2DEC('RAW Data - FE'!A125))*0.000000005*1.8*1000/0.0642</f>
        <v>39.568457943925239</v>
      </c>
      <c r="C125" s="19">
        <f>($M$3 - HEX2DEC('RAW Data - FE'!B125))*0.000000005*1.8*1000/0.0642</f>
        <v>67.264766355140196</v>
      </c>
      <c r="D125" s="19">
        <f>($M$4 - HEX2DEC('RAW Data - FE'!C125))*0.000000005*1.8*1000/0.0642</f>
        <v>39.950607476635255</v>
      </c>
    </row>
    <row r="126" spans="2:4" x14ac:dyDescent="0.25">
      <c r="B126" s="19">
        <f>($M$2 - HEX2DEC('RAW Data - FE'!A126))*0.000000005*1.8*1000/0.0642</f>
        <v>67.483878504672901</v>
      </c>
      <c r="C126" s="19">
        <f>($M$3 - HEX2DEC('RAW Data - FE'!B126))*0.000000005*1.8*1000/0.0642</f>
        <v>38.352757009345801</v>
      </c>
      <c r="D126" s="19">
        <f>($M$4 - HEX2DEC('RAW Data - FE'!C126))*0.000000005*1.8*1000/0.0642</f>
        <v>58.753598130840871</v>
      </c>
    </row>
    <row r="127" spans="2:4" x14ac:dyDescent="0.25">
      <c r="B127" s="19">
        <f>($M$2 - HEX2DEC('RAW Data - FE'!A127))*0.000000005*1.8*1000/0.0642</f>
        <v>41.45439252336449</v>
      </c>
      <c r="C127" s="19">
        <f>($M$3 - HEX2DEC('RAW Data - FE'!B127))*0.000000005*1.8*1000/0.0642</f>
        <v>67.720233644859817</v>
      </c>
      <c r="D127" s="19">
        <f>($M$4 - HEX2DEC('RAW Data - FE'!C127))*0.000000005*1.8*1000/0.0642</f>
        <v>44.15257009345769</v>
      </c>
    </row>
    <row r="128" spans="2:4" x14ac:dyDescent="0.25">
      <c r="B128" s="19">
        <f>($M$2 - HEX2DEC('RAW Data - FE'!A128))*0.000000005*1.8*1000/0.0642</f>
        <v>62.685000000000024</v>
      </c>
      <c r="C128" s="19">
        <f>($M$3 - HEX2DEC('RAW Data - FE'!B128))*0.000000005*1.8*1000/0.0642</f>
        <v>35.39004672897196</v>
      </c>
      <c r="D128" s="19">
        <f>($M$4 - HEX2DEC('RAW Data - FE'!C128))*0.000000005*1.8*1000/0.0642</f>
        <v>66.588785046728717</v>
      </c>
    </row>
    <row r="129" spans="1:4" x14ac:dyDescent="0.25">
      <c r="A129" s="41" t="s">
        <v>2190</v>
      </c>
      <c r="B129" s="46">
        <f>AVERAGE(B3:B128)</f>
        <v>50.600796617712518</v>
      </c>
      <c r="C129" s="46">
        <f t="shared" ref="C129:D129" si="1">AVERAGE(C3:C128)</f>
        <v>51.855843346684487</v>
      </c>
      <c r="D129" s="46">
        <f t="shared" si="1"/>
        <v>53.324139964396743</v>
      </c>
    </row>
    <row r="130" spans="1:4" x14ac:dyDescent="0.25">
      <c r="A130" s="41" t="s">
        <v>2192</v>
      </c>
      <c r="B130" s="43">
        <f>MAX(B3:B128) - MIN(B3:B128)</f>
        <v>45.446214953271038</v>
      </c>
      <c r="C130" s="43">
        <f t="shared" ref="C130:D130" si="2">MAX(C3:C128) - MIN(C3:C128)</f>
        <v>46.880327102803754</v>
      </c>
      <c r="D130" s="43">
        <f t="shared" si="2"/>
        <v>51.793037383177584</v>
      </c>
    </row>
  </sheetData>
  <mergeCells count="1">
    <mergeCell ref="B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Data- RE</vt:lpstr>
      <vt:lpstr>Bit0 - Full Range RE</vt:lpstr>
      <vt:lpstr>RAW Data - FE</vt:lpstr>
      <vt:lpstr>Bit0 -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Adriaan</dc:creator>
  <cp:lastModifiedBy>Sadie Adriaan</cp:lastModifiedBy>
  <dcterms:created xsi:type="dcterms:W3CDTF">2015-06-05T18:17:20Z</dcterms:created>
  <dcterms:modified xsi:type="dcterms:W3CDTF">2025-10-06T07:18:33Z</dcterms:modified>
</cp:coreProperties>
</file>