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\Technology\Proto Board\"/>
    </mc:Choice>
  </mc:AlternateContent>
  <xr:revisionPtr revIDLastSave="0" documentId="13_ncr:1_{0953352E-23A3-4618-9DCD-1E1ECB6D80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AW DATA-RE" sheetId="1" r:id="rId1"/>
    <sheet name="RE - ERRORS" sheetId="3" r:id="rId2"/>
    <sheet name="RAW DATA-FE" sheetId="7" r:id="rId3"/>
    <sheet name="FE - ERROR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4" i="3"/>
  <c r="O5" i="3"/>
  <c r="O6" i="3"/>
  <c r="O7" i="3"/>
  <c r="O8" i="3"/>
  <c r="O9" i="3"/>
  <c r="O10" i="3"/>
  <c r="O11" i="3"/>
  <c r="O12" i="3"/>
  <c r="O13" i="3"/>
  <c r="O14" i="3"/>
  <c r="O15" i="3"/>
  <c r="O130" i="3" s="1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4" i="3"/>
  <c r="N131" i="3"/>
  <c r="N130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4" i="3"/>
  <c r="W11" i="3"/>
  <c r="W12" i="3"/>
  <c r="W10" i="3"/>
  <c r="V11" i="3"/>
  <c r="V12" i="3"/>
  <c r="V10" i="3"/>
  <c r="U11" i="3"/>
  <c r="U12" i="3"/>
  <c r="U10" i="3"/>
  <c r="T12" i="3"/>
  <c r="T11" i="3"/>
  <c r="T10" i="3"/>
  <c r="C131" i="8"/>
  <c r="D131" i="8"/>
  <c r="F131" i="8"/>
  <c r="G131" i="8"/>
  <c r="H131" i="8"/>
  <c r="J131" i="8"/>
  <c r="K131" i="8"/>
  <c r="L131" i="8"/>
  <c r="B131" i="8"/>
  <c r="C130" i="8"/>
  <c r="D130" i="8"/>
  <c r="F130" i="8"/>
  <c r="G130" i="8"/>
  <c r="H130" i="8"/>
  <c r="J130" i="8"/>
  <c r="K130" i="8"/>
  <c r="L130" i="8"/>
  <c r="B130" i="8"/>
  <c r="C131" i="3"/>
  <c r="D131" i="3"/>
  <c r="F131" i="3"/>
  <c r="G131" i="3"/>
  <c r="H131" i="3"/>
  <c r="J131" i="3"/>
  <c r="K131" i="3"/>
  <c r="L131" i="3"/>
  <c r="B131" i="3"/>
  <c r="F130" i="3"/>
  <c r="G130" i="3"/>
  <c r="H130" i="3"/>
  <c r="J130" i="3"/>
  <c r="K130" i="3"/>
  <c r="L130" i="3"/>
  <c r="C130" i="3"/>
  <c r="D130" i="3"/>
  <c r="B130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L4" i="3"/>
  <c r="K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4" i="3"/>
  <c r="U5" i="8"/>
  <c r="L129" i="8"/>
  <c r="K129" i="8"/>
  <c r="J129" i="8"/>
  <c r="L128" i="8"/>
  <c r="K128" i="8"/>
  <c r="J128" i="8"/>
  <c r="L127" i="8"/>
  <c r="K127" i="8"/>
  <c r="J127" i="8"/>
  <c r="L126" i="8"/>
  <c r="K126" i="8"/>
  <c r="J126" i="8"/>
  <c r="L125" i="8"/>
  <c r="K125" i="8"/>
  <c r="J125" i="8"/>
  <c r="L124" i="8"/>
  <c r="K124" i="8"/>
  <c r="J124" i="8"/>
  <c r="L123" i="8"/>
  <c r="K123" i="8"/>
  <c r="J123" i="8"/>
  <c r="L122" i="8"/>
  <c r="K122" i="8"/>
  <c r="J122" i="8"/>
  <c r="L121" i="8"/>
  <c r="K121" i="8"/>
  <c r="J121" i="8"/>
  <c r="L120" i="8"/>
  <c r="K120" i="8"/>
  <c r="J120" i="8"/>
  <c r="L119" i="8"/>
  <c r="K119" i="8"/>
  <c r="J119" i="8"/>
  <c r="L118" i="8"/>
  <c r="K118" i="8"/>
  <c r="J118" i="8"/>
  <c r="L117" i="8"/>
  <c r="K117" i="8"/>
  <c r="J117" i="8"/>
  <c r="L116" i="8"/>
  <c r="K116" i="8"/>
  <c r="J116" i="8"/>
  <c r="L115" i="8"/>
  <c r="K115" i="8"/>
  <c r="J115" i="8"/>
  <c r="L114" i="8"/>
  <c r="K114" i="8"/>
  <c r="J114" i="8"/>
  <c r="L113" i="8"/>
  <c r="K113" i="8"/>
  <c r="J113" i="8"/>
  <c r="L112" i="8"/>
  <c r="K112" i="8"/>
  <c r="J112" i="8"/>
  <c r="L111" i="8"/>
  <c r="K111" i="8"/>
  <c r="J111" i="8"/>
  <c r="L110" i="8"/>
  <c r="K110" i="8"/>
  <c r="J110" i="8"/>
  <c r="L109" i="8"/>
  <c r="K109" i="8"/>
  <c r="J109" i="8"/>
  <c r="L108" i="8"/>
  <c r="K108" i="8"/>
  <c r="J108" i="8"/>
  <c r="L107" i="8"/>
  <c r="K107" i="8"/>
  <c r="J107" i="8"/>
  <c r="L106" i="8"/>
  <c r="K106" i="8"/>
  <c r="J106" i="8"/>
  <c r="L105" i="8"/>
  <c r="K105" i="8"/>
  <c r="J105" i="8"/>
  <c r="L104" i="8"/>
  <c r="K104" i="8"/>
  <c r="J104" i="8"/>
  <c r="L103" i="8"/>
  <c r="K103" i="8"/>
  <c r="J103" i="8"/>
  <c r="L102" i="8"/>
  <c r="K102" i="8"/>
  <c r="J102" i="8"/>
  <c r="L101" i="8"/>
  <c r="K101" i="8"/>
  <c r="J101" i="8"/>
  <c r="L100" i="8"/>
  <c r="K100" i="8"/>
  <c r="J100" i="8"/>
  <c r="L99" i="8"/>
  <c r="K99" i="8"/>
  <c r="J99" i="8"/>
  <c r="L98" i="8"/>
  <c r="K98" i="8"/>
  <c r="J98" i="8"/>
  <c r="L97" i="8"/>
  <c r="K97" i="8"/>
  <c r="J97" i="8"/>
  <c r="L96" i="8"/>
  <c r="K96" i="8"/>
  <c r="J96" i="8"/>
  <c r="L95" i="8"/>
  <c r="K95" i="8"/>
  <c r="J95" i="8"/>
  <c r="L94" i="8"/>
  <c r="K94" i="8"/>
  <c r="J94" i="8"/>
  <c r="L93" i="8"/>
  <c r="K93" i="8"/>
  <c r="J93" i="8"/>
  <c r="L92" i="8"/>
  <c r="K92" i="8"/>
  <c r="J92" i="8"/>
  <c r="L91" i="8"/>
  <c r="K91" i="8"/>
  <c r="J91" i="8"/>
  <c r="L90" i="8"/>
  <c r="K90" i="8"/>
  <c r="J90" i="8"/>
  <c r="L89" i="8"/>
  <c r="K89" i="8"/>
  <c r="J89" i="8"/>
  <c r="L88" i="8"/>
  <c r="K88" i="8"/>
  <c r="J88" i="8"/>
  <c r="L87" i="8"/>
  <c r="K87" i="8"/>
  <c r="J87" i="8"/>
  <c r="L86" i="8"/>
  <c r="K86" i="8"/>
  <c r="J86" i="8"/>
  <c r="L85" i="8"/>
  <c r="K85" i="8"/>
  <c r="J85" i="8"/>
  <c r="L84" i="8"/>
  <c r="K84" i="8"/>
  <c r="J84" i="8"/>
  <c r="L83" i="8"/>
  <c r="K83" i="8"/>
  <c r="J83" i="8"/>
  <c r="L82" i="8"/>
  <c r="K82" i="8"/>
  <c r="J82" i="8"/>
  <c r="L81" i="8"/>
  <c r="K81" i="8"/>
  <c r="J81" i="8"/>
  <c r="L80" i="8"/>
  <c r="K80" i="8"/>
  <c r="J80" i="8"/>
  <c r="L79" i="8"/>
  <c r="K79" i="8"/>
  <c r="J79" i="8"/>
  <c r="L78" i="8"/>
  <c r="K78" i="8"/>
  <c r="J78" i="8"/>
  <c r="L77" i="8"/>
  <c r="K77" i="8"/>
  <c r="J77" i="8"/>
  <c r="L76" i="8"/>
  <c r="K76" i="8"/>
  <c r="J76" i="8"/>
  <c r="L75" i="8"/>
  <c r="K75" i="8"/>
  <c r="J75" i="8"/>
  <c r="L74" i="8"/>
  <c r="K74" i="8"/>
  <c r="J74" i="8"/>
  <c r="L73" i="8"/>
  <c r="K73" i="8"/>
  <c r="J73" i="8"/>
  <c r="L72" i="8"/>
  <c r="K72" i="8"/>
  <c r="J72" i="8"/>
  <c r="L71" i="8"/>
  <c r="K71" i="8"/>
  <c r="J71" i="8"/>
  <c r="L70" i="8"/>
  <c r="K70" i="8"/>
  <c r="J70" i="8"/>
  <c r="L69" i="8"/>
  <c r="K69" i="8"/>
  <c r="J69" i="8"/>
  <c r="L68" i="8"/>
  <c r="K68" i="8"/>
  <c r="J68" i="8"/>
  <c r="L67" i="8"/>
  <c r="K67" i="8"/>
  <c r="J67" i="8"/>
  <c r="L66" i="8"/>
  <c r="K66" i="8"/>
  <c r="J66" i="8"/>
  <c r="L65" i="8"/>
  <c r="K65" i="8"/>
  <c r="J65" i="8"/>
  <c r="L64" i="8"/>
  <c r="K64" i="8"/>
  <c r="J64" i="8"/>
  <c r="L63" i="8"/>
  <c r="K63" i="8"/>
  <c r="J63" i="8"/>
  <c r="L62" i="8"/>
  <c r="K62" i="8"/>
  <c r="J62" i="8"/>
  <c r="L61" i="8"/>
  <c r="K61" i="8"/>
  <c r="J61" i="8"/>
  <c r="L60" i="8"/>
  <c r="K60" i="8"/>
  <c r="J60" i="8"/>
  <c r="L59" i="8"/>
  <c r="K59" i="8"/>
  <c r="J59" i="8"/>
  <c r="L58" i="8"/>
  <c r="K58" i="8"/>
  <c r="J58" i="8"/>
  <c r="L57" i="8"/>
  <c r="K57" i="8"/>
  <c r="J57" i="8"/>
  <c r="L56" i="8"/>
  <c r="K56" i="8"/>
  <c r="J56" i="8"/>
  <c r="L55" i="8"/>
  <c r="K55" i="8"/>
  <c r="J55" i="8"/>
  <c r="L54" i="8"/>
  <c r="K54" i="8"/>
  <c r="J54" i="8"/>
  <c r="L53" i="8"/>
  <c r="K53" i="8"/>
  <c r="J53" i="8"/>
  <c r="L52" i="8"/>
  <c r="K52" i="8"/>
  <c r="J52" i="8"/>
  <c r="L51" i="8"/>
  <c r="K51" i="8"/>
  <c r="J51" i="8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H129" i="8"/>
  <c r="G129" i="8"/>
  <c r="F129" i="8"/>
  <c r="H128" i="8"/>
  <c r="G128" i="8"/>
  <c r="F128" i="8"/>
  <c r="H127" i="8"/>
  <c r="G127" i="8"/>
  <c r="F127" i="8"/>
  <c r="H126" i="8"/>
  <c r="G126" i="8"/>
  <c r="F126" i="8"/>
  <c r="H125" i="8"/>
  <c r="G125" i="8"/>
  <c r="F125" i="8"/>
  <c r="H124" i="8"/>
  <c r="G124" i="8"/>
  <c r="F124" i="8"/>
  <c r="H123" i="8"/>
  <c r="G123" i="8"/>
  <c r="F123" i="8"/>
  <c r="H122" i="8"/>
  <c r="G122" i="8"/>
  <c r="F122" i="8"/>
  <c r="H121" i="8"/>
  <c r="G121" i="8"/>
  <c r="F121" i="8"/>
  <c r="H120" i="8"/>
  <c r="G120" i="8"/>
  <c r="F120" i="8"/>
  <c r="H119" i="8"/>
  <c r="G119" i="8"/>
  <c r="F119" i="8"/>
  <c r="H118" i="8"/>
  <c r="G118" i="8"/>
  <c r="F118" i="8"/>
  <c r="H117" i="8"/>
  <c r="G117" i="8"/>
  <c r="F117" i="8"/>
  <c r="H116" i="8"/>
  <c r="G116" i="8"/>
  <c r="F116" i="8"/>
  <c r="H115" i="8"/>
  <c r="G115" i="8"/>
  <c r="F115" i="8"/>
  <c r="H114" i="8"/>
  <c r="G114" i="8"/>
  <c r="F114" i="8"/>
  <c r="H113" i="8"/>
  <c r="G113" i="8"/>
  <c r="F113" i="8"/>
  <c r="H112" i="8"/>
  <c r="G112" i="8"/>
  <c r="F112" i="8"/>
  <c r="H111" i="8"/>
  <c r="G111" i="8"/>
  <c r="F111" i="8"/>
  <c r="H110" i="8"/>
  <c r="G110" i="8"/>
  <c r="F110" i="8"/>
  <c r="H109" i="8"/>
  <c r="G109" i="8"/>
  <c r="F109" i="8"/>
  <c r="H108" i="8"/>
  <c r="G108" i="8"/>
  <c r="F108" i="8"/>
  <c r="H107" i="8"/>
  <c r="G107" i="8"/>
  <c r="F107" i="8"/>
  <c r="H106" i="8"/>
  <c r="G106" i="8"/>
  <c r="F106" i="8"/>
  <c r="H105" i="8"/>
  <c r="G105" i="8"/>
  <c r="F105" i="8"/>
  <c r="H104" i="8"/>
  <c r="G104" i="8"/>
  <c r="F104" i="8"/>
  <c r="H103" i="8"/>
  <c r="G103" i="8"/>
  <c r="F103" i="8"/>
  <c r="H102" i="8"/>
  <c r="G102" i="8"/>
  <c r="F102" i="8"/>
  <c r="H101" i="8"/>
  <c r="G101" i="8"/>
  <c r="F101" i="8"/>
  <c r="H100" i="8"/>
  <c r="G100" i="8"/>
  <c r="F100" i="8"/>
  <c r="H99" i="8"/>
  <c r="G99" i="8"/>
  <c r="F99" i="8"/>
  <c r="H98" i="8"/>
  <c r="G98" i="8"/>
  <c r="F98" i="8"/>
  <c r="H97" i="8"/>
  <c r="G97" i="8"/>
  <c r="F97" i="8"/>
  <c r="H96" i="8"/>
  <c r="G96" i="8"/>
  <c r="F96" i="8"/>
  <c r="H95" i="8"/>
  <c r="G95" i="8"/>
  <c r="F95" i="8"/>
  <c r="H94" i="8"/>
  <c r="G94" i="8"/>
  <c r="F94" i="8"/>
  <c r="H93" i="8"/>
  <c r="G93" i="8"/>
  <c r="F93" i="8"/>
  <c r="H92" i="8"/>
  <c r="G92" i="8"/>
  <c r="F92" i="8"/>
  <c r="H91" i="8"/>
  <c r="G91" i="8"/>
  <c r="F91" i="8"/>
  <c r="H90" i="8"/>
  <c r="G90" i="8"/>
  <c r="F90" i="8"/>
  <c r="H89" i="8"/>
  <c r="G89" i="8"/>
  <c r="F89" i="8"/>
  <c r="H88" i="8"/>
  <c r="G88" i="8"/>
  <c r="F88" i="8"/>
  <c r="H87" i="8"/>
  <c r="G87" i="8"/>
  <c r="F87" i="8"/>
  <c r="H86" i="8"/>
  <c r="G86" i="8"/>
  <c r="F86" i="8"/>
  <c r="H85" i="8"/>
  <c r="G85" i="8"/>
  <c r="F85" i="8"/>
  <c r="H84" i="8"/>
  <c r="G84" i="8"/>
  <c r="F84" i="8"/>
  <c r="H83" i="8"/>
  <c r="G83" i="8"/>
  <c r="F83" i="8"/>
  <c r="H82" i="8"/>
  <c r="G82" i="8"/>
  <c r="F82" i="8"/>
  <c r="H81" i="8"/>
  <c r="G81" i="8"/>
  <c r="F81" i="8"/>
  <c r="H80" i="8"/>
  <c r="G80" i="8"/>
  <c r="F80" i="8"/>
  <c r="H79" i="8"/>
  <c r="G79" i="8"/>
  <c r="F79" i="8"/>
  <c r="H78" i="8"/>
  <c r="G78" i="8"/>
  <c r="F78" i="8"/>
  <c r="H77" i="8"/>
  <c r="G77" i="8"/>
  <c r="F77" i="8"/>
  <c r="H76" i="8"/>
  <c r="G76" i="8"/>
  <c r="F76" i="8"/>
  <c r="H75" i="8"/>
  <c r="G75" i="8"/>
  <c r="F75" i="8"/>
  <c r="H74" i="8"/>
  <c r="G74" i="8"/>
  <c r="F74" i="8"/>
  <c r="H73" i="8"/>
  <c r="G73" i="8"/>
  <c r="F73" i="8"/>
  <c r="H72" i="8"/>
  <c r="G72" i="8"/>
  <c r="F72" i="8"/>
  <c r="H71" i="8"/>
  <c r="G71" i="8"/>
  <c r="F71" i="8"/>
  <c r="H70" i="8"/>
  <c r="G70" i="8"/>
  <c r="F70" i="8"/>
  <c r="H69" i="8"/>
  <c r="G69" i="8"/>
  <c r="F69" i="8"/>
  <c r="H68" i="8"/>
  <c r="G68" i="8"/>
  <c r="F68" i="8"/>
  <c r="H67" i="8"/>
  <c r="G67" i="8"/>
  <c r="F67" i="8"/>
  <c r="H66" i="8"/>
  <c r="G66" i="8"/>
  <c r="F66" i="8"/>
  <c r="H65" i="8"/>
  <c r="G65" i="8"/>
  <c r="F65" i="8"/>
  <c r="H64" i="8"/>
  <c r="G64" i="8"/>
  <c r="F64" i="8"/>
  <c r="H63" i="8"/>
  <c r="G63" i="8"/>
  <c r="F63" i="8"/>
  <c r="H62" i="8"/>
  <c r="G62" i="8"/>
  <c r="F62" i="8"/>
  <c r="H61" i="8"/>
  <c r="G61" i="8"/>
  <c r="F61" i="8"/>
  <c r="H60" i="8"/>
  <c r="G60" i="8"/>
  <c r="F60" i="8"/>
  <c r="H59" i="8"/>
  <c r="G59" i="8"/>
  <c r="F59" i="8"/>
  <c r="H58" i="8"/>
  <c r="G58" i="8"/>
  <c r="F58" i="8"/>
  <c r="H57" i="8"/>
  <c r="G57" i="8"/>
  <c r="F57" i="8"/>
  <c r="H56" i="8"/>
  <c r="G56" i="8"/>
  <c r="F56" i="8"/>
  <c r="H55" i="8"/>
  <c r="G55" i="8"/>
  <c r="F55" i="8"/>
  <c r="H54" i="8"/>
  <c r="G54" i="8"/>
  <c r="F54" i="8"/>
  <c r="H53" i="8"/>
  <c r="G53" i="8"/>
  <c r="F53" i="8"/>
  <c r="H52" i="8"/>
  <c r="G52" i="8"/>
  <c r="F52" i="8"/>
  <c r="H51" i="8"/>
  <c r="G51" i="8"/>
  <c r="F51" i="8"/>
  <c r="H50" i="8"/>
  <c r="G50" i="8"/>
  <c r="F50" i="8"/>
  <c r="H49" i="8"/>
  <c r="G49" i="8"/>
  <c r="F49" i="8"/>
  <c r="H48" i="8"/>
  <c r="G48" i="8"/>
  <c r="F48" i="8"/>
  <c r="H47" i="8"/>
  <c r="G47" i="8"/>
  <c r="F47" i="8"/>
  <c r="H46" i="8"/>
  <c r="G46" i="8"/>
  <c r="F46" i="8"/>
  <c r="H45" i="8"/>
  <c r="G45" i="8"/>
  <c r="F45" i="8"/>
  <c r="H44" i="8"/>
  <c r="G44" i="8"/>
  <c r="F44" i="8"/>
  <c r="H43" i="8"/>
  <c r="G43" i="8"/>
  <c r="F43" i="8"/>
  <c r="H42" i="8"/>
  <c r="G42" i="8"/>
  <c r="F42" i="8"/>
  <c r="H41" i="8"/>
  <c r="G41" i="8"/>
  <c r="F41" i="8"/>
  <c r="H40" i="8"/>
  <c r="G40" i="8"/>
  <c r="F40" i="8"/>
  <c r="H39" i="8"/>
  <c r="G39" i="8"/>
  <c r="F39" i="8"/>
  <c r="H38" i="8"/>
  <c r="G38" i="8"/>
  <c r="F38" i="8"/>
  <c r="H37" i="8"/>
  <c r="G37" i="8"/>
  <c r="F37" i="8"/>
  <c r="H36" i="8"/>
  <c r="G36" i="8"/>
  <c r="F36" i="8"/>
  <c r="H35" i="8"/>
  <c r="G35" i="8"/>
  <c r="F35" i="8"/>
  <c r="H34" i="8"/>
  <c r="G34" i="8"/>
  <c r="F34" i="8"/>
  <c r="H33" i="8"/>
  <c r="G33" i="8"/>
  <c r="F33" i="8"/>
  <c r="H32" i="8"/>
  <c r="G32" i="8"/>
  <c r="F32" i="8"/>
  <c r="H31" i="8"/>
  <c r="G31" i="8"/>
  <c r="F31" i="8"/>
  <c r="H30" i="8"/>
  <c r="G30" i="8"/>
  <c r="F30" i="8"/>
  <c r="H29" i="8"/>
  <c r="G29" i="8"/>
  <c r="F29" i="8"/>
  <c r="H28" i="8"/>
  <c r="G28" i="8"/>
  <c r="F28" i="8"/>
  <c r="H27" i="8"/>
  <c r="G27" i="8"/>
  <c r="F27" i="8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4" i="3"/>
  <c r="U4" i="8"/>
  <c r="C50" i="8" s="1"/>
  <c r="D56" i="8"/>
  <c r="U3" i="8"/>
  <c r="U4" i="3"/>
  <c r="U5" i="3"/>
  <c r="U3" i="3"/>
  <c r="V5" i="8"/>
  <c r="V4" i="8"/>
  <c r="V3" i="8"/>
  <c r="B10" i="8" s="1"/>
  <c r="P130" i="3" l="1"/>
  <c r="P131" i="3"/>
  <c r="O131" i="3"/>
  <c r="D16" i="8"/>
  <c r="C55" i="8"/>
  <c r="C96" i="8"/>
  <c r="C95" i="8"/>
  <c r="C52" i="8"/>
  <c r="C51" i="8"/>
  <c r="C15" i="8"/>
  <c r="D118" i="8"/>
  <c r="D59" i="8"/>
  <c r="D58" i="8"/>
  <c r="C94" i="8"/>
  <c r="D57" i="8"/>
  <c r="C93" i="8"/>
  <c r="D115" i="8"/>
  <c r="C36" i="8"/>
  <c r="C91" i="8"/>
  <c r="D41" i="8"/>
  <c r="D99" i="8"/>
  <c r="C33" i="8"/>
  <c r="C32" i="8"/>
  <c r="C4" i="8"/>
  <c r="C75" i="8"/>
  <c r="D37" i="8"/>
  <c r="C74" i="8"/>
  <c r="D95" i="8"/>
  <c r="C117" i="8"/>
  <c r="D81" i="8"/>
  <c r="D80" i="8"/>
  <c r="C14" i="8"/>
  <c r="D20" i="8"/>
  <c r="C70" i="8"/>
  <c r="D19" i="8"/>
  <c r="C12" i="8"/>
  <c r="C112" i="8"/>
  <c r="C11" i="8"/>
  <c r="C111" i="8"/>
  <c r="D121" i="8"/>
  <c r="D75" i="8"/>
  <c r="C17" i="8"/>
  <c r="D22" i="8"/>
  <c r="D101" i="8"/>
  <c r="D100" i="8"/>
  <c r="C90" i="8"/>
  <c r="D40" i="8"/>
  <c r="D98" i="8"/>
  <c r="C76" i="8"/>
  <c r="D38" i="8"/>
  <c r="D96" i="8"/>
  <c r="D4" i="8"/>
  <c r="D36" i="8"/>
  <c r="C16" i="8"/>
  <c r="C72" i="8"/>
  <c r="C71" i="8"/>
  <c r="C114" i="8"/>
  <c r="D78" i="8"/>
  <c r="C57" i="8"/>
  <c r="D77" i="8"/>
  <c r="D76" i="8"/>
  <c r="C110" i="8"/>
  <c r="C54" i="8"/>
  <c r="D120" i="8"/>
  <c r="D61" i="8"/>
  <c r="D15" i="8"/>
  <c r="D117" i="8"/>
  <c r="D116" i="8"/>
  <c r="C37" i="8"/>
  <c r="C92" i="8"/>
  <c r="D55" i="8"/>
  <c r="C35" i="8"/>
  <c r="C34" i="8"/>
  <c r="C77" i="8"/>
  <c r="D39" i="8"/>
  <c r="D97" i="8"/>
  <c r="C31" i="8"/>
  <c r="C30" i="8"/>
  <c r="C73" i="8"/>
  <c r="D35" i="8"/>
  <c r="C116" i="8"/>
  <c r="D21" i="8"/>
  <c r="C115" i="8"/>
  <c r="D79" i="8"/>
  <c r="C13" i="8"/>
  <c r="C113" i="8"/>
  <c r="D18" i="8"/>
  <c r="C56" i="8"/>
  <c r="D17" i="8"/>
  <c r="C97" i="8"/>
  <c r="C53" i="8"/>
  <c r="D119" i="8"/>
  <c r="D60" i="8"/>
  <c r="D14" i="8"/>
  <c r="D113" i="8"/>
  <c r="D13" i="8"/>
  <c r="D32" i="8"/>
  <c r="D30" i="8"/>
  <c r="D114" i="8"/>
  <c r="D93" i="8"/>
  <c r="D52" i="8"/>
  <c r="D71" i="8"/>
  <c r="D90" i="8"/>
  <c r="D69" i="8"/>
  <c r="D107" i="8"/>
  <c r="D47" i="8"/>
  <c r="D7" i="8"/>
  <c r="D94" i="8"/>
  <c r="D33" i="8"/>
  <c r="D92" i="8"/>
  <c r="D31" i="8"/>
  <c r="D110" i="8"/>
  <c r="D109" i="8"/>
  <c r="D128" i="8"/>
  <c r="D28" i="8"/>
  <c r="D127" i="8"/>
  <c r="D27" i="8"/>
  <c r="D126" i="8"/>
  <c r="D106" i="8"/>
  <c r="D86" i="8"/>
  <c r="D66" i="8"/>
  <c r="D46" i="8"/>
  <c r="D26" i="8"/>
  <c r="D6" i="8"/>
  <c r="D34" i="8"/>
  <c r="D72" i="8"/>
  <c r="D51" i="8"/>
  <c r="D29" i="8"/>
  <c r="D68" i="8"/>
  <c r="D125" i="8"/>
  <c r="D105" i="8"/>
  <c r="D85" i="8"/>
  <c r="D65" i="8"/>
  <c r="D45" i="8"/>
  <c r="D25" i="8"/>
  <c r="D5" i="8"/>
  <c r="D74" i="8"/>
  <c r="D111" i="8"/>
  <c r="D70" i="8"/>
  <c r="D89" i="8"/>
  <c r="D88" i="8"/>
  <c r="D104" i="8"/>
  <c r="D84" i="8"/>
  <c r="D24" i="8"/>
  <c r="D73" i="8"/>
  <c r="D112" i="8"/>
  <c r="D11" i="8"/>
  <c r="D50" i="8"/>
  <c r="D49" i="8"/>
  <c r="D8" i="8"/>
  <c r="D87" i="8"/>
  <c r="D124" i="8"/>
  <c r="D44" i="8"/>
  <c r="D123" i="8"/>
  <c r="D103" i="8"/>
  <c r="D83" i="8"/>
  <c r="D63" i="8"/>
  <c r="D43" i="8"/>
  <c r="D23" i="8"/>
  <c r="D54" i="8"/>
  <c r="D53" i="8"/>
  <c r="D12" i="8"/>
  <c r="D91" i="8"/>
  <c r="D10" i="8"/>
  <c r="D129" i="8"/>
  <c r="D9" i="8"/>
  <c r="D108" i="8"/>
  <c r="D48" i="8"/>
  <c r="D67" i="8"/>
  <c r="D64" i="8"/>
  <c r="D122" i="8"/>
  <c r="D102" i="8"/>
  <c r="D82" i="8"/>
  <c r="D62" i="8"/>
  <c r="D42" i="8"/>
  <c r="C6" i="8"/>
  <c r="C10" i="8"/>
  <c r="C89" i="8"/>
  <c r="C49" i="8"/>
  <c r="C9" i="8"/>
  <c r="C128" i="8"/>
  <c r="C108" i="8"/>
  <c r="C88" i="8"/>
  <c r="C68" i="8"/>
  <c r="C48" i="8"/>
  <c r="C28" i="8"/>
  <c r="C8" i="8"/>
  <c r="C127" i="8"/>
  <c r="C107" i="8"/>
  <c r="C87" i="8"/>
  <c r="C67" i="8"/>
  <c r="C47" i="8"/>
  <c r="C27" i="8"/>
  <c r="C7" i="8"/>
  <c r="C126" i="8"/>
  <c r="C106" i="8"/>
  <c r="C86" i="8"/>
  <c r="C66" i="8"/>
  <c r="C46" i="8"/>
  <c r="C26" i="8"/>
  <c r="C125" i="8"/>
  <c r="C105" i="8"/>
  <c r="C85" i="8"/>
  <c r="C65" i="8"/>
  <c r="C45" i="8"/>
  <c r="C25" i="8"/>
  <c r="C5" i="8"/>
  <c r="C24" i="8"/>
  <c r="C23" i="8"/>
  <c r="C22" i="8"/>
  <c r="C104" i="8"/>
  <c r="C43" i="8"/>
  <c r="C122" i="8"/>
  <c r="C102" i="8"/>
  <c r="C82" i="8"/>
  <c r="C62" i="8"/>
  <c r="C42" i="8"/>
  <c r="C121" i="8"/>
  <c r="C101" i="8"/>
  <c r="C81" i="8"/>
  <c r="C61" i="8"/>
  <c r="C41" i="8"/>
  <c r="C21" i="8"/>
  <c r="C20" i="8"/>
  <c r="C19" i="8"/>
  <c r="C129" i="8"/>
  <c r="C109" i="8"/>
  <c r="C69" i="8"/>
  <c r="C29" i="8"/>
  <c r="C124" i="8"/>
  <c r="C84" i="8"/>
  <c r="C64" i="8"/>
  <c r="C44" i="8"/>
  <c r="C123" i="8"/>
  <c r="C103" i="8"/>
  <c r="C83" i="8"/>
  <c r="C63" i="8"/>
  <c r="C120" i="8"/>
  <c r="C100" i="8"/>
  <c r="C80" i="8"/>
  <c r="C60" i="8"/>
  <c r="C40" i="8"/>
  <c r="C119" i="8"/>
  <c r="C99" i="8"/>
  <c r="C79" i="8"/>
  <c r="C59" i="8"/>
  <c r="C39" i="8"/>
  <c r="C118" i="8"/>
  <c r="C98" i="8"/>
  <c r="C78" i="8"/>
  <c r="C58" i="8"/>
  <c r="C38" i="8"/>
  <c r="C18" i="8"/>
  <c r="B89" i="8"/>
  <c r="B28" i="8"/>
  <c r="B127" i="8"/>
  <c r="B27" i="8"/>
  <c r="B66" i="8"/>
  <c r="B45" i="8"/>
  <c r="B104" i="8"/>
  <c r="B123" i="8"/>
  <c r="B21" i="8"/>
  <c r="B129" i="8"/>
  <c r="B69" i="8"/>
  <c r="B68" i="8"/>
  <c r="B8" i="8"/>
  <c r="B107" i="8"/>
  <c r="B47" i="8"/>
  <c r="B106" i="8"/>
  <c r="B6" i="8"/>
  <c r="B125" i="8"/>
  <c r="B65" i="8"/>
  <c r="B124" i="8"/>
  <c r="B44" i="8"/>
  <c r="B63" i="8"/>
  <c r="B122" i="8"/>
  <c r="B82" i="8"/>
  <c r="B42" i="8"/>
  <c r="B81" i="8"/>
  <c r="B41" i="8"/>
  <c r="B120" i="8"/>
  <c r="B100" i="8"/>
  <c r="B60" i="8"/>
  <c r="B20" i="8"/>
  <c r="B99" i="8"/>
  <c r="B79" i="8"/>
  <c r="B39" i="8"/>
  <c r="B78" i="8"/>
  <c r="B38" i="8"/>
  <c r="B97" i="8"/>
  <c r="B57" i="8"/>
  <c r="B17" i="8"/>
  <c r="B36" i="8"/>
  <c r="B15" i="8"/>
  <c r="B9" i="8"/>
  <c r="B108" i="8"/>
  <c r="B126" i="8"/>
  <c r="B116" i="8"/>
  <c r="B115" i="8"/>
  <c r="B55" i="8"/>
  <c r="B114" i="8"/>
  <c r="B94" i="8"/>
  <c r="B74" i="8"/>
  <c r="B54" i="8"/>
  <c r="B34" i="8"/>
  <c r="B14" i="8"/>
  <c r="B49" i="8"/>
  <c r="B86" i="8"/>
  <c r="B64" i="8"/>
  <c r="B101" i="8"/>
  <c r="B118" i="8"/>
  <c r="B117" i="8"/>
  <c r="B76" i="8"/>
  <c r="B75" i="8"/>
  <c r="B35" i="8"/>
  <c r="B113" i="8"/>
  <c r="B93" i="8"/>
  <c r="B73" i="8"/>
  <c r="B53" i="8"/>
  <c r="B33" i="8"/>
  <c r="B13" i="8"/>
  <c r="B128" i="8"/>
  <c r="B84" i="8"/>
  <c r="B23" i="8"/>
  <c r="B12" i="8"/>
  <c r="B109" i="8"/>
  <c r="B29" i="8"/>
  <c r="B48" i="8"/>
  <c r="B87" i="8"/>
  <c r="B67" i="8"/>
  <c r="B7" i="8"/>
  <c r="B46" i="8"/>
  <c r="B105" i="8"/>
  <c r="B85" i="8"/>
  <c r="B25" i="8"/>
  <c r="B24" i="8"/>
  <c r="B103" i="8"/>
  <c r="B83" i="8"/>
  <c r="B43" i="8"/>
  <c r="B102" i="8"/>
  <c r="B62" i="8"/>
  <c r="B22" i="8"/>
  <c r="B61" i="8"/>
  <c r="B80" i="8"/>
  <c r="B40" i="8"/>
  <c r="B119" i="8"/>
  <c r="B59" i="8"/>
  <c r="B19" i="8"/>
  <c r="B98" i="8"/>
  <c r="B58" i="8"/>
  <c r="B18" i="8"/>
  <c r="B77" i="8"/>
  <c r="B37" i="8"/>
  <c r="B96" i="8"/>
  <c r="B56" i="8"/>
  <c r="B16" i="8"/>
  <c r="B95" i="8"/>
  <c r="B112" i="8"/>
  <c r="B92" i="8"/>
  <c r="B72" i="8"/>
  <c r="B32" i="8"/>
  <c r="B111" i="8"/>
  <c r="B91" i="8"/>
  <c r="B71" i="8"/>
  <c r="B51" i="8"/>
  <c r="B31" i="8"/>
  <c r="B11" i="8"/>
  <c r="B88" i="8"/>
  <c r="B26" i="8"/>
  <c r="B5" i="8"/>
  <c r="B121" i="8"/>
  <c r="B52" i="8"/>
  <c r="B4" i="8"/>
  <c r="B110" i="8"/>
  <c r="B90" i="8"/>
  <c r="B70" i="8"/>
  <c r="B50" i="8"/>
  <c r="B30" i="8"/>
  <c r="V4" i="3"/>
  <c r="V5" i="3"/>
  <c r="V3" i="3"/>
  <c r="B23" i="3" l="1"/>
  <c r="B43" i="3"/>
  <c r="B63" i="3"/>
  <c r="B83" i="3"/>
  <c r="B103" i="3"/>
  <c r="B123" i="3"/>
  <c r="B46" i="3"/>
  <c r="B106" i="3"/>
  <c r="B47" i="3"/>
  <c r="B87" i="3"/>
  <c r="B28" i="3"/>
  <c r="B68" i="3"/>
  <c r="B108" i="3"/>
  <c r="B128" i="3"/>
  <c r="B29" i="3"/>
  <c r="B49" i="3"/>
  <c r="B109" i="3"/>
  <c r="B10" i="3"/>
  <c r="B30" i="3"/>
  <c r="B50" i="3"/>
  <c r="B110" i="3"/>
  <c r="B71" i="3"/>
  <c r="B12" i="3"/>
  <c r="B72" i="3"/>
  <c r="B92" i="3"/>
  <c r="B13" i="3"/>
  <c r="B93" i="3"/>
  <c r="B34" i="3"/>
  <c r="B114" i="3"/>
  <c r="B75" i="3"/>
  <c r="B56" i="3"/>
  <c r="B37" i="3"/>
  <c r="B97" i="3"/>
  <c r="B38" i="3"/>
  <c r="B118" i="3"/>
  <c r="B39" i="3"/>
  <c r="B20" i="3"/>
  <c r="B80" i="3"/>
  <c r="B120" i="3"/>
  <c r="B41" i="3"/>
  <c r="B101" i="3"/>
  <c r="B62" i="3"/>
  <c r="B122" i="3"/>
  <c r="B24" i="3"/>
  <c r="B44" i="3"/>
  <c r="B64" i="3"/>
  <c r="B84" i="3"/>
  <c r="B104" i="3"/>
  <c r="B124" i="3"/>
  <c r="B6" i="3"/>
  <c r="B66" i="3"/>
  <c r="B86" i="3"/>
  <c r="B7" i="3"/>
  <c r="B67" i="3"/>
  <c r="B107" i="3"/>
  <c r="B127" i="3"/>
  <c r="B8" i="3"/>
  <c r="B88" i="3"/>
  <c r="B9" i="3"/>
  <c r="B69" i="3"/>
  <c r="B129" i="3"/>
  <c r="B4" i="3"/>
  <c r="B11" i="3"/>
  <c r="B51" i="3"/>
  <c r="B91" i="3"/>
  <c r="B32" i="3"/>
  <c r="B33" i="3"/>
  <c r="B54" i="3"/>
  <c r="B55" i="3"/>
  <c r="B115" i="3"/>
  <c r="B36" i="3"/>
  <c r="B116" i="3"/>
  <c r="B57" i="3"/>
  <c r="B18" i="3"/>
  <c r="B78" i="3"/>
  <c r="B98" i="3"/>
  <c r="B19" i="3"/>
  <c r="B119" i="3"/>
  <c r="B40" i="3"/>
  <c r="B100" i="3"/>
  <c r="B61" i="3"/>
  <c r="B121" i="3"/>
  <c r="B22" i="3"/>
  <c r="B42" i="3"/>
  <c r="B102" i="3"/>
  <c r="B5" i="3"/>
  <c r="B25" i="3"/>
  <c r="B45" i="3"/>
  <c r="B65" i="3"/>
  <c r="B85" i="3"/>
  <c r="B105" i="3"/>
  <c r="B125" i="3"/>
  <c r="B26" i="3"/>
  <c r="B126" i="3"/>
  <c r="B27" i="3"/>
  <c r="B48" i="3"/>
  <c r="B89" i="3"/>
  <c r="B90" i="3"/>
  <c r="B96" i="3"/>
  <c r="B117" i="3"/>
  <c r="B99" i="3"/>
  <c r="B112" i="3"/>
  <c r="B53" i="3"/>
  <c r="B113" i="3"/>
  <c r="B35" i="3"/>
  <c r="B79" i="3"/>
  <c r="B70" i="3"/>
  <c r="B31" i="3"/>
  <c r="B111" i="3"/>
  <c r="B52" i="3"/>
  <c r="B73" i="3"/>
  <c r="B14" i="3"/>
  <c r="B74" i="3"/>
  <c r="B94" i="3"/>
  <c r="B15" i="3"/>
  <c r="B95" i="3"/>
  <c r="B16" i="3"/>
  <c r="B76" i="3"/>
  <c r="B17" i="3"/>
  <c r="B77" i="3"/>
  <c r="B58" i="3"/>
  <c r="B59" i="3"/>
  <c r="B60" i="3"/>
  <c r="B21" i="3"/>
  <c r="B81" i="3"/>
  <c r="B82" i="3"/>
  <c r="C12" i="3"/>
  <c r="C32" i="3"/>
  <c r="C52" i="3"/>
  <c r="C72" i="3"/>
  <c r="C92" i="3"/>
  <c r="C112" i="3"/>
  <c r="C35" i="3"/>
  <c r="C16" i="3"/>
  <c r="C56" i="3"/>
  <c r="C116" i="3"/>
  <c r="C37" i="3"/>
  <c r="C77" i="3"/>
  <c r="C117" i="3"/>
  <c r="C58" i="3"/>
  <c r="C98" i="3"/>
  <c r="C118" i="3"/>
  <c r="C19" i="3"/>
  <c r="C79" i="3"/>
  <c r="C40" i="3"/>
  <c r="C120" i="3"/>
  <c r="C41" i="3"/>
  <c r="C101" i="3"/>
  <c r="C22" i="3"/>
  <c r="C82" i="3"/>
  <c r="C23" i="3"/>
  <c r="C83" i="3"/>
  <c r="C24" i="3"/>
  <c r="C84" i="3"/>
  <c r="C5" i="3"/>
  <c r="C65" i="3"/>
  <c r="C125" i="3"/>
  <c r="C6" i="3"/>
  <c r="C46" i="3"/>
  <c r="C7" i="3"/>
  <c r="C107" i="3"/>
  <c r="C68" i="3"/>
  <c r="C9" i="3"/>
  <c r="C89" i="3"/>
  <c r="C30" i="3"/>
  <c r="C90" i="3"/>
  <c r="C11" i="3"/>
  <c r="C13" i="3"/>
  <c r="C33" i="3"/>
  <c r="C53" i="3"/>
  <c r="C73" i="3"/>
  <c r="C93" i="3"/>
  <c r="C113" i="3"/>
  <c r="C75" i="3"/>
  <c r="C115" i="3"/>
  <c r="C36" i="3"/>
  <c r="C76" i="3"/>
  <c r="C17" i="3"/>
  <c r="C57" i="3"/>
  <c r="C97" i="3"/>
  <c r="C18" i="3"/>
  <c r="C78" i="3"/>
  <c r="C119" i="3"/>
  <c r="C20" i="3"/>
  <c r="C80" i="3"/>
  <c r="C21" i="3"/>
  <c r="C121" i="3"/>
  <c r="C62" i="3"/>
  <c r="C43" i="3"/>
  <c r="C103" i="3"/>
  <c r="C44" i="3"/>
  <c r="C104" i="3"/>
  <c r="C45" i="3"/>
  <c r="C105" i="3"/>
  <c r="C106" i="3"/>
  <c r="C67" i="3"/>
  <c r="C127" i="3"/>
  <c r="C8" i="3"/>
  <c r="C108" i="3"/>
  <c r="C49" i="3"/>
  <c r="C109" i="3"/>
  <c r="C70" i="3"/>
  <c r="C110" i="3"/>
  <c r="C31" i="3"/>
  <c r="C91" i="3"/>
  <c r="C14" i="3"/>
  <c r="C34" i="3"/>
  <c r="C54" i="3"/>
  <c r="C74" i="3"/>
  <c r="C94" i="3"/>
  <c r="C114" i="3"/>
  <c r="C55" i="3"/>
  <c r="C95" i="3"/>
  <c r="C38" i="3"/>
  <c r="C39" i="3"/>
  <c r="C61" i="3"/>
  <c r="C122" i="3"/>
  <c r="C124" i="3"/>
  <c r="C126" i="3"/>
  <c r="C27" i="3"/>
  <c r="C28" i="3"/>
  <c r="C69" i="3"/>
  <c r="C10" i="3"/>
  <c r="C71" i="3"/>
  <c r="C15" i="3"/>
  <c r="C59" i="3"/>
  <c r="C100" i="3"/>
  <c r="C25" i="3"/>
  <c r="C86" i="3"/>
  <c r="C47" i="3"/>
  <c r="C88" i="3"/>
  <c r="C4" i="3"/>
  <c r="C51" i="3"/>
  <c r="C96" i="3"/>
  <c r="C99" i="3"/>
  <c r="C60" i="3"/>
  <c r="C81" i="3"/>
  <c r="C42" i="3"/>
  <c r="C102" i="3"/>
  <c r="C63" i="3"/>
  <c r="C123" i="3"/>
  <c r="C64" i="3"/>
  <c r="C85" i="3"/>
  <c r="C26" i="3"/>
  <c r="C66" i="3"/>
  <c r="C87" i="3"/>
  <c r="C48" i="3"/>
  <c r="C128" i="3"/>
  <c r="C29" i="3"/>
  <c r="C129" i="3"/>
  <c r="C50" i="3"/>
  <c r="C111" i="3"/>
  <c r="D5" i="3"/>
  <c r="D25" i="3"/>
  <c r="D45" i="3"/>
  <c r="D65" i="3"/>
  <c r="D85" i="3"/>
  <c r="D105" i="3"/>
  <c r="D125" i="3"/>
  <c r="D6" i="3"/>
  <c r="D26" i="3"/>
  <c r="D46" i="3"/>
  <c r="D66" i="3"/>
  <c r="D86" i="3"/>
  <c r="D106" i="3"/>
  <c r="D126" i="3"/>
  <c r="D7" i="3"/>
  <c r="D27" i="3"/>
  <c r="D47" i="3"/>
  <c r="D67" i="3"/>
  <c r="D87" i="3"/>
  <c r="D107" i="3"/>
  <c r="D127" i="3"/>
  <c r="D16" i="3"/>
  <c r="D17" i="3"/>
  <c r="D77" i="3"/>
  <c r="D97" i="3"/>
  <c r="D18" i="3"/>
  <c r="D78" i="3"/>
  <c r="D19" i="3"/>
  <c r="D79" i="3"/>
  <c r="D119" i="3"/>
  <c r="D20" i="3"/>
  <c r="D80" i="3"/>
  <c r="D100" i="3"/>
  <c r="D120" i="3"/>
  <c r="D21" i="3"/>
  <c r="D81" i="3"/>
  <c r="D101" i="3"/>
  <c r="D22" i="3"/>
  <c r="D82" i="3"/>
  <c r="D23" i="3"/>
  <c r="D83" i="3"/>
  <c r="D103" i="3"/>
  <c r="D123" i="3"/>
  <c r="D24" i="3"/>
  <c r="D84" i="3"/>
  <c r="D124" i="3"/>
  <c r="D8" i="3"/>
  <c r="D28" i="3"/>
  <c r="D48" i="3"/>
  <c r="D68" i="3"/>
  <c r="D88" i="3"/>
  <c r="D108" i="3"/>
  <c r="D128" i="3"/>
  <c r="D50" i="3"/>
  <c r="D90" i="3"/>
  <c r="D11" i="3"/>
  <c r="D51" i="3"/>
  <c r="D71" i="3"/>
  <c r="D91" i="3"/>
  <c r="D12" i="3"/>
  <c r="D52" i="3"/>
  <c r="D92" i="3"/>
  <c r="D33" i="3"/>
  <c r="D73" i="3"/>
  <c r="D14" i="3"/>
  <c r="D74" i="3"/>
  <c r="D114" i="3"/>
  <c r="D35" i="3"/>
  <c r="D55" i="3"/>
  <c r="D95" i="3"/>
  <c r="D4" i="3"/>
  <c r="D56" i="3"/>
  <c r="D96" i="3"/>
  <c r="D57" i="3"/>
  <c r="D38" i="3"/>
  <c r="D118" i="3"/>
  <c r="D39" i="3"/>
  <c r="D99" i="3"/>
  <c r="D60" i="3"/>
  <c r="D41" i="3"/>
  <c r="D42" i="3"/>
  <c r="D102" i="3"/>
  <c r="D43" i="3"/>
  <c r="D44" i="3"/>
  <c r="D104" i="3"/>
  <c r="D9" i="3"/>
  <c r="D29" i="3"/>
  <c r="D49" i="3"/>
  <c r="D69" i="3"/>
  <c r="D89" i="3"/>
  <c r="D109" i="3"/>
  <c r="D129" i="3"/>
  <c r="D30" i="3"/>
  <c r="D70" i="3"/>
  <c r="D110" i="3"/>
  <c r="D31" i="3"/>
  <c r="D111" i="3"/>
  <c r="D32" i="3"/>
  <c r="D72" i="3"/>
  <c r="D112" i="3"/>
  <c r="D13" i="3"/>
  <c r="D53" i="3"/>
  <c r="D93" i="3"/>
  <c r="D113" i="3"/>
  <c r="D34" i="3"/>
  <c r="D54" i="3"/>
  <c r="D94" i="3"/>
  <c r="D15" i="3"/>
  <c r="D75" i="3"/>
  <c r="D115" i="3"/>
  <c r="D36" i="3"/>
  <c r="D76" i="3"/>
  <c r="D116" i="3"/>
  <c r="D37" i="3"/>
  <c r="D117" i="3"/>
  <c r="D58" i="3"/>
  <c r="D98" i="3"/>
  <c r="D59" i="3"/>
  <c r="D40" i="3"/>
  <c r="D61" i="3"/>
  <c r="D121" i="3"/>
  <c r="D62" i="3"/>
  <c r="D122" i="3"/>
  <c r="D63" i="3"/>
  <c r="D64" i="3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Sadie Adriaan</author>
  </authors>
  <commentList>
    <comment ref="T2" authorId="0" shapeId="0" xr:uid="{0BD68065-B86A-4BE9-90FF-1FBF7CA6BB0B}">
      <text>
        <r>
          <rPr>
            <b/>
            <sz val="9"/>
            <color indexed="81"/>
            <rFont val="Tahoma"/>
            <family val="2"/>
          </rPr>
          <t>Sadie Adriaan:</t>
        </r>
        <r>
          <rPr>
            <sz val="9"/>
            <color indexed="81"/>
            <rFont val="Tahoma"/>
            <family val="2"/>
          </rPr>
          <t xml:space="preserve">
Measure with the cursors the delta from the start of the sync pulse to as close to the threshold crossing as possible. 
The scope is set up to have a rise time of 50 ms. I could not create perfect triangle, so the resulting wave is more like a trapezium. Even so, the rising edge is measured to be closer to 64 ms in total.
The slope I calculated to be more or less 35ms/V</t>
        </r>
      </text>
    </comment>
    <comment ref="U2" authorId="0" shapeId="0" xr:uid="{969F7C03-1578-4AC8-8DCA-CE891C10BEB6}">
      <text>
        <r>
          <rPr>
            <b/>
            <sz val="9"/>
            <color indexed="81"/>
            <rFont val="Tahoma"/>
            <charset val="1"/>
          </rPr>
          <t>Sadie Adriaan:</t>
        </r>
        <r>
          <rPr>
            <sz val="9"/>
            <color indexed="81"/>
            <rFont val="Tahoma"/>
            <charset val="1"/>
          </rPr>
          <t xml:space="preserve">
Use same slope value for all. Measure from start of triangle, to top. Divide the voltage by the time.
Measured delta V: 1.5V
Measure delta t: 53.6 ms
Slope value: 0.02799</t>
        </r>
      </text>
    </comment>
    <comment ref="S8" authorId="0" shapeId="0" xr:uid="{812882F9-51A0-41DB-8C75-13FBC47A32C1}">
      <text>
        <r>
          <rPr>
            <b/>
            <sz val="9"/>
            <color indexed="81"/>
            <rFont val="Tahoma"/>
            <family val="2"/>
          </rPr>
          <t>Sadie Adriaan:</t>
        </r>
        <r>
          <rPr>
            <sz val="9"/>
            <color indexed="81"/>
            <rFont val="Tahoma"/>
            <family val="2"/>
          </rPr>
          <t xml:space="preserve">
I will pick only a single reference voltage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Sadie Adriaan</author>
  </authors>
  <commentList>
    <comment ref="T2" authorId="0" shapeId="0" xr:uid="{A9278502-8AA5-4B97-AF62-FD03B400A5EA}">
      <text>
        <r>
          <rPr>
            <b/>
            <sz val="9"/>
            <color indexed="81"/>
            <rFont val="Tahoma"/>
            <family val="2"/>
          </rPr>
          <t>Sadie Adriaan:</t>
        </r>
        <r>
          <rPr>
            <sz val="9"/>
            <color indexed="81"/>
            <rFont val="Tahoma"/>
            <family val="2"/>
          </rPr>
          <t xml:space="preserve">
Measure with the cursors the delta from the start of the sync pulse to as close to the threshold crossing as possible. 
The scope is set up to have a rise time of 50 ms. I could not create perfect triangle, so the resulting wave is more like a trapezium. Even so, the rising edge is measured to be closer to 64 ms in total.
The slope I calculated to be more or less 35ms/V.
So for falling edge, measure from sync pulse rising edge to threshold crossing on the falling slope</t>
        </r>
      </text>
    </comment>
    <comment ref="U2" authorId="0" shapeId="0" xr:uid="{FFF956AC-CD66-410A-AB11-275732AFCF28}">
      <text>
        <r>
          <rPr>
            <b/>
            <sz val="9"/>
            <color indexed="81"/>
            <rFont val="Tahoma"/>
            <charset val="1"/>
          </rPr>
          <t>Sadie Adriaan:</t>
        </r>
        <r>
          <rPr>
            <sz val="9"/>
            <color indexed="81"/>
            <rFont val="Tahoma"/>
            <charset val="1"/>
          </rPr>
          <t xml:space="preserve">
Use same slope value for all. Measure from start of triangle, to top. Divide the voltage by the time.
Measured delta V: 1.34 V
Measure delta t: 48 ms
Slope value: 27.92 V/s</t>
        </r>
      </text>
    </comment>
  </commentList>
</comments>
</file>

<file path=xl/sharedStrings.xml><?xml version="1.0" encoding="utf-8"?>
<sst xmlns="http://schemas.openxmlformats.org/spreadsheetml/2006/main" count="2755" uniqueCount="2666">
  <si>
    <t>LVDS Port</t>
  </si>
  <si>
    <t>Bit 0</t>
  </si>
  <si>
    <t>Bit 5</t>
  </si>
  <si>
    <t>Bit 10</t>
  </si>
  <si>
    <t>0.4V</t>
  </si>
  <si>
    <t>0.9V</t>
  </si>
  <si>
    <t>1.4V</t>
  </si>
  <si>
    <t>DAC Voltage</t>
  </si>
  <si>
    <t>0.4</t>
  </si>
  <si>
    <t>0.9</t>
  </si>
  <si>
    <t>1.4</t>
  </si>
  <si>
    <t>Theoretical Threshold Count Value @ 5 ns CLK</t>
  </si>
  <si>
    <t>Measured time from sync pulse to threshold crossing (ms)</t>
  </si>
  <si>
    <t>Slope</t>
  </si>
  <si>
    <t>Delta V</t>
  </si>
  <si>
    <t>Delta t</t>
  </si>
  <si>
    <t>017183f9</t>
  </si>
  <si>
    <t>017184f4</t>
  </si>
  <si>
    <t>01715033</t>
  </si>
  <si>
    <t>017187d2</t>
  </si>
  <si>
    <t>0171988b</t>
  </si>
  <si>
    <t>01717a16</t>
  </si>
  <si>
    <t>017167b2</t>
  </si>
  <si>
    <t>01719c94</t>
  </si>
  <si>
    <t>01717416</t>
  </si>
  <si>
    <t>0171a049</t>
  </si>
  <si>
    <t>01719d00</t>
  </si>
  <si>
    <t>01719ab5</t>
  </si>
  <si>
    <t>0171a89b</t>
  </si>
  <si>
    <t>0171b0de</t>
  </si>
  <si>
    <t>0171629e</t>
  </si>
  <si>
    <t>01719c8b</t>
  </si>
  <si>
    <t>017174e5</t>
  </si>
  <si>
    <t>0171b72e</t>
  </si>
  <si>
    <t>01719f2c</t>
  </si>
  <si>
    <t>01719325</t>
  </si>
  <si>
    <t>0171883a</t>
  </si>
  <si>
    <t>0171a7c4</t>
  </si>
  <si>
    <t>01718dac</t>
  </si>
  <si>
    <t>01718d7f</t>
  </si>
  <si>
    <t>01718904</t>
  </si>
  <si>
    <t>0171a192</t>
  </si>
  <si>
    <t>01717f89</t>
  </si>
  <si>
    <t>01719519</t>
  </si>
  <si>
    <t>01719319</t>
  </si>
  <si>
    <t>01716034</t>
  </si>
  <si>
    <t>0171602c</t>
  </si>
  <si>
    <t>01716bab</t>
  </si>
  <si>
    <t>01717abd</t>
  </si>
  <si>
    <t>0171a4e0</t>
  </si>
  <si>
    <t>01716308</t>
  </si>
  <si>
    <t>017191f3</t>
  </si>
  <si>
    <t>01717b37</t>
  </si>
  <si>
    <t>01717b53</t>
  </si>
  <si>
    <t>0171833f</t>
  </si>
  <si>
    <t>01718d47</t>
  </si>
  <si>
    <t>0171be94</t>
  </si>
  <si>
    <t>0171906d</t>
  </si>
  <si>
    <t>017168fd</t>
  </si>
  <si>
    <t>01719efe</t>
  </si>
  <si>
    <t>0171b136</t>
  </si>
  <si>
    <t>017152b4</t>
  </si>
  <si>
    <t>0171911c</t>
  </si>
  <si>
    <t>01717c9d</t>
  </si>
  <si>
    <t>0171b8f1</t>
  </si>
  <si>
    <t>017177af</t>
  </si>
  <si>
    <t>01718aa3</t>
  </si>
  <si>
    <t>01718799</t>
  </si>
  <si>
    <t>017169c5</t>
  </si>
  <si>
    <t>01716afc</t>
  </si>
  <si>
    <t>01719275</t>
  </si>
  <si>
    <t>01717ead</t>
  </si>
  <si>
    <t>01717b4a</t>
  </si>
  <si>
    <t>017178bd</t>
  </si>
  <si>
    <t>01718f8a</t>
  </si>
  <si>
    <t>01719800</t>
  </si>
  <si>
    <t>0171a21e</t>
  </si>
  <si>
    <t>01716714</t>
  </si>
  <si>
    <t>01718cb9</t>
  </si>
  <si>
    <t>017195c5</t>
  </si>
  <si>
    <t>0171764e</t>
  </si>
  <si>
    <t>01716725</t>
  </si>
  <si>
    <t>017185c6</t>
  </si>
  <si>
    <t>01718d41</t>
  </si>
  <si>
    <t>01718c81</t>
  </si>
  <si>
    <t>01718cea</t>
  </si>
  <si>
    <t>0171ae7e</t>
  </si>
  <si>
    <t>01718b45</t>
  </si>
  <si>
    <t>01717903</t>
  </si>
  <si>
    <t>017178f7</t>
  </si>
  <si>
    <t>017198e2</t>
  </si>
  <si>
    <t>01717bf1</t>
  </si>
  <si>
    <t>01718053</t>
  </si>
  <si>
    <t>01716d18</t>
  </si>
  <si>
    <t>01717772</t>
  </si>
  <si>
    <t>01715527</t>
  </si>
  <si>
    <t>017151f6</t>
  </si>
  <si>
    <t>01718598</t>
  </si>
  <si>
    <t>0171757e</t>
  </si>
  <si>
    <t>01719c42</t>
  </si>
  <si>
    <t>0171720f</t>
  </si>
  <si>
    <t>017186c5</t>
  </si>
  <si>
    <t>01718fb7</t>
  </si>
  <si>
    <t>01715873</t>
  </si>
  <si>
    <t>0171810f</t>
  </si>
  <si>
    <t>0171a1fb</t>
  </si>
  <si>
    <t>0171953b</t>
  </si>
  <si>
    <t>017197e1</t>
  </si>
  <si>
    <t>0171751f</t>
  </si>
  <si>
    <t>0171b35f</t>
  </si>
  <si>
    <t>01715b21</t>
  </si>
  <si>
    <t>01718b47</t>
  </si>
  <si>
    <t>01713bd4</t>
  </si>
  <si>
    <t>01717260</t>
  </si>
  <si>
    <t>01715333</t>
  </si>
  <si>
    <t>01717db5</t>
  </si>
  <si>
    <t>01718ea1</t>
  </si>
  <si>
    <t>01718b30</t>
  </si>
  <si>
    <t>017191e7</t>
  </si>
  <si>
    <t>01717188</t>
  </si>
  <si>
    <t>0171a79b</t>
  </si>
  <si>
    <t>0171810d</t>
  </si>
  <si>
    <t>01719b1d</t>
  </si>
  <si>
    <t>01718950</t>
  </si>
  <si>
    <t>01718312</t>
  </si>
  <si>
    <t>01718c05</t>
  </si>
  <si>
    <t>0171b500</t>
  </si>
  <si>
    <t>01719d2e</t>
  </si>
  <si>
    <t>01717df9</t>
  </si>
  <si>
    <t>01717a65</t>
  </si>
  <si>
    <t>01717367</t>
  </si>
  <si>
    <t>01716461</t>
  </si>
  <si>
    <t>01719cee</t>
  </si>
  <si>
    <t>017190fe</t>
  </si>
  <si>
    <t>01718fcc</t>
  </si>
  <si>
    <t>017198c4</t>
  </si>
  <si>
    <t>01718051</t>
  </si>
  <si>
    <t>0171ab06</t>
  </si>
  <si>
    <t>01717e55</t>
  </si>
  <si>
    <t>01719788</t>
  </si>
  <si>
    <t>01718129</t>
  </si>
  <si>
    <t>01719b7c</t>
  </si>
  <si>
    <t>013b0f86</t>
  </si>
  <si>
    <t>013b2ab4</t>
  </si>
  <si>
    <t>013afdf9</t>
  </si>
  <si>
    <t>013b1abb</t>
  </si>
  <si>
    <t>013b14dd</t>
  </si>
  <si>
    <t>013b0907</t>
  </si>
  <si>
    <t>013b1ee2</t>
  </si>
  <si>
    <t>013b2fcf</t>
  </si>
  <si>
    <t>013b1757</t>
  </si>
  <si>
    <t>013aff93</t>
  </si>
  <si>
    <t>013b322d</t>
  </si>
  <si>
    <t>013ada61</t>
  </si>
  <si>
    <t>013b1785</t>
  </si>
  <si>
    <t>013b0e04</t>
  </si>
  <si>
    <t>013b2cfc</t>
  </si>
  <si>
    <t>013adc97</t>
  </si>
  <si>
    <t>013b04d3</t>
  </si>
  <si>
    <t>013af52b</t>
  </si>
  <si>
    <t>013b1a3a</t>
  </si>
  <si>
    <t>013ae652</t>
  </si>
  <si>
    <t>013b0bda</t>
  </si>
  <si>
    <t>013af29a</t>
  </si>
  <si>
    <t>013afe70</t>
  </si>
  <si>
    <t>013b00bd</t>
  </si>
  <si>
    <t>013afb03</t>
  </si>
  <si>
    <t>013b217a</t>
  </si>
  <si>
    <t>013af8f4</t>
  </si>
  <si>
    <t>013afdca</t>
  </si>
  <si>
    <t>013b12c3</t>
  </si>
  <si>
    <t>013b3632</t>
  </si>
  <si>
    <t>013b112e</t>
  </si>
  <si>
    <t>013afb89</t>
  </si>
  <si>
    <t>013b4eb9</t>
  </si>
  <si>
    <t>013af527</t>
  </si>
  <si>
    <t>013b191d</t>
  </si>
  <si>
    <t>013b1176</t>
  </si>
  <si>
    <t>013b0571</t>
  </si>
  <si>
    <t>013b2c00</t>
  </si>
  <si>
    <t>013b0e08</t>
  </si>
  <si>
    <t>013ae5f0</t>
  </si>
  <si>
    <t>013b1841</t>
  </si>
  <si>
    <t>013aeb34</t>
  </si>
  <si>
    <t>013af0ff</t>
  </si>
  <si>
    <t>013b1462</t>
  </si>
  <si>
    <t>013b02d1</t>
  </si>
  <si>
    <t>013b145b</t>
  </si>
  <si>
    <t>013b0090</t>
  </si>
  <si>
    <t>013ac4ce</t>
  </si>
  <si>
    <t>013aebca</t>
  </si>
  <si>
    <t>013b2ccd</t>
  </si>
  <si>
    <t>013b1554</t>
  </si>
  <si>
    <t>013b2775</t>
  </si>
  <si>
    <t>013ad7b7</t>
  </si>
  <si>
    <t>013b2a99</t>
  </si>
  <si>
    <t>013b04d7</t>
  </si>
  <si>
    <t>013b12d6</t>
  </si>
  <si>
    <t>013b1423</t>
  </si>
  <si>
    <t>013b0270</t>
  </si>
  <si>
    <t>013b0d94</t>
  </si>
  <si>
    <t>013b2449</t>
  </si>
  <si>
    <t>013b17d4</t>
  </si>
  <si>
    <t>013b0d7a</t>
  </si>
  <si>
    <t>013b107d</t>
  </si>
  <si>
    <t>013afe82</t>
  </si>
  <si>
    <t>013b1b09</t>
  </si>
  <si>
    <t>013b0f9d</t>
  </si>
  <si>
    <t>013b2590</t>
  </si>
  <si>
    <t>013b188b</t>
  </si>
  <si>
    <t>013b3c31</t>
  </si>
  <si>
    <t>013ae98d</t>
  </si>
  <si>
    <t>013b14ef</t>
  </si>
  <si>
    <t>013b0d57</t>
  </si>
  <si>
    <t>013af9d4</t>
  </si>
  <si>
    <t>013b4543</t>
  </si>
  <si>
    <t>013b12c7</t>
  </si>
  <si>
    <t>013b2bd1</t>
  </si>
  <si>
    <t>013b3a96</t>
  </si>
  <si>
    <t>013b293b</t>
  </si>
  <si>
    <t>013b3589</t>
  </si>
  <si>
    <t>013ad624</t>
  </si>
  <si>
    <t>013b29c9</t>
  </si>
  <si>
    <t>013addd7</t>
  </si>
  <si>
    <t>013b01fb</t>
  </si>
  <si>
    <t>013b26fb</t>
  </si>
  <si>
    <t>013b168d</t>
  </si>
  <si>
    <t>013b24b5</t>
  </si>
  <si>
    <t>013b3988</t>
  </si>
  <si>
    <t>013b0f3e</t>
  </si>
  <si>
    <t>013b26c2</t>
  </si>
  <si>
    <t>013b1b59</t>
  </si>
  <si>
    <t>013b0db3</t>
  </si>
  <si>
    <t>013aeb33</t>
  </si>
  <si>
    <t>013af60b</t>
  </si>
  <si>
    <t>013aede0</t>
  </si>
  <si>
    <t>013b05fa</t>
  </si>
  <si>
    <t>013b1afc</t>
  </si>
  <si>
    <t>013b1b63</t>
  </si>
  <si>
    <t>013aff0a</t>
  </si>
  <si>
    <t>013ae3e2</t>
  </si>
  <si>
    <t>013b318a</t>
  </si>
  <si>
    <t>013b11cf</t>
  </si>
  <si>
    <t>013aff76</t>
  </si>
  <si>
    <t>013b156c</t>
  </si>
  <si>
    <t>013b1277</t>
  </si>
  <si>
    <t>013b1103</t>
  </si>
  <si>
    <t>013afd2f</t>
  </si>
  <si>
    <t>013b088f</t>
  </si>
  <si>
    <t>013b3420</t>
  </si>
  <si>
    <t>013af647</t>
  </si>
  <si>
    <t>013aee71</t>
  </si>
  <si>
    <t>013b0ae3</t>
  </si>
  <si>
    <t>013b0905</t>
  </si>
  <si>
    <t>013b2617</t>
  </si>
  <si>
    <t>013af44a</t>
  </si>
  <si>
    <t>013b12bb</t>
  </si>
  <si>
    <t>013ad73f</t>
  </si>
  <si>
    <t>013aef9a</t>
  </si>
  <si>
    <t>013b08e6</t>
  </si>
  <si>
    <t>013b1edf</t>
  </si>
  <si>
    <t>013b08cc</t>
  </si>
  <si>
    <t>013b2d8c</t>
  </si>
  <si>
    <t>013b3667</t>
  </si>
  <si>
    <t>013b0744</t>
  </si>
  <si>
    <t>013b264e</t>
  </si>
  <si>
    <t>013af58c</t>
  </si>
  <si>
    <t>01055a05</t>
  </si>
  <si>
    <t>01058c30</t>
  </si>
  <si>
    <t>010570ac</t>
  </si>
  <si>
    <t>010569e7</t>
  </si>
  <si>
    <t>01058e50</t>
  </si>
  <si>
    <t>01057dda</t>
  </si>
  <si>
    <t>01056c15</t>
  </si>
  <si>
    <t>01058023</t>
  </si>
  <si>
    <t>01057323</t>
  </si>
  <si>
    <t>01059d58</t>
  </si>
  <si>
    <t>01058e74</t>
  </si>
  <si>
    <t>01055cec</t>
  </si>
  <si>
    <t>01057172</t>
  </si>
  <si>
    <t>010591c9</t>
  </si>
  <si>
    <t>010570a5</t>
  </si>
  <si>
    <t>01056cc6</t>
  </si>
  <si>
    <t>0105a397</t>
  </si>
  <si>
    <t>01055d14</t>
  </si>
  <si>
    <t>01058d6b</t>
  </si>
  <si>
    <t>010579dc</t>
  </si>
  <si>
    <t>0105a2b6</t>
  </si>
  <si>
    <t>01057d4c</t>
  </si>
  <si>
    <t>010586fd</t>
  </si>
  <si>
    <t>01056b8a</t>
  </si>
  <si>
    <t>01055a33</t>
  </si>
  <si>
    <t>0105607e</t>
  </si>
  <si>
    <t>01056dd9</t>
  </si>
  <si>
    <t>0105726b</t>
  </si>
  <si>
    <t>01057655</t>
  </si>
  <si>
    <t>01058a8a</t>
  </si>
  <si>
    <t>01057c1d</t>
  </si>
  <si>
    <t>01055b4e</t>
  </si>
  <si>
    <t>01058a1e</t>
  </si>
  <si>
    <t>0105696b</t>
  </si>
  <si>
    <t>010589bc</t>
  </si>
  <si>
    <t>01059f39</t>
  </si>
  <si>
    <t>010590b8</t>
  </si>
  <si>
    <t>01059a67</t>
  </si>
  <si>
    <t>010580fc</t>
  </si>
  <si>
    <t>010559d4</t>
  </si>
  <si>
    <t>01058fb8</t>
  </si>
  <si>
    <t>010575fe</t>
  </si>
  <si>
    <t>010577cf</t>
  </si>
  <si>
    <t>010580f2</t>
  </si>
  <si>
    <t>01056e5f</t>
  </si>
  <si>
    <t>0105716b</t>
  </si>
  <si>
    <t>01059876</t>
  </si>
  <si>
    <t>0105880b</t>
  </si>
  <si>
    <t>01056b83</t>
  </si>
  <si>
    <t>0105836e</t>
  </si>
  <si>
    <t>010576af</t>
  </si>
  <si>
    <t>01057c0c</t>
  </si>
  <si>
    <t>01056b24</t>
  </si>
  <si>
    <t>01054196</t>
  </si>
  <si>
    <t>0105aa7e</t>
  </si>
  <si>
    <t>01058b7e</t>
  </si>
  <si>
    <t>01056cd7</t>
  </si>
  <si>
    <t>0105520d</t>
  </si>
  <si>
    <t>01058c42</t>
  </si>
  <si>
    <t>01059cf0</t>
  </si>
  <si>
    <t>01057357</t>
  </si>
  <si>
    <t>0105874e</t>
  </si>
  <si>
    <t>01056c94</t>
  </si>
  <si>
    <t>01058670</t>
  </si>
  <si>
    <t>01054cae</t>
  </si>
  <si>
    <t>01055c02</t>
  </si>
  <si>
    <t>010565bb</t>
  </si>
  <si>
    <t>01058c6b</t>
  </si>
  <si>
    <t>01057e6a</t>
  </si>
  <si>
    <t>0105867e</t>
  </si>
  <si>
    <t>0105667b</t>
  </si>
  <si>
    <t>01057aa7</t>
  </si>
  <si>
    <t>01055a99</t>
  </si>
  <si>
    <t>01055921</t>
  </si>
  <si>
    <t>01057f84</t>
  </si>
  <si>
    <t>01056ad1</t>
  </si>
  <si>
    <t>01056abd</t>
  </si>
  <si>
    <t>01057790</t>
  </si>
  <si>
    <t>01056a5d</t>
  </si>
  <si>
    <t>0105739b</t>
  </si>
  <si>
    <t>01055956</t>
  </si>
  <si>
    <t>010597ef</t>
  </si>
  <si>
    <t>01056b8f</t>
  </si>
  <si>
    <t>0105319b</t>
  </si>
  <si>
    <t>01058b2e</t>
  </si>
  <si>
    <t>01059371</t>
  </si>
  <si>
    <t>01056277</t>
  </si>
  <si>
    <t>0105751f</t>
  </si>
  <si>
    <t>01058557</t>
  </si>
  <si>
    <t>010598f5</t>
  </si>
  <si>
    <t>01056699</t>
  </si>
  <si>
    <t>010587b3</t>
  </si>
  <si>
    <t>01058428</t>
  </si>
  <si>
    <t>010532cd</t>
  </si>
  <si>
    <t>01059fb7</t>
  </si>
  <si>
    <t>01057bee</t>
  </si>
  <si>
    <t>010592d0</t>
  </si>
  <si>
    <t>01056451</t>
  </si>
  <si>
    <t>01057e15</t>
  </si>
  <si>
    <t>0105921e</t>
  </si>
  <si>
    <t>0105781e</t>
  </si>
  <si>
    <t>01057e4f</t>
  </si>
  <si>
    <t>01057028</t>
  </si>
  <si>
    <t>0105a07c</t>
  </si>
  <si>
    <t>01055de8</t>
  </si>
  <si>
    <t>01055fc6</t>
  </si>
  <si>
    <t>0105894f</t>
  </si>
  <si>
    <t>01059c46</t>
  </si>
  <si>
    <t>01055424</t>
  </si>
  <si>
    <t>01052edd</t>
  </si>
  <si>
    <t>01056b2f</t>
  </si>
  <si>
    <t>010553a5</t>
  </si>
  <si>
    <t>010547c9</t>
  </si>
  <si>
    <t>010587c7</t>
  </si>
  <si>
    <t>01056393</t>
  </si>
  <si>
    <t>01057ff4</t>
  </si>
  <si>
    <t>0105719c</t>
  </si>
  <si>
    <t>01053d21</t>
  </si>
  <si>
    <t>010571ee</t>
  </si>
  <si>
    <t>01055da1</t>
  </si>
  <si>
    <t>0105896f</t>
  </si>
  <si>
    <t>0105488a</t>
  </si>
  <si>
    <t>01058ebf</t>
  </si>
  <si>
    <t>01055a9b</t>
  </si>
  <si>
    <t>0105695d</t>
  </si>
  <si>
    <t>010578cc</t>
  </si>
  <si>
    <t>00957f3a</t>
  </si>
  <si>
    <t>0095444a</t>
  </si>
  <si>
    <t>00955be3</t>
  </si>
  <si>
    <t>009544e1</t>
  </si>
  <si>
    <t>00957561</t>
  </si>
  <si>
    <t>00956869</t>
  </si>
  <si>
    <t>00957482</t>
  </si>
  <si>
    <t>0095364a</t>
  </si>
  <si>
    <t>009548d2</t>
  </si>
  <si>
    <t>00953c98</t>
  </si>
  <si>
    <t>00956209</t>
  </si>
  <si>
    <t>00958584</t>
  </si>
  <si>
    <t>00955ce0</t>
  </si>
  <si>
    <t>00953cf9</t>
  </si>
  <si>
    <t>00954206</t>
  </si>
  <si>
    <t>00956be0</t>
  </si>
  <si>
    <t>0095703c</t>
  </si>
  <si>
    <t>0095620a</t>
  </si>
  <si>
    <t>00957f8d</t>
  </si>
  <si>
    <t>0095219b</t>
  </si>
  <si>
    <t>00954b41</t>
  </si>
  <si>
    <t>009567ce</t>
  </si>
  <si>
    <t>00954b2e</t>
  </si>
  <si>
    <t>00955540</t>
  </si>
  <si>
    <t>009552e1</t>
  </si>
  <si>
    <t>0095554c</t>
  </si>
  <si>
    <t>00957c40</t>
  </si>
  <si>
    <t>00955dbd</t>
  </si>
  <si>
    <t>00957173</t>
  </si>
  <si>
    <t>00953734</t>
  </si>
  <si>
    <t>009545e8</t>
  </si>
  <si>
    <t>00954904</t>
  </si>
  <si>
    <t>00955e0f</t>
  </si>
  <si>
    <t>00958334</t>
  </si>
  <si>
    <t>009566f2</t>
  </si>
  <si>
    <t>0095964d</t>
  </si>
  <si>
    <t>00954dff</t>
  </si>
  <si>
    <t>0095475a</t>
  </si>
  <si>
    <t>00955d3f</t>
  </si>
  <si>
    <t>00958939</t>
  </si>
  <si>
    <t>00954234</t>
  </si>
  <si>
    <t>00956435</t>
  </si>
  <si>
    <t>00956b6a</t>
  </si>
  <si>
    <t>00954d93</t>
  </si>
  <si>
    <t>009579b1</t>
  </si>
  <si>
    <t>00955119</t>
  </si>
  <si>
    <t>009551df</t>
  </si>
  <si>
    <t>00956227</t>
  </si>
  <si>
    <t>009582e9</t>
  </si>
  <si>
    <t>009538ee</t>
  </si>
  <si>
    <t>00954fbf</t>
  </si>
  <si>
    <t>00957c1a</t>
  </si>
  <si>
    <t>009563a0</t>
  </si>
  <si>
    <t>009570d4</t>
  </si>
  <si>
    <t>009594da</t>
  </si>
  <si>
    <t>00955923</t>
  </si>
  <si>
    <t>00958cd1</t>
  </si>
  <si>
    <t>00956815</t>
  </si>
  <si>
    <t>00954949</t>
  </si>
  <si>
    <t>00955d2b</t>
  </si>
  <si>
    <t>00954eb7</t>
  </si>
  <si>
    <t>009544b4</t>
  </si>
  <si>
    <t>00957051</t>
  </si>
  <si>
    <t>00955abe</t>
  </si>
  <si>
    <t>009542d7</t>
  </si>
  <si>
    <t>009562a6</t>
  </si>
  <si>
    <t>00953c07</t>
  </si>
  <si>
    <t>00957698</t>
  </si>
  <si>
    <t>00955457</t>
  </si>
  <si>
    <t>009572c4</t>
  </si>
  <si>
    <t>00956ff8</t>
  </si>
  <si>
    <t>0095540c</t>
  </si>
  <si>
    <t>009588df</t>
  </si>
  <si>
    <t>0094f167</t>
  </si>
  <si>
    <t>009553af</t>
  </si>
  <si>
    <t>00955e51</t>
  </si>
  <si>
    <t>00953635</t>
  </si>
  <si>
    <t>0095468c</t>
  </si>
  <si>
    <t>00954519</t>
  </si>
  <si>
    <t>00954270</t>
  </si>
  <si>
    <t>00955e4f</t>
  </si>
  <si>
    <t>00958a22</t>
  </si>
  <si>
    <t>00956a03</t>
  </si>
  <si>
    <t>009558c8</t>
  </si>
  <si>
    <t>0095253a</t>
  </si>
  <si>
    <t>00956427</t>
  </si>
  <si>
    <t>00957968</t>
  </si>
  <si>
    <t>0095562c</t>
  </si>
  <si>
    <t>009564c8</t>
  </si>
  <si>
    <t>0095573e</t>
  </si>
  <si>
    <t>00954f16</t>
  </si>
  <si>
    <t>00957fb5</t>
  </si>
  <si>
    <t>00954fe3</t>
  </si>
  <si>
    <t>00954a6a</t>
  </si>
  <si>
    <t>0095606c</t>
  </si>
  <si>
    <t>0095875f</t>
  </si>
  <si>
    <t>0095457c</t>
  </si>
  <si>
    <t>00953cf8</t>
  </si>
  <si>
    <t>009541d6</t>
  </si>
  <si>
    <t>00955038</t>
  </si>
  <si>
    <t>00957d26</t>
  </si>
  <si>
    <t>00955bd0</t>
  </si>
  <si>
    <t>00955169</t>
  </si>
  <si>
    <t>009521ef</t>
  </si>
  <si>
    <t>00956a93</t>
  </si>
  <si>
    <t>00955182</t>
  </si>
  <si>
    <t>00956b24</t>
  </si>
  <si>
    <t>00954ee8</t>
  </si>
  <si>
    <t>00955845</t>
  </si>
  <si>
    <t>009579dc</t>
  </si>
  <si>
    <t>00955869</t>
  </si>
  <si>
    <t>00956168</t>
  </si>
  <si>
    <t>00954f85</t>
  </si>
  <si>
    <t>00955eef</t>
  </si>
  <si>
    <t>00954036</t>
  </si>
  <si>
    <t>00957d13</t>
  </si>
  <si>
    <t>00953af4</t>
  </si>
  <si>
    <t>00957770</t>
  </si>
  <si>
    <t>0095125f</t>
  </si>
  <si>
    <t>0095403d</t>
  </si>
  <si>
    <t>00957c3d</t>
  </si>
  <si>
    <t>009574cb</t>
  </si>
  <si>
    <t>009573c2</t>
  </si>
  <si>
    <t>009567a5</t>
  </si>
  <si>
    <t>00954d07</t>
  </si>
  <si>
    <t>00958bde</t>
  </si>
  <si>
    <t>005fd6c0</t>
  </si>
  <si>
    <t>005fc3d1</t>
  </si>
  <si>
    <t>005fca4d</t>
  </si>
  <si>
    <t>005fec93</t>
  </si>
  <si>
    <t>005fd043</t>
  </si>
  <si>
    <t>005fd36e</t>
  </si>
  <si>
    <t>005fbcfc</t>
  </si>
  <si>
    <t>005fd24f</t>
  </si>
  <si>
    <t>005fd23a</t>
  </si>
  <si>
    <t>005fd203</t>
  </si>
  <si>
    <t>005fc667</t>
  </si>
  <si>
    <t>005fe02c</t>
  </si>
  <si>
    <t>005f9c32</t>
  </si>
  <si>
    <t>005fc465</t>
  </si>
  <si>
    <t>005fb94f</t>
  </si>
  <si>
    <t>005fb97f</t>
  </si>
  <si>
    <t>005fc4fb</t>
  </si>
  <si>
    <t>005fd1a2</t>
  </si>
  <si>
    <t>005fd19e</t>
  </si>
  <si>
    <t>005fe104</t>
  </si>
  <si>
    <t>005f9e1b</t>
  </si>
  <si>
    <t>005fc916</t>
  </si>
  <si>
    <t>005fd3a3</t>
  </si>
  <si>
    <t>005fb0b7</t>
  </si>
  <si>
    <t>005fc6df</t>
  </si>
  <si>
    <t>005fbefd</t>
  </si>
  <si>
    <t>005fbc1c</t>
  </si>
  <si>
    <t>005fec13</t>
  </si>
  <si>
    <t>005fc93c</t>
  </si>
  <si>
    <t>005fd3fd</t>
  </si>
  <si>
    <t>005fe687</t>
  </si>
  <si>
    <t>005fc024</t>
  </si>
  <si>
    <t>005fec56</t>
  </si>
  <si>
    <t>005fd59b</t>
  </si>
  <si>
    <t>005fc793</t>
  </si>
  <si>
    <t>005fd90d</t>
  </si>
  <si>
    <t>005fbe99</t>
  </si>
  <si>
    <t>005fbebd</t>
  </si>
  <si>
    <t>005fb956</t>
  </si>
  <si>
    <t>005fc17e</t>
  </si>
  <si>
    <t>005fb3b4</t>
  </si>
  <si>
    <t>005fce89</t>
  </si>
  <si>
    <t>005f9a85</t>
  </si>
  <si>
    <t>005fde3b</t>
  </si>
  <si>
    <t>005fb545</t>
  </si>
  <si>
    <t>005fb81b</t>
  </si>
  <si>
    <t>005ff6e9</t>
  </si>
  <si>
    <t>005fa6fb</t>
  </si>
  <si>
    <t>005fc360</t>
  </si>
  <si>
    <t>005fcecd</t>
  </si>
  <si>
    <t>005fd89b</t>
  </si>
  <si>
    <t>005fcf63</t>
  </si>
  <si>
    <t>005fc7a4</t>
  </si>
  <si>
    <t>005fab37</t>
  </si>
  <si>
    <t>005fd84d</t>
  </si>
  <si>
    <t>005fc299</t>
  </si>
  <si>
    <t>005fbe85</t>
  </si>
  <si>
    <t>005fd6c4</t>
  </si>
  <si>
    <t>005fc541</t>
  </si>
  <si>
    <t>005fc609</t>
  </si>
  <si>
    <t>005fb54c</t>
  </si>
  <si>
    <t>005f9f05</t>
  </si>
  <si>
    <t>005f794d</t>
  </si>
  <si>
    <t>005fa839</t>
  </si>
  <si>
    <t>005fa9ac</t>
  </si>
  <si>
    <t>005fafa9</t>
  </si>
  <si>
    <t>005fb849</t>
  </si>
  <si>
    <t>005fcbfd</t>
  </si>
  <si>
    <t>005fce0e</t>
  </si>
  <si>
    <t>005fc6b1</t>
  </si>
  <si>
    <t>005f9b78</t>
  </si>
  <si>
    <t>005fcbab</t>
  </si>
  <si>
    <t>005fab52</t>
  </si>
  <si>
    <t>005fdb89</t>
  </si>
  <si>
    <t>005fa21b</t>
  </si>
  <si>
    <t>005fccf1</t>
  </si>
  <si>
    <t>005fd7cb</t>
  </si>
  <si>
    <t>005fa584</t>
  </si>
  <si>
    <t>005fc73c</t>
  </si>
  <si>
    <t>005fd9da</t>
  </si>
  <si>
    <t>005fd641</t>
  </si>
  <si>
    <t>005fd4ce</t>
  </si>
  <si>
    <t>005fbf05</t>
  </si>
  <si>
    <t>005fadc5</t>
  </si>
  <si>
    <t>005fda53</t>
  </si>
  <si>
    <t>005fa5a6</t>
  </si>
  <si>
    <t>005fd03e</t>
  </si>
  <si>
    <t>005fdba5</t>
  </si>
  <si>
    <t>005fc780</t>
  </si>
  <si>
    <t>005fd867</t>
  </si>
  <si>
    <t>005fb582</t>
  </si>
  <si>
    <t>005fc9de</t>
  </si>
  <si>
    <t>005faecd</t>
  </si>
  <si>
    <t>005f95b0</t>
  </si>
  <si>
    <t>005fc07a</t>
  </si>
  <si>
    <t>005faa59</t>
  </si>
  <si>
    <t>005fae1a</t>
  </si>
  <si>
    <t>005fc67e</t>
  </si>
  <si>
    <t>005fb094</t>
  </si>
  <si>
    <t>005fc538</t>
  </si>
  <si>
    <t>005fb20e</t>
  </si>
  <si>
    <t>005fcb70</t>
  </si>
  <si>
    <t>005fbb2b</t>
  </si>
  <si>
    <t>005fcf2c</t>
  </si>
  <si>
    <t>005f9ebb</t>
  </si>
  <si>
    <t>005fad39</t>
  </si>
  <si>
    <t>005fb42b</t>
  </si>
  <si>
    <t>005fdaba</t>
  </si>
  <si>
    <t>005f9cf1</t>
  </si>
  <si>
    <t>005fb7f7</t>
  </si>
  <si>
    <t>005fc103</t>
  </si>
  <si>
    <t>005fce84</t>
  </si>
  <si>
    <t>005f7731</t>
  </si>
  <si>
    <t>005fc34b</t>
  </si>
  <si>
    <t>005fc721</t>
  </si>
  <si>
    <t>005fd50c</t>
  </si>
  <si>
    <t>005fde5c</t>
  </si>
  <si>
    <t>005faea9</t>
  </si>
  <si>
    <t>005fc8f1</t>
  </si>
  <si>
    <t>005fbc5c</t>
  </si>
  <si>
    <t>005fbcd0</t>
  </si>
  <si>
    <t>005fe418</t>
  </si>
  <si>
    <t>005fabcd</t>
  </si>
  <si>
    <t>005fc15c</t>
  </si>
  <si>
    <t>005fb3f6</t>
  </si>
  <si>
    <t>005fadb1</t>
  </si>
  <si>
    <t>002979bc</t>
  </si>
  <si>
    <t>00296750</t>
  </si>
  <si>
    <t>002984e2</t>
  </si>
  <si>
    <t>0029820d</t>
  </si>
  <si>
    <t>00298782</t>
  </si>
  <si>
    <t>00298f20</t>
  </si>
  <si>
    <t>0029677c</t>
  </si>
  <si>
    <t>00297cfb</t>
  </si>
  <si>
    <t>0029830a</t>
  </si>
  <si>
    <t>0029ac33</t>
  </si>
  <si>
    <t>002990e1</t>
  </si>
  <si>
    <t>0029a02c</t>
  </si>
  <si>
    <t>00298764</t>
  </si>
  <si>
    <t>00297cc6</t>
  </si>
  <si>
    <t>0029a488</t>
  </si>
  <si>
    <t>002940eb</t>
  </si>
  <si>
    <t>0029914a</t>
  </si>
  <si>
    <t>00299628</t>
  </si>
  <si>
    <t>002945d5</t>
  </si>
  <si>
    <t>00298db5</t>
  </si>
  <si>
    <t>0029a94b</t>
  </si>
  <si>
    <t>00293b56</t>
  </si>
  <si>
    <t>00299e4e</t>
  </si>
  <si>
    <t>00299103</t>
  </si>
  <si>
    <t>00297361</t>
  </si>
  <si>
    <t>00299c53</t>
  </si>
  <si>
    <t>002970a8</t>
  </si>
  <si>
    <t>00297f20</t>
  </si>
  <si>
    <t>0029a01e</t>
  </si>
  <si>
    <t>00297f35</t>
  </si>
  <si>
    <t>0029790b</t>
  </si>
  <si>
    <t>002988b8</t>
  </si>
  <si>
    <t>00297b98</t>
  </si>
  <si>
    <t>002955ae</t>
  </si>
  <si>
    <t>002995e9</t>
  </si>
  <si>
    <t>0029844b</t>
  </si>
  <si>
    <t>0029965d</t>
  </si>
  <si>
    <t>0029821f</t>
  </si>
  <si>
    <t>00299093</t>
  </si>
  <si>
    <t>00296985</t>
  </si>
  <si>
    <t>00299052</t>
  </si>
  <si>
    <t>0029929b</t>
  </si>
  <si>
    <t>00297a61</t>
  </si>
  <si>
    <t>0029b38b</t>
  </si>
  <si>
    <t>00298b3f</t>
  </si>
  <si>
    <t>0029542e</t>
  </si>
  <si>
    <t>00299b0a</t>
  </si>
  <si>
    <t>00297017</t>
  </si>
  <si>
    <t>0029a9fe</t>
  </si>
  <si>
    <t>0029aba1</t>
  </si>
  <si>
    <t>00299c4c</t>
  </si>
  <si>
    <t>002975e2</t>
  </si>
  <si>
    <t>00298597</t>
  </si>
  <si>
    <t>00298433</t>
  </si>
  <si>
    <t>002976be</t>
  </si>
  <si>
    <t>00297dbb</t>
  </si>
  <si>
    <t>002969ac</t>
  </si>
  <si>
    <t>002980bc</t>
  </si>
  <si>
    <t>0029ab33</t>
  </si>
  <si>
    <t>00299479</t>
  </si>
  <si>
    <t>0029ba30</t>
  </si>
  <si>
    <t>0029a7af</t>
  </si>
  <si>
    <t>0029824e</t>
  </si>
  <si>
    <t>0029a030</t>
  </si>
  <si>
    <t>00297ffc</t>
  </si>
  <si>
    <t>00298bb9</t>
  </si>
  <si>
    <t>0029ae48</t>
  </si>
  <si>
    <t>0029b3ed</t>
  </si>
  <si>
    <t>00299d8c</t>
  </si>
  <si>
    <t>00299d7e</t>
  </si>
  <si>
    <t>0029ab83</t>
  </si>
  <si>
    <t>00297984</t>
  </si>
  <si>
    <t>0029b793</t>
  </si>
  <si>
    <t>00299340</t>
  </si>
  <si>
    <t>002960c5</t>
  </si>
  <si>
    <t>00299a13</t>
  </si>
  <si>
    <t>00298aa8</t>
  </si>
  <si>
    <t>00297dba</t>
  </si>
  <si>
    <t>00298825</t>
  </si>
  <si>
    <t>00296700</t>
  </si>
  <si>
    <t>00295f08</t>
  </si>
  <si>
    <t>0029953f</t>
  </si>
  <si>
    <t>002998f9</t>
  </si>
  <si>
    <t>002994fa</t>
  </si>
  <si>
    <t>002983a5</t>
  </si>
  <si>
    <t>002987fd</t>
  </si>
  <si>
    <t>00297a10</t>
  </si>
  <si>
    <t>0029a5ef</t>
  </si>
  <si>
    <t>00299011</t>
  </si>
  <si>
    <t>00299902</t>
  </si>
  <si>
    <t>00299e25</t>
  </si>
  <si>
    <t>00298fd5</t>
  </si>
  <si>
    <t>00299dce</t>
  </si>
  <si>
    <t>00299ee4</t>
  </si>
  <si>
    <t>00296866</t>
  </si>
  <si>
    <t>00299534</t>
  </si>
  <si>
    <t>0029a12b</t>
  </si>
  <si>
    <t>00299954</t>
  </si>
  <si>
    <t>00294b0b</t>
  </si>
  <si>
    <t>00298898</t>
  </si>
  <si>
    <t>0029aaf3</t>
  </si>
  <si>
    <t>00299527</t>
  </si>
  <si>
    <t>002996d5</t>
  </si>
  <si>
    <t>002948d3</t>
  </si>
  <si>
    <t>00297e8d</t>
  </si>
  <si>
    <t>00298818</t>
  </si>
  <si>
    <t>0029a016</t>
  </si>
  <si>
    <t>0029a5d3</t>
  </si>
  <si>
    <t>00297216</t>
  </si>
  <si>
    <t>002977fa</t>
  </si>
  <si>
    <t>0029a818</t>
  </si>
  <si>
    <t>0029926b</t>
  </si>
  <si>
    <t>00297611</t>
  </si>
  <si>
    <t>002950ab</t>
  </si>
  <si>
    <t>00298c6f</t>
  </si>
  <si>
    <t>002989ed</t>
  </si>
  <si>
    <t>00295fbd</t>
  </si>
  <si>
    <t>002977b7</t>
  </si>
  <si>
    <t>00297b88</t>
  </si>
  <si>
    <t>00298b4e</t>
  </si>
  <si>
    <t>00298b7a</t>
  </si>
  <si>
    <t>00296d04</t>
  </si>
  <si>
    <t>0029776e</t>
  </si>
  <si>
    <t>0029781a</t>
  </si>
  <si>
    <t>00295585</t>
  </si>
  <si>
    <t>002c4a97</t>
  </si>
  <si>
    <t>002c3d9d</t>
  </si>
  <si>
    <t>002c4c3f</t>
  </si>
  <si>
    <t>002c435f</t>
  </si>
  <si>
    <t>002c5963</t>
  </si>
  <si>
    <t>002c5582</t>
  </si>
  <si>
    <t>002c369f</t>
  </si>
  <si>
    <t>002c3999</t>
  </si>
  <si>
    <t>002c3ab0</t>
  </si>
  <si>
    <t>002c299d</t>
  </si>
  <si>
    <t>002c5025</t>
  </si>
  <si>
    <t>002c5634</t>
  </si>
  <si>
    <t>002c41c8</t>
  </si>
  <si>
    <t>002c4255</t>
  </si>
  <si>
    <t>002c4873</t>
  </si>
  <si>
    <t>002c3fa2</t>
  </si>
  <si>
    <t>002c2eae</t>
  </si>
  <si>
    <t>002c5c24</t>
  </si>
  <si>
    <t>002c4192</t>
  </si>
  <si>
    <t>002c2a02</t>
  </si>
  <si>
    <t>002c319a</t>
  </si>
  <si>
    <t>002c3968</t>
  </si>
  <si>
    <t>002c4b79</t>
  </si>
  <si>
    <t>002c4cbe</t>
  </si>
  <si>
    <t>002c56aa</t>
  </si>
  <si>
    <t>002c2f71</t>
  </si>
  <si>
    <t>002c6a99</t>
  </si>
  <si>
    <t>002c4e41</t>
  </si>
  <si>
    <t>002c27ee</t>
  </si>
  <si>
    <t>002c3c93</t>
  </si>
  <si>
    <t>002c1678</t>
  </si>
  <si>
    <t>002c4589</t>
  </si>
  <si>
    <t>002c5d9f</t>
  </si>
  <si>
    <t>002c593c</t>
  </si>
  <si>
    <t>002c3947</t>
  </si>
  <si>
    <t>002c39f0</t>
  </si>
  <si>
    <t>002c104e</t>
  </si>
  <si>
    <t>002c2dd1</t>
  </si>
  <si>
    <t>002c5b75</t>
  </si>
  <si>
    <t>002c497a</t>
  </si>
  <si>
    <t>002c456d</t>
  </si>
  <si>
    <t>002c641d</t>
  </si>
  <si>
    <t>002c20c1</t>
  </si>
  <si>
    <t>002c69f6</t>
  </si>
  <si>
    <t>002c5452</t>
  </si>
  <si>
    <t>002c58cb</t>
  </si>
  <si>
    <t>002c4151</t>
  </si>
  <si>
    <t>002c4514</t>
  </si>
  <si>
    <t>002c37de</t>
  </si>
  <si>
    <t>002c3d37</t>
  </si>
  <si>
    <t>002c5121</t>
  </si>
  <si>
    <t>002c4d31</t>
  </si>
  <si>
    <t>002c4307</t>
  </si>
  <si>
    <t>002c590e</t>
  </si>
  <si>
    <t>002c561d</t>
  </si>
  <si>
    <t>002c31e2</t>
  </si>
  <si>
    <t>002c3cc6</t>
  </si>
  <si>
    <t>002c4407</t>
  </si>
  <si>
    <t>002c41d4</t>
  </si>
  <si>
    <t>002c62ba</t>
  </si>
  <si>
    <t>002c51bd</t>
  </si>
  <si>
    <t>002c4d16</t>
  </si>
  <si>
    <t>002c3a79</t>
  </si>
  <si>
    <t>002c6056</t>
  </si>
  <si>
    <t>002c5a29</t>
  </si>
  <si>
    <t>002c54cb</t>
  </si>
  <si>
    <t>002c21c6</t>
  </si>
  <si>
    <t>002c384b</t>
  </si>
  <si>
    <t>002c3fbf</t>
  </si>
  <si>
    <t>002c3885</t>
  </si>
  <si>
    <t>002c4f8c</t>
  </si>
  <si>
    <t>002c40cc</t>
  </si>
  <si>
    <t>002c52e6</t>
  </si>
  <si>
    <t>002c4de9</t>
  </si>
  <si>
    <t>002c3e32</t>
  </si>
  <si>
    <t>002c30c2</t>
  </si>
  <si>
    <t>002c556a</t>
  </si>
  <si>
    <t>002c4b27</t>
  </si>
  <si>
    <t>002c5c38</t>
  </si>
  <si>
    <t>002c3d82</t>
  </si>
  <si>
    <t>002c5684</t>
  </si>
  <si>
    <t>002c4cc2</t>
  </si>
  <si>
    <t>002c51f7</t>
  </si>
  <si>
    <t>002c536d</t>
  </si>
  <si>
    <t>002c4478</t>
  </si>
  <si>
    <t>002c05e9</t>
  </si>
  <si>
    <t>002c246d</t>
  </si>
  <si>
    <t>002c444f</t>
  </si>
  <si>
    <t>002c4c7f</t>
  </si>
  <si>
    <t>002c26e0</t>
  </si>
  <si>
    <t>002c407a</t>
  </si>
  <si>
    <t>002c5892</t>
  </si>
  <si>
    <t>002c4cad</t>
  </si>
  <si>
    <t>002c5d99</t>
  </si>
  <si>
    <t>002c587e</t>
  </si>
  <si>
    <t>002c21a2</t>
  </si>
  <si>
    <t>002c4348</t>
  </si>
  <si>
    <t>002c4efa</t>
  </si>
  <si>
    <t>002c3a27</t>
  </si>
  <si>
    <t>002c61d7</t>
  </si>
  <si>
    <t>002c5431</t>
  </si>
  <si>
    <t>002c5f17</t>
  </si>
  <si>
    <t>002c64de</t>
  </si>
  <si>
    <t>002c5ccb</t>
  </si>
  <si>
    <t>002c468a</t>
  </si>
  <si>
    <t>002c541c</t>
  </si>
  <si>
    <t>002c53dc</t>
  </si>
  <si>
    <t>002c47ff</t>
  </si>
  <si>
    <t>002c4e86</t>
  </si>
  <si>
    <t>002c3b8a</t>
  </si>
  <si>
    <t>002c6bc3</t>
  </si>
  <si>
    <t>002c6bea</t>
  </si>
  <si>
    <t>002c4fe0</t>
  </si>
  <si>
    <t>002c5f7a</t>
  </si>
  <si>
    <t>002c5d6f</t>
  </si>
  <si>
    <t>002c51d7</t>
  </si>
  <si>
    <t>002c64bb</t>
  </si>
  <si>
    <t>002c6fe2</t>
  </si>
  <si>
    <t>002c32ac</t>
  </si>
  <si>
    <t>002c51e9</t>
  </si>
  <si>
    <t>002c6cad</t>
  </si>
  <si>
    <t>002c520e</t>
  </si>
  <si>
    <t>002c47dc</t>
  </si>
  <si>
    <t>002c4ae9</t>
  </si>
  <si>
    <t>002c51ad</t>
  </si>
  <si>
    <t>006108a6</t>
  </si>
  <si>
    <t>0060cbfa</t>
  </si>
  <si>
    <t>0060efcd</t>
  </si>
  <si>
    <t>0060ff05</t>
  </si>
  <si>
    <t>006106da</t>
  </si>
  <si>
    <t>0060f673</t>
  </si>
  <si>
    <t>0060dc09</t>
  </si>
  <si>
    <t>0060f079</t>
  </si>
  <si>
    <t>0060fc23</t>
  </si>
  <si>
    <t>0060cef0</t>
  </si>
  <si>
    <t>0060f96e</t>
  </si>
  <si>
    <t>0060e0e8</t>
  </si>
  <si>
    <t>0060fd1e</t>
  </si>
  <si>
    <t>006125c5</t>
  </si>
  <si>
    <t>0060fd30</t>
  </si>
  <si>
    <t>0060fd42</t>
  </si>
  <si>
    <t>0060e187</t>
  </si>
  <si>
    <t>0060c5e3</t>
  </si>
  <si>
    <t>00611871</t>
  </si>
  <si>
    <t>00610aed</t>
  </si>
  <si>
    <t>0060f47a</t>
  </si>
  <si>
    <t>0060fd6a</t>
  </si>
  <si>
    <t>00610f0c</t>
  </si>
  <si>
    <t>00611464</t>
  </si>
  <si>
    <t>0061082a</t>
  </si>
  <si>
    <t>0060ee99</t>
  </si>
  <si>
    <t>00611358</t>
  </si>
  <si>
    <t>0060f717</t>
  </si>
  <si>
    <t>00610037</t>
  </si>
  <si>
    <t>00610511</t>
  </si>
  <si>
    <t>0060ffe3</t>
  </si>
  <si>
    <t>00610ed4</t>
  </si>
  <si>
    <t>0060fb41</t>
  </si>
  <si>
    <t>0060deb9</t>
  </si>
  <si>
    <t>0060f985</t>
  </si>
  <si>
    <t>006112d1</t>
  </si>
  <si>
    <t>00611041</t>
  </si>
  <si>
    <t>0060eade</t>
  </si>
  <si>
    <t>00610dcd</t>
  </si>
  <si>
    <t>0060f200</t>
  </si>
  <si>
    <t>0060fcd9</t>
  </si>
  <si>
    <t>0060e958</t>
  </si>
  <si>
    <t>0060d548</t>
  </si>
  <si>
    <t>0060d604</t>
  </si>
  <si>
    <t>0061039c</t>
  </si>
  <si>
    <t>0060f2b3</t>
  </si>
  <si>
    <t>006105d0</t>
  </si>
  <si>
    <t>006109d0</t>
  </si>
  <si>
    <t>0060ec08</t>
  </si>
  <si>
    <t>00610d6a</t>
  </si>
  <si>
    <t>0060ff72</t>
  </si>
  <si>
    <t>00610460</t>
  </si>
  <si>
    <t>006106fb</t>
  </si>
  <si>
    <t>00611c64</t>
  </si>
  <si>
    <t>006120d2</t>
  </si>
  <si>
    <t>0060f23a</t>
  </si>
  <si>
    <t>0060e429</t>
  </si>
  <si>
    <t>006104cf</t>
  </si>
  <si>
    <t>00610488</t>
  </si>
  <si>
    <t>00610f3e</t>
  </si>
  <si>
    <t>0061124b</t>
  </si>
  <si>
    <t>0061035c</t>
  </si>
  <si>
    <t>00610678</t>
  </si>
  <si>
    <t>0061206b</t>
  </si>
  <si>
    <t>00610833</t>
  </si>
  <si>
    <t>00610fde</t>
  </si>
  <si>
    <t>00610660</t>
  </si>
  <si>
    <t>00610692</t>
  </si>
  <si>
    <t>0060ff73</t>
  </si>
  <si>
    <t>0060ee97</t>
  </si>
  <si>
    <t>0060e8c0</t>
  </si>
  <si>
    <t>0060fbaa</t>
  </si>
  <si>
    <t>00610ee3</t>
  </si>
  <si>
    <t>0060ef79</t>
  </si>
  <si>
    <t>0060f68f</t>
  </si>
  <si>
    <t>00611461</t>
  </si>
  <si>
    <t>0060f0f0</t>
  </si>
  <si>
    <t>00610f94</t>
  </si>
  <si>
    <t>0060e36e</t>
  </si>
  <si>
    <t>0060ed22</t>
  </si>
  <si>
    <t>0060fd0c</t>
  </si>
  <si>
    <t>00610f72</t>
  </si>
  <si>
    <t>00611207</t>
  </si>
  <si>
    <t>0061061b</t>
  </si>
  <si>
    <t>0060fa97</t>
  </si>
  <si>
    <t>0060f49f</t>
  </si>
  <si>
    <t>006102e5</t>
  </si>
  <si>
    <t>0061123f</t>
  </si>
  <si>
    <t>00612611</t>
  </si>
  <si>
    <t>0060c6b4</t>
  </si>
  <si>
    <t>00610df6</t>
  </si>
  <si>
    <t>00610c64</t>
  </si>
  <si>
    <t>0060d0a6</t>
  </si>
  <si>
    <t>006115cb</t>
  </si>
  <si>
    <t>0060fb54</t>
  </si>
  <si>
    <t>0060fdbb</t>
  </si>
  <si>
    <t>0060f856</t>
  </si>
  <si>
    <t>0060f642</t>
  </si>
  <si>
    <t>0060fe6c</t>
  </si>
  <si>
    <t>0060f7ed</t>
  </si>
  <si>
    <t>0060e515</t>
  </si>
  <si>
    <t>00611721</t>
  </si>
  <si>
    <t>0060e1d2</t>
  </si>
  <si>
    <t>006103f4</t>
  </si>
  <si>
    <t>0061110d</t>
  </si>
  <si>
    <t>0060fd60</t>
  </si>
  <si>
    <t>0061098b</t>
  </si>
  <si>
    <t>00611c40</t>
  </si>
  <si>
    <t>006118ad</t>
  </si>
  <si>
    <t>0060dba6</t>
  </si>
  <si>
    <t>0060fa87</t>
  </si>
  <si>
    <t>0060f7aa</t>
  </si>
  <si>
    <t>0060f64b</t>
  </si>
  <si>
    <t>0061063c</t>
  </si>
  <si>
    <t>006102a5</t>
  </si>
  <si>
    <t>0060eb19</t>
  </si>
  <si>
    <t>00611286</t>
  </si>
  <si>
    <t>006105a8</t>
  </si>
  <si>
    <t>0061238f</t>
  </si>
  <si>
    <t>00610ccb</t>
  </si>
  <si>
    <t>006107b2</t>
  </si>
  <si>
    <t>00610b15</t>
  </si>
  <si>
    <t>0060de15</t>
  </si>
  <si>
    <t>0060ee6f</t>
  </si>
  <si>
    <t>006109b6</t>
  </si>
  <si>
    <t>0060f87e</t>
  </si>
  <si>
    <t>0096828c</t>
  </si>
  <si>
    <t>00968772</t>
  </si>
  <si>
    <t>00967010</t>
  </si>
  <si>
    <t>00968b10</t>
  </si>
  <si>
    <t>0096560a</t>
  </si>
  <si>
    <t>00966e61</t>
  </si>
  <si>
    <t>009666d4</t>
  </si>
  <si>
    <t>009689bd</t>
  </si>
  <si>
    <t>00968467</t>
  </si>
  <si>
    <t>00966df9</t>
  </si>
  <si>
    <t>00966a83</t>
  </si>
  <si>
    <t>00967368</t>
  </si>
  <si>
    <t>009675c3</t>
  </si>
  <si>
    <t>00967edc</t>
  </si>
  <si>
    <t>00965ff3</t>
  </si>
  <si>
    <t>00967173</t>
  </si>
  <si>
    <t>00965a57</t>
  </si>
  <si>
    <t>0096736d</t>
  </si>
  <si>
    <t>009679e0</t>
  </si>
  <si>
    <t>00969d9d</t>
  </si>
  <si>
    <t>0096914a</t>
  </si>
  <si>
    <t>00966f89</t>
  </si>
  <si>
    <t>00969488</t>
  </si>
  <si>
    <t>0096689d</t>
  </si>
  <si>
    <t>009658fe</t>
  </si>
  <si>
    <t>00969955</t>
  </si>
  <si>
    <t>009686fe</t>
  </si>
  <si>
    <t>00967c5a</t>
  </si>
  <si>
    <t>00966aea</t>
  </si>
  <si>
    <t>00968e6b</t>
  </si>
  <si>
    <t>00968820</t>
  </si>
  <si>
    <t>00968f89</t>
  </si>
  <si>
    <t>00968830</t>
  </si>
  <si>
    <t>00966015</t>
  </si>
  <si>
    <t>00967c41</t>
  </si>
  <si>
    <t>0096661a</t>
  </si>
  <si>
    <t>00968092</t>
  </si>
  <si>
    <t>00967fbf</t>
  </si>
  <si>
    <t>00969027</t>
  </si>
  <si>
    <t>00969502</t>
  </si>
  <si>
    <t>00963ca3</t>
  </si>
  <si>
    <t>00967207</t>
  </si>
  <si>
    <t>0096814a</t>
  </si>
  <si>
    <t>0096a02f</t>
  </si>
  <si>
    <t>0096759b</t>
  </si>
  <si>
    <t>009641d9</t>
  </si>
  <si>
    <t>00967f3e</t>
  </si>
  <si>
    <t>009688c8</t>
  </si>
  <si>
    <t>00966c88</t>
  </si>
  <si>
    <t>00967500</t>
  </si>
  <si>
    <t>009682a1</t>
  </si>
  <si>
    <t>00968c1e</t>
  </si>
  <si>
    <t>009685b1</t>
  </si>
  <si>
    <t>00965893</t>
  </si>
  <si>
    <t>00969d23</t>
  </si>
  <si>
    <t>009675f5</t>
  </si>
  <si>
    <t>0096a470</t>
  </si>
  <si>
    <t>00969ce9</t>
  </si>
  <si>
    <t>00967f3a</t>
  </si>
  <si>
    <t>00967312</t>
  </si>
  <si>
    <t>00967d82</t>
  </si>
  <si>
    <t>009691bc</t>
  </si>
  <si>
    <t>00968c4a</t>
  </si>
  <si>
    <t>00968e5d</t>
  </si>
  <si>
    <t>0096768a</t>
  </si>
  <si>
    <t>00968983</t>
  </si>
  <si>
    <t>009684ba</t>
  </si>
  <si>
    <t>00966218</t>
  </si>
  <si>
    <t>009683d6</t>
  </si>
  <si>
    <t>00967031</t>
  </si>
  <si>
    <t>009675e0</t>
  </si>
  <si>
    <t>00966fee</t>
  </si>
  <si>
    <t>00969231</t>
  </si>
  <si>
    <t>009678de</t>
  </si>
  <si>
    <t>00964873</t>
  </si>
  <si>
    <t>0096720f</t>
  </si>
  <si>
    <t>009662d1</t>
  </si>
  <si>
    <t>00967f56</t>
  </si>
  <si>
    <t>00967a57</t>
  </si>
  <si>
    <t>00968186</t>
  </si>
  <si>
    <t>0096670a</t>
  </si>
  <si>
    <t>009696ee</t>
  </si>
  <si>
    <t>00969334</t>
  </si>
  <si>
    <t>009667db</t>
  </si>
  <si>
    <t>00968565</t>
  </si>
  <si>
    <t>00968891</t>
  </si>
  <si>
    <t>00966866</t>
  </si>
  <si>
    <t>00969981</t>
  </si>
  <si>
    <t>00967d05</t>
  </si>
  <si>
    <t>009681f9</t>
  </si>
  <si>
    <t>00969053</t>
  </si>
  <si>
    <t>0096788b</t>
  </si>
  <si>
    <t>0096352c</t>
  </si>
  <si>
    <t>009687dd</t>
  </si>
  <si>
    <t>00967526</t>
  </si>
  <si>
    <t>0096a032</t>
  </si>
  <si>
    <t>009667cd</t>
  </si>
  <si>
    <t>00966ef1</t>
  </si>
  <si>
    <t>0096a003</t>
  </si>
  <si>
    <t>0096a268</t>
  </si>
  <si>
    <t>00967e3a</t>
  </si>
  <si>
    <t>0096a1ee</t>
  </si>
  <si>
    <t>00966589</t>
  </si>
  <si>
    <t>00969188</t>
  </si>
  <si>
    <t>00965c82</t>
  </si>
  <si>
    <t>00967d7a</t>
  </si>
  <si>
    <t>009670f5</t>
  </si>
  <si>
    <t>00968608</t>
  </si>
  <si>
    <t>0096b1ef</t>
  </si>
  <si>
    <t>00967a58</t>
  </si>
  <si>
    <t>0096910f</t>
  </si>
  <si>
    <t>009665ae</t>
  </si>
  <si>
    <t>00965e5c</t>
  </si>
  <si>
    <t>009696e5</t>
  </si>
  <si>
    <t>00967ed2</t>
  </si>
  <si>
    <t>00966fac</t>
  </si>
  <si>
    <t>009672dc</t>
  </si>
  <si>
    <t>0096a4bd</t>
  </si>
  <si>
    <t>009688f0</t>
  </si>
  <si>
    <t>009686df</t>
  </si>
  <si>
    <t>009694dc</t>
  </si>
  <si>
    <t>00967616</t>
  </si>
  <si>
    <t>00967c0f</t>
  </si>
  <si>
    <t>00968a21</t>
  </si>
  <si>
    <t>00968d0a</t>
  </si>
  <si>
    <t>009682ff</t>
  </si>
  <si>
    <t>0104a63f</t>
  </si>
  <si>
    <t>0104c21f</t>
  </si>
  <si>
    <t>0104bc9a</t>
  </si>
  <si>
    <t>0104b960</t>
  </si>
  <si>
    <t>0104a32e</t>
  </si>
  <si>
    <t>0104b4bc</t>
  </si>
  <si>
    <t>0104a7cc</t>
  </si>
  <si>
    <t>0104c011</t>
  </si>
  <si>
    <t>0104b68f</t>
  </si>
  <si>
    <t>0104aece</t>
  </si>
  <si>
    <t>0104be19</t>
  </si>
  <si>
    <t>0104a5c1</t>
  </si>
  <si>
    <t>0104ae5e</t>
  </si>
  <si>
    <t>0104858d</t>
  </si>
  <si>
    <t>0104a525</t>
  </si>
  <si>
    <t>0104b4b9</t>
  </si>
  <si>
    <t>0104adf5</t>
  </si>
  <si>
    <t>01049b74</t>
  </si>
  <si>
    <t>0104adf3</t>
  </si>
  <si>
    <t>0104986a</t>
  </si>
  <si>
    <t>0104c3a8</t>
  </si>
  <si>
    <t>0104d8c9</t>
  </si>
  <si>
    <t>0104b033</t>
  </si>
  <si>
    <t>0104a7db</t>
  </si>
  <si>
    <t>0104ad90</t>
  </si>
  <si>
    <t>01049496</t>
  </si>
  <si>
    <t>0104c8bd</t>
  </si>
  <si>
    <t>0104b0aa</t>
  </si>
  <si>
    <t>0104b8c7</t>
  </si>
  <si>
    <t>01048913</t>
  </si>
  <si>
    <t>0104abb7</t>
  </si>
  <si>
    <t>01048537</t>
  </si>
  <si>
    <t>01049657</t>
  </si>
  <si>
    <t>0104ba7f</t>
  </si>
  <si>
    <t>0104c10d</t>
  </si>
  <si>
    <t>0104adae</t>
  </si>
  <si>
    <t>01048ff6</t>
  </si>
  <si>
    <t>0104c288</t>
  </si>
  <si>
    <t>010487a3</t>
  </si>
  <si>
    <t>0104c428</t>
  </si>
  <si>
    <t>01049852</t>
  </si>
  <si>
    <t>0104891c</t>
  </si>
  <si>
    <t>0104b9ed</t>
  </si>
  <si>
    <t>0104b507</t>
  </si>
  <si>
    <t>0104ccb7</t>
  </si>
  <si>
    <t>0104b2a8</t>
  </si>
  <si>
    <t>0104ba6a</t>
  </si>
  <si>
    <t>0104bd4d</t>
  </si>
  <si>
    <t>01049e8f</t>
  </si>
  <si>
    <t>0104ae09</t>
  </si>
  <si>
    <t>0104a3a8</t>
  </si>
  <si>
    <t>0104a734</t>
  </si>
  <si>
    <t>01049ae5</t>
  </si>
  <si>
    <t>0104c439</t>
  </si>
  <si>
    <t>0104a5f4</t>
  </si>
  <si>
    <t>0104a723</t>
  </si>
  <si>
    <t>0104a3e0</t>
  </si>
  <si>
    <t>01049e7b</t>
  </si>
  <si>
    <t>0104aa3c</t>
  </si>
  <si>
    <t>0104b3a6</t>
  </si>
  <si>
    <t>010491a6</t>
  </si>
  <si>
    <t>0104ac42</t>
  </si>
  <si>
    <t>0104bb50</t>
  </si>
  <si>
    <t>0104c76e</t>
  </si>
  <si>
    <t>0104b4f3</t>
  </si>
  <si>
    <t>0104b7c0</t>
  </si>
  <si>
    <t>010492be</t>
  </si>
  <si>
    <t>0104a717</t>
  </si>
  <si>
    <t>0104b585</t>
  </si>
  <si>
    <t>01049da9</t>
  </si>
  <si>
    <t>0104afc8</t>
  </si>
  <si>
    <t>010497e9</t>
  </si>
  <si>
    <t>0104b01a</t>
  </si>
  <si>
    <t>010488f8</t>
  </si>
  <si>
    <t>0104915b</t>
  </si>
  <si>
    <t>0104b910</t>
  </si>
  <si>
    <t>0104a11c</t>
  </si>
  <si>
    <t>0104a51a</t>
  </si>
  <si>
    <t>0104b6c1</t>
  </si>
  <si>
    <t>010475da</t>
  </si>
  <si>
    <t>0104d627</t>
  </si>
  <si>
    <t>010493be</t>
  </si>
  <si>
    <t>0104bfbe</t>
  </si>
  <si>
    <t>0104aa76</t>
  </si>
  <si>
    <t>01049248</t>
  </si>
  <si>
    <t>0104b241</t>
  </si>
  <si>
    <t>010495d5</t>
  </si>
  <si>
    <t>0104a676</t>
  </si>
  <si>
    <t>0104b637</t>
  </si>
  <si>
    <t>0104a255</t>
  </si>
  <si>
    <t>010486a3</t>
  </si>
  <si>
    <t>0104b38c</t>
  </si>
  <si>
    <t>0104b7a6</t>
  </si>
  <si>
    <t>01049d49</t>
  </si>
  <si>
    <t>0104877b</t>
  </si>
  <si>
    <t>0104954a</t>
  </si>
  <si>
    <t>01049cd4</t>
  </si>
  <si>
    <t>0104d73e</t>
  </si>
  <si>
    <t>01048afd</t>
  </si>
  <si>
    <t>01049759</t>
  </si>
  <si>
    <t>010498c6</t>
  </si>
  <si>
    <t>0104aeef</t>
  </si>
  <si>
    <t>0104ab35</t>
  </si>
  <si>
    <t>0104ba7c</t>
  </si>
  <si>
    <t>0104877a</t>
  </si>
  <si>
    <t>0104c030</t>
  </si>
  <si>
    <t>0104abc7</t>
  </si>
  <si>
    <t>01049f0e</t>
  </si>
  <si>
    <t>0104bafb</t>
  </si>
  <si>
    <t>01048797</t>
  </si>
  <si>
    <t>0104a137</t>
  </si>
  <si>
    <t>0104a998</t>
  </si>
  <si>
    <t>0104b1e1</t>
  </si>
  <si>
    <t>0104ac17</t>
  </si>
  <si>
    <t>0104aa16</t>
  </si>
  <si>
    <t>0104886c</t>
  </si>
  <si>
    <t>0104c818</t>
  </si>
  <si>
    <t>0104a77a</t>
  </si>
  <si>
    <t>0104878a</t>
  </si>
  <si>
    <t>0104e183</t>
  </si>
  <si>
    <t>010488c2</t>
  </si>
  <si>
    <t>01049776</t>
  </si>
  <si>
    <t>0104cee1</t>
  </si>
  <si>
    <t>0104bea1</t>
  </si>
  <si>
    <t>0104a2f5</t>
  </si>
  <si>
    <t>0104beb9</t>
  </si>
  <si>
    <t>013a3ba4</t>
  </si>
  <si>
    <t>013a4e6c</t>
  </si>
  <si>
    <t>013a67ea</t>
  </si>
  <si>
    <t>013a5982</t>
  </si>
  <si>
    <t>013a5afb</t>
  </si>
  <si>
    <t>013a52a8</t>
  </si>
  <si>
    <t>013a2e62</t>
  </si>
  <si>
    <t>013a4439</t>
  </si>
  <si>
    <t>013a3d87</t>
  </si>
  <si>
    <t>013a1f5e</t>
  </si>
  <si>
    <t>013a5d27</t>
  </si>
  <si>
    <t>013a4fb5</t>
  </si>
  <si>
    <t>013a1d72</t>
  </si>
  <si>
    <t>013a5ccd</t>
  </si>
  <si>
    <t>013a546f</t>
  </si>
  <si>
    <t>013a37f6</t>
  </si>
  <si>
    <t>013a2fb8</t>
  </si>
  <si>
    <t>013a61dc</t>
  </si>
  <si>
    <t>013a4bec</t>
  </si>
  <si>
    <t>013a1315</t>
  </si>
  <si>
    <t>013a6610</t>
  </si>
  <si>
    <t>013a4acb</t>
  </si>
  <si>
    <t>013a31bd</t>
  </si>
  <si>
    <t>013a3602</t>
  </si>
  <si>
    <t>013a3712</t>
  </si>
  <si>
    <t>013a0ab0</t>
  </si>
  <si>
    <t>013a5745</t>
  </si>
  <si>
    <t>013a5d55</t>
  </si>
  <si>
    <t>013a56ff</t>
  </si>
  <si>
    <t>013a5d4c</t>
  </si>
  <si>
    <t>013a4d65</t>
  </si>
  <si>
    <t>013a4b73</t>
  </si>
  <si>
    <t>013a4641</t>
  </si>
  <si>
    <t>013a49fe</t>
  </si>
  <si>
    <t>013a33cc</t>
  </si>
  <si>
    <t>013a2bd0</t>
  </si>
  <si>
    <t>013a43ae</t>
  </si>
  <si>
    <t>013a4852</t>
  </si>
  <si>
    <t>013a469b</t>
  </si>
  <si>
    <t>013a5789</t>
  </si>
  <si>
    <t>013a42a4</t>
  </si>
  <si>
    <t>013a3d3a</t>
  </si>
  <si>
    <t>013a5dd9</t>
  </si>
  <si>
    <t>013a34af</t>
  </si>
  <si>
    <t>013a4bc9</t>
  </si>
  <si>
    <t>013a3eef</t>
  </si>
  <si>
    <t>013a2e33</t>
  </si>
  <si>
    <t>013a40cd</t>
  </si>
  <si>
    <t>013a2bee</t>
  </si>
  <si>
    <t>013a4af6</t>
  </si>
  <si>
    <t>013a40ac</t>
  </si>
  <si>
    <t>013a4f5c</t>
  </si>
  <si>
    <t>013a5023</t>
  </si>
  <si>
    <t>013a3268</t>
  </si>
  <si>
    <t>013a3720</t>
  </si>
  <si>
    <t>013a581e</t>
  </si>
  <si>
    <t>013a4e72</t>
  </si>
  <si>
    <t>013a476b</t>
  </si>
  <si>
    <t>013a4602</t>
  </si>
  <si>
    <t>013a0e0d</t>
  </si>
  <si>
    <t>013a4779</t>
  </si>
  <si>
    <t>013a4ffb</t>
  </si>
  <si>
    <t>013a615e</t>
  </si>
  <si>
    <t>013a3a93</t>
  </si>
  <si>
    <t>013a2cd7</t>
  </si>
  <si>
    <t>013a357c</t>
  </si>
  <si>
    <t>013a6ace</t>
  </si>
  <si>
    <t>013a58e1</t>
  </si>
  <si>
    <t>013a3c38</t>
  </si>
  <si>
    <t>013a3948</t>
  </si>
  <si>
    <t>013a1e8f</t>
  </si>
  <si>
    <t>013a409f</t>
  </si>
  <si>
    <t>013a35bb</t>
  </si>
  <si>
    <t>013a4d6e</t>
  </si>
  <si>
    <t>013a3a94</t>
  </si>
  <si>
    <t>013a28c3</t>
  </si>
  <si>
    <t>013a4e09</t>
  </si>
  <si>
    <t>013a30f6</t>
  </si>
  <si>
    <t>013a3e56</t>
  </si>
  <si>
    <t>013a4551</t>
  </si>
  <si>
    <t>013a53cd</t>
  </si>
  <si>
    <t>013a2420</t>
  </si>
  <si>
    <t>013a4038</t>
  </si>
  <si>
    <t>013a45ff</t>
  </si>
  <si>
    <t>013a4e78</t>
  </si>
  <si>
    <t>013a5671</t>
  </si>
  <si>
    <t>013a3eeb</t>
  </si>
  <si>
    <t>013a30fb</t>
  </si>
  <si>
    <t>013a6605</t>
  </si>
  <si>
    <t>013a580a</t>
  </si>
  <si>
    <t>013a3ba8</t>
  </si>
  <si>
    <t>013a46e8</t>
  </si>
  <si>
    <t>013a549b</t>
  </si>
  <si>
    <t>013a3779</t>
  </si>
  <si>
    <t>013a2c00</t>
  </si>
  <si>
    <t>013a3dc0</t>
  </si>
  <si>
    <t>013a47ac</t>
  </si>
  <si>
    <t>013a51f6</t>
  </si>
  <si>
    <t>013a4490</t>
  </si>
  <si>
    <t>013a53fe</t>
  </si>
  <si>
    <t>013a540d</t>
  </si>
  <si>
    <t>013a2db3</t>
  </si>
  <si>
    <t>013a18e6</t>
  </si>
  <si>
    <t>013a5c11</t>
  </si>
  <si>
    <t>013a370d</t>
  </si>
  <si>
    <t>013a3ce1</t>
  </si>
  <si>
    <t>013a3918</t>
  </si>
  <si>
    <t>013a427c</t>
  </si>
  <si>
    <t>013a3e8a</t>
  </si>
  <si>
    <t>013a4803</t>
  </si>
  <si>
    <t>013a277f</t>
  </si>
  <si>
    <t>013a4f2b</t>
  </si>
  <si>
    <t>013a4124</t>
  </si>
  <si>
    <t>013a375b</t>
  </si>
  <si>
    <t>013a3963</t>
  </si>
  <si>
    <t>013a4c63</t>
  </si>
  <si>
    <t>013a4fd2</t>
  </si>
  <si>
    <t>013a33bc</t>
  </si>
  <si>
    <t>013a5680</t>
  </si>
  <si>
    <t>013a298a</t>
  </si>
  <si>
    <t>013a50bf</t>
  </si>
  <si>
    <t>013a2e58</t>
  </si>
  <si>
    <t>013a3b46</t>
  </si>
  <si>
    <t>013a37b2</t>
  </si>
  <si>
    <t>013a3c3e</t>
  </si>
  <si>
    <t>013a4e10</t>
  </si>
  <si>
    <t>016f82a6</t>
  </si>
  <si>
    <t>016fabae</t>
  </si>
  <si>
    <t>016fa360</t>
  </si>
  <si>
    <t>016f68e7</t>
  </si>
  <si>
    <t>016f8613</t>
  </si>
  <si>
    <t>016fa130</t>
  </si>
  <si>
    <t>016fa400</t>
  </si>
  <si>
    <t>016f91cd</t>
  </si>
  <si>
    <t>016faab3</t>
  </si>
  <si>
    <t>016fc51b</t>
  </si>
  <si>
    <t>016f85ac</t>
  </si>
  <si>
    <t>016f9b01</t>
  </si>
  <si>
    <t>016fbcd2</t>
  </si>
  <si>
    <t>016f929c</t>
  </si>
  <si>
    <t>016fa589</t>
  </si>
  <si>
    <t>016f9a54</t>
  </si>
  <si>
    <t>016fa7f3</t>
  </si>
  <si>
    <t>016f837b</t>
  </si>
  <si>
    <t>016f976f</t>
  </si>
  <si>
    <t>016f8037</t>
  </si>
  <si>
    <t>016f5956</t>
  </si>
  <si>
    <t>016f718c</t>
  </si>
  <si>
    <t>016f9ee5</t>
  </si>
  <si>
    <t>016f9652</t>
  </si>
  <si>
    <t>016f8bf0</t>
  </si>
  <si>
    <t>016fbd34</t>
  </si>
  <si>
    <t>016f9a42</t>
  </si>
  <si>
    <t>016f7e6e</t>
  </si>
  <si>
    <t>016f9aa1</t>
  </si>
  <si>
    <t>016f9cf9</t>
  </si>
  <si>
    <t>016fac85</t>
  </si>
  <si>
    <t>016f44e3</t>
  </si>
  <si>
    <t>016f9908</t>
  </si>
  <si>
    <t>016f5ea7</t>
  </si>
  <si>
    <t>016f7b8b</t>
  </si>
  <si>
    <t>016f8e31</t>
  </si>
  <si>
    <t>016fa490</t>
  </si>
  <si>
    <t>016f85c0</t>
  </si>
  <si>
    <t>016f854e</t>
  </si>
  <si>
    <t>016f66ad</t>
  </si>
  <si>
    <t>016f8548</t>
  </si>
  <si>
    <t>016fb12b</t>
  </si>
  <si>
    <t>016f93fb</t>
  </si>
  <si>
    <t>016f8b39</t>
  </si>
  <si>
    <t>016facb0</t>
  </si>
  <si>
    <t>016f9752</t>
  </si>
  <si>
    <t>016f6f2e</t>
  </si>
  <si>
    <t>016f96e8</t>
  </si>
  <si>
    <t>016f8056</t>
  </si>
  <si>
    <t>016fa880</t>
  </si>
  <si>
    <t>016f8e9b</t>
  </si>
  <si>
    <t>016fa1e0</t>
  </si>
  <si>
    <t>016fa1b9</t>
  </si>
  <si>
    <t>016faed5</t>
  </si>
  <si>
    <t>016f98d4</t>
  </si>
  <si>
    <t>016f945d</t>
  </si>
  <si>
    <t>016fa6bc</t>
  </si>
  <si>
    <t>016fb186</t>
  </si>
  <si>
    <t>016fa3f7</t>
  </si>
  <si>
    <t>016f939f</t>
  </si>
  <si>
    <t>016f8c48</t>
  </si>
  <si>
    <t>016f9f64</t>
  </si>
  <si>
    <t>016fb9ff</t>
  </si>
  <si>
    <t>016f86c5</t>
  </si>
  <si>
    <t>016f901b</t>
  </si>
  <si>
    <t>016f8691</t>
  </si>
  <si>
    <t>016f8b23</t>
  </si>
  <si>
    <t>016fa676</t>
  </si>
  <si>
    <t>016f88dd</t>
  </si>
  <si>
    <t>016f8449</t>
  </si>
  <si>
    <t>016fad4e</t>
  </si>
  <si>
    <t>016f859d</t>
  </si>
  <si>
    <t>016f99cf</t>
  </si>
  <si>
    <t>016f8177</t>
  </si>
  <si>
    <t>016f6c22</t>
  </si>
  <si>
    <t>016f8ecc</t>
  </si>
  <si>
    <t>016fb802</t>
  </si>
  <si>
    <t>016f8f47</t>
  </si>
  <si>
    <t>016f8f2b</t>
  </si>
  <si>
    <t>016f79f8</t>
  </si>
  <si>
    <t>016f7c47</t>
  </si>
  <si>
    <t>016f7c4e</t>
  </si>
  <si>
    <t>016f8571</t>
  </si>
  <si>
    <t>016fa869</t>
  </si>
  <si>
    <t>016f7822</t>
  </si>
  <si>
    <t>016f9991</t>
  </si>
  <si>
    <t>016f87b0</t>
  </si>
  <si>
    <t>016fa6a2</t>
  </si>
  <si>
    <t>016f9ccb</t>
  </si>
  <si>
    <t>016f8d2d</t>
  </si>
  <si>
    <t>016f60cb</t>
  </si>
  <si>
    <t>016fb307</t>
  </si>
  <si>
    <t>016fa7ba</t>
  </si>
  <si>
    <t>016f8015</t>
  </si>
  <si>
    <t>016f94a1</t>
  </si>
  <si>
    <t>016f817b</t>
  </si>
  <si>
    <t>016f9282</t>
  </si>
  <si>
    <t>016f9101</t>
  </si>
  <si>
    <t>016fa6c0</t>
  </si>
  <si>
    <t>016f7c30</t>
  </si>
  <si>
    <t>016fa441</t>
  </si>
  <si>
    <t>016fab80</t>
  </si>
  <si>
    <t>016f83b0</t>
  </si>
  <si>
    <t>016f9de4</t>
  </si>
  <si>
    <t>016fb417</t>
  </si>
  <si>
    <t>016fb615</t>
  </si>
  <si>
    <t>016f884f</t>
  </si>
  <si>
    <t>016faf99</t>
  </si>
  <si>
    <t>016f7d58</t>
  </si>
  <si>
    <t>016f9e58</t>
  </si>
  <si>
    <t>016fb3ac</t>
  </si>
  <si>
    <t>016f93c1</t>
  </si>
  <si>
    <t>016fa58b</t>
  </si>
  <si>
    <t>016fc10b</t>
  </si>
  <si>
    <t>016fa69f</t>
  </si>
  <si>
    <t>016f99ef</t>
  </si>
  <si>
    <t>016fa763</t>
  </si>
  <si>
    <t>016f9eb5</t>
  </si>
  <si>
    <t>016fbabb</t>
  </si>
  <si>
    <t>016fd344</t>
  </si>
  <si>
    <t>016fa506</t>
  </si>
  <si>
    <t>016fae72</t>
  </si>
  <si>
    <t>016f84d2</t>
  </si>
  <si>
    <t>016f9660</t>
  </si>
  <si>
    <t>016f8f4a</t>
  </si>
  <si>
    <t>016fa653</t>
  </si>
  <si>
    <t>002c5391</t>
  </si>
  <si>
    <t>002c622e</t>
  </si>
  <si>
    <t>002c766d</t>
  </si>
  <si>
    <t>002c867a</t>
  </si>
  <si>
    <t>002c6406</t>
  </si>
  <si>
    <t>002c7002</t>
  </si>
  <si>
    <t>002c6e15</t>
  </si>
  <si>
    <t>002c5ac0</t>
  </si>
  <si>
    <t>002c63e8</t>
  </si>
  <si>
    <t>002c5b33</t>
  </si>
  <si>
    <t>002c4f18</t>
  </si>
  <si>
    <t>002c40fb</t>
  </si>
  <si>
    <t>002c5c26</t>
  </si>
  <si>
    <t>002c68b7</t>
  </si>
  <si>
    <t>002c840d</t>
  </si>
  <si>
    <t>002c6626</t>
  </si>
  <si>
    <t>002c7020</t>
  </si>
  <si>
    <t>002c4d9b</t>
  </si>
  <si>
    <t>002c64dd</t>
  </si>
  <si>
    <t>002c5f48</t>
  </si>
  <si>
    <t>002ca685</t>
  </si>
  <si>
    <t>002c6908</t>
  </si>
  <si>
    <t>002c774f</t>
  </si>
  <si>
    <t>002c7ee9</t>
  </si>
  <si>
    <t>002c5ee5</t>
  </si>
  <si>
    <t>002ca332</t>
  </si>
  <si>
    <t>002c56ad</t>
  </si>
  <si>
    <t>002c56ab</t>
  </si>
  <si>
    <t>002c8323</t>
  </si>
  <si>
    <t>002c816b</t>
  </si>
  <si>
    <t>002c8eeb</t>
  </si>
  <si>
    <t>002c7ced</t>
  </si>
  <si>
    <t>002c6c48</t>
  </si>
  <si>
    <t>002c744f</t>
  </si>
  <si>
    <t>002c65a2</t>
  </si>
  <si>
    <t>002c6835</t>
  </si>
  <si>
    <t>002c6ca3</t>
  </si>
  <si>
    <t>002c5eef</t>
  </si>
  <si>
    <t>002c5b55</t>
  </si>
  <si>
    <t>002c5c67</t>
  </si>
  <si>
    <t>002c38e7</t>
  </si>
  <si>
    <t>002c6fdb</t>
  </si>
  <si>
    <t>002c82d2</t>
  </si>
  <si>
    <t>002c76b4</t>
  </si>
  <si>
    <t>002c5d07</t>
  </si>
  <si>
    <t>002c7513</t>
  </si>
  <si>
    <t>002c713c</t>
  </si>
  <si>
    <t>002c6d70</t>
  </si>
  <si>
    <t>002c78de</t>
  </si>
  <si>
    <t>002c4f5c</t>
  </si>
  <si>
    <t>002c4248</t>
  </si>
  <si>
    <t>002c640b</t>
  </si>
  <si>
    <t>002c9500</t>
  </si>
  <si>
    <t>002c6bf4</t>
  </si>
  <si>
    <t>002c5d63</t>
  </si>
  <si>
    <t>002c6141</t>
  </si>
  <si>
    <t>002c790f</t>
  </si>
  <si>
    <t>002c7f71</t>
  </si>
  <si>
    <t>002c6c35</t>
  </si>
  <si>
    <t>002c71c1</t>
  </si>
  <si>
    <t>002c8359</t>
  </si>
  <si>
    <t>002c8ad9</t>
  </si>
  <si>
    <t>002c7bc5</t>
  </si>
  <si>
    <t>002c8e60</t>
  </si>
  <si>
    <t>002c6de2</t>
  </si>
  <si>
    <t>002c8cb5</t>
  </si>
  <si>
    <t>002c7d42</t>
  </si>
  <si>
    <t>002c5da1</t>
  </si>
  <si>
    <t>002c6e79</t>
  </si>
  <si>
    <t>002c4840</t>
  </si>
  <si>
    <t>002c7ed7</t>
  </si>
  <si>
    <t>002c5af4</t>
  </si>
  <si>
    <t>002c677a</t>
  </si>
  <si>
    <t>002c5939</t>
  </si>
  <si>
    <t>002c87ab</t>
  </si>
  <si>
    <t>002c8af1</t>
  </si>
  <si>
    <t>002c7ef3</t>
  </si>
  <si>
    <t>002c649c</t>
  </si>
  <si>
    <t>002c6d09</t>
  </si>
  <si>
    <t>002c8a53</t>
  </si>
  <si>
    <t>002c8b22</t>
  </si>
  <si>
    <t>002c6a2c</t>
  </si>
  <si>
    <t>002c6ccd</t>
  </si>
  <si>
    <t>002c47aa</t>
  </si>
  <si>
    <t>002c689c</t>
  </si>
  <si>
    <t>002c7260</t>
  </si>
  <si>
    <t>002c65d7</t>
  </si>
  <si>
    <t>002c7538</t>
  </si>
  <si>
    <t>002c8611</t>
  </si>
  <si>
    <t>002c65db</t>
  </si>
  <si>
    <t>002c5e41</t>
  </si>
  <si>
    <t>002c5829</t>
  </si>
  <si>
    <t>002c7544</t>
  </si>
  <si>
    <t>002c732c</t>
  </si>
  <si>
    <t>002c42b1</t>
  </si>
  <si>
    <t>002c5676</t>
  </si>
  <si>
    <t>002c61e1</t>
  </si>
  <si>
    <t>002c6cb3</t>
  </si>
  <si>
    <t>002c7d1f</t>
  </si>
  <si>
    <t>002c5d8d</t>
  </si>
  <si>
    <t>002c9459</t>
  </si>
  <si>
    <t>002c79d0</t>
  </si>
  <si>
    <t>002c59a1</t>
  </si>
  <si>
    <t>002c47d2</t>
  </si>
  <si>
    <t>002c762c</t>
  </si>
  <si>
    <t>002c4ca3</t>
  </si>
  <si>
    <t>002c6299</t>
  </si>
  <si>
    <t>002c5906</t>
  </si>
  <si>
    <t>002c837a</t>
  </si>
  <si>
    <t>002c4593</t>
  </si>
  <si>
    <t>002c6e1a</t>
  </si>
  <si>
    <t>002c5ecd</t>
  </si>
  <si>
    <t>002c67b6</t>
  </si>
  <si>
    <t>002c6481</t>
  </si>
  <si>
    <t>002c6d8b</t>
  </si>
  <si>
    <t>002c4bdb</t>
  </si>
  <si>
    <t>002c611d</t>
  </si>
  <si>
    <t>002caf82</t>
  </si>
  <si>
    <t>002c8d20</t>
  </si>
  <si>
    <t>002c6bb1</t>
  </si>
  <si>
    <t>002c7f15</t>
  </si>
  <si>
    <t>002c7747</t>
  </si>
  <si>
    <t>002c8187</t>
  </si>
  <si>
    <t>002c84ec</t>
  </si>
  <si>
    <t>002c75d5</t>
  </si>
  <si>
    <t>002c5ae0</t>
  </si>
  <si>
    <t>0060977f</t>
  </si>
  <si>
    <t>0060c17a</t>
  </si>
  <si>
    <t>00608d95</t>
  </si>
  <si>
    <t>0060b05e</t>
  </si>
  <si>
    <t>0060af28</t>
  </si>
  <si>
    <t>006083e7</t>
  </si>
  <si>
    <t>0060b8cf</t>
  </si>
  <si>
    <t>006069c0</t>
  </si>
  <si>
    <t>0060a9bf</t>
  </si>
  <si>
    <t>0060905a</t>
  </si>
  <si>
    <t>0060a0e6</t>
  </si>
  <si>
    <t>006098e2</t>
  </si>
  <si>
    <t>00608031</t>
  </si>
  <si>
    <t>00609e32</t>
  </si>
  <si>
    <t>0060ce5b</t>
  </si>
  <si>
    <t>0060cba9</t>
  </si>
  <si>
    <t>006090d1</t>
  </si>
  <si>
    <t>0060a3ae</t>
  </si>
  <si>
    <t>00609266</t>
  </si>
  <si>
    <t>0060a589</t>
  </si>
  <si>
    <t>00609fa7</t>
  </si>
  <si>
    <t>00608c85</t>
  </si>
  <si>
    <t>006099a0</t>
  </si>
  <si>
    <t>006082f7</t>
  </si>
  <si>
    <t>006093ee</t>
  </si>
  <si>
    <t>0060a5f5</t>
  </si>
  <si>
    <t>0060ab31</t>
  </si>
  <si>
    <t>0060af89</t>
  </si>
  <si>
    <t>006079fb</t>
  </si>
  <si>
    <t>00608e08</t>
  </si>
  <si>
    <t>0060a2b5</t>
  </si>
  <si>
    <t>0060863a</t>
  </si>
  <si>
    <t>0060b109</t>
  </si>
  <si>
    <t>00608d6b</t>
  </si>
  <si>
    <t>0060829e</t>
  </si>
  <si>
    <t>006093e4</t>
  </si>
  <si>
    <t>0060a57b</t>
  </si>
  <si>
    <t>00609f62</t>
  </si>
  <si>
    <t>00609c92</t>
  </si>
  <si>
    <t>0060a4ee</t>
  </si>
  <si>
    <t>006067f0</t>
  </si>
  <si>
    <t>0060b271</t>
  </si>
  <si>
    <t>0060b8f6</t>
  </si>
  <si>
    <t>00606e75</t>
  </si>
  <si>
    <t>006097d5</t>
  </si>
  <si>
    <t>0060b0ac</t>
  </si>
  <si>
    <t>0060b958</t>
  </si>
  <si>
    <t>0060995e</t>
  </si>
  <si>
    <t>0060945c</t>
  </si>
  <si>
    <t>0060a11b</t>
  </si>
  <si>
    <t>0060c0a3</t>
  </si>
  <si>
    <t>00609734</t>
  </si>
  <si>
    <t>006096cc</t>
  </si>
  <si>
    <t>0060b152</t>
  </si>
  <si>
    <t>006099d7</t>
  </si>
  <si>
    <t>0060b0ee</t>
  </si>
  <si>
    <t>0060c9b6</t>
  </si>
  <si>
    <t>00607f56</t>
  </si>
  <si>
    <t>0060a011</t>
  </si>
  <si>
    <t>0060b3f3</t>
  </si>
  <si>
    <t>00609387</t>
  </si>
  <si>
    <t>00609e36</t>
  </si>
  <si>
    <t>0060a1d9</t>
  </si>
  <si>
    <t>0060a71f</t>
  </si>
  <si>
    <t>0060ad29</t>
  </si>
  <si>
    <t>0060bad4</t>
  </si>
  <si>
    <t>0060a312</t>
  </si>
  <si>
    <t>0060882e</t>
  </si>
  <si>
    <t>0060a125</t>
  </si>
  <si>
    <t>006099b4</t>
  </si>
  <si>
    <t>0060bcde</t>
  </si>
  <si>
    <t>00609e7c</t>
  </si>
  <si>
    <t>006076f4</t>
  </si>
  <si>
    <t>00608c40</t>
  </si>
  <si>
    <t>0060aa3f</t>
  </si>
  <si>
    <t>0060a951</t>
  </si>
  <si>
    <t>00609278</t>
  </si>
  <si>
    <t>006097a8</t>
  </si>
  <si>
    <t>00609485</t>
  </si>
  <si>
    <t>0060ae7e</t>
  </si>
  <si>
    <t>0060adca</t>
  </si>
  <si>
    <t>006060ce</t>
  </si>
  <si>
    <t>0060ad0d</t>
  </si>
  <si>
    <t>00609e25</t>
  </si>
  <si>
    <t>0060733c</t>
  </si>
  <si>
    <t>0060973a</t>
  </si>
  <si>
    <t>0060afa8</t>
  </si>
  <si>
    <t>0060acba</t>
  </si>
  <si>
    <t>0060a197</t>
  </si>
  <si>
    <t>00609114</t>
  </si>
  <si>
    <t>006078c5</t>
  </si>
  <si>
    <t>0060ab81</t>
  </si>
  <si>
    <t>00608ad0</t>
  </si>
  <si>
    <t>0060b921</t>
  </si>
  <si>
    <t>0060aa8f</t>
  </si>
  <si>
    <t>0060aec9</t>
  </si>
  <si>
    <t>0060969d</t>
  </si>
  <si>
    <t>0060ac6e</t>
  </si>
  <si>
    <t>00609915</t>
  </si>
  <si>
    <t>0060acdd</t>
  </si>
  <si>
    <t>00609fa4</t>
  </si>
  <si>
    <t>00608ab1</t>
  </si>
  <si>
    <t>0060ba5a</t>
  </si>
  <si>
    <t>006089de</t>
  </si>
  <si>
    <t>0060ae62</t>
  </si>
  <si>
    <t>00608ff7</t>
  </si>
  <si>
    <t>00608dfc</t>
  </si>
  <si>
    <t>00608f61</t>
  </si>
  <si>
    <t>00608004</t>
  </si>
  <si>
    <t>00609897</t>
  </si>
  <si>
    <t>0060be3a</t>
  </si>
  <si>
    <t>00608b7e</t>
  </si>
  <si>
    <t>00609d17</t>
  </si>
  <si>
    <t>0060a77c</t>
  </si>
  <si>
    <t>0060a78b</t>
  </si>
  <si>
    <t>0060aaa9</t>
  </si>
  <si>
    <t>006094ef</t>
  </si>
  <si>
    <t>0060be87</t>
  </si>
  <si>
    <t>0060b33b</t>
  </si>
  <si>
    <t>0060932f</t>
  </si>
  <si>
    <t>006092e3</t>
  </si>
  <si>
    <t>0060a3bd</t>
  </si>
  <si>
    <t>00609a15</t>
  </si>
  <si>
    <t>00608240</t>
  </si>
  <si>
    <t>00609b24</t>
  </si>
  <si>
    <t>0060afc9</t>
  </si>
  <si>
    <t>0095c09b</t>
  </si>
  <si>
    <t>0095aeed</t>
  </si>
  <si>
    <t>00958be7</t>
  </si>
  <si>
    <t>0095bcc4</t>
  </si>
  <si>
    <t>0095be96</t>
  </si>
  <si>
    <t>0095bd1e</t>
  </si>
  <si>
    <t>0095c154</t>
  </si>
  <si>
    <t>0095b2a9</t>
  </si>
  <si>
    <t>0095b052</t>
  </si>
  <si>
    <t>0095a4c9</t>
  </si>
  <si>
    <t>0095cb84</t>
  </si>
  <si>
    <t>0095c19b</t>
  </si>
  <si>
    <t>0095909d</t>
  </si>
  <si>
    <t>0095cd57</t>
  </si>
  <si>
    <t>0095b11e</t>
  </si>
  <si>
    <t>0095a5c8</t>
  </si>
  <si>
    <t>0095c67e</t>
  </si>
  <si>
    <t>0095c599</t>
  </si>
  <si>
    <t>0095925b</t>
  </si>
  <si>
    <t>0095b829</t>
  </si>
  <si>
    <t>009585f8</t>
  </si>
  <si>
    <t>00958ddc</t>
  </si>
  <si>
    <t>0095b909</t>
  </si>
  <si>
    <t>0095cb10</t>
  </si>
  <si>
    <t>0095c534</t>
  </si>
  <si>
    <t>0095b367</t>
  </si>
  <si>
    <t>0095a387</t>
  </si>
  <si>
    <t>0095c052</t>
  </si>
  <si>
    <t>0095aaca</t>
  </si>
  <si>
    <t>0095bc3b</t>
  </si>
  <si>
    <t>0095ae9b</t>
  </si>
  <si>
    <t>0095c607</t>
  </si>
  <si>
    <t>0095b423</t>
  </si>
  <si>
    <t>0095ca7a</t>
  </si>
  <si>
    <t>0095b9ee</t>
  </si>
  <si>
    <t>009592df</t>
  </si>
  <si>
    <t>0095bb06</t>
  </si>
  <si>
    <t>00957591</t>
  </si>
  <si>
    <t>0095c89f</t>
  </si>
  <si>
    <t>0095c88d</t>
  </si>
  <si>
    <t>0095beb3</t>
  </si>
  <si>
    <t>009595f5</t>
  </si>
  <si>
    <t>0095aa10</t>
  </si>
  <si>
    <t>0095a616</t>
  </si>
  <si>
    <t>0095dd82</t>
  </si>
  <si>
    <t>009584bb</t>
  </si>
  <si>
    <t>0095957e</t>
  </si>
  <si>
    <t>0095bd52</t>
  </si>
  <si>
    <t>0095c24f</t>
  </si>
  <si>
    <t>0095af22</t>
  </si>
  <si>
    <t>0095a8ee</t>
  </si>
  <si>
    <t>0095b8b8</t>
  </si>
  <si>
    <t>0095b876</t>
  </si>
  <si>
    <t>0095be77</t>
  </si>
  <si>
    <t>0095ba6e</t>
  </si>
  <si>
    <t>0095bbe3</t>
  </si>
  <si>
    <t>0095dd53</t>
  </si>
  <si>
    <t>0095d727</t>
  </si>
  <si>
    <t>0095a349</t>
  </si>
  <si>
    <t>0095bba8</t>
  </si>
  <si>
    <t>0095aebc</t>
  </si>
  <si>
    <t>0095b6d5</t>
  </si>
  <si>
    <t>0095a1a4</t>
  </si>
  <si>
    <t>00959d90</t>
  </si>
  <si>
    <t>0095aca0</t>
  </si>
  <si>
    <t>0095ab0a</t>
  </si>
  <si>
    <t>0095b7d9</t>
  </si>
  <si>
    <t>0095b7fd</t>
  </si>
  <si>
    <t>0095b47b</t>
  </si>
  <si>
    <t>0095cad0</t>
  </si>
  <si>
    <t>0095c16b</t>
  </si>
  <si>
    <t>0095b38e</t>
  </si>
  <si>
    <t>0095a7ec</t>
  </si>
  <si>
    <t>0095b2a3</t>
  </si>
  <si>
    <t>00959403</t>
  </si>
  <si>
    <t>0095a696</t>
  </si>
  <si>
    <t>0095b082</t>
  </si>
  <si>
    <t>0095d93a</t>
  </si>
  <si>
    <t>0095a1ab</t>
  </si>
  <si>
    <t>0095c46f</t>
  </si>
  <si>
    <t>00957d0a</t>
  </si>
  <si>
    <t>0095a989</t>
  </si>
  <si>
    <t>0095cb5f</t>
  </si>
  <si>
    <t>00959b81</t>
  </si>
  <si>
    <t>0095c0e3</t>
  </si>
  <si>
    <t>0095a87a</t>
  </si>
  <si>
    <t>00959264</t>
  </si>
  <si>
    <t>0095a9cf</t>
  </si>
  <si>
    <t>0095d742</t>
  </si>
  <si>
    <t>00958f1a</t>
  </si>
  <si>
    <t>00959a81</t>
  </si>
  <si>
    <t>0095b8cd</t>
  </si>
  <si>
    <t>00959c8d</t>
  </si>
  <si>
    <t>0095a00a</t>
  </si>
  <si>
    <t>0095b1a6</t>
  </si>
  <si>
    <t>00959da6</t>
  </si>
  <si>
    <t>009591bc</t>
  </si>
  <si>
    <t>0095cc71</t>
  </si>
  <si>
    <t>0095992f</t>
  </si>
  <si>
    <t>0095a04e</t>
  </si>
  <si>
    <t>0095a4ad</t>
  </si>
  <si>
    <t>0095c33e</t>
  </si>
  <si>
    <t>0095b193</t>
  </si>
  <si>
    <t>00954ed8</t>
  </si>
  <si>
    <t>0095c2a6</t>
  </si>
  <si>
    <t>0095a311</t>
  </si>
  <si>
    <t>0095b1f4</t>
  </si>
  <si>
    <t>0095aae1</t>
  </si>
  <si>
    <t>0095a42f</t>
  </si>
  <si>
    <t>0095b57c</t>
  </si>
  <si>
    <t>0095d02b</t>
  </si>
  <si>
    <t>00957bd9</t>
  </si>
  <si>
    <t>0095a7ee</t>
  </si>
  <si>
    <t>00959ac8</t>
  </si>
  <si>
    <t>0095b419</t>
  </si>
  <si>
    <t>0095ac14</t>
  </si>
  <si>
    <t>0095c369</t>
  </si>
  <si>
    <t>0095ae65</t>
  </si>
  <si>
    <t>0095af1a</t>
  </si>
  <si>
    <t>0095ba6a</t>
  </si>
  <si>
    <t>0095918e</t>
  </si>
  <si>
    <t>0095a18c</t>
  </si>
  <si>
    <t>0095b2e0</t>
  </si>
  <si>
    <t>0095bf45</t>
  </si>
  <si>
    <t>0095b10f</t>
  </si>
  <si>
    <t>016e7b62</t>
  </si>
  <si>
    <t>016e5908</t>
  </si>
  <si>
    <t>016e7bc5</t>
  </si>
  <si>
    <t>016e7d77</t>
  </si>
  <si>
    <t>016e7353</t>
  </si>
  <si>
    <t>016e6a9d</t>
  </si>
  <si>
    <t>016e5e67</t>
  </si>
  <si>
    <t>016e8205</t>
  </si>
  <si>
    <t>016e916d</t>
  </si>
  <si>
    <t>016e6b25</t>
  </si>
  <si>
    <t>016e7a81</t>
  </si>
  <si>
    <t>016e3f38</t>
  </si>
  <si>
    <t>016e6ebb</t>
  </si>
  <si>
    <t>016e71aa</t>
  </si>
  <si>
    <t>016e7078</t>
  </si>
  <si>
    <t>016e6abd</t>
  </si>
  <si>
    <t>016e5e89</t>
  </si>
  <si>
    <t>016e63e7</t>
  </si>
  <si>
    <t>016e6ed4</t>
  </si>
  <si>
    <t>016e8083</t>
  </si>
  <si>
    <t>016e5982</t>
  </si>
  <si>
    <t>016e600f</t>
  </si>
  <si>
    <t>016e5566</t>
  </si>
  <si>
    <t>016e5e3a</t>
  </si>
  <si>
    <t>016e6941</t>
  </si>
  <si>
    <t>016e8b53</t>
  </si>
  <si>
    <t>016e839b</t>
  </si>
  <si>
    <t>016e8b26</t>
  </si>
  <si>
    <t>016e7c38</t>
  </si>
  <si>
    <t>016e4524</t>
  </si>
  <si>
    <t>016e6ffe</t>
  </si>
  <si>
    <t>016e60a5</t>
  </si>
  <si>
    <t>016e6b7a</t>
  </si>
  <si>
    <t>016e9b48</t>
  </si>
  <si>
    <t>016e5845</t>
  </si>
  <si>
    <t>016e7f0c</t>
  </si>
  <si>
    <t>016e84ea</t>
  </si>
  <si>
    <t>016e82ab</t>
  </si>
  <si>
    <t>016e75cf</t>
  </si>
  <si>
    <t>016e7782</t>
  </si>
  <si>
    <t>016e7f88</t>
  </si>
  <si>
    <t>016e6c8a</t>
  </si>
  <si>
    <t>016e833c</t>
  </si>
  <si>
    <t>016e5338</t>
  </si>
  <si>
    <t>016e80db</t>
  </si>
  <si>
    <t>016e60d5</t>
  </si>
  <si>
    <t>016e689f</t>
  </si>
  <si>
    <t>016e8f9a</t>
  </si>
  <si>
    <t>016e6734</t>
  </si>
  <si>
    <t>016e7456</t>
  </si>
  <si>
    <t>016e751f</t>
  </si>
  <si>
    <t>016e5023</t>
  </si>
  <si>
    <t>016e6914</t>
  </si>
  <si>
    <t>016e7de9</t>
  </si>
  <si>
    <t>016e7972</t>
  </si>
  <si>
    <t>016e6de0</t>
  </si>
  <si>
    <t>016e7074</t>
  </si>
  <si>
    <t>016e71a8</t>
  </si>
  <si>
    <t>016e78b2</t>
  </si>
  <si>
    <t>016e85e3</t>
  </si>
  <si>
    <t>016e8510</t>
  </si>
  <si>
    <t>016e60ac</t>
  </si>
  <si>
    <t>016e60cf</t>
  </si>
  <si>
    <t>016e8191</t>
  </si>
  <si>
    <t>016e8ea5</t>
  </si>
  <si>
    <t>016e6db7</t>
  </si>
  <si>
    <t>016e906e</t>
  </si>
  <si>
    <t>016e7f43</t>
  </si>
  <si>
    <t>016e5a42</t>
  </si>
  <si>
    <t>016e6f76</t>
  </si>
  <si>
    <t>016e693c</t>
  </si>
  <si>
    <t>016e761a</t>
  </si>
  <si>
    <t>016e5bb7</t>
  </si>
  <si>
    <t>016e7960</t>
  </si>
  <si>
    <t>016e8ebc</t>
  </si>
  <si>
    <t>016e7cc5</t>
  </si>
  <si>
    <t>016e400a</t>
  </si>
  <si>
    <t>016e8b5d</t>
  </si>
  <si>
    <t>016e702f</t>
  </si>
  <si>
    <t>016e7244</t>
  </si>
  <si>
    <t>016e8459</t>
  </si>
  <si>
    <t>016e595b</t>
  </si>
  <si>
    <t>016e649f</t>
  </si>
  <si>
    <t>016e5ab2</t>
  </si>
  <si>
    <t>016e5161</t>
  </si>
  <si>
    <t>016e66de</t>
  </si>
  <si>
    <t>016e893c</t>
  </si>
  <si>
    <t>016e71d9</t>
  </si>
  <si>
    <t>016e66b6</t>
  </si>
  <si>
    <t>016e54b0</t>
  </si>
  <si>
    <t>016e6c2a</t>
  </si>
  <si>
    <t>016e796a</t>
  </si>
  <si>
    <t>016e2c38</t>
  </si>
  <si>
    <t>016e7a82</t>
  </si>
  <si>
    <t>016e7a39</t>
  </si>
  <si>
    <t>016e629e</t>
  </si>
  <si>
    <t>016e82e6</t>
  </si>
  <si>
    <t>016e7b51</t>
  </si>
  <si>
    <t>016e8e66</t>
  </si>
  <si>
    <t>016e7ec7</t>
  </si>
  <si>
    <t>016e71cd</t>
  </si>
  <si>
    <t>016e6f25</t>
  </si>
  <si>
    <t>016e8447</t>
  </si>
  <si>
    <t>016e4c97</t>
  </si>
  <si>
    <t>016e915f</t>
  </si>
  <si>
    <t>016e7247</t>
  </si>
  <si>
    <t>016e5e17</t>
  </si>
  <si>
    <t>016e72c2</t>
  </si>
  <si>
    <t>016e6ad3</t>
  </si>
  <si>
    <t>016e6bbf</t>
  </si>
  <si>
    <t>016e5917</t>
  </si>
  <si>
    <t>016e5b5e</t>
  </si>
  <si>
    <t>016e6df7</t>
  </si>
  <si>
    <t>016e5f8e</t>
  </si>
  <si>
    <t>016e69c2</t>
  </si>
  <si>
    <t>016e2422</t>
  </si>
  <si>
    <t>016e6e05</t>
  </si>
  <si>
    <t>016e5945</t>
  </si>
  <si>
    <t>016e6f00</t>
  </si>
  <si>
    <t>016e6ce0</t>
  </si>
  <si>
    <t>016e4f7a</t>
  </si>
  <si>
    <t>016e58cf</t>
  </si>
  <si>
    <t>016e7588</t>
  </si>
  <si>
    <t>016e8711</t>
  </si>
  <si>
    <t>01398965</t>
  </si>
  <si>
    <t>01398e08</t>
  </si>
  <si>
    <t>01395210</t>
  </si>
  <si>
    <t>01397606</t>
  </si>
  <si>
    <t>01399043</t>
  </si>
  <si>
    <t>01396e39</t>
  </si>
  <si>
    <t>013990d9</t>
  </si>
  <si>
    <t>01399ea2</t>
  </si>
  <si>
    <t>01398b25</t>
  </si>
  <si>
    <t>0139a506</t>
  </si>
  <si>
    <t>01395e8c</t>
  </si>
  <si>
    <t>01397dd9</t>
  </si>
  <si>
    <t>013994fc</t>
  </si>
  <si>
    <t>013989bb</t>
  </si>
  <si>
    <t>013953d8</t>
  </si>
  <si>
    <t>01399a12</t>
  </si>
  <si>
    <t>01397e24</t>
  </si>
  <si>
    <t>01399c9e</t>
  </si>
  <si>
    <t>01395785</t>
  </si>
  <si>
    <t>0139a561</t>
  </si>
  <si>
    <t>013958d9</t>
  </si>
  <si>
    <t>01397675</t>
  </si>
  <si>
    <t>013975cf</t>
  </si>
  <si>
    <t>013974b7</t>
  </si>
  <si>
    <t>013977e7</t>
  </si>
  <si>
    <t>01396c63</t>
  </si>
  <si>
    <t>01396029</t>
  </si>
  <si>
    <t>013980e2</t>
  </si>
  <si>
    <t>01396afb</t>
  </si>
  <si>
    <t>01399d39</t>
  </si>
  <si>
    <t>01396de0</t>
  </si>
  <si>
    <t>0139976f</t>
  </si>
  <si>
    <t>013989ee</t>
  </si>
  <si>
    <t>01398831</t>
  </si>
  <si>
    <t>01397939</t>
  </si>
  <si>
    <t>0139643c</t>
  </si>
  <si>
    <t>013979f7</t>
  </si>
  <si>
    <t>013994f5</t>
  </si>
  <si>
    <t>013973cd</t>
  </si>
  <si>
    <t>013968d9</t>
  </si>
  <si>
    <t>01398015</t>
  </si>
  <si>
    <t>01397617</t>
  </si>
  <si>
    <t>013980b6</t>
  </si>
  <si>
    <t>013978e2</t>
  </si>
  <si>
    <t>01399455</t>
  </si>
  <si>
    <t>01398fc3</t>
  </si>
  <si>
    <t>01396a9e</t>
  </si>
  <si>
    <t>01397c4a</t>
  </si>
  <si>
    <t>01396f59</t>
  </si>
  <si>
    <t>01397ee7</t>
  </si>
  <si>
    <t>01398ab3</t>
  </si>
  <si>
    <t>013995f5</t>
  </si>
  <si>
    <t>01398194</t>
  </si>
  <si>
    <t>01397e56</t>
  </si>
  <si>
    <t>01398b24</t>
  </si>
  <si>
    <t>01397742</t>
  </si>
  <si>
    <t>01398fcd</t>
  </si>
  <si>
    <t>01398eca</t>
  </si>
  <si>
    <t>013967ff</t>
  </si>
  <si>
    <t>01396abb</t>
  </si>
  <si>
    <t>01397872</t>
  </si>
  <si>
    <t>01398e54</t>
  </si>
  <si>
    <t>01398ffe</t>
  </si>
  <si>
    <t>0139830e</t>
  </si>
  <si>
    <t>01398698</t>
  </si>
  <si>
    <t>01397885</t>
  </si>
  <si>
    <t>01398e15</t>
  </si>
  <si>
    <t>013980de</t>
  </si>
  <si>
    <t>01398767</t>
  </si>
  <si>
    <t>01397162</t>
  </si>
  <si>
    <t>01398dbd</t>
  </si>
  <si>
    <t>0139734c</t>
  </si>
  <si>
    <t>01397f48</t>
  </si>
  <si>
    <t>013989d6</t>
  </si>
  <si>
    <t>01397b6c</t>
  </si>
  <si>
    <t>01397bd8</t>
  </si>
  <si>
    <t>013982d0</t>
  </si>
  <si>
    <t>0139722f</t>
  </si>
  <si>
    <t>01398141</t>
  </si>
  <si>
    <t>013963b4</t>
  </si>
  <si>
    <t>013985f9</t>
  </si>
  <si>
    <t>01397e3d</t>
  </si>
  <si>
    <t>01398956</t>
  </si>
  <si>
    <t>01395431</t>
  </si>
  <si>
    <t>01396e79</t>
  </si>
  <si>
    <t>01396c9f</t>
  </si>
  <si>
    <t>0139900e</t>
  </si>
  <si>
    <t>01396be0</t>
  </si>
  <si>
    <t>01398b46</t>
  </si>
  <si>
    <t>013997b6</t>
  </si>
  <si>
    <t>01399192</t>
  </si>
  <si>
    <t>01397f16</t>
  </si>
  <si>
    <t>013986d8</t>
  </si>
  <si>
    <t>01397252</t>
  </si>
  <si>
    <t>013973b6</t>
  </si>
  <si>
    <t>013966a7</t>
  </si>
  <si>
    <t>0139788d</t>
  </si>
  <si>
    <t>013991dc</t>
  </si>
  <si>
    <t>01398725</t>
  </si>
  <si>
    <t>01398890</t>
  </si>
  <si>
    <t>0139734f</t>
  </si>
  <si>
    <t>01398f6d</t>
  </si>
  <si>
    <t>0139a571</t>
  </si>
  <si>
    <t>01398575</t>
  </si>
  <si>
    <t>013984bd</t>
  </si>
  <si>
    <t>0139ab01</t>
  </si>
  <si>
    <t>0139882c</t>
  </si>
  <si>
    <t>01399c5f</t>
  </si>
  <si>
    <t>01395f9a</t>
  </si>
  <si>
    <t>013976e8</t>
  </si>
  <si>
    <t>01399848</t>
  </si>
  <si>
    <t>013964a9</t>
  </si>
  <si>
    <t>01398ddc</t>
  </si>
  <si>
    <t>013965dc</t>
  </si>
  <si>
    <t>01397d1a</t>
  </si>
  <si>
    <t>01396368</t>
  </si>
  <si>
    <t>0139810b</t>
  </si>
  <si>
    <t>01398b38</t>
  </si>
  <si>
    <t>01395c5e</t>
  </si>
  <si>
    <t>01399c91</t>
  </si>
  <si>
    <t>01398efd</t>
  </si>
  <si>
    <t>01398e77</t>
  </si>
  <si>
    <t>013978f4</t>
  </si>
  <si>
    <t>0139904f</t>
  </si>
  <si>
    <t>0139a057</t>
  </si>
  <si>
    <t>01397aee</t>
  </si>
  <si>
    <t>01041ce6</t>
  </si>
  <si>
    <t>01045fee</t>
  </si>
  <si>
    <t>010448be</t>
  </si>
  <si>
    <t>01044232</t>
  </si>
  <si>
    <t>010435d5</t>
  </si>
  <si>
    <t>010442dd</t>
  </si>
  <si>
    <t>01043da2</t>
  </si>
  <si>
    <t>01042492</t>
  </si>
  <si>
    <t>01046a1d</t>
  </si>
  <si>
    <t>01042c58</t>
  </si>
  <si>
    <t>01044740</t>
  </si>
  <si>
    <t>010448f4</t>
  </si>
  <si>
    <t>01041eab</t>
  </si>
  <si>
    <t>01044346</t>
  </si>
  <si>
    <t>010438d6</t>
  </si>
  <si>
    <t>010436f8</t>
  </si>
  <si>
    <t>01044633</t>
  </si>
  <si>
    <t>01042d6c</t>
  </si>
  <si>
    <t>0104244a</t>
  </si>
  <si>
    <t>01045666</t>
  </si>
  <si>
    <t>01044b5d</t>
  </si>
  <si>
    <t>01043ac9</t>
  </si>
  <si>
    <t>01045164</t>
  </si>
  <si>
    <t>01041eec</t>
  </si>
  <si>
    <t>01042b99</t>
  </si>
  <si>
    <t>01043ef2</t>
  </si>
  <si>
    <t>01044de2</t>
  </si>
  <si>
    <t>0103f735</t>
  </si>
  <si>
    <t>010438d4</t>
  </si>
  <si>
    <t>01040045</t>
  </si>
  <si>
    <t>0104359f</t>
  </si>
  <si>
    <t>01043e0f</t>
  </si>
  <si>
    <t>010421d0</t>
  </si>
  <si>
    <t>0104501a</t>
  </si>
  <si>
    <t>0104481b</t>
  </si>
  <si>
    <t>01043e59</t>
  </si>
  <si>
    <t>01043644</t>
  </si>
  <si>
    <t>01041818</t>
  </si>
  <si>
    <t>01040c95</t>
  </si>
  <si>
    <t>010445f7</t>
  </si>
  <si>
    <t>01040953</t>
  </si>
  <si>
    <t>01043ebe</t>
  </si>
  <si>
    <t>01044b9c</t>
  </si>
  <si>
    <t>01042612</t>
  </si>
  <si>
    <t>01045d6c</t>
  </si>
  <si>
    <t>010433d2</t>
  </si>
  <si>
    <t>01044048</t>
  </si>
  <si>
    <t>01041e32</t>
  </si>
  <si>
    <t>010437d4</t>
  </si>
  <si>
    <t>01044ee6</t>
  </si>
  <si>
    <t>01042f35</t>
  </si>
  <si>
    <t>0104452a</t>
  </si>
  <si>
    <t>010467f2</t>
  </si>
  <si>
    <t>01040f41</t>
  </si>
  <si>
    <t>01042dd0</t>
  </si>
  <si>
    <t>01043b10</t>
  </si>
  <si>
    <t>01043928</t>
  </si>
  <si>
    <t>010433e8</t>
  </si>
  <si>
    <t>01042085</t>
  </si>
  <si>
    <t>01044df1</t>
  </si>
  <si>
    <t>01044001</t>
  </si>
  <si>
    <t>01043466</t>
  </si>
  <si>
    <t>010438f8</t>
  </si>
  <si>
    <t>010437e5</t>
  </si>
  <si>
    <t>01041308</t>
  </si>
  <si>
    <t>010441dc</t>
  </si>
  <si>
    <t>0104081d</t>
  </si>
  <si>
    <t>01043698</t>
  </si>
  <si>
    <t>0104205f</t>
  </si>
  <si>
    <t>01040ee5</t>
  </si>
  <si>
    <t>010432e4</t>
  </si>
  <si>
    <t>010418d6</t>
  </si>
  <si>
    <t>01040c57</t>
  </si>
  <si>
    <t>01040707</t>
  </si>
  <si>
    <t>01043edd</t>
  </si>
  <si>
    <t>01046dcd</t>
  </si>
  <si>
    <t>010458c8</t>
  </si>
  <si>
    <t>01044652</t>
  </si>
  <si>
    <t>01045a46</t>
  </si>
  <si>
    <t>01044a2c</t>
  </si>
  <si>
    <t>0103f4be</t>
  </si>
  <si>
    <t>010442fe</t>
  </si>
  <si>
    <t>010426cc</t>
  </si>
  <si>
    <t>0103fdd7</t>
  </si>
  <si>
    <t>0104283d</t>
  </si>
  <si>
    <t>01041755</t>
  </si>
  <si>
    <t>01041e3b</t>
  </si>
  <si>
    <t>010413ab</t>
  </si>
  <si>
    <t>01040ec6</t>
  </si>
  <si>
    <t>01043c9f</t>
  </si>
  <si>
    <t>01042b10</t>
  </si>
  <si>
    <t>01041c47</t>
  </si>
  <si>
    <t>01043a07</t>
  </si>
  <si>
    <t>01044d62</t>
  </si>
  <si>
    <t>01044b8d</t>
  </si>
  <si>
    <t>01043e5c</t>
  </si>
  <si>
    <t>01042139</t>
  </si>
  <si>
    <t>01045823</t>
  </si>
  <si>
    <t>01045516</t>
  </si>
  <si>
    <t>01041bc5</t>
  </si>
  <si>
    <t>010455a6</t>
  </si>
  <si>
    <t>010447b9</t>
  </si>
  <si>
    <t>01044f72</t>
  </si>
  <si>
    <t>010441aa</t>
  </si>
  <si>
    <t>010425e9</t>
  </si>
  <si>
    <t>010449a8</t>
  </si>
  <si>
    <t>01042bdd</t>
  </si>
  <si>
    <t>010442f1</t>
  </si>
  <si>
    <t>0104403e</t>
  </si>
  <si>
    <t>01042df8</t>
  </si>
  <si>
    <t>01044d2d</t>
  </si>
  <si>
    <t>01042b94</t>
  </si>
  <si>
    <t>0104456d</t>
  </si>
  <si>
    <t>010431cd</t>
  </si>
  <si>
    <t>01040275</t>
  </si>
  <si>
    <t>01043191</t>
  </si>
  <si>
    <t>01040854</t>
  </si>
  <si>
    <t>0104359d</t>
  </si>
  <si>
    <t>01042f7b</t>
  </si>
  <si>
    <t>0104260f</t>
  </si>
  <si>
    <t>01041f32</t>
  </si>
  <si>
    <t>01041449</t>
  </si>
  <si>
    <t>01040c2f</t>
  </si>
  <si>
    <t>01043ff9</t>
  </si>
  <si>
    <t>01042ead</t>
  </si>
  <si>
    <t>0104227d</t>
  </si>
  <si>
    <t>Average:</t>
  </si>
  <si>
    <t>Max Swing:</t>
  </si>
  <si>
    <t>Bit 0 Compensated</t>
  </si>
  <si>
    <t>Bit 5 Compensated</t>
  </si>
  <si>
    <t>Bit 10 Compensated</t>
  </si>
  <si>
    <t>Compensation</t>
  </si>
  <si>
    <t>Bit</t>
  </si>
  <si>
    <t>5</t>
  </si>
  <si>
    <t>10</t>
  </si>
  <si>
    <t>Error (0.9V)</t>
  </si>
  <si>
    <t>New Value:</t>
  </si>
  <si>
    <t>New DAC decimal Val</t>
  </si>
  <si>
    <t>Hex Value</t>
  </si>
  <si>
    <t>For script:</t>
  </si>
  <si>
    <t>0062fe84</t>
  </si>
  <si>
    <t>0062de70</t>
  </si>
  <si>
    <t>0062e3e8</t>
  </si>
  <si>
    <t>0062eaaf</t>
  </si>
  <si>
    <t>00630e24</t>
  </si>
  <si>
    <t>0062d66b</t>
  </si>
  <si>
    <t>0062fd42</t>
  </si>
  <si>
    <t>00630376</t>
  </si>
  <si>
    <t>0062e934</t>
  </si>
  <si>
    <t>006313fc</t>
  </si>
  <si>
    <t>006314e2</t>
  </si>
  <si>
    <t>00630d84</t>
  </si>
  <si>
    <t>0062fb6c</t>
  </si>
  <si>
    <t>0062ee41</t>
  </si>
  <si>
    <t>00632aa3</t>
  </si>
  <si>
    <t>0062ff81</t>
  </si>
  <si>
    <t>00630255</t>
  </si>
  <si>
    <t>006307d4</t>
  </si>
  <si>
    <t>006304e3</t>
  </si>
  <si>
    <t>0062f4c9</t>
  </si>
  <si>
    <t>0062e95c</t>
  </si>
  <si>
    <t>0062b993</t>
  </si>
  <si>
    <t>00630a07</t>
  </si>
  <si>
    <t>0062fe0f</t>
  </si>
  <si>
    <t>0062f16a</t>
  </si>
  <si>
    <t>00632005</t>
  </si>
  <si>
    <t>00630b90</t>
  </si>
  <si>
    <t>00630151</t>
  </si>
  <si>
    <t>0062eb81</t>
  </si>
  <si>
    <t>0062e6ea</t>
  </si>
  <si>
    <t>0062f7b5</t>
  </si>
  <si>
    <t>0062ee02</t>
  </si>
  <si>
    <t>0062c246</t>
  </si>
  <si>
    <t>0062dca1</t>
  </si>
  <si>
    <t>00632575</t>
  </si>
  <si>
    <t>0062ed20</t>
  </si>
  <si>
    <t>0062e8c6</t>
  </si>
  <si>
    <t>00630f0c</t>
  </si>
  <si>
    <t>0062fd4a</t>
  </si>
  <si>
    <t>0062ef68</t>
  </si>
  <si>
    <t>0062f1be</t>
  </si>
  <si>
    <t>0062fd98</t>
  </si>
  <si>
    <t>0063099a</t>
  </si>
  <si>
    <t>0062d87d</t>
  </si>
  <si>
    <t>0062ed8c</t>
  </si>
  <si>
    <t>0062fc56</t>
  </si>
  <si>
    <t>0062ddfc</t>
  </si>
  <si>
    <t>0062fb1d</t>
  </si>
  <si>
    <t>00630ece</t>
  </si>
  <si>
    <t>0062cd4c</t>
  </si>
  <si>
    <t>0062ed2a</t>
  </si>
  <si>
    <t>0062fac1</t>
  </si>
  <si>
    <t>0062d4ac</t>
  </si>
  <si>
    <t>006310ed</t>
  </si>
  <si>
    <t>0062d939</t>
  </si>
  <si>
    <t>0062ef2a</t>
  </si>
  <si>
    <t>0062b8fc</t>
  </si>
  <si>
    <t>0062f396</t>
  </si>
  <si>
    <t>0062f368</t>
  </si>
  <si>
    <t>0062ffb2</t>
  </si>
  <si>
    <t>0062fd75</t>
  </si>
  <si>
    <t>0062f09b</t>
  </si>
  <si>
    <t>0063274b</t>
  </si>
  <si>
    <t>0062e0e7</t>
  </si>
  <si>
    <t>0062e76b</t>
  </si>
  <si>
    <t>0062eb0f</t>
  </si>
  <si>
    <t>0062fe60</t>
  </si>
  <si>
    <t>0062dafb</t>
  </si>
  <si>
    <t>0062facd</t>
  </si>
  <si>
    <t>0062e1e4</t>
  </si>
  <si>
    <t>0062cb90</t>
  </si>
  <si>
    <t>0062f6b6</t>
  </si>
  <si>
    <t>00630d50</t>
  </si>
  <si>
    <t>00631577</t>
  </si>
  <si>
    <t>00630207</t>
  </si>
  <si>
    <t>0062e59e</t>
  </si>
  <si>
    <t>0062e011</t>
  </si>
  <si>
    <t>0062ec8b</t>
  </si>
  <si>
    <t>00630127</t>
  </si>
  <si>
    <t>006316fd</t>
  </si>
  <si>
    <t>0062dd5c</t>
  </si>
  <si>
    <t>00630344</t>
  </si>
  <si>
    <t>0062e4ee</t>
  </si>
  <si>
    <t>0062f087</t>
  </si>
  <si>
    <t>0062fe47</t>
  </si>
  <si>
    <t>0063069d</t>
  </si>
  <si>
    <t>0062f2ec</t>
  </si>
  <si>
    <t>0062f670</t>
  </si>
  <si>
    <t>0062d6cd</t>
  </si>
  <si>
    <t>006306d3</t>
  </si>
  <si>
    <t>0062f684</t>
  </si>
  <si>
    <t>00632766</t>
  </si>
  <si>
    <t>0062e01c</t>
  </si>
  <si>
    <t>0062fa7f</t>
  </si>
  <si>
    <t>0062f7ce</t>
  </si>
  <si>
    <t>0062f226</t>
  </si>
  <si>
    <t>0062f5be</t>
  </si>
  <si>
    <t>0062f315</t>
  </si>
  <si>
    <t>00631413</t>
  </si>
  <si>
    <t>0062fbcd</t>
  </si>
  <si>
    <t>0062f0a3</t>
  </si>
  <si>
    <t>0062fa06</t>
  </si>
  <si>
    <t>0062fda8</t>
  </si>
  <si>
    <t>0062c568</t>
  </si>
  <si>
    <t>0062f4b7</t>
  </si>
  <si>
    <t>0062fb45</t>
  </si>
  <si>
    <t>0062f706</t>
  </si>
  <si>
    <t>0062f3cc</t>
  </si>
  <si>
    <t>0062ee63</t>
  </si>
  <si>
    <t>00630408</t>
  </si>
  <si>
    <t>00630a03</t>
  </si>
  <si>
    <t>0062ebf6</t>
  </si>
  <si>
    <t>0063075c</t>
  </si>
  <si>
    <t>00631be0</t>
  </si>
  <si>
    <t>0062c5c2</t>
  </si>
  <si>
    <t>00630038</t>
  </si>
  <si>
    <t>0062f1c5</t>
  </si>
  <si>
    <t>0062e6cb</t>
  </si>
  <si>
    <t>0063256f</t>
  </si>
  <si>
    <t>0062e864</t>
  </si>
  <si>
    <t>0062ee89</t>
  </si>
  <si>
    <t>0062e2a2</t>
  </si>
  <si>
    <t>0062f3f3</t>
  </si>
  <si>
    <t>0062c77f</t>
  </si>
  <si>
    <t>006301bc</t>
  </si>
  <si>
    <t>0062f67a</t>
  </si>
  <si>
    <t>0063107d</t>
  </si>
  <si>
    <t>0062fa47</t>
  </si>
  <si>
    <t>0063088b</t>
  </si>
  <si>
    <t>0062cfcf</t>
  </si>
  <si>
    <t>0062f1ec</t>
  </si>
  <si>
    <t>00630313</t>
  </si>
  <si>
    <t>0063023e</t>
  </si>
  <si>
    <t>0062deb7</t>
  </si>
  <si>
    <t>00630bd9</t>
  </si>
  <si>
    <t>0062dc70</t>
  </si>
  <si>
    <t>006319bf</t>
  </si>
  <si>
    <t>0062f035</t>
  </si>
  <si>
    <t>0063075e</t>
  </si>
  <si>
    <t>00630712</t>
  </si>
  <si>
    <t>0062f305</t>
  </si>
  <si>
    <t>0062f971</t>
  </si>
  <si>
    <t>0062ec0f</t>
  </si>
  <si>
    <t>0062e961</t>
  </si>
  <si>
    <t>0062fe94</t>
  </si>
  <si>
    <t>0062f565</t>
  </si>
  <si>
    <t>00630354</t>
  </si>
  <si>
    <t>0062b8e6</t>
  </si>
  <si>
    <t>0062f98e</t>
  </si>
  <si>
    <t>0062e1d9</t>
  </si>
  <si>
    <t>0062d351</t>
  </si>
  <si>
    <t>0062ee17</t>
  </si>
  <si>
    <t>0062fd10</t>
  </si>
  <si>
    <t>0062976c</t>
  </si>
  <si>
    <t>0062f737</t>
  </si>
  <si>
    <t>0062d021</t>
  </si>
  <si>
    <t>0062f388</t>
  </si>
  <si>
    <t>0062e1f8</t>
  </si>
  <si>
    <t>0062eed8</t>
  </si>
  <si>
    <t>0062e1e0</t>
  </si>
  <si>
    <t>0063018c</t>
  </si>
  <si>
    <t>00631186</t>
  </si>
  <si>
    <t>0062f4ed</t>
  </si>
  <si>
    <t>0062e60b</t>
  </si>
  <si>
    <t>0062dd6e</t>
  </si>
  <si>
    <t>0062b028</t>
  </si>
  <si>
    <t>006312d2</t>
  </si>
  <si>
    <t>0062db62</t>
  </si>
  <si>
    <t>0062f3c7</t>
  </si>
  <si>
    <t>0062e4d8</t>
  </si>
  <si>
    <t>00630091</t>
  </si>
  <si>
    <t>0062fbeb</t>
  </si>
  <si>
    <t>00630c8e</t>
  </si>
  <si>
    <t>00630f21</t>
  </si>
  <si>
    <t>0062f671</t>
  </si>
  <si>
    <t>0062ecba</t>
  </si>
  <si>
    <t>0062f949</t>
  </si>
  <si>
    <t>0062c47f</t>
  </si>
  <si>
    <t>0062fcce</t>
  </si>
  <si>
    <t>0062e521</t>
  </si>
  <si>
    <t>0062fa9d</t>
  </si>
  <si>
    <t>0062ea3b</t>
  </si>
  <si>
    <t>0062fccc</t>
  </si>
  <si>
    <t>0062df93</t>
  </si>
  <si>
    <t>00631337</t>
  </si>
  <si>
    <t>0062f4e7</t>
  </si>
  <si>
    <t>0062fde8</t>
  </si>
  <si>
    <t>00630d7f</t>
  </si>
  <si>
    <t>0062f13c</t>
  </si>
  <si>
    <t>0062ede1</t>
  </si>
  <si>
    <t>0062e30a</t>
  </si>
  <si>
    <t>0062c926</t>
  </si>
  <si>
    <t>0062cf6a</t>
  </si>
  <si>
    <t>0062e719</t>
  </si>
  <si>
    <t>0062d694</t>
  </si>
  <si>
    <t>0062d4fd</t>
  </si>
  <si>
    <t>006308ce</t>
  </si>
  <si>
    <t>0062e709</t>
  </si>
  <si>
    <t>0063021d</t>
  </si>
  <si>
    <t>0062f14f</t>
  </si>
  <si>
    <t>006303ce</t>
  </si>
  <si>
    <t>00630aaa</t>
  </si>
  <si>
    <t>0062f792</t>
  </si>
  <si>
    <t>00630e78</t>
  </si>
  <si>
    <t>0062ddb1</t>
  </si>
  <si>
    <t>0062f5b4</t>
  </si>
  <si>
    <t>0062e9d7</t>
  </si>
  <si>
    <t>0062e13f</t>
  </si>
  <si>
    <t>0062f151</t>
  </si>
  <si>
    <t>0062da0c</t>
  </si>
  <si>
    <t>0062eddb</t>
  </si>
  <si>
    <t>0062e478</t>
  </si>
  <si>
    <t>0062c41c</t>
  </si>
  <si>
    <t>0062f337</t>
  </si>
  <si>
    <t>0062cede</t>
  </si>
  <si>
    <t>0062d688</t>
  </si>
  <si>
    <t>0062edc5</t>
  </si>
  <si>
    <t>006304a3</t>
  </si>
  <si>
    <t>006303a4</t>
  </si>
  <si>
    <t>0062ec70</t>
  </si>
  <si>
    <t>0062f480</t>
  </si>
  <si>
    <t>0062f1f7</t>
  </si>
  <si>
    <t>0062f560</t>
  </si>
  <si>
    <t>0062f578</t>
  </si>
  <si>
    <t>0062e097</t>
  </si>
  <si>
    <t>0062f436</t>
  </si>
  <si>
    <t>0062d1b9</t>
  </si>
  <si>
    <t>00630a80</t>
  </si>
  <si>
    <t>0062e360</t>
  </si>
  <si>
    <t>00630453</t>
  </si>
  <si>
    <t>00630166</t>
  </si>
  <si>
    <t>0062e735</t>
  </si>
  <si>
    <t>0062fb68</t>
  </si>
  <si>
    <t>0062fa9e</t>
  </si>
  <si>
    <t>0062f3ae</t>
  </si>
  <si>
    <t>0062e9ed</t>
  </si>
  <si>
    <t>0062e337</t>
  </si>
  <si>
    <t>0062f13e</t>
  </si>
  <si>
    <t>0062fe97</t>
  </si>
  <si>
    <t>0062e70e</t>
  </si>
  <si>
    <t>0062e2a1</t>
  </si>
  <si>
    <t>0062f5cb</t>
  </si>
  <si>
    <t>00630aac</t>
  </si>
  <si>
    <t>0062dd47</t>
  </si>
  <si>
    <t>0062da64</t>
  </si>
  <si>
    <t>0062f144</t>
  </si>
  <si>
    <t>0062f17d</t>
  </si>
  <si>
    <t>0062ee13</t>
  </si>
  <si>
    <t>0062d635</t>
  </si>
  <si>
    <t>0062d905</t>
  </si>
  <si>
    <t>0062f53c</t>
  </si>
  <si>
    <t>0062c19a</t>
  </si>
  <si>
    <t>0062d5e6</t>
  </si>
  <si>
    <t>0062e625</t>
  </si>
  <si>
    <t>0062d321</t>
  </si>
  <si>
    <t>0062fd79</t>
  </si>
  <si>
    <t>0062d9f7</t>
  </si>
  <si>
    <t>0062e801</t>
  </si>
  <si>
    <t>0062f916</t>
  </si>
  <si>
    <t>0062ed40</t>
  </si>
  <si>
    <t>0062da98</t>
  </si>
  <si>
    <t>0062f069</t>
  </si>
  <si>
    <t>0062f08e</t>
  </si>
  <si>
    <t>0062fe40</t>
  </si>
  <si>
    <t>0062d91b</t>
  </si>
  <si>
    <t>00630c83</t>
  </si>
  <si>
    <t>0062f16f</t>
  </si>
  <si>
    <t>0062dcb8</t>
  </si>
  <si>
    <t>0062e369</t>
  </si>
  <si>
    <t>0062e5a7</t>
  </si>
  <si>
    <t>0062e5ad</t>
  </si>
  <si>
    <t>006307f4</t>
  </si>
  <si>
    <t>0062e89f</t>
  </si>
  <si>
    <t>0062e9ff</t>
  </si>
  <si>
    <t>0062eb73</t>
  </si>
  <si>
    <t>0062ee53</t>
  </si>
  <si>
    <t>0062db94</t>
  </si>
  <si>
    <t>0062b1e3</t>
  </si>
  <si>
    <t>0062e5ab</t>
  </si>
  <si>
    <t>0062fb91</t>
  </si>
  <si>
    <t>0062e5a0</t>
  </si>
  <si>
    <t>0062e227</t>
  </si>
  <si>
    <t>0062efdc</t>
  </si>
  <si>
    <t>0062fa29</t>
  </si>
  <si>
    <t>0062f269</t>
  </si>
  <si>
    <t>006302c4</t>
  </si>
  <si>
    <t>0062fb35</t>
  </si>
  <si>
    <t>0062d24b</t>
  </si>
  <si>
    <t>0062e92f</t>
  </si>
  <si>
    <t>0062c0cc</t>
  </si>
  <si>
    <t>0062dd93</t>
  </si>
  <si>
    <t>006301a5</t>
  </si>
  <si>
    <t>0062f4fc</t>
  </si>
  <si>
    <t>0062f062</t>
  </si>
  <si>
    <t>0062cd94</t>
  </si>
  <si>
    <t>0062e682</t>
  </si>
  <si>
    <t>0062e8b5</t>
  </si>
  <si>
    <t>0062f61d</t>
  </si>
  <si>
    <t>0062e611</t>
  </si>
  <si>
    <t>0062cb9b</t>
  </si>
  <si>
    <t>0062d2d1</t>
  </si>
  <si>
    <t>0062f20e</t>
  </si>
  <si>
    <t>0062dddb</t>
  </si>
  <si>
    <t>0062cad5</t>
  </si>
  <si>
    <t>0062ddef</t>
  </si>
  <si>
    <t>0062d9fc</t>
  </si>
  <si>
    <t>0062f9b9</t>
  </si>
  <si>
    <t>0062d77a</t>
  </si>
  <si>
    <t>0062f2dc</t>
  </si>
  <si>
    <t>006307e6</t>
  </si>
  <si>
    <t>0062bcd6</t>
  </si>
  <si>
    <t>0062ec00</t>
  </si>
  <si>
    <t>0062f70a</t>
  </si>
  <si>
    <t>0062fe0a</t>
  </si>
  <si>
    <t>0062febc</t>
  </si>
  <si>
    <t>0062ec7b</t>
  </si>
  <si>
    <t>0062f4ac</t>
  </si>
  <si>
    <t>0062d5f6</t>
  </si>
  <si>
    <t>0062ccaf</t>
  </si>
  <si>
    <t>0062d339</t>
  </si>
  <si>
    <t>0062f5f1</t>
  </si>
  <si>
    <t>0062ed9a</t>
  </si>
  <si>
    <t>0062dbe8</t>
  </si>
  <si>
    <t>0062cdca</t>
  </si>
  <si>
    <t>0062e28c</t>
  </si>
  <si>
    <t>0062f7cf</t>
  </si>
  <si>
    <t>0062e3bd</t>
  </si>
  <si>
    <t>0062d0b9</t>
  </si>
  <si>
    <t>00630865</t>
  </si>
  <si>
    <t>0062aa21</t>
  </si>
  <si>
    <t>0062db03</t>
  </si>
  <si>
    <t>0062dd6b</t>
  </si>
  <si>
    <t>0063268c</t>
  </si>
  <si>
    <t>006301de</t>
  </si>
  <si>
    <t>0062d997</t>
  </si>
  <si>
    <t>0062f4f9</t>
  </si>
  <si>
    <t>0062cd3b</t>
  </si>
  <si>
    <t>00630112</t>
  </si>
  <si>
    <t>0062db5e</t>
  </si>
  <si>
    <t>0062e866</t>
  </si>
  <si>
    <t>0062b207</t>
  </si>
  <si>
    <t>0062f402</t>
  </si>
  <si>
    <t>0062f041</t>
  </si>
  <si>
    <t>00630411</t>
  </si>
  <si>
    <t>0062e452</t>
  </si>
  <si>
    <t>0062fee9</t>
  </si>
  <si>
    <t>0062dfc1</t>
  </si>
  <si>
    <t>006315c7</t>
  </si>
  <si>
    <t>0062da33</t>
  </si>
  <si>
    <t>006310bc</t>
  </si>
  <si>
    <t>0062fbde</t>
  </si>
  <si>
    <t>0062cbd0</t>
  </si>
  <si>
    <t>00630d76</t>
  </si>
  <si>
    <t>0062ee28</t>
  </si>
  <si>
    <t>0062f666</t>
  </si>
  <si>
    <t>0062dc20</t>
  </si>
  <si>
    <t>0062f413</t>
  </si>
  <si>
    <t>0062d5d1</t>
  </si>
  <si>
    <t>0062f37c</t>
  </si>
  <si>
    <t>0062dc96</t>
  </si>
  <si>
    <t>00630aa3</t>
  </si>
  <si>
    <t>0062ffcd</t>
  </si>
  <si>
    <t>0063101f</t>
  </si>
  <si>
    <t>0062e732</t>
  </si>
  <si>
    <t>0062b190</t>
  </si>
  <si>
    <t>0062e173</t>
  </si>
  <si>
    <t>0062d10a</t>
  </si>
  <si>
    <t>0062f8a1</t>
  </si>
  <si>
    <t>0062db6a</t>
  </si>
  <si>
    <t>0062df19</t>
  </si>
  <si>
    <t>0062de16</t>
  </si>
  <si>
    <t>0062c16f</t>
  </si>
  <si>
    <t>0062d9a2</t>
  </si>
  <si>
    <t>0062d1de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</si>
</sst>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132"/>
  <sheetViews>
    <sheetView tabSelected="1" zoomScaleNormal="100" workbookViewId="0">
      <selection activeCell="R4" sqref="R4:R131"/>
    </sheetView>
  </sheetViews>
  <sheetFormatPr defaultRowHeight="15" x14ac:dyDescent="0.25"/>
  <cols>
    <col min="1" max="1" width="9.140625" style="1"/>
    <col min="2" max="2" width="12.42578125" style="1" customWidth="1"/>
    <col min="3" max="13" width="9.140625" style="1"/>
    <col min="14" max="14" width="13.42578125" style="1" customWidth="1"/>
    <col min="15" max="15" width="9.140625" style="1"/>
    <col min="16" max="16" width="13.28515625" style="1" customWidth="1"/>
    <col min="17" max="17" width="9.140625" style="1"/>
    <col min="18" max="18" width="14.7109375" style="1" customWidth="1"/>
    <col min="19" max="16384" width="9.140625" style="1"/>
  </cols>
  <sheetData>
    <row r="1" spans="2:50" x14ac:dyDescent="0.25">
      <c r="B1" s="3" t="s">
        <v>0</v>
      </c>
      <c r="C1" s="3"/>
      <c r="D1" s="3"/>
      <c r="E1" s="10"/>
      <c r="F1" s="3" t="s">
        <v>0</v>
      </c>
      <c r="G1" s="3"/>
      <c r="H1" s="3"/>
      <c r="I1" s="9"/>
      <c r="J1" s="3" t="s">
        <v>0</v>
      </c>
      <c r="K1" s="3"/>
      <c r="L1" s="3"/>
      <c r="M1" s="9"/>
      <c r="N1" s="4" t="s">
        <v>0</v>
      </c>
      <c r="O1" s="9"/>
      <c r="P1" s="4" t="s">
        <v>0</v>
      </c>
      <c r="Q1" s="9"/>
      <c r="R1" s="4" t="s">
        <v>0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5"/>
    </row>
    <row r="2" spans="2:50" ht="33" customHeight="1" x14ac:dyDescent="0.25">
      <c r="B2" s="3" t="s">
        <v>1</v>
      </c>
      <c r="C2" s="3"/>
      <c r="D2" s="3"/>
      <c r="E2" s="9"/>
      <c r="F2" s="3" t="s">
        <v>2</v>
      </c>
      <c r="G2" s="3"/>
      <c r="H2" s="3"/>
      <c r="I2" s="9"/>
      <c r="J2" s="3" t="s">
        <v>3</v>
      </c>
      <c r="K2" s="3"/>
      <c r="L2" s="3"/>
      <c r="M2" s="9"/>
      <c r="N2" s="22" t="s">
        <v>2280</v>
      </c>
      <c r="O2" s="9"/>
      <c r="P2" s="22" t="s">
        <v>2281</v>
      </c>
      <c r="Q2" s="9"/>
      <c r="R2" s="22" t="s">
        <v>2282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2:50" x14ac:dyDescent="0.25">
      <c r="B3" s="4" t="s">
        <v>4</v>
      </c>
      <c r="C3" s="4" t="s">
        <v>5</v>
      </c>
      <c r="D3" s="4" t="s">
        <v>6</v>
      </c>
      <c r="E3" s="8"/>
      <c r="F3" s="4" t="s">
        <v>4</v>
      </c>
      <c r="G3" s="4" t="s">
        <v>5</v>
      </c>
      <c r="H3" s="4" t="s">
        <v>6</v>
      </c>
      <c r="I3" s="8"/>
      <c r="J3" s="4" t="s">
        <v>4</v>
      </c>
      <c r="K3" s="4" t="s">
        <v>5</v>
      </c>
      <c r="L3" s="4" t="s">
        <v>6</v>
      </c>
      <c r="M3" s="8"/>
      <c r="N3" s="4" t="s">
        <v>5</v>
      </c>
      <c r="O3" s="8"/>
      <c r="P3" s="4" t="s">
        <v>5</v>
      </c>
      <c r="Q3" s="8"/>
      <c r="R3" s="4" t="s">
        <v>5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50" x14ac:dyDescent="0.25">
      <c r="B4" s="2" t="s">
        <v>645</v>
      </c>
      <c r="C4" s="2" t="s">
        <v>519</v>
      </c>
      <c r="D4" s="2" t="s">
        <v>393</v>
      </c>
      <c r="E4" s="5"/>
      <c r="F4" s="2" t="s">
        <v>770</v>
      </c>
      <c r="G4" s="2" t="s">
        <v>895</v>
      </c>
      <c r="H4" s="2" t="s">
        <v>1021</v>
      </c>
      <c r="I4" s="5"/>
      <c r="J4" s="2" t="s">
        <v>1525</v>
      </c>
      <c r="K4" s="2" t="s">
        <v>1651</v>
      </c>
      <c r="L4" s="2" t="s">
        <v>1777</v>
      </c>
      <c r="M4" s="5"/>
      <c r="N4" s="2" t="s">
        <v>2292</v>
      </c>
      <c r="O4" s="5"/>
      <c r="P4" s="2" t="s">
        <v>2417</v>
      </c>
      <c r="Q4" s="5"/>
      <c r="R4" s="2" t="s">
        <v>2541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2:50" x14ac:dyDescent="0.25">
      <c r="B5" s="2" t="s">
        <v>646</v>
      </c>
      <c r="C5" s="2" t="s">
        <v>520</v>
      </c>
      <c r="D5" s="2" t="s">
        <v>394</v>
      </c>
      <c r="E5" s="5"/>
      <c r="F5" s="2" t="s">
        <v>771</v>
      </c>
      <c r="G5" s="2" t="s">
        <v>896</v>
      </c>
      <c r="H5" s="2" t="s">
        <v>1022</v>
      </c>
      <c r="I5" s="5"/>
      <c r="J5" s="2" t="s">
        <v>1526</v>
      </c>
      <c r="K5" s="2" t="s">
        <v>1652</v>
      </c>
      <c r="L5" s="2" t="s">
        <v>1778</v>
      </c>
      <c r="M5" s="5"/>
      <c r="N5" s="2" t="s">
        <v>2293</v>
      </c>
      <c r="O5" s="5"/>
      <c r="P5" s="2" t="s">
        <v>2418</v>
      </c>
      <c r="Q5" s="5"/>
      <c r="R5" s="2" t="s">
        <v>2542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2:50" x14ac:dyDescent="0.25">
      <c r="B6" s="2" t="s">
        <v>647</v>
      </c>
      <c r="C6" s="2" t="s">
        <v>521</v>
      </c>
      <c r="D6" s="2" t="s">
        <v>395</v>
      </c>
      <c r="E6" s="5"/>
      <c r="F6" s="2" t="s">
        <v>772</v>
      </c>
      <c r="G6" s="2" t="s">
        <v>897</v>
      </c>
      <c r="H6" s="2" t="s">
        <v>1023</v>
      </c>
      <c r="I6" s="5"/>
      <c r="J6" s="2" t="s">
        <v>1527</v>
      </c>
      <c r="K6" s="2" t="s">
        <v>1653</v>
      </c>
      <c r="L6" s="2" t="s">
        <v>1779</v>
      </c>
      <c r="M6" s="5"/>
      <c r="N6" s="2" t="s">
        <v>2294</v>
      </c>
      <c r="O6" s="5"/>
      <c r="P6" s="2" t="s">
        <v>2419</v>
      </c>
      <c r="Q6" s="5"/>
      <c r="R6" s="2" t="s">
        <v>2543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2:50" x14ac:dyDescent="0.25">
      <c r="B7" s="2" t="s">
        <v>648</v>
      </c>
      <c r="C7" s="2" t="s">
        <v>522</v>
      </c>
      <c r="D7" s="2" t="s">
        <v>396</v>
      </c>
      <c r="E7" s="5"/>
      <c r="F7" s="2" t="s">
        <v>773</v>
      </c>
      <c r="G7" s="2" t="s">
        <v>898</v>
      </c>
      <c r="H7" s="2" t="s">
        <v>1024</v>
      </c>
      <c r="I7" s="5"/>
      <c r="J7" s="2" t="s">
        <v>1528</v>
      </c>
      <c r="K7" s="2" t="s">
        <v>1654</v>
      </c>
      <c r="L7" s="2" t="s">
        <v>1780</v>
      </c>
      <c r="M7" s="5"/>
      <c r="N7" s="2" t="s">
        <v>2295</v>
      </c>
      <c r="O7" s="5"/>
      <c r="P7" s="2" t="s">
        <v>2420</v>
      </c>
      <c r="Q7" s="5"/>
      <c r="R7" s="2" t="s">
        <v>2544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2:50" x14ac:dyDescent="0.25">
      <c r="B8" s="2" t="s">
        <v>649</v>
      </c>
      <c r="C8" s="2" t="s">
        <v>523</v>
      </c>
      <c r="D8" s="2" t="s">
        <v>397</v>
      </c>
      <c r="E8" s="5"/>
      <c r="F8" s="2" t="s">
        <v>774</v>
      </c>
      <c r="G8" s="2" t="s">
        <v>899</v>
      </c>
      <c r="H8" s="2" t="s">
        <v>1025</v>
      </c>
      <c r="I8" s="5"/>
      <c r="J8" s="2" t="s">
        <v>1529</v>
      </c>
      <c r="K8" s="2" t="s">
        <v>1655</v>
      </c>
      <c r="L8" s="2" t="s">
        <v>1781</v>
      </c>
      <c r="M8" s="5"/>
      <c r="N8" s="2" t="s">
        <v>2296</v>
      </c>
      <c r="O8" s="5"/>
      <c r="P8" s="2" t="s">
        <v>2421</v>
      </c>
      <c r="Q8" s="5"/>
      <c r="R8" s="2" t="s">
        <v>2545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2:50" x14ac:dyDescent="0.25">
      <c r="B9" s="2" t="s">
        <v>650</v>
      </c>
      <c r="C9" s="2" t="s">
        <v>524</v>
      </c>
      <c r="D9" s="2" t="s">
        <v>398</v>
      </c>
      <c r="E9" s="5"/>
      <c r="F9" s="2" t="s">
        <v>775</v>
      </c>
      <c r="G9" s="2" t="s">
        <v>900</v>
      </c>
      <c r="H9" s="2" t="s">
        <v>1026</v>
      </c>
      <c r="I9" s="5"/>
      <c r="J9" s="2" t="s">
        <v>1530</v>
      </c>
      <c r="K9" s="2" t="s">
        <v>1656</v>
      </c>
      <c r="L9" s="2" t="s">
        <v>1782</v>
      </c>
      <c r="M9" s="5"/>
      <c r="N9" s="2" t="s">
        <v>2297</v>
      </c>
      <c r="O9" s="5"/>
      <c r="P9" s="2" t="s">
        <v>2422</v>
      </c>
      <c r="Q9" s="5"/>
      <c r="R9" s="2" t="s">
        <v>2546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2:50" x14ac:dyDescent="0.25">
      <c r="B10" s="2" t="s">
        <v>651</v>
      </c>
      <c r="C10" s="2" t="s">
        <v>525</v>
      </c>
      <c r="D10" s="2" t="s">
        <v>399</v>
      </c>
      <c r="E10" s="5"/>
      <c r="F10" s="2" t="s">
        <v>776</v>
      </c>
      <c r="G10" s="2" t="s">
        <v>901</v>
      </c>
      <c r="H10" s="2" t="s">
        <v>1027</v>
      </c>
      <c r="I10" s="5"/>
      <c r="J10" s="2" t="s">
        <v>1531</v>
      </c>
      <c r="K10" s="2" t="s">
        <v>1657</v>
      </c>
      <c r="L10" s="2" t="s">
        <v>1783</v>
      </c>
      <c r="M10" s="5"/>
      <c r="N10" s="2" t="s">
        <v>2298</v>
      </c>
      <c r="O10" s="5"/>
      <c r="P10" s="2" t="s">
        <v>2423</v>
      </c>
      <c r="Q10" s="5"/>
      <c r="R10" s="2" t="s">
        <v>2547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2:50" x14ac:dyDescent="0.25">
      <c r="B11" s="2" t="s">
        <v>652</v>
      </c>
      <c r="C11" s="2" t="s">
        <v>526</v>
      </c>
      <c r="D11" s="2" t="s">
        <v>400</v>
      </c>
      <c r="E11" s="5"/>
      <c r="F11" s="2" t="s">
        <v>777</v>
      </c>
      <c r="G11" s="2" t="s">
        <v>902</v>
      </c>
      <c r="H11" s="2" t="s">
        <v>1028</v>
      </c>
      <c r="I11" s="5"/>
      <c r="J11" s="2" t="s">
        <v>1532</v>
      </c>
      <c r="K11" s="2" t="s">
        <v>1658</v>
      </c>
      <c r="L11" s="2" t="s">
        <v>1784</v>
      </c>
      <c r="M11" s="5"/>
      <c r="N11" s="2" t="s">
        <v>2299</v>
      </c>
      <c r="O11" s="5"/>
      <c r="P11" s="2" t="s">
        <v>2424</v>
      </c>
      <c r="Q11" s="5"/>
      <c r="R11" s="2" t="s">
        <v>2548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2:50" x14ac:dyDescent="0.25">
      <c r="B12" s="2" t="s">
        <v>653</v>
      </c>
      <c r="C12" s="2" t="s">
        <v>527</v>
      </c>
      <c r="D12" s="2" t="s">
        <v>401</v>
      </c>
      <c r="E12" s="5"/>
      <c r="F12" s="2" t="s">
        <v>778</v>
      </c>
      <c r="G12" s="2" t="s">
        <v>903</v>
      </c>
      <c r="H12" s="2" t="s">
        <v>1029</v>
      </c>
      <c r="I12" s="5"/>
      <c r="J12" s="2" t="s">
        <v>1533</v>
      </c>
      <c r="K12" s="2" t="s">
        <v>1659</v>
      </c>
      <c r="L12" s="2" t="s">
        <v>1785</v>
      </c>
      <c r="M12" s="5"/>
      <c r="N12" s="2" t="s">
        <v>2300</v>
      </c>
      <c r="O12" s="5"/>
      <c r="P12" s="2" t="s">
        <v>2425</v>
      </c>
      <c r="Q12" s="5"/>
      <c r="R12" s="2" t="s">
        <v>2549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2:50" x14ac:dyDescent="0.25">
      <c r="B13" s="2" t="s">
        <v>654</v>
      </c>
      <c r="C13" s="2" t="s">
        <v>528</v>
      </c>
      <c r="D13" s="2" t="s">
        <v>402</v>
      </c>
      <c r="E13" s="5"/>
      <c r="F13" s="2" t="s">
        <v>779</v>
      </c>
      <c r="G13" s="2" t="s">
        <v>904</v>
      </c>
      <c r="H13" s="2" t="s">
        <v>1030</v>
      </c>
      <c r="I13" s="5"/>
      <c r="J13" s="2" t="s">
        <v>1534</v>
      </c>
      <c r="K13" s="2" t="s">
        <v>1660</v>
      </c>
      <c r="L13" s="2" t="s">
        <v>1786</v>
      </c>
      <c r="M13" s="5"/>
      <c r="N13" s="2" t="s">
        <v>2301</v>
      </c>
      <c r="O13" s="5"/>
      <c r="P13" s="2" t="s">
        <v>2426</v>
      </c>
      <c r="Q13" s="5"/>
      <c r="R13" s="2" t="s">
        <v>2550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2:50" x14ac:dyDescent="0.25">
      <c r="B14" s="2" t="s">
        <v>655</v>
      </c>
      <c r="C14" s="2" t="s">
        <v>529</v>
      </c>
      <c r="D14" s="2" t="s">
        <v>403</v>
      </c>
      <c r="E14" s="5"/>
      <c r="F14" s="2" t="s">
        <v>780</v>
      </c>
      <c r="G14" s="2" t="s">
        <v>905</v>
      </c>
      <c r="H14" s="2" t="s">
        <v>1031</v>
      </c>
      <c r="I14" s="5"/>
      <c r="J14" s="2" t="s">
        <v>1535</v>
      </c>
      <c r="K14" s="2" t="s">
        <v>1661</v>
      </c>
      <c r="L14" s="2" t="s">
        <v>1787</v>
      </c>
      <c r="M14" s="5"/>
      <c r="N14" s="2" t="s">
        <v>2302</v>
      </c>
      <c r="O14" s="5"/>
      <c r="P14" s="2" t="s">
        <v>2427</v>
      </c>
      <c r="Q14" s="5"/>
      <c r="R14" s="2" t="s">
        <v>2551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2:50" x14ac:dyDescent="0.25">
      <c r="B15" s="2" t="s">
        <v>656</v>
      </c>
      <c r="C15" s="2" t="s">
        <v>530</v>
      </c>
      <c r="D15" s="2" t="s">
        <v>404</v>
      </c>
      <c r="E15" s="5"/>
      <c r="F15" s="2" t="s">
        <v>781</v>
      </c>
      <c r="G15" s="2" t="s">
        <v>906</v>
      </c>
      <c r="H15" s="2" t="s">
        <v>1032</v>
      </c>
      <c r="I15" s="5"/>
      <c r="J15" s="2" t="s">
        <v>1536</v>
      </c>
      <c r="K15" s="2" t="s">
        <v>1662</v>
      </c>
      <c r="L15" s="2" t="s">
        <v>1788</v>
      </c>
      <c r="M15" s="5"/>
      <c r="N15" s="2" t="s">
        <v>2303</v>
      </c>
      <c r="O15" s="5"/>
      <c r="P15" s="2" t="s">
        <v>2428</v>
      </c>
      <c r="Q15" s="5"/>
      <c r="R15" s="2" t="s">
        <v>2552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2:50" x14ac:dyDescent="0.25">
      <c r="B16" s="2" t="s">
        <v>657</v>
      </c>
      <c r="C16" s="2" t="s">
        <v>531</v>
      </c>
      <c r="D16" s="2" t="s">
        <v>405</v>
      </c>
      <c r="E16" s="5"/>
      <c r="F16" s="2" t="s">
        <v>782</v>
      </c>
      <c r="G16" s="2" t="s">
        <v>907</v>
      </c>
      <c r="H16" s="2" t="s">
        <v>1033</v>
      </c>
      <c r="I16" s="5"/>
      <c r="J16" s="2" t="s">
        <v>1537</v>
      </c>
      <c r="K16" s="2" t="s">
        <v>1663</v>
      </c>
      <c r="L16" s="2" t="s">
        <v>1789</v>
      </c>
      <c r="M16" s="5"/>
      <c r="N16" s="2" t="s">
        <v>2304</v>
      </c>
      <c r="O16" s="5"/>
      <c r="P16" s="2" t="s">
        <v>2429</v>
      </c>
      <c r="Q16" s="5"/>
      <c r="R16" s="2" t="s">
        <v>2553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2:49" x14ac:dyDescent="0.25">
      <c r="B17" s="2" t="s">
        <v>658</v>
      </c>
      <c r="C17" s="2" t="s">
        <v>532</v>
      </c>
      <c r="D17" s="2" t="s">
        <v>406</v>
      </c>
      <c r="E17" s="5"/>
      <c r="F17" s="2" t="s">
        <v>783</v>
      </c>
      <c r="G17" s="2" t="s">
        <v>908</v>
      </c>
      <c r="H17" s="2" t="s">
        <v>1034</v>
      </c>
      <c r="I17" s="5"/>
      <c r="J17" s="2" t="s">
        <v>1538</v>
      </c>
      <c r="K17" s="2" t="s">
        <v>1664</v>
      </c>
      <c r="L17" s="2" t="s">
        <v>1790</v>
      </c>
      <c r="M17" s="5"/>
      <c r="N17" s="2" t="s">
        <v>2305</v>
      </c>
      <c r="O17" s="5"/>
      <c r="P17" s="2" t="s">
        <v>2430</v>
      </c>
      <c r="Q17" s="5"/>
      <c r="R17" s="2" t="s">
        <v>2554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2:49" x14ac:dyDescent="0.25">
      <c r="B18" s="2" t="s">
        <v>659</v>
      </c>
      <c r="C18" s="2" t="s">
        <v>533</v>
      </c>
      <c r="D18" s="2" t="s">
        <v>407</v>
      </c>
      <c r="E18" s="5"/>
      <c r="F18" s="2" t="s">
        <v>784</v>
      </c>
      <c r="G18" s="2" t="s">
        <v>909</v>
      </c>
      <c r="H18" s="2" t="s">
        <v>1035</v>
      </c>
      <c r="I18" s="5"/>
      <c r="J18" s="2" t="s">
        <v>1539</v>
      </c>
      <c r="K18" s="2" t="s">
        <v>1665</v>
      </c>
      <c r="L18" s="2" t="s">
        <v>1791</v>
      </c>
      <c r="M18" s="5"/>
      <c r="N18" s="2" t="s">
        <v>2306</v>
      </c>
      <c r="O18" s="5"/>
      <c r="P18" s="2" t="s">
        <v>2431</v>
      </c>
      <c r="Q18" s="5"/>
      <c r="R18" s="2" t="s">
        <v>2555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2:49" x14ac:dyDescent="0.25">
      <c r="B19" s="2" t="s">
        <v>660</v>
      </c>
      <c r="C19" s="2" t="s">
        <v>534</v>
      </c>
      <c r="D19" s="2" t="s">
        <v>408</v>
      </c>
      <c r="E19" s="5"/>
      <c r="F19" s="2" t="s">
        <v>785</v>
      </c>
      <c r="G19" s="2" t="s">
        <v>910</v>
      </c>
      <c r="H19" s="2" t="s">
        <v>1036</v>
      </c>
      <c r="I19" s="5"/>
      <c r="J19" s="2" t="s">
        <v>1540</v>
      </c>
      <c r="K19" s="2" t="s">
        <v>1666</v>
      </c>
      <c r="L19" s="2" t="s">
        <v>1792</v>
      </c>
      <c r="M19" s="5"/>
      <c r="N19" s="2" t="s">
        <v>2307</v>
      </c>
      <c r="O19" s="5"/>
      <c r="P19" s="2" t="s">
        <v>2432</v>
      </c>
      <c r="Q19" s="5"/>
      <c r="R19" s="2" t="s">
        <v>2556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2:49" x14ac:dyDescent="0.25">
      <c r="B20" s="2" t="s">
        <v>661</v>
      </c>
      <c r="C20" s="2" t="s">
        <v>535</v>
      </c>
      <c r="D20" s="2" t="s">
        <v>409</v>
      </c>
      <c r="E20" s="5"/>
      <c r="F20" s="2" t="s">
        <v>786</v>
      </c>
      <c r="G20" s="2" t="s">
        <v>911</v>
      </c>
      <c r="H20" s="2" t="s">
        <v>1037</v>
      </c>
      <c r="I20" s="5"/>
      <c r="J20" s="2" t="s">
        <v>1541</v>
      </c>
      <c r="K20" s="2" t="s">
        <v>1667</v>
      </c>
      <c r="L20" s="2" t="s">
        <v>1793</v>
      </c>
      <c r="M20" s="5"/>
      <c r="N20" s="2" t="s">
        <v>2308</v>
      </c>
      <c r="O20" s="5"/>
      <c r="P20" s="2" t="s">
        <v>2433</v>
      </c>
      <c r="Q20" s="5"/>
      <c r="R20" s="2" t="s">
        <v>2557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2:49" x14ac:dyDescent="0.25">
      <c r="B21" s="2" t="s">
        <v>662</v>
      </c>
      <c r="C21" s="2" t="s">
        <v>536</v>
      </c>
      <c r="D21" s="2" t="s">
        <v>410</v>
      </c>
      <c r="E21" s="5"/>
      <c r="F21" s="2" t="s">
        <v>787</v>
      </c>
      <c r="G21" s="2" t="s">
        <v>912</v>
      </c>
      <c r="H21" s="2" t="s">
        <v>1038</v>
      </c>
      <c r="I21" s="5"/>
      <c r="J21" s="2" t="s">
        <v>1542</v>
      </c>
      <c r="K21" s="2" t="s">
        <v>1668</v>
      </c>
      <c r="L21" s="2" t="s">
        <v>1794</v>
      </c>
      <c r="M21" s="5"/>
      <c r="N21" s="2" t="s">
        <v>2309</v>
      </c>
      <c r="O21" s="5"/>
      <c r="P21" s="2" t="s">
        <v>2434</v>
      </c>
      <c r="Q21" s="5"/>
      <c r="R21" s="2" t="s">
        <v>2558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2:49" x14ac:dyDescent="0.25">
      <c r="B22" s="2" t="s">
        <v>663</v>
      </c>
      <c r="C22" s="2" t="s">
        <v>537</v>
      </c>
      <c r="D22" s="2" t="s">
        <v>411</v>
      </c>
      <c r="E22" s="5"/>
      <c r="F22" s="2" t="s">
        <v>788</v>
      </c>
      <c r="G22" s="2" t="s">
        <v>913</v>
      </c>
      <c r="H22" s="2" t="s">
        <v>1039</v>
      </c>
      <c r="I22" s="5"/>
      <c r="J22" s="2" t="s">
        <v>1543</v>
      </c>
      <c r="K22" s="2" t="s">
        <v>1669</v>
      </c>
      <c r="L22" s="2" t="s">
        <v>1795</v>
      </c>
      <c r="M22" s="5"/>
      <c r="N22" s="2" t="s">
        <v>2310</v>
      </c>
      <c r="O22" s="5"/>
      <c r="P22" s="2" t="s">
        <v>2435</v>
      </c>
      <c r="Q22" s="5"/>
      <c r="R22" s="2" t="s">
        <v>2559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2:49" x14ac:dyDescent="0.25">
      <c r="B23" s="2" t="s">
        <v>664</v>
      </c>
      <c r="C23" s="2" t="s">
        <v>538</v>
      </c>
      <c r="D23" s="2" t="s">
        <v>412</v>
      </c>
      <c r="E23" s="5"/>
      <c r="F23" s="2" t="s">
        <v>789</v>
      </c>
      <c r="G23" s="2" t="s">
        <v>914</v>
      </c>
      <c r="H23" s="2" t="s">
        <v>1040</v>
      </c>
      <c r="I23" s="5"/>
      <c r="J23" s="2" t="s">
        <v>1544</v>
      </c>
      <c r="K23" s="2" t="s">
        <v>1670</v>
      </c>
      <c r="L23" s="2" t="s">
        <v>1796</v>
      </c>
      <c r="M23" s="5"/>
      <c r="N23" s="2" t="s">
        <v>2311</v>
      </c>
      <c r="O23" s="5"/>
      <c r="P23" s="2" t="s">
        <v>2436</v>
      </c>
      <c r="Q23" s="5"/>
      <c r="R23" s="2" t="s">
        <v>2560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2:49" x14ac:dyDescent="0.25">
      <c r="B24" s="2" t="s">
        <v>665</v>
      </c>
      <c r="C24" s="2" t="s">
        <v>539</v>
      </c>
      <c r="D24" s="2" t="s">
        <v>413</v>
      </c>
      <c r="E24" s="5"/>
      <c r="F24" s="2" t="s">
        <v>790</v>
      </c>
      <c r="G24" s="2" t="s">
        <v>915</v>
      </c>
      <c r="H24" s="2" t="s">
        <v>1041</v>
      </c>
      <c r="I24" s="5"/>
      <c r="J24" s="2" t="s">
        <v>1545</v>
      </c>
      <c r="K24" s="2" t="s">
        <v>1671</v>
      </c>
      <c r="L24" s="2" t="s">
        <v>1797</v>
      </c>
      <c r="M24" s="5"/>
      <c r="N24" s="2" t="s">
        <v>2312</v>
      </c>
      <c r="O24" s="5"/>
      <c r="P24" s="2" t="s">
        <v>2437</v>
      </c>
      <c r="Q24" s="5"/>
      <c r="R24" s="2" t="s">
        <v>2561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2:49" x14ac:dyDescent="0.25">
      <c r="B25" s="2" t="s">
        <v>666</v>
      </c>
      <c r="C25" s="2" t="s">
        <v>540</v>
      </c>
      <c r="D25" s="2" t="s">
        <v>414</v>
      </c>
      <c r="E25" s="5"/>
      <c r="F25" s="2" t="s">
        <v>791</v>
      </c>
      <c r="G25" s="2" t="s">
        <v>916</v>
      </c>
      <c r="H25" s="2" t="s">
        <v>1042</v>
      </c>
      <c r="I25" s="5"/>
      <c r="J25" s="2" t="s">
        <v>1546</v>
      </c>
      <c r="K25" s="2" t="s">
        <v>1672</v>
      </c>
      <c r="L25" s="2" t="s">
        <v>1798</v>
      </c>
      <c r="M25" s="5"/>
      <c r="N25" s="2" t="s">
        <v>2313</v>
      </c>
      <c r="O25" s="5"/>
      <c r="P25" s="2" t="s">
        <v>2438</v>
      </c>
      <c r="Q25" s="5"/>
      <c r="R25" s="2" t="s">
        <v>2562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2:49" x14ac:dyDescent="0.25">
      <c r="B26" s="2" t="s">
        <v>667</v>
      </c>
      <c r="C26" s="2" t="s">
        <v>541</v>
      </c>
      <c r="D26" s="2" t="s">
        <v>415</v>
      </c>
      <c r="E26" s="5"/>
      <c r="F26" s="2" t="s">
        <v>792</v>
      </c>
      <c r="G26" s="2" t="s">
        <v>917</v>
      </c>
      <c r="H26" s="2" t="s">
        <v>1043</v>
      </c>
      <c r="I26" s="5"/>
      <c r="J26" s="2" t="s">
        <v>1547</v>
      </c>
      <c r="K26" s="2" t="s">
        <v>1673</v>
      </c>
      <c r="L26" s="2" t="s">
        <v>1799</v>
      </c>
      <c r="M26" s="5"/>
      <c r="N26" s="2" t="s">
        <v>2314</v>
      </c>
      <c r="O26" s="5"/>
      <c r="P26" s="2" t="s">
        <v>2439</v>
      </c>
      <c r="Q26" s="5"/>
      <c r="R26" s="2" t="s">
        <v>2563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2:49" x14ac:dyDescent="0.25">
      <c r="B27" s="2" t="s">
        <v>668</v>
      </c>
      <c r="C27" s="2" t="s">
        <v>542</v>
      </c>
      <c r="D27" s="2" t="s">
        <v>416</v>
      </c>
      <c r="E27" s="5"/>
      <c r="F27" s="2" t="s">
        <v>793</v>
      </c>
      <c r="G27" s="2" t="s">
        <v>918</v>
      </c>
      <c r="H27" s="2" t="s">
        <v>1044</v>
      </c>
      <c r="I27" s="5"/>
      <c r="J27" s="2" t="s">
        <v>1548</v>
      </c>
      <c r="K27" s="2" t="s">
        <v>1674</v>
      </c>
      <c r="L27" s="2" t="s">
        <v>1800</v>
      </c>
      <c r="M27" s="5"/>
      <c r="N27" s="2" t="s">
        <v>2315</v>
      </c>
      <c r="O27" s="5"/>
      <c r="P27" s="2" t="s">
        <v>2440</v>
      </c>
      <c r="Q27" s="5"/>
      <c r="R27" s="2" t="s">
        <v>2564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2:49" x14ac:dyDescent="0.25">
      <c r="B28" s="2" t="s">
        <v>669</v>
      </c>
      <c r="C28" s="2" t="s">
        <v>543</v>
      </c>
      <c r="D28" s="2" t="s">
        <v>417</v>
      </c>
      <c r="E28" s="5"/>
      <c r="F28" s="2" t="s">
        <v>794</v>
      </c>
      <c r="G28" s="2" t="s">
        <v>919</v>
      </c>
      <c r="H28" s="2" t="s">
        <v>1045</v>
      </c>
      <c r="I28" s="5"/>
      <c r="J28" s="2" t="s">
        <v>1549</v>
      </c>
      <c r="K28" s="2" t="s">
        <v>1675</v>
      </c>
      <c r="L28" s="2" t="s">
        <v>1801</v>
      </c>
      <c r="M28" s="5"/>
      <c r="N28" s="2" t="s">
        <v>2316</v>
      </c>
      <c r="O28" s="5"/>
      <c r="P28" s="2" t="s">
        <v>2441</v>
      </c>
      <c r="Q28" s="5"/>
      <c r="R28" s="2" t="s">
        <v>2565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2:49" x14ac:dyDescent="0.25">
      <c r="B29" s="2" t="s">
        <v>670</v>
      </c>
      <c r="C29" s="2" t="s">
        <v>544</v>
      </c>
      <c r="D29" s="2" t="s">
        <v>418</v>
      </c>
      <c r="E29" s="5"/>
      <c r="F29" s="2" t="s">
        <v>795</v>
      </c>
      <c r="G29" s="2" t="s">
        <v>920</v>
      </c>
      <c r="H29" s="2" t="s">
        <v>1046</v>
      </c>
      <c r="I29" s="5"/>
      <c r="J29" s="2" t="s">
        <v>1550</v>
      </c>
      <c r="K29" s="2" t="s">
        <v>1676</v>
      </c>
      <c r="L29" s="2" t="s">
        <v>1802</v>
      </c>
      <c r="M29" s="5"/>
      <c r="N29" s="2" t="s">
        <v>2317</v>
      </c>
      <c r="O29" s="5"/>
      <c r="P29" s="2" t="s">
        <v>2442</v>
      </c>
      <c r="Q29" s="5"/>
      <c r="R29" s="2" t="s">
        <v>2566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2:49" x14ac:dyDescent="0.25">
      <c r="B30" s="2" t="s">
        <v>671</v>
      </c>
      <c r="C30" s="2" t="s">
        <v>545</v>
      </c>
      <c r="D30" s="2" t="s">
        <v>419</v>
      </c>
      <c r="E30" s="5"/>
      <c r="F30" s="2" t="s">
        <v>796</v>
      </c>
      <c r="G30" s="2" t="s">
        <v>921</v>
      </c>
      <c r="H30" s="2" t="s">
        <v>1047</v>
      </c>
      <c r="I30" s="5"/>
      <c r="J30" s="2" t="s">
        <v>1551</v>
      </c>
      <c r="K30" s="2" t="s">
        <v>1677</v>
      </c>
      <c r="L30" s="2" t="s">
        <v>1803</v>
      </c>
      <c r="M30" s="5"/>
      <c r="N30" s="2" t="s">
        <v>2318</v>
      </c>
      <c r="O30" s="5"/>
      <c r="P30" s="2" t="s">
        <v>2443</v>
      </c>
      <c r="Q30" s="5"/>
      <c r="R30" s="2" t="s">
        <v>2567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2:49" x14ac:dyDescent="0.25">
      <c r="B31" s="2" t="s">
        <v>672</v>
      </c>
      <c r="C31" s="2" t="s">
        <v>546</v>
      </c>
      <c r="D31" s="2" t="s">
        <v>420</v>
      </c>
      <c r="E31" s="5"/>
      <c r="F31" s="2" t="s">
        <v>797</v>
      </c>
      <c r="G31" s="2" t="s">
        <v>922</v>
      </c>
      <c r="H31" s="2" t="s">
        <v>1048</v>
      </c>
      <c r="I31" s="5"/>
      <c r="J31" s="2" t="s">
        <v>1552</v>
      </c>
      <c r="K31" s="2" t="s">
        <v>1678</v>
      </c>
      <c r="L31" s="2" t="s">
        <v>1804</v>
      </c>
      <c r="M31" s="5"/>
      <c r="N31" s="2" t="s">
        <v>2319</v>
      </c>
      <c r="O31" s="5"/>
      <c r="P31" s="2" t="s">
        <v>2444</v>
      </c>
      <c r="Q31" s="5"/>
      <c r="R31" s="2" t="s">
        <v>2568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2:49" x14ac:dyDescent="0.25">
      <c r="B32" s="2" t="s">
        <v>673</v>
      </c>
      <c r="C32" s="2" t="s">
        <v>547</v>
      </c>
      <c r="D32" s="2" t="s">
        <v>421</v>
      </c>
      <c r="E32" s="5"/>
      <c r="F32" s="2" t="s">
        <v>798</v>
      </c>
      <c r="G32" s="2" t="s">
        <v>923</v>
      </c>
      <c r="H32" s="2" t="s">
        <v>1049</v>
      </c>
      <c r="I32" s="5"/>
      <c r="J32" s="2" t="s">
        <v>1553</v>
      </c>
      <c r="K32" s="2" t="s">
        <v>1679</v>
      </c>
      <c r="L32" s="2" t="s">
        <v>1805</v>
      </c>
      <c r="M32" s="5"/>
      <c r="N32" s="2" t="s">
        <v>2320</v>
      </c>
      <c r="O32" s="5"/>
      <c r="P32" s="2" t="s">
        <v>2445</v>
      </c>
      <c r="Q32" s="5"/>
      <c r="R32" s="2" t="s">
        <v>2569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2:49" x14ac:dyDescent="0.25">
      <c r="B33" s="2" t="s">
        <v>674</v>
      </c>
      <c r="C33" s="2" t="s">
        <v>548</v>
      </c>
      <c r="D33" s="2" t="s">
        <v>422</v>
      </c>
      <c r="E33" s="5"/>
      <c r="F33" s="2" t="s">
        <v>799</v>
      </c>
      <c r="G33" s="2" t="s">
        <v>924</v>
      </c>
      <c r="H33" s="2" t="s">
        <v>1050</v>
      </c>
      <c r="I33" s="5"/>
      <c r="J33" s="2" t="s">
        <v>1554</v>
      </c>
      <c r="K33" s="2" t="s">
        <v>1680</v>
      </c>
      <c r="L33" s="2" t="s">
        <v>1806</v>
      </c>
      <c r="M33" s="5"/>
      <c r="N33" s="2" t="s">
        <v>2321</v>
      </c>
      <c r="O33" s="5"/>
      <c r="P33" s="2" t="s">
        <v>2446</v>
      </c>
      <c r="Q33" s="5"/>
      <c r="R33" s="2" t="s">
        <v>2570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2:49" x14ac:dyDescent="0.25">
      <c r="B34" s="2" t="s">
        <v>675</v>
      </c>
      <c r="C34" s="2" t="s">
        <v>549</v>
      </c>
      <c r="D34" s="2" t="s">
        <v>423</v>
      </c>
      <c r="E34" s="5"/>
      <c r="F34" s="2" t="s">
        <v>800</v>
      </c>
      <c r="G34" s="2" t="s">
        <v>925</v>
      </c>
      <c r="H34" s="2" t="s">
        <v>1051</v>
      </c>
      <c r="I34" s="5"/>
      <c r="J34" s="2" t="s">
        <v>1555</v>
      </c>
      <c r="K34" s="2" t="s">
        <v>1681</v>
      </c>
      <c r="L34" s="2" t="s">
        <v>1807</v>
      </c>
      <c r="M34" s="5"/>
      <c r="N34" s="2" t="s">
        <v>2322</v>
      </c>
      <c r="O34" s="5"/>
      <c r="P34" s="2" t="s">
        <v>2447</v>
      </c>
      <c r="Q34" s="5"/>
      <c r="R34" s="2" t="s">
        <v>2571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2:49" x14ac:dyDescent="0.25">
      <c r="B35" s="2" t="s">
        <v>676</v>
      </c>
      <c r="C35" s="2" t="s">
        <v>550</v>
      </c>
      <c r="D35" s="2" t="s">
        <v>424</v>
      </c>
      <c r="E35" s="5"/>
      <c r="F35" s="2" t="s">
        <v>801</v>
      </c>
      <c r="G35" s="2" t="s">
        <v>926</v>
      </c>
      <c r="H35" s="2" t="s">
        <v>1052</v>
      </c>
      <c r="I35" s="5"/>
      <c r="J35" s="2" t="s">
        <v>1556</v>
      </c>
      <c r="K35" s="2" t="s">
        <v>1682</v>
      </c>
      <c r="L35" s="2" t="s">
        <v>1808</v>
      </c>
      <c r="M35" s="5"/>
      <c r="N35" s="2" t="s">
        <v>2323</v>
      </c>
      <c r="O35" s="5"/>
      <c r="P35" s="2" t="s">
        <v>2448</v>
      </c>
      <c r="Q35" s="5"/>
      <c r="R35" s="2" t="s">
        <v>2572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2:49" x14ac:dyDescent="0.25">
      <c r="B36" s="2" t="s">
        <v>677</v>
      </c>
      <c r="C36" s="2" t="s">
        <v>551</v>
      </c>
      <c r="D36" s="2" t="s">
        <v>425</v>
      </c>
      <c r="E36" s="5"/>
      <c r="F36" s="2" t="s">
        <v>802</v>
      </c>
      <c r="G36" s="2" t="s">
        <v>927</v>
      </c>
      <c r="H36" s="2" t="s">
        <v>1053</v>
      </c>
      <c r="I36" s="5"/>
      <c r="J36" s="2" t="s">
        <v>1557</v>
      </c>
      <c r="K36" s="2" t="s">
        <v>1683</v>
      </c>
      <c r="L36" s="2" t="s">
        <v>1809</v>
      </c>
      <c r="M36" s="5"/>
      <c r="N36" s="2" t="s">
        <v>2324</v>
      </c>
      <c r="O36" s="5"/>
      <c r="P36" s="2" t="s">
        <v>2449</v>
      </c>
      <c r="Q36" s="5"/>
      <c r="R36" s="2" t="s">
        <v>2573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2:49" x14ac:dyDescent="0.25">
      <c r="B37" s="2" t="s">
        <v>678</v>
      </c>
      <c r="C37" s="2" t="s">
        <v>552</v>
      </c>
      <c r="D37" s="2" t="s">
        <v>426</v>
      </c>
      <c r="E37" s="5"/>
      <c r="F37" s="2" t="s">
        <v>803</v>
      </c>
      <c r="G37" s="2" t="s">
        <v>928</v>
      </c>
      <c r="H37" s="2" t="s">
        <v>1054</v>
      </c>
      <c r="I37" s="5"/>
      <c r="J37" s="2" t="s">
        <v>1558</v>
      </c>
      <c r="K37" s="2" t="s">
        <v>1684</v>
      </c>
      <c r="L37" s="2" t="s">
        <v>1810</v>
      </c>
      <c r="M37" s="5"/>
      <c r="N37" s="2" t="s">
        <v>2325</v>
      </c>
      <c r="O37" s="5"/>
      <c r="P37" s="2" t="s">
        <v>2450</v>
      </c>
      <c r="Q37" s="5"/>
      <c r="R37" s="2" t="s">
        <v>2574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2:49" x14ac:dyDescent="0.25">
      <c r="B38" s="2" t="s">
        <v>679</v>
      </c>
      <c r="C38" s="2" t="s">
        <v>553</v>
      </c>
      <c r="D38" s="2" t="s">
        <v>427</v>
      </c>
      <c r="E38" s="5"/>
      <c r="F38" s="2" t="s">
        <v>804</v>
      </c>
      <c r="G38" s="2" t="s">
        <v>929</v>
      </c>
      <c r="H38" s="2" t="s">
        <v>1055</v>
      </c>
      <c r="I38" s="5"/>
      <c r="J38" s="2" t="s">
        <v>1559</v>
      </c>
      <c r="K38" s="2" t="s">
        <v>1685</v>
      </c>
      <c r="L38" s="2" t="s">
        <v>1811</v>
      </c>
      <c r="M38" s="5"/>
      <c r="N38" s="2" t="s">
        <v>2326</v>
      </c>
      <c r="O38" s="5"/>
      <c r="P38" s="2" t="s">
        <v>2451</v>
      </c>
      <c r="Q38" s="5"/>
      <c r="R38" s="2" t="s">
        <v>2575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2:49" x14ac:dyDescent="0.25">
      <c r="B39" s="2" t="s">
        <v>680</v>
      </c>
      <c r="C39" s="2" t="s">
        <v>554</v>
      </c>
      <c r="D39" s="2" t="s">
        <v>428</v>
      </c>
      <c r="E39" s="5"/>
      <c r="F39" s="2" t="s">
        <v>805</v>
      </c>
      <c r="G39" s="2" t="s">
        <v>930</v>
      </c>
      <c r="H39" s="2" t="s">
        <v>1056</v>
      </c>
      <c r="I39" s="5"/>
      <c r="J39" s="2" t="s">
        <v>1560</v>
      </c>
      <c r="K39" s="2" t="s">
        <v>1686</v>
      </c>
      <c r="L39" s="2" t="s">
        <v>1812</v>
      </c>
      <c r="M39" s="5"/>
      <c r="N39" s="2" t="s">
        <v>2327</v>
      </c>
      <c r="O39" s="5"/>
      <c r="P39" s="2" t="s">
        <v>2452</v>
      </c>
      <c r="Q39" s="5"/>
      <c r="R39" s="2" t="s">
        <v>2576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2:49" x14ac:dyDescent="0.25">
      <c r="B40" s="2" t="s">
        <v>681</v>
      </c>
      <c r="C40" s="2" t="s">
        <v>555</v>
      </c>
      <c r="D40" s="2" t="s">
        <v>429</v>
      </c>
      <c r="E40" s="5"/>
      <c r="F40" s="2" t="s">
        <v>806</v>
      </c>
      <c r="G40" s="2" t="s">
        <v>931</v>
      </c>
      <c r="H40" s="2" t="s">
        <v>1057</v>
      </c>
      <c r="I40" s="5"/>
      <c r="J40" s="2" t="s">
        <v>1561</v>
      </c>
      <c r="K40" s="2" t="s">
        <v>1687</v>
      </c>
      <c r="L40" s="2" t="s">
        <v>1813</v>
      </c>
      <c r="M40" s="5"/>
      <c r="N40" s="2" t="s">
        <v>2328</v>
      </c>
      <c r="O40" s="5"/>
      <c r="P40" s="2" t="s">
        <v>2453</v>
      </c>
      <c r="Q40" s="5"/>
      <c r="R40" s="2" t="s">
        <v>2577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2:49" x14ac:dyDescent="0.25">
      <c r="B41" s="2" t="s">
        <v>682</v>
      </c>
      <c r="C41" s="2" t="s">
        <v>556</v>
      </c>
      <c r="D41" s="2" t="s">
        <v>430</v>
      </c>
      <c r="E41" s="5"/>
      <c r="F41" s="2" t="s">
        <v>807</v>
      </c>
      <c r="G41" s="2" t="s">
        <v>932</v>
      </c>
      <c r="H41" s="2" t="s">
        <v>1058</v>
      </c>
      <c r="I41" s="5"/>
      <c r="J41" s="2" t="s">
        <v>1562</v>
      </c>
      <c r="K41" s="2" t="s">
        <v>1688</v>
      </c>
      <c r="L41" s="2" t="s">
        <v>1814</v>
      </c>
      <c r="M41" s="5"/>
      <c r="N41" s="2" t="s">
        <v>2329</v>
      </c>
      <c r="O41" s="5"/>
      <c r="P41" s="2" t="s">
        <v>2454</v>
      </c>
      <c r="Q41" s="5"/>
      <c r="R41" s="2" t="s">
        <v>2578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2:49" x14ac:dyDescent="0.25">
      <c r="B42" s="2" t="s">
        <v>683</v>
      </c>
      <c r="C42" s="2" t="s">
        <v>557</v>
      </c>
      <c r="D42" s="2" t="s">
        <v>431</v>
      </c>
      <c r="E42" s="5"/>
      <c r="F42" s="2" t="s">
        <v>808</v>
      </c>
      <c r="G42" s="2" t="s">
        <v>933</v>
      </c>
      <c r="H42" s="2" t="s">
        <v>1059</v>
      </c>
      <c r="I42" s="5"/>
      <c r="J42" s="2" t="s">
        <v>1563</v>
      </c>
      <c r="K42" s="2" t="s">
        <v>1689</v>
      </c>
      <c r="L42" s="2" t="s">
        <v>1815</v>
      </c>
      <c r="M42" s="5"/>
      <c r="N42" s="2" t="s">
        <v>2330</v>
      </c>
      <c r="O42" s="5"/>
      <c r="P42" s="2" t="s">
        <v>2455</v>
      </c>
      <c r="Q42" s="5"/>
      <c r="R42" s="2" t="s">
        <v>2579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2:49" x14ac:dyDescent="0.25">
      <c r="B43" s="2" t="s">
        <v>684</v>
      </c>
      <c r="C43" s="2" t="s">
        <v>558</v>
      </c>
      <c r="D43" s="2" t="s">
        <v>432</v>
      </c>
      <c r="E43" s="5"/>
      <c r="F43" s="2" t="s">
        <v>809</v>
      </c>
      <c r="G43" s="2" t="s">
        <v>934</v>
      </c>
      <c r="H43" s="2" t="s">
        <v>1060</v>
      </c>
      <c r="I43" s="5"/>
      <c r="J43" s="2" t="s">
        <v>1564</v>
      </c>
      <c r="K43" s="2" t="s">
        <v>1690</v>
      </c>
      <c r="L43" s="2" t="s">
        <v>1816</v>
      </c>
      <c r="M43" s="5"/>
      <c r="N43" s="2" t="s">
        <v>2331</v>
      </c>
      <c r="O43" s="5"/>
      <c r="P43" s="2" t="s">
        <v>2456</v>
      </c>
      <c r="Q43" s="5"/>
      <c r="R43" s="2" t="s">
        <v>2580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2:49" x14ac:dyDescent="0.25">
      <c r="B44" s="2" t="s">
        <v>685</v>
      </c>
      <c r="C44" s="2" t="s">
        <v>559</v>
      </c>
      <c r="D44" s="2" t="s">
        <v>433</v>
      </c>
      <c r="E44" s="5"/>
      <c r="F44" s="2" t="s">
        <v>810</v>
      </c>
      <c r="G44" s="2" t="s">
        <v>935</v>
      </c>
      <c r="H44" s="2" t="s">
        <v>1061</v>
      </c>
      <c r="I44" s="5"/>
      <c r="J44" s="2" t="s">
        <v>1565</v>
      </c>
      <c r="K44" s="2" t="s">
        <v>1691</v>
      </c>
      <c r="L44" s="2" t="s">
        <v>1817</v>
      </c>
      <c r="M44" s="5"/>
      <c r="N44" s="2" t="s">
        <v>2332</v>
      </c>
      <c r="O44" s="5"/>
      <c r="P44" s="2" t="s">
        <v>2457</v>
      </c>
      <c r="Q44" s="5"/>
      <c r="R44" s="2" t="s">
        <v>2581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2:49" x14ac:dyDescent="0.25">
      <c r="B45" s="2" t="s">
        <v>686</v>
      </c>
      <c r="C45" s="2" t="s">
        <v>560</v>
      </c>
      <c r="D45" s="2" t="s">
        <v>434</v>
      </c>
      <c r="E45" s="5"/>
      <c r="F45" s="2" t="s">
        <v>811</v>
      </c>
      <c r="G45" s="2" t="s">
        <v>936</v>
      </c>
      <c r="H45" s="2" t="s">
        <v>1062</v>
      </c>
      <c r="I45" s="5"/>
      <c r="J45" s="2" t="s">
        <v>1566</v>
      </c>
      <c r="K45" s="2" t="s">
        <v>1692</v>
      </c>
      <c r="L45" s="2" t="s">
        <v>1818</v>
      </c>
      <c r="M45" s="5"/>
      <c r="N45" s="2" t="s">
        <v>2333</v>
      </c>
      <c r="O45" s="5"/>
      <c r="P45" s="2" t="s">
        <v>2458</v>
      </c>
      <c r="Q45" s="5"/>
      <c r="R45" s="2" t="s">
        <v>2582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2:49" x14ac:dyDescent="0.25">
      <c r="B46" s="2" t="s">
        <v>687</v>
      </c>
      <c r="C46" s="2" t="s">
        <v>561</v>
      </c>
      <c r="D46" s="2" t="s">
        <v>435</v>
      </c>
      <c r="E46" s="5"/>
      <c r="F46" s="2" t="s">
        <v>812</v>
      </c>
      <c r="G46" s="2" t="s">
        <v>937</v>
      </c>
      <c r="H46" s="2" t="s">
        <v>1063</v>
      </c>
      <c r="I46" s="5"/>
      <c r="J46" s="2" t="s">
        <v>1567</v>
      </c>
      <c r="K46" s="2" t="s">
        <v>1693</v>
      </c>
      <c r="L46" s="2" t="s">
        <v>1819</v>
      </c>
      <c r="M46" s="5"/>
      <c r="N46" s="2" t="s">
        <v>2334</v>
      </c>
      <c r="O46" s="5"/>
      <c r="P46" s="2" t="s">
        <v>2459</v>
      </c>
      <c r="Q46" s="5"/>
      <c r="R46" s="2" t="s">
        <v>2583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2:49" x14ac:dyDescent="0.25">
      <c r="B47" s="2" t="s">
        <v>688</v>
      </c>
      <c r="C47" s="2" t="s">
        <v>562</v>
      </c>
      <c r="D47" s="2" t="s">
        <v>436</v>
      </c>
      <c r="E47" s="5"/>
      <c r="F47" s="2" t="s">
        <v>813</v>
      </c>
      <c r="G47" s="2" t="s">
        <v>938</v>
      </c>
      <c r="H47" s="2" t="s">
        <v>1064</v>
      </c>
      <c r="I47" s="5"/>
      <c r="J47" s="2" t="s">
        <v>1568</v>
      </c>
      <c r="K47" s="2" t="s">
        <v>1694</v>
      </c>
      <c r="L47" s="2" t="s">
        <v>1820</v>
      </c>
      <c r="M47" s="5"/>
      <c r="N47" s="2" t="s">
        <v>2335</v>
      </c>
      <c r="O47" s="5"/>
      <c r="P47" s="2" t="s">
        <v>2460</v>
      </c>
      <c r="Q47" s="5"/>
      <c r="R47" s="2" t="s">
        <v>2584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2:49" x14ac:dyDescent="0.25">
      <c r="B48" s="2" t="s">
        <v>689</v>
      </c>
      <c r="C48" s="2" t="s">
        <v>563</v>
      </c>
      <c r="D48" s="2" t="s">
        <v>437</v>
      </c>
      <c r="E48" s="5"/>
      <c r="F48" s="2" t="s">
        <v>814</v>
      </c>
      <c r="G48" s="2" t="s">
        <v>939</v>
      </c>
      <c r="H48" s="2" t="s">
        <v>1065</v>
      </c>
      <c r="I48" s="5"/>
      <c r="J48" s="2" t="s">
        <v>1569</v>
      </c>
      <c r="K48" s="2" t="s">
        <v>1695</v>
      </c>
      <c r="L48" s="2" t="s">
        <v>1821</v>
      </c>
      <c r="M48" s="5"/>
      <c r="N48" s="2" t="s">
        <v>2336</v>
      </c>
      <c r="O48" s="5"/>
      <c r="P48" s="2" t="s">
        <v>2461</v>
      </c>
      <c r="Q48" s="5"/>
      <c r="R48" s="2" t="s">
        <v>2585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2:49" x14ac:dyDescent="0.25">
      <c r="B49" s="2" t="s">
        <v>690</v>
      </c>
      <c r="C49" s="2" t="s">
        <v>564</v>
      </c>
      <c r="D49" s="2" t="s">
        <v>438</v>
      </c>
      <c r="E49" s="5"/>
      <c r="F49" s="2" t="s">
        <v>815</v>
      </c>
      <c r="G49" s="2" t="s">
        <v>940</v>
      </c>
      <c r="H49" s="2" t="s">
        <v>1066</v>
      </c>
      <c r="I49" s="5"/>
      <c r="J49" s="2" t="s">
        <v>1570</v>
      </c>
      <c r="K49" s="2" t="s">
        <v>1696</v>
      </c>
      <c r="L49" s="2" t="s">
        <v>1822</v>
      </c>
      <c r="M49" s="5"/>
      <c r="N49" s="2" t="s">
        <v>2337</v>
      </c>
      <c r="O49" s="5"/>
      <c r="P49" s="2" t="s">
        <v>2462</v>
      </c>
      <c r="Q49" s="5"/>
      <c r="R49" s="2" t="s">
        <v>2586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2:49" x14ac:dyDescent="0.25">
      <c r="B50" s="2" t="s">
        <v>691</v>
      </c>
      <c r="C50" s="2" t="s">
        <v>565</v>
      </c>
      <c r="D50" s="2" t="s">
        <v>439</v>
      </c>
      <c r="E50" s="5"/>
      <c r="F50" s="2" t="s">
        <v>816</v>
      </c>
      <c r="G50" s="2" t="s">
        <v>941</v>
      </c>
      <c r="H50" s="2" t="s">
        <v>1067</v>
      </c>
      <c r="I50" s="5"/>
      <c r="J50" s="2" t="s">
        <v>1571</v>
      </c>
      <c r="K50" s="2" t="s">
        <v>1697</v>
      </c>
      <c r="L50" s="2" t="s">
        <v>1823</v>
      </c>
      <c r="M50" s="5"/>
      <c r="N50" s="2" t="s">
        <v>2338</v>
      </c>
      <c r="O50" s="5"/>
      <c r="P50" s="2" t="s">
        <v>2463</v>
      </c>
      <c r="Q50" s="5"/>
      <c r="R50" s="2" t="s">
        <v>2587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2:49" x14ac:dyDescent="0.25">
      <c r="B51" s="2" t="s">
        <v>692</v>
      </c>
      <c r="C51" s="2" t="s">
        <v>566</v>
      </c>
      <c r="D51" s="2" t="s">
        <v>440</v>
      </c>
      <c r="E51" s="5"/>
      <c r="F51" s="2" t="s">
        <v>817</v>
      </c>
      <c r="G51" s="2" t="s">
        <v>942</v>
      </c>
      <c r="H51" s="2" t="s">
        <v>1068</v>
      </c>
      <c r="I51" s="5"/>
      <c r="J51" s="2" t="s">
        <v>1572</v>
      </c>
      <c r="K51" s="2" t="s">
        <v>1698</v>
      </c>
      <c r="L51" s="2" t="s">
        <v>1824</v>
      </c>
      <c r="M51" s="5"/>
      <c r="N51" s="2" t="s">
        <v>2339</v>
      </c>
      <c r="O51" s="5"/>
      <c r="P51" s="2" t="s">
        <v>2464</v>
      </c>
      <c r="Q51" s="5"/>
      <c r="R51" s="2" t="s">
        <v>2588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2:49" x14ac:dyDescent="0.25">
      <c r="B52" s="2" t="s">
        <v>693</v>
      </c>
      <c r="C52" s="2" t="s">
        <v>567</v>
      </c>
      <c r="D52" s="2" t="s">
        <v>441</v>
      </c>
      <c r="E52" s="5"/>
      <c r="F52" s="2" t="s">
        <v>818</v>
      </c>
      <c r="G52" s="2" t="s">
        <v>943</v>
      </c>
      <c r="H52" s="2" t="s">
        <v>1069</v>
      </c>
      <c r="I52" s="5"/>
      <c r="J52" s="2" t="s">
        <v>1573</v>
      </c>
      <c r="K52" s="2" t="s">
        <v>1699</v>
      </c>
      <c r="L52" s="2" t="s">
        <v>1825</v>
      </c>
      <c r="M52" s="5"/>
      <c r="N52" s="2" t="s">
        <v>2340</v>
      </c>
      <c r="O52" s="5"/>
      <c r="P52" s="2" t="s">
        <v>2465</v>
      </c>
      <c r="Q52" s="5"/>
      <c r="R52" s="2" t="s">
        <v>2589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2:49" x14ac:dyDescent="0.25">
      <c r="B53" s="2" t="s">
        <v>694</v>
      </c>
      <c r="C53" s="2" t="s">
        <v>568</v>
      </c>
      <c r="D53" s="2" t="s">
        <v>442</v>
      </c>
      <c r="E53" s="5"/>
      <c r="F53" s="2" t="s">
        <v>819</v>
      </c>
      <c r="G53" s="2" t="s">
        <v>944</v>
      </c>
      <c r="H53" s="2" t="s">
        <v>1070</v>
      </c>
      <c r="I53" s="5"/>
      <c r="J53" s="2" t="s">
        <v>1574</v>
      </c>
      <c r="K53" s="2" t="s">
        <v>1700</v>
      </c>
      <c r="L53" s="2" t="s">
        <v>1826</v>
      </c>
      <c r="M53" s="5"/>
      <c r="N53" s="2" t="s">
        <v>2341</v>
      </c>
      <c r="O53" s="5"/>
      <c r="P53" s="2" t="s">
        <v>2466</v>
      </c>
      <c r="Q53" s="5"/>
      <c r="R53" s="2" t="s">
        <v>2590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2:49" x14ac:dyDescent="0.25">
      <c r="B54" s="2" t="s">
        <v>695</v>
      </c>
      <c r="C54" s="2" t="s">
        <v>569</v>
      </c>
      <c r="D54" s="2" t="s">
        <v>443</v>
      </c>
      <c r="E54" s="5"/>
      <c r="F54" s="2" t="s">
        <v>820</v>
      </c>
      <c r="G54" s="2" t="s">
        <v>945</v>
      </c>
      <c r="H54" s="2" t="s">
        <v>1071</v>
      </c>
      <c r="I54" s="5"/>
      <c r="J54" s="2" t="s">
        <v>1575</v>
      </c>
      <c r="K54" s="2" t="s">
        <v>1701</v>
      </c>
      <c r="L54" s="2" t="s">
        <v>1827</v>
      </c>
      <c r="M54" s="5"/>
      <c r="N54" s="2" t="s">
        <v>2342</v>
      </c>
      <c r="O54" s="5"/>
      <c r="P54" s="2" t="s">
        <v>2467</v>
      </c>
      <c r="Q54" s="5"/>
      <c r="R54" s="2" t="s">
        <v>2591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2:49" x14ac:dyDescent="0.25">
      <c r="B55" s="2" t="s">
        <v>696</v>
      </c>
      <c r="C55" s="2" t="s">
        <v>570</v>
      </c>
      <c r="D55" s="2" t="s">
        <v>444</v>
      </c>
      <c r="E55" s="5"/>
      <c r="F55" s="2" t="s">
        <v>821</v>
      </c>
      <c r="G55" s="2" t="s">
        <v>946</v>
      </c>
      <c r="H55" s="2" t="s">
        <v>1072</v>
      </c>
      <c r="I55" s="5"/>
      <c r="J55" s="2" t="s">
        <v>1576</v>
      </c>
      <c r="K55" s="2" t="s">
        <v>1702</v>
      </c>
      <c r="L55" s="2" t="s">
        <v>1828</v>
      </c>
      <c r="M55" s="5"/>
      <c r="N55" s="2" t="s">
        <v>2343</v>
      </c>
      <c r="O55" s="5"/>
      <c r="P55" s="2" t="s">
        <v>2468</v>
      </c>
      <c r="Q55" s="5"/>
      <c r="R55" s="2" t="s">
        <v>2592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2:49" x14ac:dyDescent="0.25">
      <c r="B56" s="2" t="s">
        <v>697</v>
      </c>
      <c r="C56" s="2" t="s">
        <v>571</v>
      </c>
      <c r="D56" s="2" t="s">
        <v>445</v>
      </c>
      <c r="E56" s="5"/>
      <c r="F56" s="2" t="s">
        <v>822</v>
      </c>
      <c r="G56" s="2" t="s">
        <v>947</v>
      </c>
      <c r="H56" s="2" t="s">
        <v>1073</v>
      </c>
      <c r="I56" s="5"/>
      <c r="J56" s="2" t="s">
        <v>1577</v>
      </c>
      <c r="K56" s="2" t="s">
        <v>1703</v>
      </c>
      <c r="L56" s="2" t="s">
        <v>1829</v>
      </c>
      <c r="M56" s="5"/>
      <c r="N56" s="2" t="s">
        <v>2344</v>
      </c>
      <c r="O56" s="5"/>
      <c r="P56" s="2" t="s">
        <v>2469</v>
      </c>
      <c r="Q56" s="5"/>
      <c r="R56" s="2" t="s">
        <v>2593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2:49" x14ac:dyDescent="0.25">
      <c r="B57" s="2" t="s">
        <v>698</v>
      </c>
      <c r="C57" s="2" t="s">
        <v>572</v>
      </c>
      <c r="D57" s="2" t="s">
        <v>446</v>
      </c>
      <c r="E57" s="5"/>
      <c r="F57" s="2" t="s">
        <v>823</v>
      </c>
      <c r="G57" s="2" t="s">
        <v>948</v>
      </c>
      <c r="H57" s="2" t="s">
        <v>1074</v>
      </c>
      <c r="I57" s="5"/>
      <c r="J57" s="2" t="s">
        <v>1578</v>
      </c>
      <c r="K57" s="2" t="s">
        <v>1704</v>
      </c>
      <c r="L57" s="2" t="s">
        <v>1830</v>
      </c>
      <c r="M57" s="5"/>
      <c r="N57" s="2" t="s">
        <v>2345</v>
      </c>
      <c r="O57" s="5"/>
      <c r="P57" s="2" t="s">
        <v>2470</v>
      </c>
      <c r="Q57" s="5"/>
      <c r="R57" s="2" t="s">
        <v>2594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2:49" x14ac:dyDescent="0.25">
      <c r="B58" s="2" t="s">
        <v>699</v>
      </c>
      <c r="C58" s="2" t="s">
        <v>573</v>
      </c>
      <c r="D58" s="2" t="s">
        <v>447</v>
      </c>
      <c r="E58" s="5"/>
      <c r="F58" s="2" t="s">
        <v>824</v>
      </c>
      <c r="G58" s="2" t="s">
        <v>949</v>
      </c>
      <c r="H58" s="2" t="s">
        <v>1075</v>
      </c>
      <c r="I58" s="5"/>
      <c r="J58" s="2" t="s">
        <v>1579</v>
      </c>
      <c r="K58" s="2" t="s">
        <v>1705</v>
      </c>
      <c r="L58" s="2" t="s">
        <v>1831</v>
      </c>
      <c r="M58" s="5"/>
      <c r="N58" s="2" t="s">
        <v>2346</v>
      </c>
      <c r="O58" s="5"/>
      <c r="P58" s="2" t="s">
        <v>2471</v>
      </c>
      <c r="Q58" s="5"/>
      <c r="R58" s="2" t="s">
        <v>2595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2:49" x14ac:dyDescent="0.25">
      <c r="B59" s="2" t="s">
        <v>700</v>
      </c>
      <c r="C59" s="2" t="s">
        <v>574</v>
      </c>
      <c r="D59" s="2" t="s">
        <v>448</v>
      </c>
      <c r="E59" s="5"/>
      <c r="F59" s="2" t="s">
        <v>825</v>
      </c>
      <c r="G59" s="2" t="s">
        <v>950</v>
      </c>
      <c r="H59" s="2" t="s">
        <v>1076</v>
      </c>
      <c r="I59" s="5"/>
      <c r="J59" s="2" t="s">
        <v>1580</v>
      </c>
      <c r="K59" s="2" t="s">
        <v>1706</v>
      </c>
      <c r="L59" s="2" t="s">
        <v>1832</v>
      </c>
      <c r="M59" s="5"/>
      <c r="N59" s="2" t="s">
        <v>2347</v>
      </c>
      <c r="O59" s="5"/>
      <c r="P59" s="2" t="s">
        <v>2472</v>
      </c>
      <c r="Q59" s="5"/>
      <c r="R59" s="2" t="s">
        <v>2596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2:49" x14ac:dyDescent="0.25">
      <c r="B60" s="2" t="s">
        <v>701</v>
      </c>
      <c r="C60" s="2" t="s">
        <v>575</v>
      </c>
      <c r="D60" s="2" t="s">
        <v>449</v>
      </c>
      <c r="E60" s="5"/>
      <c r="F60" s="2" t="s">
        <v>826</v>
      </c>
      <c r="G60" s="2" t="s">
        <v>951</v>
      </c>
      <c r="H60" s="2" t="s">
        <v>1077</v>
      </c>
      <c r="I60" s="5"/>
      <c r="J60" s="2" t="s">
        <v>1581</v>
      </c>
      <c r="K60" s="2" t="s">
        <v>1707</v>
      </c>
      <c r="L60" s="2" t="s">
        <v>1833</v>
      </c>
      <c r="M60" s="5"/>
      <c r="N60" s="2" t="s">
        <v>2348</v>
      </c>
      <c r="O60" s="5"/>
      <c r="P60" s="2" t="s">
        <v>2473</v>
      </c>
      <c r="Q60" s="5"/>
      <c r="R60" s="2" t="s">
        <v>2597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2:49" x14ac:dyDescent="0.25">
      <c r="B61" s="2" t="s">
        <v>702</v>
      </c>
      <c r="C61" s="2" t="s">
        <v>576</v>
      </c>
      <c r="D61" s="2" t="s">
        <v>450</v>
      </c>
      <c r="E61" s="5"/>
      <c r="F61" s="2" t="s">
        <v>827</v>
      </c>
      <c r="G61" s="2" t="s">
        <v>952</v>
      </c>
      <c r="H61" s="2" t="s">
        <v>1078</v>
      </c>
      <c r="I61" s="5"/>
      <c r="J61" s="2" t="s">
        <v>1582</v>
      </c>
      <c r="K61" s="2" t="s">
        <v>1708</v>
      </c>
      <c r="L61" s="2" t="s">
        <v>1834</v>
      </c>
      <c r="M61" s="5"/>
      <c r="N61" s="2" t="s">
        <v>2349</v>
      </c>
      <c r="O61" s="5"/>
      <c r="P61" s="2" t="s">
        <v>2474</v>
      </c>
      <c r="Q61" s="5"/>
      <c r="R61" s="2" t="s">
        <v>2598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2:49" x14ac:dyDescent="0.25">
      <c r="B62" s="2" t="s">
        <v>703</v>
      </c>
      <c r="C62" s="2" t="s">
        <v>577</v>
      </c>
      <c r="D62" s="2" t="s">
        <v>451</v>
      </c>
      <c r="E62" s="5"/>
      <c r="F62" s="2" t="s">
        <v>828</v>
      </c>
      <c r="G62" s="2" t="s">
        <v>953</v>
      </c>
      <c r="H62" s="2" t="s">
        <v>1079</v>
      </c>
      <c r="I62" s="5"/>
      <c r="J62" s="2" t="s">
        <v>1583</v>
      </c>
      <c r="K62" s="2" t="s">
        <v>1709</v>
      </c>
      <c r="L62" s="2" t="s">
        <v>1835</v>
      </c>
      <c r="M62" s="5"/>
      <c r="N62" s="2" t="s">
        <v>2350</v>
      </c>
      <c r="O62" s="5"/>
      <c r="P62" s="2" t="s">
        <v>2475</v>
      </c>
      <c r="Q62" s="5"/>
      <c r="R62" s="2" t="s">
        <v>2599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2:49" x14ac:dyDescent="0.25">
      <c r="B63" s="2" t="s">
        <v>704</v>
      </c>
      <c r="C63" s="2" t="s">
        <v>578</v>
      </c>
      <c r="D63" s="2" t="s">
        <v>452</v>
      </c>
      <c r="E63" s="5"/>
      <c r="F63" s="2" t="s">
        <v>829</v>
      </c>
      <c r="G63" s="2" t="s">
        <v>954</v>
      </c>
      <c r="H63" s="2" t="s">
        <v>1080</v>
      </c>
      <c r="I63" s="5"/>
      <c r="J63" s="2" t="s">
        <v>1584</v>
      </c>
      <c r="K63" s="2" t="s">
        <v>1710</v>
      </c>
      <c r="L63" s="2" t="s">
        <v>1836</v>
      </c>
      <c r="M63" s="5"/>
      <c r="N63" s="2" t="s">
        <v>2351</v>
      </c>
      <c r="O63" s="5"/>
      <c r="P63" s="2" t="s">
        <v>2476</v>
      </c>
      <c r="Q63" s="5"/>
      <c r="R63" s="2" t="s">
        <v>2600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2:49" x14ac:dyDescent="0.25">
      <c r="B64" s="2" t="s">
        <v>705</v>
      </c>
      <c r="C64" s="2" t="s">
        <v>579</v>
      </c>
      <c r="D64" s="2" t="s">
        <v>453</v>
      </c>
      <c r="E64" s="5"/>
      <c r="F64" s="2" t="s">
        <v>830</v>
      </c>
      <c r="G64" s="2" t="s">
        <v>955</v>
      </c>
      <c r="H64" s="2" t="s">
        <v>1081</v>
      </c>
      <c r="I64" s="5"/>
      <c r="J64" s="2" t="s">
        <v>1585</v>
      </c>
      <c r="K64" s="2" t="s">
        <v>1711</v>
      </c>
      <c r="L64" s="2" t="s">
        <v>1837</v>
      </c>
      <c r="M64" s="5"/>
      <c r="N64" s="2" t="s">
        <v>2352</v>
      </c>
      <c r="O64" s="5"/>
      <c r="P64" s="2" t="s">
        <v>2477</v>
      </c>
      <c r="Q64" s="5"/>
      <c r="R64" s="2" t="s">
        <v>2601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2:49" x14ac:dyDescent="0.25">
      <c r="B65" s="2" t="s">
        <v>706</v>
      </c>
      <c r="C65" s="2" t="s">
        <v>580</v>
      </c>
      <c r="D65" s="2" t="s">
        <v>454</v>
      </c>
      <c r="E65" s="5"/>
      <c r="F65" s="2" t="s">
        <v>805</v>
      </c>
      <c r="G65" s="2" t="s">
        <v>956</v>
      </c>
      <c r="H65" s="2" t="s">
        <v>1082</v>
      </c>
      <c r="I65" s="5"/>
      <c r="J65" s="2" t="s">
        <v>1586</v>
      </c>
      <c r="K65" s="2" t="s">
        <v>1712</v>
      </c>
      <c r="L65" s="2" t="s">
        <v>1838</v>
      </c>
      <c r="M65" s="5"/>
      <c r="N65" s="2" t="s">
        <v>2353</v>
      </c>
      <c r="O65" s="5"/>
      <c r="P65" s="2" t="s">
        <v>2478</v>
      </c>
      <c r="Q65" s="5"/>
      <c r="R65" s="2" t="s">
        <v>2602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2:49" x14ac:dyDescent="0.25">
      <c r="B66" s="2" t="s">
        <v>664</v>
      </c>
      <c r="C66" s="2" t="s">
        <v>581</v>
      </c>
      <c r="D66" s="2" t="s">
        <v>455</v>
      </c>
      <c r="E66" s="5"/>
      <c r="F66" s="2" t="s">
        <v>831</v>
      </c>
      <c r="G66" s="2" t="s">
        <v>957</v>
      </c>
      <c r="H66" s="2" t="s">
        <v>1083</v>
      </c>
      <c r="I66" s="5"/>
      <c r="J66" s="2" t="s">
        <v>1587</v>
      </c>
      <c r="K66" s="2" t="s">
        <v>1713</v>
      </c>
      <c r="L66" s="2" t="s">
        <v>1839</v>
      </c>
      <c r="M66" s="5"/>
      <c r="N66" s="2" t="s">
        <v>2354</v>
      </c>
      <c r="O66" s="5"/>
      <c r="P66" s="2" t="s">
        <v>2479</v>
      </c>
      <c r="Q66" s="5"/>
      <c r="R66" s="2" t="s">
        <v>2603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2:49" x14ac:dyDescent="0.25">
      <c r="B67" s="2" t="s">
        <v>707</v>
      </c>
      <c r="C67" s="2" t="s">
        <v>582</v>
      </c>
      <c r="D67" s="2" t="s">
        <v>456</v>
      </c>
      <c r="E67" s="5"/>
      <c r="F67" s="2" t="s">
        <v>832</v>
      </c>
      <c r="G67" s="2" t="s">
        <v>958</v>
      </c>
      <c r="H67" s="2" t="s">
        <v>1084</v>
      </c>
      <c r="I67" s="5"/>
      <c r="J67" s="2" t="s">
        <v>1588</v>
      </c>
      <c r="K67" s="2" t="s">
        <v>1714</v>
      </c>
      <c r="L67" s="2" t="s">
        <v>1840</v>
      </c>
      <c r="M67" s="5"/>
      <c r="N67" s="2" t="s">
        <v>2355</v>
      </c>
      <c r="O67" s="5"/>
      <c r="P67" s="2" t="s">
        <v>2480</v>
      </c>
      <c r="Q67" s="5"/>
      <c r="R67" s="2" t="s">
        <v>2604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2:49" x14ac:dyDescent="0.25">
      <c r="B68" s="2" t="s">
        <v>708</v>
      </c>
      <c r="C68" s="2" t="s">
        <v>583</v>
      </c>
      <c r="D68" s="2" t="s">
        <v>457</v>
      </c>
      <c r="E68" s="5"/>
      <c r="F68" s="2" t="s">
        <v>833</v>
      </c>
      <c r="G68" s="2" t="s">
        <v>959</v>
      </c>
      <c r="H68" s="2" t="s">
        <v>1085</v>
      </c>
      <c r="I68" s="5"/>
      <c r="J68" s="2" t="s">
        <v>1589</v>
      </c>
      <c r="K68" s="2" t="s">
        <v>1715</v>
      </c>
      <c r="L68" s="2" t="s">
        <v>1841</v>
      </c>
      <c r="M68" s="5"/>
      <c r="N68" s="2" t="s">
        <v>2356</v>
      </c>
      <c r="O68" s="5"/>
      <c r="P68" s="2" t="s">
        <v>2481</v>
      </c>
      <c r="Q68" s="5"/>
      <c r="R68" s="2" t="s">
        <v>2403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2:49" x14ac:dyDescent="0.25">
      <c r="B69" s="2" t="s">
        <v>709</v>
      </c>
      <c r="C69" s="2" t="s">
        <v>584</v>
      </c>
      <c r="D69" s="2" t="s">
        <v>458</v>
      </c>
      <c r="E69" s="5"/>
      <c r="F69" s="2" t="s">
        <v>834</v>
      </c>
      <c r="G69" s="2" t="s">
        <v>960</v>
      </c>
      <c r="H69" s="2" t="s">
        <v>1086</v>
      </c>
      <c r="I69" s="5"/>
      <c r="J69" s="2" t="s">
        <v>1590</v>
      </c>
      <c r="K69" s="2" t="s">
        <v>1716</v>
      </c>
      <c r="L69" s="2" t="s">
        <v>1842</v>
      </c>
      <c r="M69" s="5"/>
      <c r="N69" s="2" t="s">
        <v>2357</v>
      </c>
      <c r="O69" s="5"/>
      <c r="P69" s="2" t="s">
        <v>2482</v>
      </c>
      <c r="Q69" s="5"/>
      <c r="R69" s="2" t="s">
        <v>2605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2:49" x14ac:dyDescent="0.25">
      <c r="B70" s="2" t="s">
        <v>710</v>
      </c>
      <c r="C70" s="2" t="s">
        <v>585</v>
      </c>
      <c r="D70" s="2" t="s">
        <v>459</v>
      </c>
      <c r="E70" s="5"/>
      <c r="F70" s="2" t="s">
        <v>835</v>
      </c>
      <c r="G70" s="2" t="s">
        <v>961</v>
      </c>
      <c r="H70" s="2" t="s">
        <v>1087</v>
      </c>
      <c r="I70" s="5"/>
      <c r="J70" s="2" t="s">
        <v>1591</v>
      </c>
      <c r="K70" s="2" t="s">
        <v>1717</v>
      </c>
      <c r="L70" s="2" t="s">
        <v>1843</v>
      </c>
      <c r="M70" s="5"/>
      <c r="N70" s="2" t="s">
        <v>2358</v>
      </c>
      <c r="O70" s="5"/>
      <c r="P70" s="2" t="s">
        <v>2483</v>
      </c>
      <c r="Q70" s="5"/>
      <c r="R70" s="2" t="s">
        <v>2606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2:49" x14ac:dyDescent="0.25">
      <c r="B71" s="2" t="s">
        <v>711</v>
      </c>
      <c r="C71" s="2" t="s">
        <v>586</v>
      </c>
      <c r="D71" s="2" t="s">
        <v>460</v>
      </c>
      <c r="E71" s="5"/>
      <c r="F71" s="2" t="s">
        <v>836</v>
      </c>
      <c r="G71" s="2" t="s">
        <v>962</v>
      </c>
      <c r="H71" s="2" t="s">
        <v>1088</v>
      </c>
      <c r="I71" s="5"/>
      <c r="J71" s="2" t="s">
        <v>1592</v>
      </c>
      <c r="K71" s="2" t="s">
        <v>1718</v>
      </c>
      <c r="L71" s="2" t="s">
        <v>1844</v>
      </c>
      <c r="M71" s="5"/>
      <c r="N71" s="2" t="s">
        <v>2359</v>
      </c>
      <c r="O71" s="5"/>
      <c r="P71" s="2" t="s">
        <v>2330</v>
      </c>
      <c r="Q71" s="5"/>
      <c r="R71" s="2" t="s">
        <v>2607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2:49" x14ac:dyDescent="0.25">
      <c r="B72" s="2" t="s">
        <v>712</v>
      </c>
      <c r="C72" s="2" t="s">
        <v>587</v>
      </c>
      <c r="D72" s="2" t="s">
        <v>461</v>
      </c>
      <c r="E72" s="5"/>
      <c r="F72" s="2" t="s">
        <v>837</v>
      </c>
      <c r="G72" s="2" t="s">
        <v>963</v>
      </c>
      <c r="H72" s="2" t="s">
        <v>1089</v>
      </c>
      <c r="I72" s="5"/>
      <c r="J72" s="2" t="s">
        <v>1593</v>
      </c>
      <c r="K72" s="2" t="s">
        <v>1719</v>
      </c>
      <c r="L72" s="2" t="s">
        <v>1845</v>
      </c>
      <c r="M72" s="5"/>
      <c r="N72" s="2" t="s">
        <v>2360</v>
      </c>
      <c r="O72" s="5"/>
      <c r="P72" s="2" t="s">
        <v>2484</v>
      </c>
      <c r="Q72" s="5"/>
      <c r="R72" s="2" t="s">
        <v>2608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2:49" x14ac:dyDescent="0.25">
      <c r="B73" s="2" t="s">
        <v>713</v>
      </c>
      <c r="C73" s="2" t="s">
        <v>588</v>
      </c>
      <c r="D73" s="2" t="s">
        <v>462</v>
      </c>
      <c r="E73" s="5"/>
      <c r="F73" s="2" t="s">
        <v>838</v>
      </c>
      <c r="G73" s="2" t="s">
        <v>964</v>
      </c>
      <c r="H73" s="2" t="s">
        <v>1090</v>
      </c>
      <c r="I73" s="5"/>
      <c r="J73" s="2" t="s">
        <v>1594</v>
      </c>
      <c r="K73" s="2" t="s">
        <v>1720</v>
      </c>
      <c r="L73" s="2" t="s">
        <v>1846</v>
      </c>
      <c r="M73" s="5"/>
      <c r="N73" s="2" t="s">
        <v>2361</v>
      </c>
      <c r="O73" s="5"/>
      <c r="P73" s="2" t="s">
        <v>2485</v>
      </c>
      <c r="Q73" s="5"/>
      <c r="R73" s="2" t="s">
        <v>2609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2:49" x14ac:dyDescent="0.25">
      <c r="B74" s="2" t="s">
        <v>714</v>
      </c>
      <c r="C74" s="2" t="s">
        <v>589</v>
      </c>
      <c r="D74" s="2" t="s">
        <v>463</v>
      </c>
      <c r="E74" s="5"/>
      <c r="F74" s="2" t="s">
        <v>839</v>
      </c>
      <c r="G74" s="2" t="s">
        <v>965</v>
      </c>
      <c r="H74" s="2" t="s">
        <v>1091</v>
      </c>
      <c r="I74" s="5"/>
      <c r="J74" s="2" t="s">
        <v>1595</v>
      </c>
      <c r="K74" s="2" t="s">
        <v>1721</v>
      </c>
      <c r="L74" s="2" t="s">
        <v>1847</v>
      </c>
      <c r="M74" s="5"/>
      <c r="N74" s="2" t="s">
        <v>2362</v>
      </c>
      <c r="O74" s="5"/>
      <c r="P74" s="2" t="s">
        <v>2486</v>
      </c>
      <c r="Q74" s="5"/>
      <c r="R74" s="2" t="s">
        <v>2610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2:49" x14ac:dyDescent="0.25">
      <c r="B75" s="2" t="s">
        <v>715</v>
      </c>
      <c r="C75" s="2" t="s">
        <v>590</v>
      </c>
      <c r="D75" s="2" t="s">
        <v>464</v>
      </c>
      <c r="E75" s="5"/>
      <c r="F75" s="2" t="s">
        <v>840</v>
      </c>
      <c r="G75" s="2" t="s">
        <v>966</v>
      </c>
      <c r="H75" s="2" t="s">
        <v>1092</v>
      </c>
      <c r="I75" s="5"/>
      <c r="J75" s="2" t="s">
        <v>1596</v>
      </c>
      <c r="K75" s="2" t="s">
        <v>1722</v>
      </c>
      <c r="L75" s="2" t="s">
        <v>1848</v>
      </c>
      <c r="M75" s="5"/>
      <c r="N75" s="2" t="s">
        <v>2363</v>
      </c>
      <c r="O75" s="5"/>
      <c r="P75" s="2" t="s">
        <v>2470</v>
      </c>
      <c r="Q75" s="5"/>
      <c r="R75" s="2" t="s">
        <v>2611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2:49" x14ac:dyDescent="0.25">
      <c r="B76" s="2" t="s">
        <v>716</v>
      </c>
      <c r="C76" s="2" t="s">
        <v>591</v>
      </c>
      <c r="D76" s="2" t="s">
        <v>465</v>
      </c>
      <c r="E76" s="5"/>
      <c r="F76" s="2" t="s">
        <v>841</v>
      </c>
      <c r="G76" s="2" t="s">
        <v>967</v>
      </c>
      <c r="H76" s="2" t="s">
        <v>1093</v>
      </c>
      <c r="I76" s="5"/>
      <c r="J76" s="2" t="s">
        <v>1597</v>
      </c>
      <c r="K76" s="2" t="s">
        <v>1723</v>
      </c>
      <c r="L76" s="2" t="s">
        <v>1849</v>
      </c>
      <c r="M76" s="5"/>
      <c r="N76" s="2" t="s">
        <v>2364</v>
      </c>
      <c r="O76" s="5"/>
      <c r="P76" s="2" t="s">
        <v>2487</v>
      </c>
      <c r="Q76" s="5"/>
      <c r="R76" s="2" t="s">
        <v>2612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2:49" x14ac:dyDescent="0.25">
      <c r="B77" s="2" t="s">
        <v>717</v>
      </c>
      <c r="C77" s="2" t="s">
        <v>592</v>
      </c>
      <c r="D77" s="2" t="s">
        <v>466</v>
      </c>
      <c r="E77" s="5"/>
      <c r="F77" s="2" t="s">
        <v>842</v>
      </c>
      <c r="G77" s="2" t="s">
        <v>968</v>
      </c>
      <c r="H77" s="2" t="s">
        <v>1094</v>
      </c>
      <c r="I77" s="5"/>
      <c r="J77" s="2" t="s">
        <v>1598</v>
      </c>
      <c r="K77" s="2" t="s">
        <v>1724</v>
      </c>
      <c r="L77" s="2" t="s">
        <v>1850</v>
      </c>
      <c r="M77" s="5"/>
      <c r="N77" s="2" t="s">
        <v>2365</v>
      </c>
      <c r="O77" s="5"/>
      <c r="P77" s="2" t="s">
        <v>2488</v>
      </c>
      <c r="Q77" s="5"/>
      <c r="R77" s="2" t="s">
        <v>2613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2:49" x14ac:dyDescent="0.25">
      <c r="B78" s="2" t="s">
        <v>718</v>
      </c>
      <c r="C78" s="2" t="s">
        <v>593</v>
      </c>
      <c r="D78" s="2" t="s">
        <v>467</v>
      </c>
      <c r="E78" s="5"/>
      <c r="F78" s="2" t="s">
        <v>843</v>
      </c>
      <c r="G78" s="2" t="s">
        <v>969</v>
      </c>
      <c r="H78" s="2" t="s">
        <v>1095</v>
      </c>
      <c r="I78" s="5"/>
      <c r="J78" s="2" t="s">
        <v>1599</v>
      </c>
      <c r="K78" s="2" t="s">
        <v>1725</v>
      </c>
      <c r="L78" s="2" t="s">
        <v>1851</v>
      </c>
      <c r="M78" s="5"/>
      <c r="N78" s="2" t="s">
        <v>2366</v>
      </c>
      <c r="O78" s="5"/>
      <c r="P78" s="2" t="s">
        <v>2489</v>
      </c>
      <c r="Q78" s="5"/>
      <c r="R78" s="2" t="s">
        <v>2614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2:49" x14ac:dyDescent="0.25">
      <c r="B79" s="2" t="s">
        <v>719</v>
      </c>
      <c r="C79" s="2" t="s">
        <v>594</v>
      </c>
      <c r="D79" s="2" t="s">
        <v>468</v>
      </c>
      <c r="E79" s="5"/>
      <c r="F79" s="2" t="s">
        <v>844</v>
      </c>
      <c r="G79" s="2" t="s">
        <v>970</v>
      </c>
      <c r="H79" s="2" t="s">
        <v>1096</v>
      </c>
      <c r="I79" s="5"/>
      <c r="J79" s="2" t="s">
        <v>1600</v>
      </c>
      <c r="K79" s="2" t="s">
        <v>1726</v>
      </c>
      <c r="L79" s="2" t="s">
        <v>1852</v>
      </c>
      <c r="M79" s="5"/>
      <c r="N79" s="2" t="s">
        <v>2367</v>
      </c>
      <c r="O79" s="5"/>
      <c r="P79" s="2" t="s">
        <v>2490</v>
      </c>
      <c r="Q79" s="5"/>
      <c r="R79" s="2" t="s">
        <v>2615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2:49" x14ac:dyDescent="0.25">
      <c r="B80" s="2" t="s">
        <v>720</v>
      </c>
      <c r="C80" s="2" t="s">
        <v>595</v>
      </c>
      <c r="D80" s="2" t="s">
        <v>469</v>
      </c>
      <c r="E80" s="5"/>
      <c r="F80" s="2" t="s">
        <v>845</v>
      </c>
      <c r="G80" s="2" t="s">
        <v>971</v>
      </c>
      <c r="H80" s="2" t="s">
        <v>1097</v>
      </c>
      <c r="I80" s="5"/>
      <c r="J80" s="2" t="s">
        <v>1601</v>
      </c>
      <c r="K80" s="2" t="s">
        <v>1727</v>
      </c>
      <c r="L80" s="2" t="s">
        <v>1853</v>
      </c>
      <c r="M80" s="5"/>
      <c r="N80" s="2" t="s">
        <v>2368</v>
      </c>
      <c r="O80" s="5"/>
      <c r="P80" s="2" t="s">
        <v>2491</v>
      </c>
      <c r="Q80" s="5"/>
      <c r="R80" s="2" t="s">
        <v>2616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 x14ac:dyDescent="0.25">
      <c r="B81" s="2" t="s">
        <v>721</v>
      </c>
      <c r="C81" s="2" t="s">
        <v>596</v>
      </c>
      <c r="D81" s="2" t="s">
        <v>470</v>
      </c>
      <c r="E81" s="5"/>
      <c r="F81" s="2" t="s">
        <v>846</v>
      </c>
      <c r="G81" s="2" t="s">
        <v>972</v>
      </c>
      <c r="H81" s="2" t="s">
        <v>1098</v>
      </c>
      <c r="I81" s="5"/>
      <c r="J81" s="2" t="s">
        <v>1602</v>
      </c>
      <c r="K81" s="2" t="s">
        <v>1728</v>
      </c>
      <c r="L81" s="2" t="s">
        <v>1854</v>
      </c>
      <c r="M81" s="5"/>
      <c r="N81" s="2" t="s">
        <v>2369</v>
      </c>
      <c r="O81" s="5"/>
      <c r="P81" s="2" t="s">
        <v>2492</v>
      </c>
      <c r="Q81" s="5"/>
      <c r="R81" s="2" t="s">
        <v>2617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 x14ac:dyDescent="0.25">
      <c r="B82" s="2" t="s">
        <v>722</v>
      </c>
      <c r="C82" s="2" t="s">
        <v>597</v>
      </c>
      <c r="D82" s="2" t="s">
        <v>471</v>
      </c>
      <c r="E82" s="5"/>
      <c r="F82" s="2" t="s">
        <v>847</v>
      </c>
      <c r="G82" s="2" t="s">
        <v>973</v>
      </c>
      <c r="H82" s="2" t="s">
        <v>1099</v>
      </c>
      <c r="I82" s="5"/>
      <c r="J82" s="2" t="s">
        <v>1603</v>
      </c>
      <c r="K82" s="2" t="s">
        <v>1729</v>
      </c>
      <c r="L82" s="2" t="s">
        <v>1855</v>
      </c>
      <c r="M82" s="5"/>
      <c r="N82" s="2" t="s">
        <v>2370</v>
      </c>
      <c r="O82" s="5"/>
      <c r="P82" s="2" t="s">
        <v>2493</v>
      </c>
      <c r="Q82" s="5"/>
      <c r="R82" s="2" t="s">
        <v>2618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 x14ac:dyDescent="0.25">
      <c r="B83" s="2" t="s">
        <v>723</v>
      </c>
      <c r="C83" s="2" t="s">
        <v>598</v>
      </c>
      <c r="D83" s="2" t="s">
        <v>472</v>
      </c>
      <c r="E83" s="5"/>
      <c r="F83" s="2" t="s">
        <v>848</v>
      </c>
      <c r="G83" s="2" t="s">
        <v>974</v>
      </c>
      <c r="H83" s="2" t="s">
        <v>1100</v>
      </c>
      <c r="I83" s="5"/>
      <c r="J83" s="2" t="s">
        <v>1604</v>
      </c>
      <c r="K83" s="2" t="s">
        <v>1730</v>
      </c>
      <c r="L83" s="2" t="s">
        <v>1856</v>
      </c>
      <c r="M83" s="5"/>
      <c r="N83" s="2" t="s">
        <v>2371</v>
      </c>
      <c r="O83" s="5"/>
      <c r="P83" s="2" t="s">
        <v>2494</v>
      </c>
      <c r="Q83" s="5"/>
      <c r="R83" s="2" t="s">
        <v>2619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 x14ac:dyDescent="0.25">
      <c r="B84" s="2" t="s">
        <v>724</v>
      </c>
      <c r="C84" s="2" t="s">
        <v>599</v>
      </c>
      <c r="D84" s="2" t="s">
        <v>473</v>
      </c>
      <c r="E84" s="5"/>
      <c r="F84" s="2" t="s">
        <v>849</v>
      </c>
      <c r="G84" s="2" t="s">
        <v>975</v>
      </c>
      <c r="H84" s="2" t="s">
        <v>1101</v>
      </c>
      <c r="I84" s="5"/>
      <c r="J84" s="2" t="s">
        <v>1605</v>
      </c>
      <c r="K84" s="2" t="s">
        <v>1731</v>
      </c>
      <c r="L84" s="2" t="s">
        <v>1857</v>
      </c>
      <c r="M84" s="5"/>
      <c r="N84" s="2" t="s">
        <v>2372</v>
      </c>
      <c r="O84" s="5"/>
      <c r="P84" s="2" t="s">
        <v>2495</v>
      </c>
      <c r="Q84" s="5"/>
      <c r="R84" s="2" t="s">
        <v>2620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 x14ac:dyDescent="0.25">
      <c r="B85" s="2" t="s">
        <v>725</v>
      </c>
      <c r="C85" s="2" t="s">
        <v>600</v>
      </c>
      <c r="D85" s="2" t="s">
        <v>474</v>
      </c>
      <c r="E85" s="5"/>
      <c r="F85" s="2" t="s">
        <v>850</v>
      </c>
      <c r="G85" s="2" t="s">
        <v>976</v>
      </c>
      <c r="H85" s="2" t="s">
        <v>1102</v>
      </c>
      <c r="I85" s="5"/>
      <c r="J85" s="2" t="s">
        <v>1606</v>
      </c>
      <c r="K85" s="2" t="s">
        <v>1732</v>
      </c>
      <c r="L85" s="2" t="s">
        <v>1858</v>
      </c>
      <c r="M85" s="5"/>
      <c r="N85" s="2" t="s">
        <v>2373</v>
      </c>
      <c r="O85" s="5"/>
      <c r="P85" s="2" t="s">
        <v>2496</v>
      </c>
      <c r="Q85" s="5"/>
      <c r="R85" s="2" t="s">
        <v>2621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 x14ac:dyDescent="0.25">
      <c r="B86" s="2" t="s">
        <v>726</v>
      </c>
      <c r="C86" s="2" t="s">
        <v>601</v>
      </c>
      <c r="D86" s="2" t="s">
        <v>475</v>
      </c>
      <c r="E86" s="5"/>
      <c r="F86" s="2" t="s">
        <v>851</v>
      </c>
      <c r="G86" s="2" t="s">
        <v>977</v>
      </c>
      <c r="H86" s="2" t="s">
        <v>1103</v>
      </c>
      <c r="I86" s="5"/>
      <c r="J86" s="2" t="s">
        <v>1607</v>
      </c>
      <c r="K86" s="2" t="s">
        <v>1733</v>
      </c>
      <c r="L86" s="2" t="s">
        <v>1859</v>
      </c>
      <c r="M86" s="5"/>
      <c r="N86" s="2" t="s">
        <v>2374</v>
      </c>
      <c r="O86" s="5"/>
      <c r="P86" s="2" t="s">
        <v>2497</v>
      </c>
      <c r="Q86" s="5"/>
      <c r="R86" s="2" t="s">
        <v>2622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 x14ac:dyDescent="0.25">
      <c r="B87" s="2" t="s">
        <v>727</v>
      </c>
      <c r="C87" s="2" t="s">
        <v>602</v>
      </c>
      <c r="D87" s="2" t="s">
        <v>476</v>
      </c>
      <c r="E87" s="5"/>
      <c r="F87" s="2" t="s">
        <v>852</v>
      </c>
      <c r="G87" s="2" t="s">
        <v>978</v>
      </c>
      <c r="H87" s="2" t="s">
        <v>1104</v>
      </c>
      <c r="I87" s="5"/>
      <c r="J87" s="2" t="s">
        <v>1608</v>
      </c>
      <c r="K87" s="2" t="s">
        <v>1734</v>
      </c>
      <c r="L87" s="2" t="s">
        <v>1860</v>
      </c>
      <c r="M87" s="5"/>
      <c r="N87" s="2" t="s">
        <v>2375</v>
      </c>
      <c r="O87" s="5"/>
      <c r="P87" s="2" t="s">
        <v>2498</v>
      </c>
      <c r="Q87" s="5"/>
      <c r="R87" s="2" t="s">
        <v>2623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 x14ac:dyDescent="0.25">
      <c r="B88" s="2" t="s">
        <v>728</v>
      </c>
      <c r="C88" s="2" t="s">
        <v>603</v>
      </c>
      <c r="D88" s="2" t="s">
        <v>477</v>
      </c>
      <c r="E88" s="5"/>
      <c r="F88" s="2" t="s">
        <v>853</v>
      </c>
      <c r="G88" s="2" t="s">
        <v>979</v>
      </c>
      <c r="H88" s="2" t="s">
        <v>1105</v>
      </c>
      <c r="I88" s="5"/>
      <c r="J88" s="2" t="s">
        <v>1609</v>
      </c>
      <c r="K88" s="2" t="s">
        <v>1735</v>
      </c>
      <c r="L88" s="2" t="s">
        <v>1861</v>
      </c>
      <c r="M88" s="5"/>
      <c r="N88" s="2" t="s">
        <v>2376</v>
      </c>
      <c r="O88" s="5"/>
      <c r="P88" s="2" t="s">
        <v>2499</v>
      </c>
      <c r="Q88" s="5"/>
      <c r="R88" s="2" t="s">
        <v>2325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 x14ac:dyDescent="0.25">
      <c r="B89" s="2" t="s">
        <v>729</v>
      </c>
      <c r="C89" s="2" t="s">
        <v>604</v>
      </c>
      <c r="D89" s="2" t="s">
        <v>478</v>
      </c>
      <c r="E89" s="5"/>
      <c r="F89" s="2" t="s">
        <v>854</v>
      </c>
      <c r="G89" s="2" t="s">
        <v>980</v>
      </c>
      <c r="H89" s="2" t="s">
        <v>1106</v>
      </c>
      <c r="I89" s="5"/>
      <c r="J89" s="2" t="s">
        <v>1610</v>
      </c>
      <c r="K89" s="2" t="s">
        <v>1736</v>
      </c>
      <c r="L89" s="2" t="s">
        <v>1862</v>
      </c>
      <c r="M89" s="5"/>
      <c r="N89" s="2" t="s">
        <v>2377</v>
      </c>
      <c r="O89" s="5"/>
      <c r="P89" s="2" t="s">
        <v>2500</v>
      </c>
      <c r="Q89" s="5"/>
      <c r="R89" s="2" t="s">
        <v>2624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 x14ac:dyDescent="0.25">
      <c r="B90" s="2" t="s">
        <v>730</v>
      </c>
      <c r="C90" s="2" t="s">
        <v>605</v>
      </c>
      <c r="D90" s="2" t="s">
        <v>479</v>
      </c>
      <c r="E90" s="5"/>
      <c r="F90" s="2" t="s">
        <v>855</v>
      </c>
      <c r="G90" s="2" t="s">
        <v>981</v>
      </c>
      <c r="H90" s="2" t="s">
        <v>1107</v>
      </c>
      <c r="I90" s="5"/>
      <c r="J90" s="2" t="s">
        <v>1611</v>
      </c>
      <c r="K90" s="2" t="s">
        <v>1737</v>
      </c>
      <c r="L90" s="2" t="s">
        <v>1863</v>
      </c>
      <c r="M90" s="5"/>
      <c r="N90" s="2" t="s">
        <v>2378</v>
      </c>
      <c r="O90" s="5"/>
      <c r="P90" s="2" t="s">
        <v>2501</v>
      </c>
      <c r="Q90" s="5"/>
      <c r="R90" s="2" t="s">
        <v>2625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 x14ac:dyDescent="0.25">
      <c r="B91" s="2" t="s">
        <v>731</v>
      </c>
      <c r="C91" s="2" t="s">
        <v>606</v>
      </c>
      <c r="D91" s="2" t="s">
        <v>480</v>
      </c>
      <c r="E91" s="5"/>
      <c r="F91" s="2" t="s">
        <v>856</v>
      </c>
      <c r="G91" s="2" t="s">
        <v>982</v>
      </c>
      <c r="H91" s="2" t="s">
        <v>1108</v>
      </c>
      <c r="I91" s="5"/>
      <c r="J91" s="2" t="s">
        <v>1612</v>
      </c>
      <c r="K91" s="2" t="s">
        <v>1738</v>
      </c>
      <c r="L91" s="2" t="s">
        <v>1864</v>
      </c>
      <c r="M91" s="5"/>
      <c r="N91" s="2" t="s">
        <v>2379</v>
      </c>
      <c r="O91" s="5"/>
      <c r="P91" s="2" t="s">
        <v>2502</v>
      </c>
      <c r="Q91" s="5"/>
      <c r="R91" s="2" t="s">
        <v>2626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 x14ac:dyDescent="0.25">
      <c r="B92" s="2" t="s">
        <v>732</v>
      </c>
      <c r="C92" s="2" t="s">
        <v>607</v>
      </c>
      <c r="D92" s="2" t="s">
        <v>481</v>
      </c>
      <c r="E92" s="5"/>
      <c r="F92" s="2" t="s">
        <v>857</v>
      </c>
      <c r="G92" s="2" t="s">
        <v>983</v>
      </c>
      <c r="H92" s="2" t="s">
        <v>1109</v>
      </c>
      <c r="I92" s="5"/>
      <c r="J92" s="2" t="s">
        <v>1613</v>
      </c>
      <c r="K92" s="2" t="s">
        <v>1739</v>
      </c>
      <c r="L92" s="2" t="s">
        <v>1865</v>
      </c>
      <c r="M92" s="5"/>
      <c r="N92" s="2" t="s">
        <v>2380</v>
      </c>
      <c r="O92" s="5"/>
      <c r="P92" s="2" t="s">
        <v>2503</v>
      </c>
      <c r="Q92" s="5"/>
      <c r="R92" s="2" t="s">
        <v>2627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 x14ac:dyDescent="0.25">
      <c r="B93" s="2" t="s">
        <v>733</v>
      </c>
      <c r="C93" s="2" t="s">
        <v>608</v>
      </c>
      <c r="D93" s="2" t="s">
        <v>482</v>
      </c>
      <c r="E93" s="5"/>
      <c r="F93" s="2" t="s">
        <v>858</v>
      </c>
      <c r="G93" s="2" t="s">
        <v>984</v>
      </c>
      <c r="H93" s="2" t="s">
        <v>1110</v>
      </c>
      <c r="I93" s="5"/>
      <c r="J93" s="2" t="s">
        <v>1614</v>
      </c>
      <c r="K93" s="2" t="s">
        <v>1740</v>
      </c>
      <c r="L93" s="2" t="s">
        <v>1866</v>
      </c>
      <c r="M93" s="5"/>
      <c r="N93" s="2" t="s">
        <v>2381</v>
      </c>
      <c r="O93" s="5"/>
      <c r="P93" s="2" t="s">
        <v>2504</v>
      </c>
      <c r="Q93" s="5"/>
      <c r="R93" s="2" t="s">
        <v>2628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 x14ac:dyDescent="0.25">
      <c r="B94" s="2" t="s">
        <v>734</v>
      </c>
      <c r="C94" s="2" t="s">
        <v>609</v>
      </c>
      <c r="D94" s="2" t="s">
        <v>483</v>
      </c>
      <c r="E94" s="5"/>
      <c r="F94" s="2" t="s">
        <v>859</v>
      </c>
      <c r="G94" s="2" t="s">
        <v>985</v>
      </c>
      <c r="H94" s="2" t="s">
        <v>1111</v>
      </c>
      <c r="I94" s="5"/>
      <c r="J94" s="2" t="s">
        <v>1615</v>
      </c>
      <c r="K94" s="2" t="s">
        <v>1741</v>
      </c>
      <c r="L94" s="2" t="s">
        <v>1867</v>
      </c>
      <c r="M94" s="5"/>
      <c r="N94" s="2" t="s">
        <v>2382</v>
      </c>
      <c r="O94" s="5"/>
      <c r="P94" s="2" t="s">
        <v>2505</v>
      </c>
      <c r="Q94" s="5"/>
      <c r="R94" s="2" t="s">
        <v>2629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 x14ac:dyDescent="0.25">
      <c r="B95" s="2" t="s">
        <v>735</v>
      </c>
      <c r="C95" s="2" t="s">
        <v>610</v>
      </c>
      <c r="D95" s="2" t="s">
        <v>484</v>
      </c>
      <c r="E95" s="5"/>
      <c r="F95" s="2" t="s">
        <v>860</v>
      </c>
      <c r="G95" s="2" t="s">
        <v>986</v>
      </c>
      <c r="H95" s="2" t="s">
        <v>1112</v>
      </c>
      <c r="I95" s="5"/>
      <c r="J95" s="2" t="s">
        <v>1616</v>
      </c>
      <c r="K95" s="2" t="s">
        <v>1742</v>
      </c>
      <c r="L95" s="2" t="s">
        <v>1868</v>
      </c>
      <c r="M95" s="5"/>
      <c r="N95" s="2" t="s">
        <v>2383</v>
      </c>
      <c r="O95" s="5"/>
      <c r="P95" s="2" t="s">
        <v>2506</v>
      </c>
      <c r="Q95" s="5"/>
      <c r="R95" s="2" t="s">
        <v>2630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 x14ac:dyDescent="0.25">
      <c r="B96" s="2" t="s">
        <v>736</v>
      </c>
      <c r="C96" s="2" t="s">
        <v>611</v>
      </c>
      <c r="D96" s="2" t="s">
        <v>485</v>
      </c>
      <c r="E96" s="5"/>
      <c r="F96" s="2" t="s">
        <v>861</v>
      </c>
      <c r="G96" s="2" t="s">
        <v>987</v>
      </c>
      <c r="H96" s="2" t="s">
        <v>1113</v>
      </c>
      <c r="I96" s="5"/>
      <c r="J96" s="2" t="s">
        <v>1617</v>
      </c>
      <c r="K96" s="2" t="s">
        <v>1743</v>
      </c>
      <c r="L96" s="2" t="s">
        <v>1869</v>
      </c>
      <c r="M96" s="5"/>
      <c r="N96" s="2" t="s">
        <v>2384</v>
      </c>
      <c r="O96" s="5"/>
      <c r="P96" s="2" t="s">
        <v>2507</v>
      </c>
      <c r="Q96" s="5"/>
      <c r="R96" s="2" t="s">
        <v>2631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 x14ac:dyDescent="0.25">
      <c r="B97" s="2" t="s">
        <v>737</v>
      </c>
      <c r="C97" s="2" t="s">
        <v>612</v>
      </c>
      <c r="D97" s="2" t="s">
        <v>486</v>
      </c>
      <c r="E97" s="5"/>
      <c r="F97" s="2" t="s">
        <v>862</v>
      </c>
      <c r="G97" s="2" t="s">
        <v>988</v>
      </c>
      <c r="H97" s="2" t="s">
        <v>1114</v>
      </c>
      <c r="I97" s="5"/>
      <c r="J97" s="2" t="s">
        <v>1618</v>
      </c>
      <c r="K97" s="2" t="s">
        <v>1744</v>
      </c>
      <c r="L97" s="2" t="s">
        <v>1870</v>
      </c>
      <c r="M97" s="5"/>
      <c r="N97" s="2" t="s">
        <v>2385</v>
      </c>
      <c r="O97" s="5"/>
      <c r="P97" s="2" t="s">
        <v>2508</v>
      </c>
      <c r="Q97" s="5"/>
      <c r="R97" s="2" t="s">
        <v>2632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 x14ac:dyDescent="0.25">
      <c r="B98" s="2" t="s">
        <v>738</v>
      </c>
      <c r="C98" s="2" t="s">
        <v>613</v>
      </c>
      <c r="D98" s="2" t="s">
        <v>487</v>
      </c>
      <c r="E98" s="5"/>
      <c r="F98" s="2" t="s">
        <v>863</v>
      </c>
      <c r="G98" s="2" t="s">
        <v>989</v>
      </c>
      <c r="H98" s="2" t="s">
        <v>1115</v>
      </c>
      <c r="I98" s="5"/>
      <c r="J98" s="2" t="s">
        <v>1619</v>
      </c>
      <c r="K98" s="2" t="s">
        <v>1745</v>
      </c>
      <c r="L98" s="2" t="s">
        <v>1871</v>
      </c>
      <c r="M98" s="5"/>
      <c r="N98" s="2" t="s">
        <v>2312</v>
      </c>
      <c r="O98" s="5"/>
      <c r="P98" s="2" t="s">
        <v>2509</v>
      </c>
      <c r="Q98" s="5"/>
      <c r="R98" s="2" t="s">
        <v>2633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 x14ac:dyDescent="0.25">
      <c r="B99" s="2" t="s">
        <v>739</v>
      </c>
      <c r="C99" s="2" t="s">
        <v>614</v>
      </c>
      <c r="D99" s="2" t="s">
        <v>488</v>
      </c>
      <c r="E99" s="5"/>
      <c r="F99" s="2" t="s">
        <v>864</v>
      </c>
      <c r="G99" s="2" t="s">
        <v>990</v>
      </c>
      <c r="H99" s="2" t="s">
        <v>1116</v>
      </c>
      <c r="I99" s="5"/>
      <c r="J99" s="2" t="s">
        <v>1620</v>
      </c>
      <c r="K99" s="2" t="s">
        <v>1746</v>
      </c>
      <c r="L99" s="2" t="s">
        <v>1872</v>
      </c>
      <c r="M99" s="5"/>
      <c r="N99" s="2" t="s">
        <v>2386</v>
      </c>
      <c r="O99" s="5"/>
      <c r="P99" s="2" t="s">
        <v>2510</v>
      </c>
      <c r="Q99" s="5"/>
      <c r="R99" s="2" t="s">
        <v>2634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 x14ac:dyDescent="0.25">
      <c r="B100" s="2" t="s">
        <v>740</v>
      </c>
      <c r="C100" s="2" t="s">
        <v>615</v>
      </c>
      <c r="D100" s="2" t="s">
        <v>489</v>
      </c>
      <c r="E100" s="5"/>
      <c r="F100" s="2" t="s">
        <v>865</v>
      </c>
      <c r="G100" s="2" t="s">
        <v>991</v>
      </c>
      <c r="H100" s="2" t="s">
        <v>1117</v>
      </c>
      <c r="I100" s="5"/>
      <c r="J100" s="2" t="s">
        <v>1621</v>
      </c>
      <c r="K100" s="2" t="s">
        <v>1747</v>
      </c>
      <c r="L100" s="2" t="s">
        <v>1873</v>
      </c>
      <c r="M100" s="5"/>
      <c r="N100" s="2" t="s">
        <v>2387</v>
      </c>
      <c r="O100" s="5"/>
      <c r="P100" s="2" t="s">
        <v>2511</v>
      </c>
      <c r="Q100" s="5"/>
      <c r="R100" s="2" t="s">
        <v>2635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 x14ac:dyDescent="0.25">
      <c r="B101" s="2" t="s">
        <v>741</v>
      </c>
      <c r="C101" s="2" t="s">
        <v>616</v>
      </c>
      <c r="D101" s="2" t="s">
        <v>490</v>
      </c>
      <c r="E101" s="5"/>
      <c r="F101" s="2" t="s">
        <v>866</v>
      </c>
      <c r="G101" s="2" t="s">
        <v>992</v>
      </c>
      <c r="H101" s="2" t="s">
        <v>1118</v>
      </c>
      <c r="I101" s="5"/>
      <c r="J101" s="2" t="s">
        <v>1622</v>
      </c>
      <c r="K101" s="2" t="s">
        <v>1748</v>
      </c>
      <c r="L101" s="2" t="s">
        <v>1874</v>
      </c>
      <c r="M101" s="5"/>
      <c r="N101" s="2" t="s">
        <v>2388</v>
      </c>
      <c r="O101" s="5"/>
      <c r="P101" s="2" t="s">
        <v>2512</v>
      </c>
      <c r="Q101" s="5"/>
      <c r="R101" s="2" t="s">
        <v>2636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 x14ac:dyDescent="0.25">
      <c r="B102" s="2" t="s">
        <v>742</v>
      </c>
      <c r="C102" s="2" t="s">
        <v>617</v>
      </c>
      <c r="D102" s="2" t="s">
        <v>491</v>
      </c>
      <c r="E102" s="5"/>
      <c r="F102" s="2" t="s">
        <v>867</v>
      </c>
      <c r="G102" s="2" t="s">
        <v>993</v>
      </c>
      <c r="H102" s="2" t="s">
        <v>1119</v>
      </c>
      <c r="I102" s="5"/>
      <c r="J102" s="2" t="s">
        <v>1623</v>
      </c>
      <c r="K102" s="2" t="s">
        <v>1749</v>
      </c>
      <c r="L102" s="2" t="s">
        <v>1875</v>
      </c>
      <c r="M102" s="5"/>
      <c r="N102" s="2" t="s">
        <v>2389</v>
      </c>
      <c r="O102" s="5"/>
      <c r="P102" s="2" t="s">
        <v>2513</v>
      </c>
      <c r="Q102" s="5"/>
      <c r="R102" s="2" t="s">
        <v>2637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 x14ac:dyDescent="0.25">
      <c r="B103" s="2" t="s">
        <v>743</v>
      </c>
      <c r="C103" s="2" t="s">
        <v>618</v>
      </c>
      <c r="D103" s="2" t="s">
        <v>492</v>
      </c>
      <c r="E103" s="5"/>
      <c r="F103" s="2" t="s">
        <v>868</v>
      </c>
      <c r="G103" s="2" t="s">
        <v>994</v>
      </c>
      <c r="H103" s="2" t="s">
        <v>1120</v>
      </c>
      <c r="I103" s="5"/>
      <c r="J103" s="2" t="s">
        <v>1624</v>
      </c>
      <c r="K103" s="2" t="s">
        <v>1750</v>
      </c>
      <c r="L103" s="2" t="s">
        <v>1876</v>
      </c>
      <c r="M103" s="5"/>
      <c r="N103" s="2" t="s">
        <v>2390</v>
      </c>
      <c r="O103" s="5"/>
      <c r="P103" s="2" t="s">
        <v>2514</v>
      </c>
      <c r="Q103" s="5"/>
      <c r="R103" s="2" t="s">
        <v>2638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 x14ac:dyDescent="0.25">
      <c r="B104" s="2" t="s">
        <v>744</v>
      </c>
      <c r="C104" s="2" t="s">
        <v>619</v>
      </c>
      <c r="D104" s="2" t="s">
        <v>493</v>
      </c>
      <c r="E104" s="5"/>
      <c r="F104" s="2" t="s">
        <v>869</v>
      </c>
      <c r="G104" s="2" t="s">
        <v>995</v>
      </c>
      <c r="H104" s="2" t="s">
        <v>1121</v>
      </c>
      <c r="I104" s="5"/>
      <c r="J104" s="2" t="s">
        <v>1625</v>
      </c>
      <c r="K104" s="2" t="s">
        <v>1751</v>
      </c>
      <c r="L104" s="2" t="s">
        <v>1877</v>
      </c>
      <c r="M104" s="5"/>
      <c r="N104" s="2" t="s">
        <v>2391</v>
      </c>
      <c r="O104" s="5"/>
      <c r="P104" s="2" t="s">
        <v>2515</v>
      </c>
      <c r="Q104" s="5"/>
      <c r="R104" s="2" t="s">
        <v>2639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 x14ac:dyDescent="0.25">
      <c r="B105" s="2" t="s">
        <v>745</v>
      </c>
      <c r="C105" s="2" t="s">
        <v>620</v>
      </c>
      <c r="D105" s="2" t="s">
        <v>494</v>
      </c>
      <c r="E105" s="5"/>
      <c r="F105" s="2" t="s">
        <v>870</v>
      </c>
      <c r="G105" s="2" t="s">
        <v>996</v>
      </c>
      <c r="H105" s="2" t="s">
        <v>1122</v>
      </c>
      <c r="I105" s="5"/>
      <c r="J105" s="2" t="s">
        <v>1626</v>
      </c>
      <c r="K105" s="2" t="s">
        <v>1752</v>
      </c>
      <c r="L105" s="2" t="s">
        <v>1878</v>
      </c>
      <c r="M105" s="5"/>
      <c r="N105" s="2" t="s">
        <v>2392</v>
      </c>
      <c r="O105" s="5"/>
      <c r="P105" s="2" t="s">
        <v>2516</v>
      </c>
      <c r="Q105" s="5"/>
      <c r="R105" s="2" t="s">
        <v>2640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 x14ac:dyDescent="0.25">
      <c r="B106" s="2" t="s">
        <v>746</v>
      </c>
      <c r="C106" s="2" t="s">
        <v>621</v>
      </c>
      <c r="D106" s="2" t="s">
        <v>495</v>
      </c>
      <c r="E106" s="5"/>
      <c r="F106" s="2" t="s">
        <v>871</v>
      </c>
      <c r="G106" s="2" t="s">
        <v>997</v>
      </c>
      <c r="H106" s="2" t="s">
        <v>1123</v>
      </c>
      <c r="I106" s="5"/>
      <c r="J106" s="2" t="s">
        <v>1627</v>
      </c>
      <c r="K106" s="2" t="s">
        <v>1753</v>
      </c>
      <c r="L106" s="2" t="s">
        <v>1842</v>
      </c>
      <c r="M106" s="5"/>
      <c r="N106" s="2" t="s">
        <v>2393</v>
      </c>
      <c r="O106" s="5"/>
      <c r="P106" s="2" t="s">
        <v>2517</v>
      </c>
      <c r="Q106" s="5"/>
      <c r="R106" s="2" t="s">
        <v>2641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 x14ac:dyDescent="0.25">
      <c r="B107" s="2" t="s">
        <v>747</v>
      </c>
      <c r="C107" s="2" t="s">
        <v>622</v>
      </c>
      <c r="D107" s="2" t="s">
        <v>496</v>
      </c>
      <c r="E107" s="5"/>
      <c r="F107" s="2" t="s">
        <v>872</v>
      </c>
      <c r="G107" s="2" t="s">
        <v>998</v>
      </c>
      <c r="H107" s="2" t="s">
        <v>1124</v>
      </c>
      <c r="I107" s="5"/>
      <c r="J107" s="2" t="s">
        <v>1628</v>
      </c>
      <c r="K107" s="2" t="s">
        <v>1754</v>
      </c>
      <c r="L107" s="2" t="s">
        <v>1879</v>
      </c>
      <c r="M107" s="5"/>
      <c r="N107" s="2" t="s">
        <v>2394</v>
      </c>
      <c r="O107" s="5"/>
      <c r="P107" s="2" t="s">
        <v>2518</v>
      </c>
      <c r="Q107" s="5"/>
      <c r="R107" s="2" t="s">
        <v>2642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 x14ac:dyDescent="0.25">
      <c r="B108" s="2" t="s">
        <v>748</v>
      </c>
      <c r="C108" s="2" t="s">
        <v>623</v>
      </c>
      <c r="D108" s="2" t="s">
        <v>497</v>
      </c>
      <c r="E108" s="5"/>
      <c r="F108" s="2" t="s">
        <v>873</v>
      </c>
      <c r="G108" s="2" t="s">
        <v>999</v>
      </c>
      <c r="H108" s="2" t="s">
        <v>1125</v>
      </c>
      <c r="I108" s="5"/>
      <c r="J108" s="2" t="s">
        <v>1629</v>
      </c>
      <c r="K108" s="2" t="s">
        <v>1755</v>
      </c>
      <c r="L108" s="2" t="s">
        <v>1880</v>
      </c>
      <c r="M108" s="5"/>
      <c r="N108" s="2" t="s">
        <v>2395</v>
      </c>
      <c r="O108" s="5"/>
      <c r="P108" s="2" t="s">
        <v>2519</v>
      </c>
      <c r="Q108" s="5"/>
      <c r="R108" s="2" t="s">
        <v>2643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 x14ac:dyDescent="0.25">
      <c r="B109" s="2" t="s">
        <v>749</v>
      </c>
      <c r="C109" s="2" t="s">
        <v>624</v>
      </c>
      <c r="D109" s="2" t="s">
        <v>498</v>
      </c>
      <c r="E109" s="5"/>
      <c r="F109" s="2" t="s">
        <v>874</v>
      </c>
      <c r="G109" s="2" t="s">
        <v>1000</v>
      </c>
      <c r="H109" s="2" t="s">
        <v>1126</v>
      </c>
      <c r="I109" s="5"/>
      <c r="J109" s="2" t="s">
        <v>1630</v>
      </c>
      <c r="K109" s="2" t="s">
        <v>1756</v>
      </c>
      <c r="L109" s="2" t="s">
        <v>1881</v>
      </c>
      <c r="M109" s="5"/>
      <c r="N109" s="2" t="s">
        <v>2396</v>
      </c>
      <c r="O109" s="5"/>
      <c r="P109" s="2" t="s">
        <v>2520</v>
      </c>
      <c r="Q109" s="5"/>
      <c r="R109" s="2" t="s">
        <v>2644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 x14ac:dyDescent="0.25">
      <c r="B110" s="2" t="s">
        <v>750</v>
      </c>
      <c r="C110" s="2" t="s">
        <v>625</v>
      </c>
      <c r="D110" s="2" t="s">
        <v>499</v>
      </c>
      <c r="E110" s="5"/>
      <c r="F110" s="2" t="s">
        <v>875</v>
      </c>
      <c r="G110" s="2" t="s">
        <v>1001</v>
      </c>
      <c r="H110" s="2" t="s">
        <v>1127</v>
      </c>
      <c r="I110" s="5"/>
      <c r="J110" s="2" t="s">
        <v>1631</v>
      </c>
      <c r="K110" s="2" t="s">
        <v>1757</v>
      </c>
      <c r="L110" s="2" t="s">
        <v>1882</v>
      </c>
      <c r="M110" s="5"/>
      <c r="N110" s="2" t="s">
        <v>2397</v>
      </c>
      <c r="O110" s="5"/>
      <c r="P110" s="2" t="s">
        <v>2521</v>
      </c>
      <c r="Q110" s="5"/>
      <c r="R110" s="2" t="s">
        <v>2645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 x14ac:dyDescent="0.25">
      <c r="B111" s="2" t="s">
        <v>751</v>
      </c>
      <c r="C111" s="2" t="s">
        <v>626</v>
      </c>
      <c r="D111" s="2" t="s">
        <v>500</v>
      </c>
      <c r="E111" s="5"/>
      <c r="F111" s="2" t="s">
        <v>876</v>
      </c>
      <c r="G111" s="2" t="s">
        <v>1002</v>
      </c>
      <c r="H111" s="2" t="s">
        <v>1128</v>
      </c>
      <c r="I111" s="5"/>
      <c r="J111" s="2" t="s">
        <v>1632</v>
      </c>
      <c r="K111" s="2" t="s">
        <v>1758</v>
      </c>
      <c r="L111" s="2" t="s">
        <v>1883</v>
      </c>
      <c r="M111" s="5"/>
      <c r="N111" s="2" t="s">
        <v>2398</v>
      </c>
      <c r="O111" s="5"/>
      <c r="P111" s="2" t="s">
        <v>2522</v>
      </c>
      <c r="Q111" s="5"/>
      <c r="R111" s="2" t="s">
        <v>2646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 x14ac:dyDescent="0.25">
      <c r="B112" s="2" t="s">
        <v>752</v>
      </c>
      <c r="C112" s="2" t="s">
        <v>627</v>
      </c>
      <c r="D112" s="2" t="s">
        <v>501</v>
      </c>
      <c r="E112" s="5"/>
      <c r="F112" s="2" t="s">
        <v>877</v>
      </c>
      <c r="G112" s="2" t="s">
        <v>1003</v>
      </c>
      <c r="H112" s="2" t="s">
        <v>1129</v>
      </c>
      <c r="I112" s="5"/>
      <c r="J112" s="2" t="s">
        <v>1633</v>
      </c>
      <c r="K112" s="2" t="s">
        <v>1759</v>
      </c>
      <c r="L112" s="2" t="s">
        <v>1884</v>
      </c>
      <c r="M112" s="5"/>
      <c r="N112" s="2" t="s">
        <v>2399</v>
      </c>
      <c r="O112" s="5"/>
      <c r="P112" s="2" t="s">
        <v>2523</v>
      </c>
      <c r="Q112" s="5"/>
      <c r="R112" s="2" t="s">
        <v>2647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 x14ac:dyDescent="0.25">
      <c r="B113" s="2" t="s">
        <v>753</v>
      </c>
      <c r="C113" s="2" t="s">
        <v>628</v>
      </c>
      <c r="D113" s="2" t="s">
        <v>502</v>
      </c>
      <c r="E113" s="5"/>
      <c r="F113" s="2" t="s">
        <v>878</v>
      </c>
      <c r="G113" s="2" t="s">
        <v>1004</v>
      </c>
      <c r="H113" s="2" t="s">
        <v>1130</v>
      </c>
      <c r="I113" s="5"/>
      <c r="J113" s="2" t="s">
        <v>1634</v>
      </c>
      <c r="K113" s="2" t="s">
        <v>1760</v>
      </c>
      <c r="L113" s="2" t="s">
        <v>1885</v>
      </c>
      <c r="M113" s="5"/>
      <c r="N113" s="2" t="s">
        <v>2400</v>
      </c>
      <c r="O113" s="5"/>
      <c r="P113" s="2" t="s">
        <v>2524</v>
      </c>
      <c r="Q113" s="5"/>
      <c r="R113" s="2" t="s">
        <v>2648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 x14ac:dyDescent="0.25">
      <c r="B114" s="2" t="s">
        <v>754</v>
      </c>
      <c r="C114" s="2" t="s">
        <v>629</v>
      </c>
      <c r="D114" s="2" t="s">
        <v>503</v>
      </c>
      <c r="E114" s="5"/>
      <c r="F114" s="2" t="s">
        <v>879</v>
      </c>
      <c r="G114" s="2" t="s">
        <v>1005</v>
      </c>
      <c r="H114" s="2" t="s">
        <v>1131</v>
      </c>
      <c r="I114" s="5"/>
      <c r="J114" s="2" t="s">
        <v>1635</v>
      </c>
      <c r="K114" s="2" t="s">
        <v>1761</v>
      </c>
      <c r="L114" s="2" t="s">
        <v>1886</v>
      </c>
      <c r="M114" s="5"/>
      <c r="N114" s="2" t="s">
        <v>2401</v>
      </c>
      <c r="O114" s="5"/>
      <c r="P114" s="2" t="s">
        <v>2525</v>
      </c>
      <c r="Q114" s="5"/>
      <c r="R114" s="2" t="s">
        <v>2649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 x14ac:dyDescent="0.25">
      <c r="B115" s="2" t="s">
        <v>755</v>
      </c>
      <c r="C115" s="2" t="s">
        <v>630</v>
      </c>
      <c r="D115" s="2" t="s">
        <v>504</v>
      </c>
      <c r="E115" s="5"/>
      <c r="F115" s="2" t="s">
        <v>880</v>
      </c>
      <c r="G115" s="2" t="s">
        <v>1006</v>
      </c>
      <c r="H115" s="2" t="s">
        <v>1132</v>
      </c>
      <c r="I115" s="5"/>
      <c r="J115" s="2" t="s">
        <v>1636</v>
      </c>
      <c r="K115" s="2" t="s">
        <v>1762</v>
      </c>
      <c r="L115" s="2" t="s">
        <v>1887</v>
      </c>
      <c r="M115" s="5"/>
      <c r="N115" s="2" t="s">
        <v>2402</v>
      </c>
      <c r="O115" s="5"/>
      <c r="P115" s="2" t="s">
        <v>2526</v>
      </c>
      <c r="Q115" s="5"/>
      <c r="R115" s="2" t="s">
        <v>2650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 x14ac:dyDescent="0.25">
      <c r="B116" s="2" t="s">
        <v>756</v>
      </c>
      <c r="C116" s="2" t="s">
        <v>631</v>
      </c>
      <c r="D116" s="2" t="s">
        <v>505</v>
      </c>
      <c r="E116" s="5"/>
      <c r="F116" s="2" t="s">
        <v>881</v>
      </c>
      <c r="G116" s="2" t="s">
        <v>1007</v>
      </c>
      <c r="H116" s="2" t="s">
        <v>1133</v>
      </c>
      <c r="I116" s="5"/>
      <c r="J116" s="2" t="s">
        <v>1637</v>
      </c>
      <c r="K116" s="2" t="s">
        <v>1763</v>
      </c>
      <c r="L116" s="2" t="s">
        <v>1888</v>
      </c>
      <c r="M116" s="5"/>
      <c r="N116" s="2" t="s">
        <v>2403</v>
      </c>
      <c r="O116" s="5"/>
      <c r="P116" s="2" t="s">
        <v>2527</v>
      </c>
      <c r="Q116" s="5"/>
      <c r="R116" s="2" t="s">
        <v>2651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 x14ac:dyDescent="0.25">
      <c r="B117" s="2" t="s">
        <v>757</v>
      </c>
      <c r="C117" s="2" t="s">
        <v>632</v>
      </c>
      <c r="D117" s="2" t="s">
        <v>506</v>
      </c>
      <c r="E117" s="5"/>
      <c r="F117" s="2" t="s">
        <v>882</v>
      </c>
      <c r="G117" s="2" t="s">
        <v>1008</v>
      </c>
      <c r="H117" s="2" t="s">
        <v>1134</v>
      </c>
      <c r="I117" s="5"/>
      <c r="J117" s="2" t="s">
        <v>1638</v>
      </c>
      <c r="K117" s="2" t="s">
        <v>1764</v>
      </c>
      <c r="L117" s="2" t="s">
        <v>1889</v>
      </c>
      <c r="M117" s="5"/>
      <c r="N117" s="2" t="s">
        <v>2404</v>
      </c>
      <c r="O117" s="5"/>
      <c r="P117" s="2" t="s">
        <v>2528</v>
      </c>
      <c r="Q117" s="5"/>
      <c r="R117" s="2" t="s">
        <v>2652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 x14ac:dyDescent="0.25">
      <c r="B118" s="2" t="s">
        <v>758</v>
      </c>
      <c r="C118" s="2" t="s">
        <v>633</v>
      </c>
      <c r="D118" s="2" t="s">
        <v>507</v>
      </c>
      <c r="E118" s="5"/>
      <c r="F118" s="2" t="s">
        <v>883</v>
      </c>
      <c r="G118" s="2" t="s">
        <v>1009</v>
      </c>
      <c r="H118" s="2" t="s">
        <v>1135</v>
      </c>
      <c r="I118" s="5"/>
      <c r="J118" s="2" t="s">
        <v>1639</v>
      </c>
      <c r="K118" s="2" t="s">
        <v>1765</v>
      </c>
      <c r="L118" s="2" t="s">
        <v>1890</v>
      </c>
      <c r="M118" s="5"/>
      <c r="N118" s="2" t="s">
        <v>2405</v>
      </c>
      <c r="O118" s="5"/>
      <c r="P118" s="2" t="s">
        <v>2529</v>
      </c>
      <c r="Q118" s="5"/>
      <c r="R118" s="2" t="s">
        <v>2653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 x14ac:dyDescent="0.25">
      <c r="B119" s="2" t="s">
        <v>759</v>
      </c>
      <c r="C119" s="2" t="s">
        <v>634</v>
      </c>
      <c r="D119" s="2" t="s">
        <v>508</v>
      </c>
      <c r="E119" s="5"/>
      <c r="F119" s="2" t="s">
        <v>884</v>
      </c>
      <c r="G119" s="2" t="s">
        <v>1010</v>
      </c>
      <c r="H119" s="2" t="s">
        <v>1136</v>
      </c>
      <c r="I119" s="5"/>
      <c r="J119" s="2" t="s">
        <v>1640</v>
      </c>
      <c r="K119" s="2" t="s">
        <v>1766</v>
      </c>
      <c r="L119" s="2" t="s">
        <v>1891</v>
      </c>
      <c r="M119" s="5"/>
      <c r="N119" s="2" t="s">
        <v>2406</v>
      </c>
      <c r="O119" s="5"/>
      <c r="P119" s="2" t="s">
        <v>2530</v>
      </c>
      <c r="Q119" s="5"/>
      <c r="R119" s="2" t="s">
        <v>2654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 x14ac:dyDescent="0.25">
      <c r="B120" s="2" t="s">
        <v>760</v>
      </c>
      <c r="C120" s="2" t="s">
        <v>635</v>
      </c>
      <c r="D120" s="2" t="s">
        <v>509</v>
      </c>
      <c r="E120" s="5"/>
      <c r="F120" s="2" t="s">
        <v>885</v>
      </c>
      <c r="G120" s="2" t="s">
        <v>1011</v>
      </c>
      <c r="H120" s="2" t="s">
        <v>1137</v>
      </c>
      <c r="I120" s="5"/>
      <c r="J120" s="2" t="s">
        <v>1641</v>
      </c>
      <c r="K120" s="2" t="s">
        <v>1767</v>
      </c>
      <c r="L120" s="2" t="s">
        <v>1892</v>
      </c>
      <c r="M120" s="5"/>
      <c r="N120" s="2" t="s">
        <v>2407</v>
      </c>
      <c r="O120" s="5"/>
      <c r="P120" s="2" t="s">
        <v>2531</v>
      </c>
      <c r="Q120" s="5"/>
      <c r="R120" s="2" t="s">
        <v>2655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 x14ac:dyDescent="0.25">
      <c r="B121" s="2" t="s">
        <v>761</v>
      </c>
      <c r="C121" s="2" t="s">
        <v>636</v>
      </c>
      <c r="D121" s="2" t="s">
        <v>510</v>
      </c>
      <c r="E121" s="5"/>
      <c r="F121" s="2" t="s">
        <v>886</v>
      </c>
      <c r="G121" s="2" t="s">
        <v>1012</v>
      </c>
      <c r="H121" s="2" t="s">
        <v>1138</v>
      </c>
      <c r="I121" s="5"/>
      <c r="J121" s="2" t="s">
        <v>1642</v>
      </c>
      <c r="K121" s="2" t="s">
        <v>1768</v>
      </c>
      <c r="L121" s="2" t="s">
        <v>1893</v>
      </c>
      <c r="M121" s="5"/>
      <c r="N121" s="2" t="s">
        <v>2408</v>
      </c>
      <c r="O121" s="5"/>
      <c r="P121" s="2" t="s">
        <v>2532</v>
      </c>
      <c r="Q121" s="5"/>
      <c r="R121" s="2" t="s">
        <v>2656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 x14ac:dyDescent="0.25">
      <c r="B122" s="2" t="s">
        <v>762</v>
      </c>
      <c r="C122" s="2" t="s">
        <v>637</v>
      </c>
      <c r="D122" s="2" t="s">
        <v>511</v>
      </c>
      <c r="E122" s="5"/>
      <c r="F122" s="2" t="s">
        <v>887</v>
      </c>
      <c r="G122" s="2" t="s">
        <v>1013</v>
      </c>
      <c r="H122" s="2" t="s">
        <v>1139</v>
      </c>
      <c r="I122" s="5"/>
      <c r="J122" s="2" t="s">
        <v>1643</v>
      </c>
      <c r="K122" s="2" t="s">
        <v>1769</v>
      </c>
      <c r="L122" s="2" t="s">
        <v>1894</v>
      </c>
      <c r="M122" s="5"/>
      <c r="N122" s="2" t="s">
        <v>2409</v>
      </c>
      <c r="O122" s="5"/>
      <c r="P122" s="2" t="s">
        <v>2533</v>
      </c>
      <c r="Q122" s="5"/>
      <c r="R122" s="2" t="s">
        <v>2657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 x14ac:dyDescent="0.25">
      <c r="B123" s="2" t="s">
        <v>763</v>
      </c>
      <c r="C123" s="2" t="s">
        <v>638</v>
      </c>
      <c r="D123" s="2" t="s">
        <v>512</v>
      </c>
      <c r="E123" s="5"/>
      <c r="F123" s="2" t="s">
        <v>888</v>
      </c>
      <c r="G123" s="2" t="s">
        <v>1014</v>
      </c>
      <c r="H123" s="2" t="s">
        <v>1140</v>
      </c>
      <c r="I123" s="5"/>
      <c r="J123" s="2" t="s">
        <v>1644</v>
      </c>
      <c r="K123" s="2" t="s">
        <v>1770</v>
      </c>
      <c r="L123" s="2" t="s">
        <v>1895</v>
      </c>
      <c r="M123" s="5"/>
      <c r="N123" s="2" t="s">
        <v>2410</v>
      </c>
      <c r="O123" s="5"/>
      <c r="P123" s="2" t="s">
        <v>2534</v>
      </c>
      <c r="Q123" s="5"/>
      <c r="R123" s="2" t="s">
        <v>2658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 x14ac:dyDescent="0.25">
      <c r="B124" s="2" t="s">
        <v>764</v>
      </c>
      <c r="C124" s="2" t="s">
        <v>639</v>
      </c>
      <c r="D124" s="2" t="s">
        <v>513</v>
      </c>
      <c r="E124" s="5"/>
      <c r="F124" s="2" t="s">
        <v>889</v>
      </c>
      <c r="G124" s="2" t="s">
        <v>1015</v>
      </c>
      <c r="H124" s="2" t="s">
        <v>1141</v>
      </c>
      <c r="I124" s="5"/>
      <c r="J124" s="2" t="s">
        <v>1645</v>
      </c>
      <c r="K124" s="2" t="s">
        <v>1771</v>
      </c>
      <c r="L124" s="2" t="s">
        <v>1896</v>
      </c>
      <c r="M124" s="5"/>
      <c r="N124" s="2" t="s">
        <v>2411</v>
      </c>
      <c r="O124" s="5"/>
      <c r="P124" s="2" t="s">
        <v>2535</v>
      </c>
      <c r="Q124" s="5"/>
      <c r="R124" s="2" t="s">
        <v>2659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 x14ac:dyDescent="0.25">
      <c r="B125" s="2" t="s">
        <v>765</v>
      </c>
      <c r="C125" s="2" t="s">
        <v>640</v>
      </c>
      <c r="D125" s="2" t="s">
        <v>514</v>
      </c>
      <c r="E125" s="5"/>
      <c r="F125" s="2" t="s">
        <v>890</v>
      </c>
      <c r="G125" s="2" t="s">
        <v>1016</v>
      </c>
      <c r="H125" s="2" t="s">
        <v>1142</v>
      </c>
      <c r="I125" s="5"/>
      <c r="J125" s="2" t="s">
        <v>1646</v>
      </c>
      <c r="K125" s="2" t="s">
        <v>1772</v>
      </c>
      <c r="L125" s="2" t="s">
        <v>1897</v>
      </c>
      <c r="M125" s="5"/>
      <c r="N125" s="2" t="s">
        <v>2412</v>
      </c>
      <c r="O125" s="5"/>
      <c r="P125" s="2" t="s">
        <v>2536</v>
      </c>
      <c r="Q125" s="5"/>
      <c r="R125" s="2" t="s">
        <v>2660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 x14ac:dyDescent="0.25">
      <c r="B126" s="2" t="s">
        <v>766</v>
      </c>
      <c r="C126" s="2" t="s">
        <v>641</v>
      </c>
      <c r="D126" s="2" t="s">
        <v>515</v>
      </c>
      <c r="E126" s="5"/>
      <c r="F126" s="2" t="s">
        <v>891</v>
      </c>
      <c r="G126" s="2" t="s">
        <v>1017</v>
      </c>
      <c r="H126" s="2" t="s">
        <v>1143</v>
      </c>
      <c r="I126" s="5"/>
      <c r="J126" s="2" t="s">
        <v>1647</v>
      </c>
      <c r="K126" s="2" t="s">
        <v>1773</v>
      </c>
      <c r="L126" s="2" t="s">
        <v>1898</v>
      </c>
      <c r="M126" s="5"/>
      <c r="N126" s="2" t="s">
        <v>2413</v>
      </c>
      <c r="O126" s="5"/>
      <c r="P126" s="2" t="s">
        <v>2537</v>
      </c>
      <c r="Q126" s="5"/>
      <c r="R126" s="2" t="s">
        <v>2661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 x14ac:dyDescent="0.25">
      <c r="B127" s="2" t="s">
        <v>767</v>
      </c>
      <c r="C127" s="2" t="s">
        <v>642</v>
      </c>
      <c r="D127" s="2" t="s">
        <v>516</v>
      </c>
      <c r="E127" s="5"/>
      <c r="F127" s="2" t="s">
        <v>892</v>
      </c>
      <c r="G127" s="2" t="s">
        <v>1018</v>
      </c>
      <c r="H127" s="2" t="s">
        <v>1144</v>
      </c>
      <c r="I127" s="5"/>
      <c r="J127" s="2" t="s">
        <v>1648</v>
      </c>
      <c r="K127" s="2" t="s">
        <v>1774</v>
      </c>
      <c r="L127" s="2" t="s">
        <v>1899</v>
      </c>
      <c r="M127" s="5"/>
      <c r="N127" s="2" t="s">
        <v>2414</v>
      </c>
      <c r="O127" s="5"/>
      <c r="P127" s="2" t="s">
        <v>2538</v>
      </c>
      <c r="Q127" s="5"/>
      <c r="R127" s="2" t="s">
        <v>2662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 x14ac:dyDescent="0.25">
      <c r="B128" s="2" t="s">
        <v>768</v>
      </c>
      <c r="C128" s="2" t="s">
        <v>643</v>
      </c>
      <c r="D128" s="2" t="s">
        <v>517</v>
      </c>
      <c r="E128" s="5"/>
      <c r="F128" s="2" t="s">
        <v>893</v>
      </c>
      <c r="G128" s="2" t="s">
        <v>1019</v>
      </c>
      <c r="H128" s="2" t="s">
        <v>1145</v>
      </c>
      <c r="I128" s="5"/>
      <c r="J128" s="2" t="s">
        <v>1649</v>
      </c>
      <c r="K128" s="2" t="s">
        <v>1775</v>
      </c>
      <c r="L128" s="2" t="s">
        <v>1900</v>
      </c>
      <c r="M128" s="5"/>
      <c r="N128" s="2" t="s">
        <v>2415</v>
      </c>
      <c r="O128" s="5"/>
      <c r="P128" s="2" t="s">
        <v>2539</v>
      </c>
      <c r="Q128" s="5"/>
      <c r="R128" s="2" t="s">
        <v>2663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 x14ac:dyDescent="0.25">
      <c r="B129" s="2" t="s">
        <v>769</v>
      </c>
      <c r="C129" s="2" t="s">
        <v>644</v>
      </c>
      <c r="D129" s="2" t="s">
        <v>518</v>
      </c>
      <c r="E129" s="5"/>
      <c r="F129" s="2" t="s">
        <v>894</v>
      </c>
      <c r="G129" s="2" t="s">
        <v>1020</v>
      </c>
      <c r="H129" s="2" t="s">
        <v>1146</v>
      </c>
      <c r="I129" s="5"/>
      <c r="J129" s="2" t="s">
        <v>1650</v>
      </c>
      <c r="K129" s="2" t="s">
        <v>1776</v>
      </c>
      <c r="L129" s="2" t="s">
        <v>1901</v>
      </c>
      <c r="M129" s="5"/>
      <c r="N129" s="2" t="s">
        <v>2416</v>
      </c>
      <c r="O129" s="5"/>
      <c r="P129" s="2" t="s">
        <v>2540</v>
      </c>
      <c r="Q129" s="5"/>
      <c r="R129" s="2" t="s">
        <v>2664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 t="s">
        <v>2665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 t="s">
        <v>2665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</sheetData>
  <mergeCells count="6">
    <mergeCell ref="B1:D1"/>
    <mergeCell ref="F1:H1"/>
    <mergeCell ref="F2:H2"/>
    <mergeCell ref="J1:L1"/>
    <mergeCell ref="B2:D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7F69-D213-4500-9E15-C9DC7C5907A9}">
  <dimension ref="A1:AX133"/>
  <sheetViews>
    <sheetView topLeftCell="A89" zoomScale="85" zoomScaleNormal="85" workbookViewId="0">
      <selection activeCell="S121" sqref="S121"/>
    </sheetView>
  </sheetViews>
  <sheetFormatPr defaultRowHeight="15" x14ac:dyDescent="0.25"/>
  <cols>
    <col min="1" max="1" width="11.140625" style="1" bestFit="1" customWidth="1"/>
    <col min="2" max="2" width="9.42578125" style="1" customWidth="1"/>
    <col min="3" max="3" width="11.140625" style="1" customWidth="1"/>
    <col min="4" max="5" width="9.140625" style="1"/>
    <col min="6" max="6" width="8.140625" style="1" bestFit="1" customWidth="1"/>
    <col min="7" max="7" width="12.28515625" style="1" customWidth="1"/>
    <col min="8" max="8" width="10.85546875" style="1" customWidth="1"/>
    <col min="9" max="9" width="11.7109375" style="1" customWidth="1"/>
    <col min="10" max="10" width="8.42578125" style="1" bestFit="1" customWidth="1"/>
    <col min="11" max="11" width="9.140625" style="1"/>
    <col min="12" max="12" width="12.140625" style="1" customWidth="1"/>
    <col min="13" max="13" width="12.28515625" style="1" customWidth="1"/>
    <col min="14" max="18" width="9.140625" style="1"/>
    <col min="19" max="19" width="15" style="1" customWidth="1"/>
    <col min="20" max="20" width="30.7109375" style="1" bestFit="1" customWidth="1"/>
    <col min="21" max="21" width="14.7109375" style="1" customWidth="1"/>
    <col min="22" max="22" width="22.7109375" style="1" bestFit="1" customWidth="1"/>
    <col min="23" max="23" width="15.85546875" style="1" customWidth="1"/>
    <col min="24" max="52" width="9.140625" style="1"/>
    <col min="53" max="53" width="16.42578125" style="1" customWidth="1"/>
    <col min="54" max="54" width="34.5703125" style="1" customWidth="1"/>
    <col min="55" max="55" width="22.140625" style="1" customWidth="1"/>
    <col min="56" max="56" width="25.5703125" style="1" customWidth="1"/>
    <col min="57" max="16384" width="9.140625" style="1"/>
  </cols>
  <sheetData>
    <row r="1" spans="2:50" x14ac:dyDescent="0.25">
      <c r="B1" s="3" t="s">
        <v>0</v>
      </c>
      <c r="C1" s="3"/>
      <c r="D1" s="3"/>
      <c r="E1" s="9"/>
      <c r="F1" s="3" t="s">
        <v>0</v>
      </c>
      <c r="G1" s="3"/>
      <c r="H1" s="3"/>
      <c r="I1" s="9"/>
      <c r="J1" s="3" t="s">
        <v>0</v>
      </c>
      <c r="K1" s="3"/>
      <c r="L1" s="3"/>
      <c r="M1" s="9"/>
      <c r="N1" s="3" t="s">
        <v>2283</v>
      </c>
      <c r="O1" s="3"/>
      <c r="P1" s="3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5"/>
    </row>
    <row r="2" spans="2:50" ht="33" customHeight="1" x14ac:dyDescent="0.25">
      <c r="B2" s="3" t="s">
        <v>1</v>
      </c>
      <c r="C2" s="3"/>
      <c r="D2" s="3"/>
      <c r="E2" s="9"/>
      <c r="F2" s="3" t="s">
        <v>2</v>
      </c>
      <c r="G2" s="3"/>
      <c r="H2" s="3"/>
      <c r="J2" s="3" t="s">
        <v>3</v>
      </c>
      <c r="K2" s="3"/>
      <c r="L2" s="3"/>
      <c r="N2" s="4" t="s">
        <v>1</v>
      </c>
      <c r="O2" s="4" t="s">
        <v>2</v>
      </c>
      <c r="P2" s="4" t="s">
        <v>3</v>
      </c>
      <c r="Q2" s="9"/>
      <c r="R2" s="9"/>
      <c r="S2" s="18" t="s">
        <v>7</v>
      </c>
      <c r="T2" s="18" t="s">
        <v>12</v>
      </c>
      <c r="U2" s="18" t="s">
        <v>13</v>
      </c>
      <c r="V2" s="18" t="s">
        <v>11</v>
      </c>
      <c r="W2" s="9"/>
      <c r="X2" s="9"/>
      <c r="Y2" s="9" t="s">
        <v>14</v>
      </c>
      <c r="Z2" s="9" t="s">
        <v>15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2:50" x14ac:dyDescent="0.25">
      <c r="B3" s="4" t="s">
        <v>4</v>
      </c>
      <c r="C3" s="4" t="s">
        <v>5</v>
      </c>
      <c r="D3" s="4" t="s">
        <v>6</v>
      </c>
      <c r="E3" s="8"/>
      <c r="F3" s="4" t="s">
        <v>4</v>
      </c>
      <c r="G3" s="4" t="s">
        <v>5</v>
      </c>
      <c r="H3" s="4" t="s">
        <v>6</v>
      </c>
      <c r="J3" s="4" t="s">
        <v>4</v>
      </c>
      <c r="K3" s="4" t="s">
        <v>5</v>
      </c>
      <c r="L3" s="4" t="s">
        <v>6</v>
      </c>
      <c r="N3" s="4" t="s">
        <v>5</v>
      </c>
      <c r="O3" s="4" t="s">
        <v>5</v>
      </c>
      <c r="P3" s="4" t="s">
        <v>5</v>
      </c>
      <c r="Q3" s="8"/>
      <c r="R3" s="8"/>
      <c r="S3" s="6" t="s">
        <v>8</v>
      </c>
      <c r="T3" s="6">
        <v>14</v>
      </c>
      <c r="U3" s="12">
        <f>$Y$3/$Z$3</f>
        <v>27.985074626865671</v>
      </c>
      <c r="V3" s="6">
        <f xml:space="preserve"> T3/1000/0.000000005</f>
        <v>2800000</v>
      </c>
      <c r="W3" s="8"/>
      <c r="X3" s="8"/>
      <c r="Y3" s="13">
        <v>1.5</v>
      </c>
      <c r="Z3" s="14">
        <v>5.3600000000000002E-2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50" x14ac:dyDescent="0.25">
      <c r="B4" s="6">
        <f xml:space="preserve"> ($V$3 - HEX2DEC('RAW DATA-RE'!B4))*0.000000005*$U$3*1000</f>
        <v>11.45429104477612</v>
      </c>
      <c r="C4" s="6">
        <f xml:space="preserve"> ($V$4 - HEX2DEC('RAW DATA-RE'!C4))*0.000000005*$U$4*1000</f>
        <v>27.859701492537184</v>
      </c>
      <c r="D4" s="6">
        <f xml:space="preserve"> ($V$5 - HEX2DEC('RAW DATA-RE'!D4))*0.000000005*$U$5*1000</f>
        <v>11.553078358208955</v>
      </c>
      <c r="E4" s="7"/>
      <c r="F4" s="6">
        <f xml:space="preserve"> ($V$3 - HEX2DEC('RAW DATA-RE'!F4))*0.000000005*$U$3*1000</f>
        <v>-14.367397388059702</v>
      </c>
      <c r="G4" s="6">
        <f xml:space="preserve"> ($V$4 - HEX2DEC('RAW DATA-RE'!G4))*0.000000005*$U$4*1000</f>
        <v>16.902145522387929</v>
      </c>
      <c r="H4" s="6">
        <f xml:space="preserve"> ($V$5 - HEX2DEC('RAW DATA-RE'!H4))*0.000000005*$U$5*1000</f>
        <v>2.2639925373134329</v>
      </c>
      <c r="J4" s="6">
        <f xml:space="preserve"> ($V$3 - HEX2DEC('RAW DATA-RE'!J4))*0.000000005*$U$3*1000</f>
        <v>-14.688945895522387</v>
      </c>
      <c r="K4" s="6">
        <f xml:space="preserve"> ($V$4 - HEX2DEC('RAW DATA-RE'!K4))*0.000000005*$U$4*1000</f>
        <v>20.95536380597002</v>
      </c>
      <c r="L4" s="6">
        <f xml:space="preserve"> ($V$5 - HEX2DEC('RAW DATA-RE'!L4))*0.000000005*$U$5*1000</f>
        <v>9.2111473880597003</v>
      </c>
      <c r="N4" s="6">
        <f xml:space="preserve">  ($V$4 - HEX2DEC('RAW DATA-RE'!N4))*0.000000005*$U$4*1000</f>
        <v>-1.0751865671643093</v>
      </c>
      <c r="O4" s="6">
        <f xml:space="preserve">  ($V$4 - HEX2DEC('RAW DATA-RE'!P4))*0.000000005*$U$4*1000</f>
        <v>-0.78722014925386175</v>
      </c>
      <c r="P4" s="6">
        <f xml:space="preserve">  ($V$4 - HEX2DEC('RAW DATA-RE'!R4))*0.000000005*$U$4*1000</f>
        <v>0.26795708955210851</v>
      </c>
      <c r="Q4" s="7"/>
      <c r="R4" s="7"/>
      <c r="S4" s="6" t="s">
        <v>9</v>
      </c>
      <c r="T4" s="6">
        <v>32.4</v>
      </c>
      <c r="U4" s="12">
        <f>$Y$3/$Z$3</f>
        <v>27.985074626865671</v>
      </c>
      <c r="V4" s="6">
        <f t="shared" ref="V4:V5" si="0" xml:space="preserve"> T4/1000/0.000000005</f>
        <v>6479999.9999999991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2:50" x14ac:dyDescent="0.25">
      <c r="B5" s="6">
        <f xml:space="preserve"> ($V$3 - HEX2DEC('RAW DATA-RE'!B5))*0.000000005*$U$3*1000</f>
        <v>12.114179104477612</v>
      </c>
      <c r="C5" s="6">
        <f xml:space="preserve"> ($V$4 - HEX2DEC('RAW DATA-RE'!C5))*0.000000005*$U$4*1000</f>
        <v>28.537919776119274</v>
      </c>
      <c r="D5" s="6">
        <f xml:space="preserve"> ($V$5 - HEX2DEC('RAW DATA-RE'!D5))*0.000000005*$U$5*1000</f>
        <v>13.664272388059702</v>
      </c>
      <c r="E5" s="7"/>
      <c r="F5" s="6">
        <f xml:space="preserve"> ($V$3 - HEX2DEC('RAW DATA-RE'!F5))*0.000000005*$U$3*1000</f>
        <v>-13.902565298507463</v>
      </c>
      <c r="G5" s="6">
        <f xml:space="preserve"> ($V$4 - HEX2DEC('RAW DATA-RE'!G5))*0.000000005*$U$4*1000</f>
        <v>19.075466417910317</v>
      </c>
      <c r="H5" s="6">
        <f xml:space="preserve"> ($V$5 - HEX2DEC('RAW DATA-RE'!H5))*0.000000005*$U$5*1000</f>
        <v>2.0885261194029847</v>
      </c>
      <c r="J5" s="6">
        <f xml:space="preserve"> ($V$3 - HEX2DEC('RAW DATA-RE'!J5))*0.000000005*$U$3*1000</f>
        <v>-15.212406716417913</v>
      </c>
      <c r="K5" s="6">
        <f xml:space="preserve"> ($V$4 - HEX2DEC('RAW DATA-RE'!K5))*0.000000005*$U$4*1000</f>
        <v>19.451585820895389</v>
      </c>
      <c r="L5" s="6">
        <f xml:space="preserve"> ($V$5 - HEX2DEC('RAW DATA-RE'!L5))*0.000000005*$U$5*1000</f>
        <v>9.8444496268656714</v>
      </c>
      <c r="N5" s="6">
        <f xml:space="preserve">  ($V$4 - HEX2DEC('RAW DATA-RE'!N5))*0.000000005*$U$4*1000</f>
        <v>7.3880597014795074E-2</v>
      </c>
      <c r="O5" s="6">
        <f xml:space="preserve">  ($V$4 - HEX2DEC('RAW DATA-RE'!P5))*0.000000005*$U$4*1000</f>
        <v>-1.7189832089553545</v>
      </c>
      <c r="P5" s="6">
        <f xml:space="preserve">  ($V$4 - HEX2DEC('RAW DATA-RE'!R5))*0.000000005*$U$4*1000</f>
        <v>-0.74272388059714523</v>
      </c>
      <c r="Q5" s="7"/>
      <c r="R5" s="7"/>
      <c r="S5" s="6" t="s">
        <v>10</v>
      </c>
      <c r="T5" s="6">
        <v>49.4</v>
      </c>
      <c r="U5" s="12">
        <f>$Y$3/$Z$3</f>
        <v>27.985074626865671</v>
      </c>
      <c r="V5" s="6">
        <f t="shared" si="0"/>
        <v>9880000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2:50" x14ac:dyDescent="0.25">
      <c r="B6" s="6">
        <f xml:space="preserve"> ($V$3 - HEX2DEC('RAW DATA-RE'!B6))*0.000000005*$U$3*1000</f>
        <v>11.054944029850745</v>
      </c>
      <c r="C6" s="6">
        <f xml:space="preserve"> ($V$4 - HEX2DEC('RAW DATA-RE'!C6))*0.000000005*$U$4*1000</f>
        <v>28.305643656716288</v>
      </c>
      <c r="D6" s="6">
        <f xml:space="preserve"> ($V$5 - HEX2DEC('RAW DATA-RE'!D6))*0.000000005*$U$5*1000</f>
        <v>12.818983208955224</v>
      </c>
      <c r="E6" s="7"/>
      <c r="F6" s="6">
        <f xml:space="preserve"> ($V$3 - HEX2DEC('RAW DATA-RE'!F6))*0.000000005*$U$3*1000</f>
        <v>-14.426725746268657</v>
      </c>
      <c r="G6" s="6">
        <f xml:space="preserve"> ($V$4 - HEX2DEC('RAW DATA-RE'!G6))*0.000000005*$U$4*1000</f>
        <v>17.792210820895392</v>
      </c>
      <c r="H6" s="6">
        <f xml:space="preserve"> ($V$5 - HEX2DEC('RAW DATA-RE'!H6))*0.000000005*$U$5*1000</f>
        <v>2.9261194029850746</v>
      </c>
      <c r="I6" s="7"/>
      <c r="J6" s="6">
        <f xml:space="preserve"> ($V$3 - HEX2DEC('RAW DATA-RE'!J6))*0.000000005*$U$3*1000</f>
        <v>-15.937639925373132</v>
      </c>
      <c r="K6" s="6">
        <f xml:space="preserve"> ($V$4 - HEX2DEC('RAW DATA-RE'!K6))*0.000000005*$U$4*1000</f>
        <v>21.310494402984947</v>
      </c>
      <c r="L6" s="6">
        <f xml:space="preserve"> ($V$5 - HEX2DEC('RAW DATA-RE'!L6))*0.000000005*$U$5*1000</f>
        <v>11.099020522388059</v>
      </c>
      <c r="M6" s="7"/>
      <c r="N6" s="6">
        <f xml:space="preserve">  ($V$4 - HEX2DEC('RAW DATA-RE'!N6))*0.000000005*$U$4*1000</f>
        <v>-0.12201492537326464</v>
      </c>
      <c r="O6" s="6">
        <f xml:space="preserve">  ($V$4 - HEX2DEC('RAW DATA-RE'!P6))*0.000000005*$U$4*1000</f>
        <v>-0.92336753731356325</v>
      </c>
      <c r="P6" s="6">
        <f xml:space="preserve">  ($V$4 - HEX2DEC('RAW DATA-RE'!R6))*0.000000005*$U$4*1000</f>
        <v>1.106809701492407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2:50" x14ac:dyDescent="0.25">
      <c r="B7" s="6">
        <f xml:space="preserve"> ($V$3 - HEX2DEC('RAW DATA-RE'!B7))*0.000000005*$U$3*1000</f>
        <v>11.156389925373134</v>
      </c>
      <c r="C7" s="6">
        <f xml:space="preserve"> ($V$4 - HEX2DEC('RAW DATA-RE'!C7))*0.000000005*$U$4*1000</f>
        <v>27.07793843283569</v>
      </c>
      <c r="D7" s="6">
        <f xml:space="preserve"> ($V$5 - HEX2DEC('RAW DATA-RE'!D7))*0.000000005*$U$5*1000</f>
        <v>13.643143656716417</v>
      </c>
      <c r="E7" s="7"/>
      <c r="F7" s="6">
        <f xml:space="preserve"> ($V$3 - HEX2DEC('RAW DATA-RE'!F7))*0.000000005*$U$3*1000</f>
        <v>-14.108815298507464</v>
      </c>
      <c r="G7" s="6">
        <f xml:space="preserve"> ($V$4 - HEX2DEC('RAW DATA-RE'!G7))*0.000000005*$U$4*1000</f>
        <v>17.247061567164049</v>
      </c>
      <c r="H7" s="6">
        <f xml:space="preserve"> ($V$5 - HEX2DEC('RAW DATA-RE'!H7))*0.000000005*$U$5*1000</f>
        <v>1.9589552238805974</v>
      </c>
      <c r="I7" s="7"/>
      <c r="J7" s="6">
        <f xml:space="preserve"> ($V$3 - HEX2DEC('RAW DATA-RE'!J7))*0.000000005*$U$3*1000</f>
        <v>-16.512593283582092</v>
      </c>
      <c r="K7" s="6">
        <f xml:space="preserve"> ($V$4 - HEX2DEC('RAW DATA-RE'!K7))*0.000000005*$U$4*1000</f>
        <v>20.064458955223753</v>
      </c>
      <c r="L7" s="6">
        <f xml:space="preserve"> ($V$5 - HEX2DEC('RAW DATA-RE'!L7))*0.000000005*$U$5*1000</f>
        <v>9.3486940298507459</v>
      </c>
      <c r="M7" s="7"/>
      <c r="N7" s="6">
        <f xml:space="preserve">  ($V$4 - HEX2DEC('RAW DATA-RE'!N7))*0.000000005*$U$4*1000</f>
        <v>-0.36478544776132432</v>
      </c>
      <c r="O7" s="6">
        <f xml:space="preserve">  ($V$4 - HEX2DEC('RAW DATA-RE'!P7))*0.000000005*$U$4*1000</f>
        <v>-1.4343750000001305</v>
      </c>
      <c r="P7" s="6">
        <f xml:space="preserve">  ($V$4 - HEX2DEC('RAW DATA-RE'!R7))*0.000000005*$U$4*1000</f>
        <v>0.37975746268643684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2:50" x14ac:dyDescent="0.25">
      <c r="B8" s="6">
        <f xml:space="preserve"> ($V$3 - HEX2DEC('RAW DATA-RE'!B8))*0.000000005*$U$3*1000</f>
        <v>10.960914179104478</v>
      </c>
      <c r="C8" s="6">
        <f xml:space="preserve"> ($V$4 - HEX2DEC('RAW DATA-RE'!C8))*0.000000005*$U$4*1000</f>
        <v>28.0921175373133</v>
      </c>
      <c r="D8" s="6">
        <f xml:space="preserve"> ($V$5 - HEX2DEC('RAW DATA-RE'!D8))*0.000000005*$U$5*1000</f>
        <v>11.905830223880598</v>
      </c>
      <c r="E8" s="7"/>
      <c r="F8" s="6">
        <f xml:space="preserve"> ($V$3 - HEX2DEC('RAW DATA-RE'!F8))*0.000000005*$U$3*1000</f>
        <v>-14.897434701492537</v>
      </c>
      <c r="G8" s="6">
        <f xml:space="preserve"> ($V$4 - HEX2DEC('RAW DATA-RE'!G8))*0.000000005*$U$4*1000</f>
        <v>16.966511194029721</v>
      </c>
      <c r="H8" s="6">
        <f xml:space="preserve"> ($V$5 - HEX2DEC('RAW DATA-RE'!H8))*0.000000005*$U$5*1000</f>
        <v>3.8583022388059702</v>
      </c>
      <c r="I8" s="7"/>
      <c r="J8" s="6">
        <f xml:space="preserve"> ($V$3 - HEX2DEC('RAW DATA-RE'!J8))*0.000000005*$U$3*1000</f>
        <v>-15.278451492537313</v>
      </c>
      <c r="K8" s="6">
        <f xml:space="preserve"> ($V$4 - HEX2DEC('RAW DATA-RE'!K8))*0.000000005*$U$4*1000</f>
        <v>20.107835820895396</v>
      </c>
      <c r="L8" s="6">
        <f xml:space="preserve"> ($V$5 - HEX2DEC('RAW DATA-RE'!L8))*0.000000005*$U$5*1000</f>
        <v>9.2834888059701495</v>
      </c>
      <c r="M8" s="7"/>
      <c r="N8" s="6">
        <f xml:space="preserve">  ($V$4 - HEX2DEC('RAW DATA-RE'!N8))*0.000000005*$U$4*1000</f>
        <v>-1.6348880597016227</v>
      </c>
      <c r="O8" s="6">
        <f xml:space="preserve">  ($V$4 - HEX2DEC('RAW DATA-RE'!P8))*0.000000005*$U$4*1000</f>
        <v>0.59790111940285473</v>
      </c>
      <c r="P8" s="6">
        <f xml:space="preserve">  ($V$4 - HEX2DEC('RAW DATA-RE'!R8))*0.000000005*$U$4*1000</f>
        <v>-0.2021921641792348</v>
      </c>
      <c r="Q8" s="7"/>
      <c r="R8" s="7"/>
      <c r="S8" s="19" t="s">
        <v>2283</v>
      </c>
      <c r="T8" s="19"/>
      <c r="U8" s="19"/>
      <c r="V8" s="19"/>
      <c r="W8" s="19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50" x14ac:dyDescent="0.25">
      <c r="B9" s="6">
        <f xml:space="preserve"> ($V$3 - HEX2DEC('RAW DATA-RE'!B9))*0.000000005*$U$3*1000</f>
        <v>10.688059701492538</v>
      </c>
      <c r="C9" s="6">
        <f xml:space="preserve"> ($V$4 - HEX2DEC('RAW DATA-RE'!C9))*0.000000005*$U$4*1000</f>
        <v>27.97863805970136</v>
      </c>
      <c r="D9" s="6">
        <f xml:space="preserve"> ($V$5 - HEX2DEC('RAW DATA-RE'!D9))*0.000000005*$U$5*1000</f>
        <v>12.370382462686567</v>
      </c>
      <c r="E9" s="7"/>
      <c r="F9" s="6">
        <f xml:space="preserve"> ($V$3 - HEX2DEC('RAW DATA-RE'!F9))*0.000000005*$U$3*1000</f>
        <v>-14.758488805970149</v>
      </c>
      <c r="G9" s="6">
        <f xml:space="preserve"> ($V$4 - HEX2DEC('RAW DATA-RE'!G9))*0.000000005*$U$4*1000</f>
        <v>17.554057835820764</v>
      </c>
      <c r="H9" s="6">
        <f xml:space="preserve"> ($V$5 - HEX2DEC('RAW DATA-RE'!H9))*0.000000005*$U$5*1000</f>
        <v>2.9864272388059701</v>
      </c>
      <c r="I9" s="7"/>
      <c r="J9" s="6">
        <f xml:space="preserve"> ($V$3 - HEX2DEC('RAW DATA-RE'!J9))*0.000000005*$U$3*1000</f>
        <v>-15.707742537313434</v>
      </c>
      <c r="K9" s="6">
        <f xml:space="preserve"> ($V$4 - HEX2DEC('RAW DATA-RE'!K9))*0.000000005*$U$4*1000</f>
        <v>21.657229477611807</v>
      </c>
      <c r="L9" s="6">
        <f xml:space="preserve"> ($V$5 - HEX2DEC('RAW DATA-RE'!L9))*0.000000005*$U$5*1000</f>
        <v>9.3361007462686576</v>
      </c>
      <c r="M9" s="7"/>
      <c r="N9" s="6">
        <f xml:space="preserve">  ($V$4 - HEX2DEC('RAW DATA-RE'!N9))*0.000000005*$U$4*1000</f>
        <v>0.36114738805957119</v>
      </c>
      <c r="O9" s="6">
        <f xml:space="preserve">  ($V$4 - HEX2DEC('RAW DATA-RE'!P9))*0.000000005*$U$4*1000</f>
        <v>-0.6240671641792348</v>
      </c>
      <c r="P9" s="6">
        <f xml:space="preserve">  ($V$4 - HEX2DEC('RAW DATA-RE'!R9))*0.000000005*$U$4*1000</f>
        <v>0.47896455223867562</v>
      </c>
      <c r="Q9" s="7"/>
      <c r="R9" s="7"/>
      <c r="S9" s="6" t="s">
        <v>2284</v>
      </c>
      <c r="T9" s="6" t="s">
        <v>2287</v>
      </c>
      <c r="U9" s="6" t="s">
        <v>2288</v>
      </c>
      <c r="V9" s="6" t="s">
        <v>2289</v>
      </c>
      <c r="W9" s="6" t="s">
        <v>2290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50" x14ac:dyDescent="0.25">
      <c r="B10" s="6">
        <f xml:space="preserve"> ($V$3 - HEX2DEC('RAW DATA-RE'!B10))*0.000000005*$U$3*1000</f>
        <v>12.108022388059702</v>
      </c>
      <c r="C10" s="6">
        <f xml:space="preserve"> ($V$4 - HEX2DEC('RAW DATA-RE'!C10))*0.000000005*$U$4*1000</f>
        <v>28.782649253731215</v>
      </c>
      <c r="D10" s="6">
        <f xml:space="preserve"> ($V$5 - HEX2DEC('RAW DATA-RE'!D10))*0.000000005*$U$5*1000</f>
        <v>11.937033582089551</v>
      </c>
      <c r="E10" s="7"/>
      <c r="F10" s="6">
        <f xml:space="preserve"> ($V$3 - HEX2DEC('RAW DATA-RE'!F10))*0.000000005*$U$3*1000</f>
        <v>-13.652098880597014</v>
      </c>
      <c r="G10" s="6">
        <f xml:space="preserve"> ($V$4 - HEX2DEC('RAW DATA-RE'!G10))*0.000000005*$U$4*1000</f>
        <v>18.500233208955095</v>
      </c>
      <c r="H10" s="6">
        <f xml:space="preserve"> ($V$5 - HEX2DEC('RAW DATA-RE'!H10))*0.000000005*$U$5*1000</f>
        <v>3.2569029850746274</v>
      </c>
      <c r="I10" s="7"/>
      <c r="J10" s="6">
        <f xml:space="preserve"> ($V$3 - HEX2DEC('RAW DATA-RE'!J10))*0.000000005*$U$3*1000</f>
        <v>-15.638759328358207</v>
      </c>
      <c r="K10" s="6">
        <f xml:space="preserve"> ($V$4 - HEX2DEC('RAW DATA-RE'!K10))*0.000000005*$U$4*1000</f>
        <v>19.762080223880467</v>
      </c>
      <c r="L10" s="6">
        <f xml:space="preserve"> ($V$5 - HEX2DEC('RAW DATA-RE'!L10))*0.000000005*$U$5*1000</f>
        <v>9.1852611940298505</v>
      </c>
      <c r="M10" s="7"/>
      <c r="N10" s="6">
        <f xml:space="preserve">  ($V$4 - HEX2DEC('RAW DATA-RE'!N10))*0.000000005*$U$4*1000</f>
        <v>-1.0301305970150556</v>
      </c>
      <c r="O10" s="6">
        <f xml:space="preserve">  ($V$4 - HEX2DEC('RAW DATA-RE'!P10))*0.000000005*$U$4*1000</f>
        <v>-1.2384794776120707</v>
      </c>
      <c r="P10" s="6">
        <f xml:space="preserve">  ($V$4 - HEX2DEC('RAW DATA-RE'!R10))*0.000000005*$U$4*1000</f>
        <v>-1.0378264925374436</v>
      </c>
      <c r="Q10" s="7"/>
      <c r="R10" s="7"/>
      <c r="S10" s="2">
        <v>0</v>
      </c>
      <c r="T10" s="6">
        <f>C130</f>
        <v>28.596457444918141</v>
      </c>
      <c r="U10" s="11">
        <f>0.9+T10/1000</f>
        <v>0.92859645744491814</v>
      </c>
      <c r="V10" s="20">
        <f>ROUND((U10/1.8)*65536,0)</f>
        <v>33809</v>
      </c>
      <c r="W10" s="6" t="str">
        <f>_xlfn.BASE(V10,16,4)</f>
        <v>8411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50" x14ac:dyDescent="0.25">
      <c r="B11" s="6">
        <f xml:space="preserve"> ($V$3 - HEX2DEC('RAW DATA-RE'!B11))*0.000000005*$U$3*1000</f>
        <v>11.338013059701492</v>
      </c>
      <c r="C11" s="6">
        <f xml:space="preserve"> ($V$4 - HEX2DEC('RAW DATA-RE'!C11))*0.000000005*$U$4*1000</f>
        <v>28.018796641790917</v>
      </c>
      <c r="D11" s="6">
        <f xml:space="preserve"> ($V$5 - HEX2DEC('RAW DATA-RE'!D11))*0.000000005*$U$5*1000</f>
        <v>14.165764925373136</v>
      </c>
      <c r="E11" s="7"/>
      <c r="F11" s="6">
        <f xml:space="preserve"> ($V$3 - HEX2DEC('RAW DATA-RE'!F11))*0.000000005*$U$3*1000</f>
        <v>-13.758722014925374</v>
      </c>
      <c r="G11" s="6">
        <f xml:space="preserve"> ($V$4 - HEX2DEC('RAW DATA-RE'!G11))*0.000000005*$U$4*1000</f>
        <v>17.768143656716287</v>
      </c>
      <c r="H11" s="6">
        <f xml:space="preserve"> ($V$5 - HEX2DEC('RAW DATA-RE'!H11))*0.000000005*$U$5*1000</f>
        <v>2.0063899253731345</v>
      </c>
      <c r="I11" s="7"/>
      <c r="J11" s="6">
        <f xml:space="preserve"> ($V$3 - HEX2DEC('RAW DATA-RE'!J11))*0.000000005*$U$3*1000</f>
        <v>-14.94626865671642</v>
      </c>
      <c r="K11" s="6">
        <f xml:space="preserve"> ($V$4 - HEX2DEC('RAW DATA-RE'!K11))*0.000000005*$U$4*1000</f>
        <v>22.594029850746139</v>
      </c>
      <c r="L11" s="6">
        <f xml:space="preserve"> ($V$5 - HEX2DEC('RAW DATA-RE'!L11))*0.000000005*$U$5*1000</f>
        <v>9.7106809701492534</v>
      </c>
      <c r="M11" s="7"/>
      <c r="N11" s="6">
        <f xml:space="preserve">  ($V$4 - HEX2DEC('RAW DATA-RE'!N11))*0.000000005*$U$4*1000</f>
        <v>-1.2523320895523691</v>
      </c>
      <c r="O11" s="6">
        <f xml:space="preserve">  ($V$4 - HEX2DEC('RAW DATA-RE'!P11))*0.000000005*$U$4*1000</f>
        <v>-1.2086753731344588</v>
      </c>
      <c r="P11" s="6">
        <f xml:space="preserve">  ($V$4 - HEX2DEC('RAW DATA-RE'!R11))*0.000000005*$U$4*1000</f>
        <v>0.234095149253601</v>
      </c>
      <c r="Q11" s="7"/>
      <c r="R11" s="7"/>
      <c r="S11" s="2" t="s">
        <v>2285</v>
      </c>
      <c r="T11" s="6">
        <f>G130</f>
        <v>17.284061833688568</v>
      </c>
      <c r="U11" s="11">
        <f t="shared" ref="U11:U12" si="1">0.9+T11/1000</f>
        <v>0.9172840618336886</v>
      </c>
      <c r="V11" s="20">
        <f t="shared" ref="V11:V12" si="2">ROUND((U11/1.8)*65536,0)</f>
        <v>33397</v>
      </c>
      <c r="W11" s="6" t="str">
        <f t="shared" ref="W11:W12" si="3">_xlfn.BASE(V11,16,4)</f>
        <v>8275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50" x14ac:dyDescent="0.25">
      <c r="B12" s="6">
        <f xml:space="preserve"> ($V$3 - HEX2DEC('RAW DATA-RE'!B12))*0.000000005*$U$3*1000</f>
        <v>11.12098880597015</v>
      </c>
      <c r="C12" s="6">
        <f xml:space="preserve"> ($V$4 - HEX2DEC('RAW DATA-RE'!C12))*0.000000005*$U$4*1000</f>
        <v>28.021735074626733</v>
      </c>
      <c r="D12" s="6">
        <f xml:space="preserve"> ($V$5 - HEX2DEC('RAW DATA-RE'!D12))*0.000000005*$U$5*1000</f>
        <v>13.501958955223881</v>
      </c>
      <c r="E12" s="7"/>
      <c r="F12" s="6">
        <f xml:space="preserve"> ($V$3 - HEX2DEC('RAW DATA-RE'!F12))*0.000000005*$U$3*1000</f>
        <v>-13.797761194029851</v>
      </c>
      <c r="G12" s="6">
        <f xml:space="preserve"> ($V$4 - HEX2DEC('RAW DATA-RE'!G12))*0.000000005*$U$4*1000</f>
        <v>17.350326492537185</v>
      </c>
      <c r="H12" s="6">
        <f xml:space="preserve"> ($V$5 - HEX2DEC('RAW DATA-RE'!H12))*0.000000005*$U$5*1000</f>
        <v>2.1975279850746268</v>
      </c>
      <c r="I12" s="7"/>
      <c r="J12" s="6">
        <f xml:space="preserve"> ($V$3 - HEX2DEC('RAW DATA-RE'!J12))*0.000000005*$U$3*1000</f>
        <v>-15.274253731343284</v>
      </c>
      <c r="K12" s="6">
        <f xml:space="preserve"> ($V$4 - HEX2DEC('RAW DATA-RE'!K12))*0.000000005*$U$4*1000</f>
        <v>20.301632462686438</v>
      </c>
      <c r="L12" s="6">
        <f xml:space="preserve"> ($V$5 - HEX2DEC('RAW DATA-RE'!L12))*0.000000005*$U$5*1000</f>
        <v>9.794496268656717</v>
      </c>
      <c r="M12" s="7"/>
      <c r="N12" s="6">
        <f xml:space="preserve">  ($V$4 - HEX2DEC('RAW DATA-RE'!N12))*0.000000005*$U$4*1000</f>
        <v>-0.31175373134341389</v>
      </c>
      <c r="O12" s="6">
        <f xml:space="preserve">  ($V$4 - HEX2DEC('RAW DATA-RE'!P12))*0.000000005*$U$4*1000</f>
        <v>6.3945895522257754E-2</v>
      </c>
      <c r="P12" s="6">
        <f xml:space="preserve">  ($V$4 - HEX2DEC('RAW DATA-RE'!R12))*0.000000005*$U$4*1000</f>
        <v>-0.26879664179117513</v>
      </c>
      <c r="Q12" s="7"/>
      <c r="R12" s="7"/>
      <c r="S12" s="2" t="s">
        <v>2286</v>
      </c>
      <c r="T12" s="6">
        <f>K130</f>
        <v>20.729729699715573</v>
      </c>
      <c r="U12" s="11">
        <f t="shared" si="1"/>
        <v>0.92072972969971556</v>
      </c>
      <c r="V12" s="20">
        <f t="shared" si="2"/>
        <v>33523</v>
      </c>
      <c r="W12" s="6" t="str">
        <f t="shared" si="3"/>
        <v>82F3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50" x14ac:dyDescent="0.25">
      <c r="B13" s="6">
        <f xml:space="preserve"> ($V$3 - HEX2DEC('RAW DATA-RE'!B13))*0.000000005*$U$3*1000</f>
        <v>9.6465951492537325</v>
      </c>
      <c r="C13" s="6">
        <f xml:space="preserve"> ($V$4 - HEX2DEC('RAW DATA-RE'!C13))*0.000000005*$U$4*1000</f>
        <v>28.029430970149125</v>
      </c>
      <c r="D13" s="6">
        <f xml:space="preserve"> ($V$5 - HEX2DEC('RAW DATA-RE'!D13))*0.000000005*$U$5*1000</f>
        <v>13.939925373134328</v>
      </c>
      <c r="E13" s="7"/>
      <c r="F13" s="6">
        <f xml:space="preserve"> ($V$3 - HEX2DEC('RAW DATA-RE'!F13))*0.000000005*$U$3*1000</f>
        <v>-13.186147388059702</v>
      </c>
      <c r="G13" s="6">
        <f xml:space="preserve"> ($V$4 - HEX2DEC('RAW DATA-RE'!G13))*0.000000005*$U$4*1000</f>
        <v>18.969402985074495</v>
      </c>
      <c r="H13" s="6">
        <f xml:space="preserve"> ($V$5 - HEX2DEC('RAW DATA-RE'!H13))*0.000000005*$U$5*1000</f>
        <v>3.0009794776119403</v>
      </c>
      <c r="I13" s="7"/>
      <c r="J13" s="6">
        <f xml:space="preserve"> ($V$3 - HEX2DEC('RAW DATA-RE'!J13))*0.000000005*$U$3*1000</f>
        <v>-14.962360074626865</v>
      </c>
      <c r="K13" s="6">
        <f xml:space="preserve"> ($V$4 - HEX2DEC('RAW DATA-RE'!K13))*0.000000005*$U$4*1000</f>
        <v>21.211287313432706</v>
      </c>
      <c r="L13" s="6">
        <f xml:space="preserve"> ($V$5 - HEX2DEC('RAW DATA-RE'!L13))*0.000000005*$U$5*1000</f>
        <v>10.207695895522388</v>
      </c>
      <c r="M13" s="7"/>
      <c r="N13" s="6">
        <f xml:space="preserve">  ($V$4 - HEX2DEC('RAW DATA-RE'!N13))*0.000000005*$U$4*1000</f>
        <v>-1.8442164179105782</v>
      </c>
      <c r="O13" s="6">
        <f xml:space="preserve">  ($V$4 - HEX2DEC('RAW DATA-RE'!P13))*0.000000005*$U$4*1000</f>
        <v>-1.552751865671772</v>
      </c>
      <c r="P13" s="6">
        <f xml:space="preserve">  ($V$4 - HEX2DEC('RAW DATA-RE'!R13))*0.000000005*$U$4*1000</f>
        <v>-0.88069029850759306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50" x14ac:dyDescent="0.25">
      <c r="B14" s="6">
        <f xml:space="preserve"> ($V$3 - HEX2DEC('RAW DATA-RE'!B14))*0.000000005*$U$3*1000</f>
        <v>10.625233208955224</v>
      </c>
      <c r="C14" s="6">
        <f xml:space="preserve"> ($V$4 - HEX2DEC('RAW DATA-RE'!C14))*0.000000005*$U$4*1000</f>
        <v>28.445289179104346</v>
      </c>
      <c r="D14" s="6">
        <f xml:space="preserve"> ($V$5 - HEX2DEC('RAW DATA-RE'!D14))*0.000000005*$U$5*1000</f>
        <v>12.598740671641792</v>
      </c>
      <c r="E14" s="7"/>
      <c r="F14" s="6">
        <f xml:space="preserve"> ($V$3 - HEX2DEC('RAW DATA-RE'!F14))*0.000000005*$U$3*1000</f>
        <v>-14.566371268656717</v>
      </c>
      <c r="G14" s="6">
        <f xml:space="preserve"> ($V$4 - HEX2DEC('RAW DATA-RE'!G14))*0.000000005*$U$4*1000</f>
        <v>17.447294776119271</v>
      </c>
      <c r="H14" s="6">
        <f xml:space="preserve"> ($V$5 - HEX2DEC('RAW DATA-RE'!H14))*0.000000005*$U$5*1000</f>
        <v>3.124953358208955</v>
      </c>
      <c r="I14" s="7"/>
      <c r="J14" s="6">
        <f xml:space="preserve"> ($V$3 - HEX2DEC('RAW DATA-RE'!J14))*0.000000005*$U$3*1000</f>
        <v>-14.528731343283583</v>
      </c>
      <c r="K14" s="6">
        <f xml:space="preserve"> ($V$4 - HEX2DEC('RAW DATA-RE'!K14))*0.000000005*$U$4*1000</f>
        <v>20.618563432835689</v>
      </c>
      <c r="L14" s="6">
        <f xml:space="preserve"> ($V$5 - HEX2DEC('RAW DATA-RE'!L14))*0.000000005*$U$5*1000</f>
        <v>8.820335820895524</v>
      </c>
      <c r="M14" s="7"/>
      <c r="N14" s="6">
        <f xml:space="preserve">  ($V$4 - HEX2DEC('RAW DATA-RE'!N14))*0.000000005*$U$4*1000</f>
        <v>-1.8763992537314735</v>
      </c>
      <c r="O14" s="6">
        <f xml:space="preserve">  ($V$4 - HEX2DEC('RAW DATA-RE'!P14))*0.000000005*$U$4*1000</f>
        <v>0.14552238805957116</v>
      </c>
      <c r="P14" s="6">
        <f xml:space="preserve">  ($V$4 - HEX2DEC('RAW DATA-RE'!R14))*0.000000005*$U$4*1000</f>
        <v>-0.45671641791057815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50" x14ac:dyDescent="0.25">
      <c r="B15" s="6">
        <f xml:space="preserve"> ($V$3 - HEX2DEC('RAW DATA-RE'!B15))*0.000000005*$U$3*1000</f>
        <v>10.077425373134329</v>
      </c>
      <c r="C15" s="6">
        <f xml:space="preserve"> ($V$4 - HEX2DEC('RAW DATA-RE'!C15))*0.000000005*$U$4*1000</f>
        <v>27.522201492537189</v>
      </c>
      <c r="D15" s="6">
        <f xml:space="preserve"> ($V$5 - HEX2DEC('RAW DATA-RE'!D15))*0.000000005*$U$5*1000</f>
        <v>11.327798507462687</v>
      </c>
      <c r="E15" s="7"/>
      <c r="F15" s="6">
        <f xml:space="preserve"> ($V$3 - HEX2DEC('RAW DATA-RE'!F15))*0.000000005*$U$3*1000</f>
        <v>-14.783395522388059</v>
      </c>
      <c r="G15" s="6">
        <f xml:space="preserve"> ($V$4 - HEX2DEC('RAW DATA-RE'!G15))*0.000000005*$U$4*1000</f>
        <v>18.325746268656587</v>
      </c>
      <c r="H15" s="6">
        <f xml:space="preserve"> ($V$5 - HEX2DEC('RAW DATA-RE'!H15))*0.000000005*$U$5*1000</f>
        <v>2.8063432835820894</v>
      </c>
      <c r="I15" s="7"/>
      <c r="J15" s="6">
        <f xml:space="preserve"> ($V$3 - HEX2DEC('RAW DATA-RE'!J15))*0.000000005*$U$3*1000</f>
        <v>-14.023180970149253</v>
      </c>
      <c r="K15" s="6">
        <f xml:space="preserve"> ($V$4 - HEX2DEC('RAW DATA-RE'!K15))*0.000000005*$U$4*1000</f>
        <v>20.905690298507331</v>
      </c>
      <c r="L15" s="6">
        <f xml:space="preserve"> ($V$5 - HEX2DEC('RAW DATA-RE'!L15))*0.000000005*$U$5*1000</f>
        <v>9.1753264925373124</v>
      </c>
      <c r="M15" s="7"/>
      <c r="N15" s="6">
        <f xml:space="preserve">  ($V$4 - HEX2DEC('RAW DATA-RE'!N15))*0.000000005*$U$4*1000</f>
        <v>-1.6125000000001304</v>
      </c>
      <c r="O15" s="6">
        <f xml:space="preserve">  ($V$4 - HEX2DEC('RAW DATA-RE'!P15))*0.000000005*$U$4*1000</f>
        <v>-2.0506063432837123</v>
      </c>
      <c r="P15" s="6">
        <f xml:space="preserve">  ($V$4 - HEX2DEC('RAW DATA-RE'!R15))*0.000000005*$U$4*1000</f>
        <v>0.21156716417897417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50" x14ac:dyDescent="0.25">
      <c r="B16" s="6">
        <f xml:space="preserve"> ($V$3 - HEX2DEC('RAW DATA-RE'!B16))*0.000000005*$U$3*1000</f>
        <v>10.96511194029851</v>
      </c>
      <c r="C16" s="6">
        <f xml:space="preserve"> ($V$4 - HEX2DEC('RAW DATA-RE'!C16))*0.000000005*$U$4*1000</f>
        <v>29.95718283582077</v>
      </c>
      <c r="D16" s="6">
        <f xml:space="preserve"> ($V$5 - HEX2DEC('RAW DATA-RE'!D16))*0.000000005*$U$5*1000</f>
        <v>12.783582089552239</v>
      </c>
      <c r="E16" s="7"/>
      <c r="F16" s="6">
        <f xml:space="preserve"> ($V$3 - HEX2DEC('RAW DATA-RE'!F16))*0.000000005*$U$3*1000</f>
        <v>-14.05186567164179</v>
      </c>
      <c r="G16" s="6">
        <f xml:space="preserve"> ($V$4 - HEX2DEC('RAW DATA-RE'!G16))*0.000000005*$U$4*1000</f>
        <v>17.315205223880465</v>
      </c>
      <c r="H16" s="6">
        <f xml:space="preserve"> ($V$5 - HEX2DEC('RAW DATA-RE'!H16))*0.000000005*$U$5*1000</f>
        <v>2.7219682835820898</v>
      </c>
      <c r="I16" s="7"/>
      <c r="J16" s="6">
        <f xml:space="preserve"> ($V$3 - HEX2DEC('RAW DATA-RE'!J16))*0.000000005*$U$3*1000</f>
        <v>-14.99636194029851</v>
      </c>
      <c r="K16" s="6">
        <f xml:space="preserve"> ($V$4 - HEX2DEC('RAW DATA-RE'!K16))*0.000000005*$U$4*1000</f>
        <v>21.790158582089422</v>
      </c>
      <c r="L16" s="6">
        <f xml:space="preserve"> ($V$5 - HEX2DEC('RAW DATA-RE'!L16))*0.000000005*$U$5*1000</f>
        <v>10.930270522388058</v>
      </c>
      <c r="M16" s="7"/>
      <c r="N16" s="6">
        <f xml:space="preserve">  ($V$4 - HEX2DEC('RAW DATA-RE'!N16))*0.000000005*$U$4*1000</f>
        <v>-0.96436567164192122</v>
      </c>
      <c r="O16" s="6">
        <f xml:space="preserve">  ($V$4 - HEX2DEC('RAW DATA-RE'!P16))*0.000000005*$U$4*1000</f>
        <v>-0.56263992537326468</v>
      </c>
      <c r="P16" s="6">
        <f xml:space="preserve">  ($V$4 - HEX2DEC('RAW DATA-RE'!R16))*0.000000005*$U$4*1000</f>
        <v>-0.56991604477624969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6">
        <f xml:space="preserve"> ($V$3 - HEX2DEC('RAW DATA-RE'!B17))*0.000000005*$U$3*1000</f>
        <v>11.345429104477612</v>
      </c>
      <c r="C17" s="6">
        <f xml:space="preserve"> ($V$4 - HEX2DEC('RAW DATA-RE'!C17))*0.000000005*$U$4*1000</f>
        <v>28.517210820895389</v>
      </c>
      <c r="D17" s="6">
        <f xml:space="preserve"> ($V$5 - HEX2DEC('RAW DATA-RE'!D17))*0.000000005*$U$5*1000</f>
        <v>13.926352611940297</v>
      </c>
      <c r="E17" s="7"/>
      <c r="F17" s="6">
        <f xml:space="preserve"> ($V$3 - HEX2DEC('RAW DATA-RE'!F17))*0.000000005*$U$3*1000</f>
        <v>-14.071595149253731</v>
      </c>
      <c r="G17" s="6">
        <f xml:space="preserve"> ($V$4 - HEX2DEC('RAW DATA-RE'!G17))*0.000000005*$U$4*1000</f>
        <v>15.859001865671511</v>
      </c>
      <c r="H17" s="6">
        <f xml:space="preserve"> ($V$5 - HEX2DEC('RAW DATA-RE'!H17))*0.000000005*$U$5*1000</f>
        <v>2.3960820895522388</v>
      </c>
      <c r="I17" s="7"/>
      <c r="J17" s="6">
        <f xml:space="preserve"> ($V$3 - HEX2DEC('RAW DATA-RE'!J17))*0.000000005*$U$3*1000</f>
        <v>-15.446501865671642</v>
      </c>
      <c r="K17" s="6">
        <f xml:space="preserve"> ($V$4 - HEX2DEC('RAW DATA-RE'!K17))*0.000000005*$U$4*1000</f>
        <v>20.715391791044645</v>
      </c>
      <c r="L17" s="6">
        <f xml:space="preserve"> ($V$5 - HEX2DEC('RAW DATA-RE'!L17))*0.000000005*$U$5*1000</f>
        <v>8.7549906716417922</v>
      </c>
      <c r="M17" s="7"/>
      <c r="N17" s="6">
        <f xml:space="preserve">  ($V$4 - HEX2DEC('RAW DATA-RE'!N17))*0.000000005*$U$4*1000</f>
        <v>-0.49267723880610048</v>
      </c>
      <c r="O17" s="6">
        <f xml:space="preserve">  ($V$4 - HEX2DEC('RAW DATA-RE'!P17))*0.000000005*$U$4*1000</f>
        <v>-1.3922574626866977</v>
      </c>
      <c r="P17" s="6">
        <f xml:space="preserve">  ($V$4 - HEX2DEC('RAW DATA-RE'!R17))*0.000000005*$U$4*1000</f>
        <v>-0.57509328358221978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6">
        <f xml:space="preserve"> ($V$3 - HEX2DEC('RAW DATA-RE'!B18))*0.000000005*$U$3*1000</f>
        <v>9.9212686567164177</v>
      </c>
      <c r="C18" s="6">
        <f xml:space="preserve"> ($V$4 - HEX2DEC('RAW DATA-RE'!C18))*0.000000005*$U$4*1000</f>
        <v>28.914319029850617</v>
      </c>
      <c r="D18" s="6">
        <f xml:space="preserve"> ($V$5 - HEX2DEC('RAW DATA-RE'!D18))*0.000000005*$U$5*1000</f>
        <v>13.74542910447761</v>
      </c>
      <c r="E18" s="7"/>
      <c r="F18" s="6">
        <f xml:space="preserve"> ($V$3 - HEX2DEC('RAW DATA-RE'!F18))*0.000000005*$U$3*1000</f>
        <v>-14.290718283582091</v>
      </c>
      <c r="G18" s="6">
        <f xml:space="preserve"> ($V$4 - HEX2DEC('RAW DATA-RE'!G18))*0.000000005*$U$4*1000</f>
        <v>17.31268656716405</v>
      </c>
      <c r="H18" s="6">
        <f xml:space="preserve"> ($V$5 - HEX2DEC('RAW DATA-RE'!H18))*0.000000005*$U$5*1000</f>
        <v>3.5033115671641797</v>
      </c>
      <c r="I18" s="7"/>
      <c r="J18" s="6">
        <f xml:space="preserve"> ($V$3 - HEX2DEC('RAW DATA-RE'!J18))*0.000000005*$U$3*1000</f>
        <v>-16.425699626865669</v>
      </c>
      <c r="K18" s="6">
        <f xml:space="preserve"> ($V$4 - HEX2DEC('RAW DATA-RE'!K18))*0.000000005*$U$4*1000</f>
        <v>18.99025186567151</v>
      </c>
      <c r="L18" s="6">
        <f xml:space="preserve"> ($V$5 - HEX2DEC('RAW DATA-RE'!L18))*0.000000005*$U$5*1000</f>
        <v>9.7659514925373134</v>
      </c>
      <c r="M18" s="7"/>
      <c r="N18" s="6">
        <f xml:space="preserve">  ($V$4 - HEX2DEC('RAW DATA-RE'!N18))*0.000000005*$U$4*1000</f>
        <v>-2.6556436567165478</v>
      </c>
      <c r="O18" s="6">
        <f xml:space="preserve">  ($V$4 - HEX2DEC('RAW DATA-RE'!P18))*0.000000005*$U$4*1000</f>
        <v>-1.3816231343284886</v>
      </c>
      <c r="P18" s="6">
        <f xml:space="preserve">  ($V$4 - HEX2DEC('RAW DATA-RE'!R18))*0.000000005*$U$4*1000</f>
        <v>-1.0656716417911751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6">
        <f xml:space="preserve"> ($V$3 - HEX2DEC('RAW DATA-RE'!B19))*0.000000005*$U$3*1000</f>
        <v>13.489505597014926</v>
      </c>
      <c r="C19" s="6">
        <f xml:space="preserve"> ($V$4 - HEX2DEC('RAW DATA-RE'!C19))*0.000000005*$U$4*1000</f>
        <v>28.907602611940167</v>
      </c>
      <c r="D19" s="6">
        <f xml:space="preserve"> ($V$5 - HEX2DEC('RAW DATA-RE'!D19))*0.000000005*$U$5*1000</f>
        <v>12.246268656716419</v>
      </c>
      <c r="E19" s="7"/>
      <c r="F19" s="6">
        <f xml:space="preserve"> ($V$3 - HEX2DEC('RAW DATA-RE'!F19))*0.000000005*$U$3*1000</f>
        <v>-13.974906716417911</v>
      </c>
      <c r="G19" s="6">
        <f xml:space="preserve"> ($V$4 - HEX2DEC('RAW DATA-RE'!G19))*0.000000005*$U$4*1000</f>
        <v>17.310167910447632</v>
      </c>
      <c r="H19" s="6">
        <f xml:space="preserve"> ($V$5 - HEX2DEC('RAW DATA-RE'!H19))*0.000000005*$U$5*1000</f>
        <v>2.8764458955223882</v>
      </c>
      <c r="I19" s="7"/>
      <c r="J19" s="6">
        <f xml:space="preserve"> ($V$3 - HEX2DEC('RAW DATA-RE'!J19))*0.000000005*$U$3*1000</f>
        <v>-15.354570895522389</v>
      </c>
      <c r="K19" s="6">
        <f xml:space="preserve"> ($V$4 - HEX2DEC('RAW DATA-RE'!K19))*0.000000005*$U$4*1000</f>
        <v>19.086800373134199</v>
      </c>
      <c r="L19" s="6">
        <f xml:space="preserve"> ($V$5 - HEX2DEC('RAW DATA-RE'!L19))*0.000000005*$U$5*1000</f>
        <v>10.172014925373134</v>
      </c>
      <c r="M19" s="7"/>
      <c r="N19" s="6">
        <f xml:space="preserve">  ($V$4 - HEX2DEC('RAW DATA-RE'!N19))*0.000000005*$U$4*1000</f>
        <v>-1.1105876865672946</v>
      </c>
      <c r="O19" s="6">
        <f xml:space="preserve">  ($V$4 - HEX2DEC('RAW DATA-RE'!P19))*0.000000005*$U$4*1000</f>
        <v>-0.66338619402998111</v>
      </c>
      <c r="P19" s="6">
        <f xml:space="preserve">  ($V$4 - HEX2DEC('RAW DATA-RE'!R19))*0.000000005*$U$4*1000</f>
        <v>0.26487873134315326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2:49" x14ac:dyDescent="0.25">
      <c r="B20" s="6">
        <f xml:space="preserve"> ($V$3 - HEX2DEC('RAW DATA-RE'!B20))*0.000000005*$U$3*1000</f>
        <v>10.61054104477612</v>
      </c>
      <c r="C20" s="6">
        <f xml:space="preserve"> ($V$4 - HEX2DEC('RAW DATA-RE'!C20))*0.000000005*$U$4*1000</f>
        <v>28.496222014925245</v>
      </c>
      <c r="D20" s="6">
        <f xml:space="preserve"> ($V$5 - HEX2DEC('RAW DATA-RE'!D20))*0.000000005*$U$5*1000</f>
        <v>12.090111940298508</v>
      </c>
      <c r="E20" s="7"/>
      <c r="F20" s="6">
        <f xml:space="preserve"> ($V$3 - HEX2DEC('RAW DATA-RE'!F20))*0.000000005*$U$3*1000</f>
        <v>-13.367630597014925</v>
      </c>
      <c r="G20" s="6">
        <f xml:space="preserve"> ($V$4 - HEX2DEC('RAW DATA-RE'!G20))*0.000000005*$U$4*1000</f>
        <v>18.303498134328226</v>
      </c>
      <c r="H20" s="6">
        <f xml:space="preserve"> ($V$5 - HEX2DEC('RAW DATA-RE'!H20))*0.000000005*$U$5*1000</f>
        <v>3.7042444029850747</v>
      </c>
      <c r="I20" s="7"/>
      <c r="J20" s="6">
        <f xml:space="preserve"> ($V$3 - HEX2DEC('RAW DATA-RE'!J20))*0.000000005*$U$3*1000</f>
        <v>-15.711940298507463</v>
      </c>
      <c r="K20" s="6">
        <f xml:space="preserve"> ($V$4 - HEX2DEC('RAW DATA-RE'!K20))*0.000000005*$U$4*1000</f>
        <v>21.194636194029723</v>
      </c>
      <c r="L20" s="6">
        <f xml:space="preserve"> ($V$5 - HEX2DEC('RAW DATA-RE'!L20))*0.000000005*$U$5*1000</f>
        <v>9.0002798507462689</v>
      </c>
      <c r="M20" s="7"/>
      <c r="N20" s="6">
        <f xml:space="preserve">  ($V$4 - HEX2DEC('RAW DATA-RE'!N20))*0.000000005*$U$4*1000</f>
        <v>-1.2118936567165481</v>
      </c>
      <c r="O20" s="6">
        <f xml:space="preserve">  ($V$4 - HEX2DEC('RAW DATA-RE'!P20))*0.000000005*$U$4*1000</f>
        <v>-0.89342350746281696</v>
      </c>
      <c r="P20" s="6">
        <f xml:space="preserve">  ($V$4 - HEX2DEC('RAW DATA-RE'!R20))*0.000000005*$U$4*1000</f>
        <v>-1.5765391791046079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2:49" x14ac:dyDescent="0.25">
      <c r="B21" s="6">
        <f xml:space="preserve"> ($V$3 - HEX2DEC('RAW DATA-RE'!B21))*0.000000005*$U$3*1000</f>
        <v>10.436194029850746</v>
      </c>
      <c r="C21" s="6">
        <f xml:space="preserve"> ($V$4 - HEX2DEC('RAW DATA-RE'!C21))*0.000000005*$U$4*1000</f>
        <v>28.043003731343152</v>
      </c>
      <c r="D21" s="6">
        <f xml:space="preserve"> ($V$5 - HEX2DEC('RAW DATA-RE'!D21))*0.000000005*$U$5*1000</f>
        <v>12.598600746268655</v>
      </c>
      <c r="E21" s="7"/>
      <c r="F21" s="6">
        <f xml:space="preserve"> ($V$3 - HEX2DEC('RAW DATA-RE'!F21))*0.000000005*$U$3*1000</f>
        <v>-14.996082089552239</v>
      </c>
      <c r="G21" s="6">
        <f xml:space="preserve"> ($V$4 - HEX2DEC('RAW DATA-RE'!G21))*0.000000005*$U$4*1000</f>
        <v>19.293610074626734</v>
      </c>
      <c r="H21" s="6">
        <f xml:space="preserve"> ($V$5 - HEX2DEC('RAW DATA-RE'!H21))*0.000000005*$U$5*1000</f>
        <v>2.8056436567164185</v>
      </c>
      <c r="I21" s="7"/>
      <c r="J21" s="6">
        <f xml:space="preserve"> ($V$3 - HEX2DEC('RAW DATA-RE'!J21))*0.000000005*$U$3*1000</f>
        <v>-14.475419776119402</v>
      </c>
      <c r="K21" s="6">
        <f xml:space="preserve"> ($V$4 - HEX2DEC('RAW DATA-RE'!K21))*0.000000005*$U$4*1000</f>
        <v>20.518936567164047</v>
      </c>
      <c r="L21" s="6">
        <f xml:space="preserve"> ($V$5 - HEX2DEC('RAW DATA-RE'!L21))*0.000000005*$U$5*1000</f>
        <v>9.0323227611940293</v>
      </c>
      <c r="M21" s="7"/>
      <c r="N21" s="6">
        <f xml:space="preserve">  ($V$4 - HEX2DEC('RAW DATA-RE'!N21))*0.000000005*$U$4*1000</f>
        <v>-1.4087686567165483</v>
      </c>
      <c r="O21" s="6">
        <f xml:space="preserve">  ($V$4 - HEX2DEC('RAW DATA-RE'!P21))*0.000000005*$U$4*1000</f>
        <v>-0.41403917910460791</v>
      </c>
      <c r="P21" s="6">
        <f xml:space="preserve">  ($V$4 - HEX2DEC('RAW DATA-RE'!R21))*0.000000005*$U$4*1000</f>
        <v>-0.60657649253744372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2:49" x14ac:dyDescent="0.25">
      <c r="B22" s="6">
        <f xml:space="preserve"> ($V$3 - HEX2DEC('RAW DATA-RE'!B22))*0.000000005*$U$3*1000</f>
        <v>13.31347947761194</v>
      </c>
      <c r="C22" s="6">
        <f xml:space="preserve"> ($V$4 - HEX2DEC('RAW DATA-RE'!C22))*0.000000005*$U$4*1000</f>
        <v>28.04356343283569</v>
      </c>
      <c r="D22" s="6">
        <f xml:space="preserve"> ($V$5 - HEX2DEC('RAW DATA-RE'!D22))*0.000000005*$U$5*1000</f>
        <v>11.541464552238807</v>
      </c>
      <c r="E22" s="7"/>
      <c r="F22" s="6">
        <f xml:space="preserve"> ($V$3 - HEX2DEC('RAW DATA-RE'!F22))*0.000000005*$U$3*1000</f>
        <v>-14.044309701492537</v>
      </c>
      <c r="G22" s="6">
        <f xml:space="preserve"> ($V$4 - HEX2DEC('RAW DATA-RE'!G22))*0.000000005*$U$4*1000</f>
        <v>16.33642723880584</v>
      </c>
      <c r="H22" s="6">
        <f xml:space="preserve"> ($V$5 - HEX2DEC('RAW DATA-RE'!H22))*0.000000005*$U$5*1000</f>
        <v>2.5746268656716418</v>
      </c>
      <c r="I22" s="7"/>
      <c r="J22" s="6">
        <f xml:space="preserve"> ($V$3 - HEX2DEC('RAW DATA-RE'!J22))*0.000000005*$U$3*1000</f>
        <v>-15.308535447761194</v>
      </c>
      <c r="K22" s="6">
        <f xml:space="preserve"> ($V$4 - HEX2DEC('RAW DATA-RE'!K22))*0.000000005*$U$4*1000</f>
        <v>21.13796641791032</v>
      </c>
      <c r="L22" s="6">
        <f xml:space="preserve"> ($V$5 - HEX2DEC('RAW DATA-RE'!L22))*0.000000005*$U$5*1000</f>
        <v>10.867863805970151</v>
      </c>
      <c r="M22" s="7"/>
      <c r="N22" s="6">
        <f xml:space="preserve">  ($V$4 - HEX2DEC('RAW DATA-RE'!N22))*0.000000005*$U$4*1000</f>
        <v>-1.3034048507463989</v>
      </c>
      <c r="O22" s="6">
        <f xml:space="preserve">  ($V$4 - HEX2DEC('RAW DATA-RE'!P22))*0.000000005*$U$4*1000</f>
        <v>-0.31805037313445872</v>
      </c>
      <c r="P22" s="6">
        <f xml:space="preserve">  ($V$4 - HEX2DEC('RAW DATA-RE'!R22))*0.000000005*$U$4*1000</f>
        <v>0.13544776119389951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2:49" x14ac:dyDescent="0.25">
      <c r="B23" s="6">
        <f xml:space="preserve"> ($V$3 - HEX2DEC('RAW DATA-RE'!B23))*0.000000005*$U$3*1000</f>
        <v>10.738852611940299</v>
      </c>
      <c r="C23" s="6">
        <f xml:space="preserve"> ($V$4 - HEX2DEC('RAW DATA-RE'!C23))*0.000000005*$U$4*1000</f>
        <v>27.491977611940168</v>
      </c>
      <c r="D23" s="6">
        <f xml:space="preserve"> ($V$5 - HEX2DEC('RAW DATA-RE'!D23))*0.000000005*$U$5*1000</f>
        <v>14.906669776119402</v>
      </c>
      <c r="E23" s="7"/>
      <c r="F23" s="6">
        <f xml:space="preserve"> ($V$3 - HEX2DEC('RAW DATA-RE'!F23))*0.000000005*$U$3*1000</f>
        <v>-13.20027985074627</v>
      </c>
      <c r="G23" s="6">
        <f xml:space="preserve"> ($V$4 - HEX2DEC('RAW DATA-RE'!G23))*0.000000005*$U$4*1000</f>
        <v>16.820569029850617</v>
      </c>
      <c r="H23" s="6">
        <f xml:space="preserve"> ($V$5 - HEX2DEC('RAW DATA-RE'!H23))*0.000000005*$U$5*1000</f>
        <v>1.2944496268656718</v>
      </c>
      <c r="I23" s="7"/>
      <c r="J23" s="6">
        <f xml:space="preserve"> ($V$3 - HEX2DEC('RAW DATA-RE'!J23))*0.000000005*$U$3*1000</f>
        <v>-15.108582089552238</v>
      </c>
      <c r="K23" s="6">
        <f xml:space="preserve"> ($V$4 - HEX2DEC('RAW DATA-RE'!K23))*0.000000005*$U$4*1000</f>
        <v>20.452472014925242</v>
      </c>
      <c r="L23" s="6">
        <f xml:space="preserve"> ($V$5 - HEX2DEC('RAW DATA-RE'!L23))*0.000000005*$U$5*1000</f>
        <v>9.5136660447761194</v>
      </c>
      <c r="M23" s="7"/>
      <c r="N23" s="6">
        <f xml:space="preserve">  ($V$4 - HEX2DEC('RAW DATA-RE'!N23))*0.000000005*$U$4*1000</f>
        <v>-0.72663246268669746</v>
      </c>
      <c r="O23" s="6">
        <f xml:space="preserve">  ($V$4 - HEX2DEC('RAW DATA-RE'!P23))*0.000000005*$U$4*1000</f>
        <v>-1.0774253731344585</v>
      </c>
      <c r="P23" s="6">
        <f xml:space="preserve">  ($V$4 - HEX2DEC('RAW DATA-RE'!R23))*0.000000005*$U$4*1000</f>
        <v>-0.10424440298520496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2:49" x14ac:dyDescent="0.25">
      <c r="B24" s="6">
        <f xml:space="preserve"> ($V$3 - HEX2DEC('RAW DATA-RE'!B24))*0.000000005*$U$3*1000</f>
        <v>9.7506996268656714</v>
      </c>
      <c r="C24" s="6">
        <f xml:space="preserve"> ($V$4 - HEX2DEC('RAW DATA-RE'!C24))*0.000000005*$U$4*1000</f>
        <v>29.888759328358081</v>
      </c>
      <c r="D24" s="6">
        <f xml:space="preserve"> ($V$5 - HEX2DEC('RAW DATA-RE'!D24))*0.000000005*$U$5*1000</f>
        <v>13.414785447761194</v>
      </c>
      <c r="E24" s="7"/>
      <c r="F24" s="6">
        <f xml:space="preserve"> ($V$3 - HEX2DEC('RAW DATA-RE'!F24))*0.000000005*$U$3*1000</f>
        <v>-13.472294776119403</v>
      </c>
      <c r="G24" s="6">
        <f xml:space="preserve"> ($V$4 - HEX2DEC('RAW DATA-RE'!G24))*0.000000005*$U$4*1000</f>
        <v>17.624720149253598</v>
      </c>
      <c r="H24" s="6">
        <f xml:space="preserve"> ($V$5 - HEX2DEC('RAW DATA-RE'!H24))*0.000000005*$U$5*1000</f>
        <v>1.7359141791044777</v>
      </c>
      <c r="I24" s="7"/>
      <c r="J24" s="6">
        <f xml:space="preserve"> ($V$3 - HEX2DEC('RAW DATA-RE'!J24))*0.000000005*$U$3*1000</f>
        <v>-17.660401119402984</v>
      </c>
      <c r="K24" s="6">
        <f xml:space="preserve"> ($V$4 - HEX2DEC('RAW DATA-RE'!K24))*0.000000005*$U$4*1000</f>
        <v>20.663199626865541</v>
      </c>
      <c r="L24" s="6">
        <f xml:space="preserve"> ($V$5 - HEX2DEC('RAW DATA-RE'!L24))*0.000000005*$U$5*1000</f>
        <v>11.311567164179104</v>
      </c>
      <c r="M24" s="7"/>
      <c r="N24" s="6">
        <f xml:space="preserve">  ($V$4 - HEX2DEC('RAW DATA-RE'!N24))*0.000000005*$U$4*1000</f>
        <v>-0.31735074626878707</v>
      </c>
      <c r="O24" s="6">
        <f xml:space="preserve">  ($V$4 - HEX2DEC('RAW DATA-RE'!P24))*0.000000005*$U$4*1000</f>
        <v>-0.74846082089565269</v>
      </c>
      <c r="P24" s="6">
        <f xml:space="preserve">  ($V$4 - HEX2DEC('RAW DATA-RE'!R24))*0.000000005*$U$4*1000</f>
        <v>-0.18456156716430941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2:49" x14ac:dyDescent="0.25">
      <c r="B25" s="6">
        <f xml:space="preserve"> ($V$3 - HEX2DEC('RAW DATA-RE'!B25))*0.000000005*$U$3*1000</f>
        <v>13.689458955223881</v>
      </c>
      <c r="C25" s="6">
        <f xml:space="preserve"> ($V$4 - HEX2DEC('RAW DATA-RE'!C25))*0.000000005*$U$4*1000</f>
        <v>28.349160447761065</v>
      </c>
      <c r="D25" s="6">
        <f xml:space="preserve"> ($V$5 - HEX2DEC('RAW DATA-RE'!D25))*0.000000005*$U$5*1000</f>
        <v>12.392070895522389</v>
      </c>
      <c r="E25" s="7"/>
      <c r="F25" s="6">
        <f xml:space="preserve"> ($V$3 - HEX2DEC('RAW DATA-RE'!F25))*0.000000005*$U$3*1000</f>
        <v>-13.751865671641792</v>
      </c>
      <c r="G25" s="6">
        <f xml:space="preserve"> ($V$4 - HEX2DEC('RAW DATA-RE'!G25))*0.000000005*$U$4*1000</f>
        <v>17.304570895522257</v>
      </c>
      <c r="H25" s="6">
        <f xml:space="preserve"> ($V$5 - HEX2DEC('RAW DATA-RE'!H25))*0.000000005*$U$5*1000</f>
        <v>2.9450093283582088</v>
      </c>
      <c r="I25" s="7"/>
      <c r="J25" s="6">
        <f xml:space="preserve"> ($V$3 - HEX2DEC('RAW DATA-RE'!J25))*0.000000005*$U$3*1000</f>
        <v>-15.457835820895523</v>
      </c>
      <c r="K25" s="6">
        <f xml:space="preserve"> ($V$4 - HEX2DEC('RAW DATA-RE'!K25))*0.000000005*$U$4*1000</f>
        <v>21.348554104477483</v>
      </c>
      <c r="L25" s="6">
        <f xml:space="preserve"> ($V$5 - HEX2DEC('RAW DATA-RE'!L25))*0.000000005*$U$5*1000</f>
        <v>11.028917910447761</v>
      </c>
      <c r="M25" s="7"/>
      <c r="N25" s="6">
        <f xml:space="preserve">  ($V$4 - HEX2DEC('RAW DATA-RE'!N25))*0.000000005*$U$4*1000</f>
        <v>1.3943563432834518</v>
      </c>
      <c r="O25" s="6">
        <f xml:space="preserve">  ($V$4 - HEX2DEC('RAW DATA-RE'!P25))*0.000000005*$U$4*1000</f>
        <v>-1.2475746268658021</v>
      </c>
      <c r="P25" s="6">
        <f xml:space="preserve">  ($V$4 - HEX2DEC('RAW DATA-RE'!R25))*0.000000005*$U$4*1000</f>
        <v>-0.18540111940311541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2:49" x14ac:dyDescent="0.25">
      <c r="B26" s="6">
        <f xml:space="preserve"> ($V$3 - HEX2DEC('RAW DATA-RE'!B26))*0.000000005*$U$3*1000</f>
        <v>10.144309701492539</v>
      </c>
      <c r="C26" s="6">
        <f xml:space="preserve"> ($V$4 - HEX2DEC('RAW DATA-RE'!C26))*0.000000005*$U$4*1000</f>
        <v>27.971222014925242</v>
      </c>
      <c r="D26" s="6">
        <f xml:space="preserve"> ($V$5 - HEX2DEC('RAW DATA-RE'!D26))*0.000000005*$U$5*1000</f>
        <v>13.417444029850747</v>
      </c>
      <c r="E26" s="7"/>
      <c r="F26" s="6">
        <f xml:space="preserve"> ($V$3 - HEX2DEC('RAW DATA-RE'!F26))*0.000000005*$U$3*1000</f>
        <v>-14.399020522388062</v>
      </c>
      <c r="G26" s="6">
        <f xml:space="preserve"> ($V$4 - HEX2DEC('RAW DATA-RE'!G26))*0.000000005*$U$4*1000</f>
        <v>16.672947761193896</v>
      </c>
      <c r="H26" s="6">
        <f xml:space="preserve"> ($V$5 - HEX2DEC('RAW DATA-RE'!H26))*0.000000005*$U$5*1000</f>
        <v>1.6197761194029852</v>
      </c>
      <c r="I26" s="7"/>
      <c r="J26" s="6">
        <f xml:space="preserve"> ($V$3 - HEX2DEC('RAW DATA-RE'!J26))*0.000000005*$U$3*1000</f>
        <v>-15.969263059701492</v>
      </c>
      <c r="K26" s="6">
        <f xml:space="preserve"> ($V$4 - HEX2DEC('RAW DATA-RE'!K26))*0.000000005*$U$4*1000</f>
        <v>20.879104477611811</v>
      </c>
      <c r="L26" s="6">
        <f xml:space="preserve"> ($V$5 - HEX2DEC('RAW DATA-RE'!L26))*0.000000005*$U$5*1000</f>
        <v>9.4823227611940286</v>
      </c>
      <c r="M26" s="7"/>
      <c r="N26" s="6">
        <f xml:space="preserve">  ($V$4 - HEX2DEC('RAW DATA-RE'!N26))*0.000000005*$U$4*1000</f>
        <v>-1.4875466417911751</v>
      </c>
      <c r="O26" s="6">
        <f xml:space="preserve">  ($V$4 - HEX2DEC('RAW DATA-RE'!P26))*0.000000005*$U$4*1000</f>
        <v>1.4185634328356906</v>
      </c>
      <c r="P26" s="6">
        <f xml:space="preserve">  ($V$4 - HEX2DEC('RAW DATA-RE'!R26))*0.000000005*$U$4*1000</f>
        <v>-1.4132462686568468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2:49" x14ac:dyDescent="0.25">
      <c r="B27" s="6">
        <f xml:space="preserve"> ($V$3 - HEX2DEC('RAW DATA-RE'!B27))*0.000000005*$U$3*1000</f>
        <v>10.620475746268657</v>
      </c>
      <c r="C27" s="6">
        <f xml:space="preserve"> ($V$4 - HEX2DEC('RAW DATA-RE'!C27))*0.000000005*$U$4*1000</f>
        <v>29.222154850746136</v>
      </c>
      <c r="D27" s="6">
        <f xml:space="preserve"> ($V$5 - HEX2DEC('RAW DATA-RE'!D27))*0.000000005*$U$5*1000</f>
        <v>13.056716417910449</v>
      </c>
      <c r="E27" s="7"/>
      <c r="F27" s="6">
        <f xml:space="preserve"> ($V$3 - HEX2DEC('RAW DATA-RE'!F27))*0.000000005*$U$3*1000</f>
        <v>-14.444496268656717</v>
      </c>
      <c r="G27" s="6">
        <f xml:space="preserve"> ($V$4 - HEX2DEC('RAW DATA-RE'!G27))*0.000000005*$U$4*1000</f>
        <v>16.481529850746139</v>
      </c>
      <c r="H27" s="6">
        <f xml:space="preserve"> ($V$5 - HEX2DEC('RAW DATA-RE'!H27))*0.000000005*$U$5*1000</f>
        <v>3.1929570895522388</v>
      </c>
      <c r="I27" s="7"/>
      <c r="J27" s="6">
        <f xml:space="preserve"> ($V$3 - HEX2DEC('RAW DATA-RE'!J27))*0.000000005*$U$3*1000</f>
        <v>-16.241557835820895</v>
      </c>
      <c r="K27" s="6">
        <f xml:space="preserve"> ($V$4 - HEX2DEC('RAW DATA-RE'!K27))*0.000000005*$U$4*1000</f>
        <v>21.690811567164051</v>
      </c>
      <c r="L27" s="6">
        <f xml:space="preserve"> ($V$5 - HEX2DEC('RAW DATA-RE'!L27))*0.000000005*$U$5*1000</f>
        <v>8.8365671641791046</v>
      </c>
      <c r="M27" s="7"/>
      <c r="N27" s="6">
        <f xml:space="preserve">  ($V$4 - HEX2DEC('RAW DATA-RE'!N27))*0.000000005*$U$4*1000</f>
        <v>-1.0588152985075929</v>
      </c>
      <c r="O27" s="6">
        <f xml:space="preserve">  ($V$4 - HEX2DEC('RAW DATA-RE'!P27))*0.000000005*$U$4*1000</f>
        <v>-0.89748134328371243</v>
      </c>
      <c r="P27" s="6">
        <f xml:space="preserve">  ($V$4 - HEX2DEC('RAW DATA-RE'!R27))*0.000000005*$U$4*1000</f>
        <v>-0.29090485074639899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2:49" x14ac:dyDescent="0.25">
      <c r="B28" s="6">
        <f xml:space="preserve"> ($V$3 - HEX2DEC('RAW DATA-RE'!B28))*0.000000005*$U$3*1000</f>
        <v>11.681949626865674</v>
      </c>
      <c r="C28" s="6">
        <f xml:space="preserve"> ($V$4 - HEX2DEC('RAW DATA-RE'!C28))*0.000000005*$U$4*1000</f>
        <v>28.428498134328226</v>
      </c>
      <c r="D28" s="6">
        <f xml:space="preserve"> ($V$5 - HEX2DEC('RAW DATA-RE'!D28))*0.000000005*$U$5*1000</f>
        <v>13.141651119402985</v>
      </c>
      <c r="E28" s="7"/>
      <c r="F28" s="6">
        <f xml:space="preserve"> ($V$3 - HEX2DEC('RAW DATA-RE'!F28))*0.000000005*$U$3*1000</f>
        <v>-14.79990671641791</v>
      </c>
      <c r="G28" s="6">
        <f xml:space="preserve"> ($V$4 - HEX2DEC('RAW DATA-RE'!G28))*0.000000005*$U$4*1000</f>
        <v>16.919496268656587</v>
      </c>
      <c r="H28" s="6">
        <f xml:space="preserve"> ($V$5 - HEX2DEC('RAW DATA-RE'!H28))*0.000000005*$U$5*1000</f>
        <v>3.7525186567164179</v>
      </c>
      <c r="I28" s="7"/>
      <c r="J28" s="6">
        <f xml:space="preserve"> ($V$3 - HEX2DEC('RAW DATA-RE'!J28))*0.000000005*$U$3*1000</f>
        <v>-15.094729477611939</v>
      </c>
      <c r="K28" s="6">
        <f xml:space="preserve"> ($V$4 - HEX2DEC('RAW DATA-RE'!K28))*0.000000005*$U$4*1000</f>
        <v>21.083115671641661</v>
      </c>
      <c r="L28" s="6">
        <f xml:space="preserve"> ($V$5 - HEX2DEC('RAW DATA-RE'!L28))*0.000000005*$U$5*1000</f>
        <v>9.0464552238805975</v>
      </c>
      <c r="M28" s="7"/>
      <c r="N28" s="6">
        <f xml:space="preserve">  ($V$4 - HEX2DEC('RAW DATA-RE'!N28))*0.000000005*$U$4*1000</f>
        <v>-0.60587686567177212</v>
      </c>
      <c r="O28" s="6">
        <f xml:space="preserve">  ($V$4 - HEX2DEC('RAW DATA-RE'!P28))*0.000000005*$U$4*1000</f>
        <v>-4.8274253731473593E-2</v>
      </c>
      <c r="P28" s="6">
        <f xml:space="preserve">  ($V$4 - HEX2DEC('RAW DATA-RE'!R28))*0.000000005*$U$4*1000</f>
        <v>-0.34015858208968258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2:49" x14ac:dyDescent="0.25">
      <c r="B29" s="6">
        <f xml:space="preserve"> ($V$3 - HEX2DEC('RAW DATA-RE'!B29))*0.000000005*$U$3*1000</f>
        <v>10.215251865671641</v>
      </c>
      <c r="C29" s="6">
        <f xml:space="preserve"> ($V$4 - HEX2DEC('RAW DATA-RE'!C29))*0.000000005*$U$4*1000</f>
        <v>28.710867537313302</v>
      </c>
      <c r="D29" s="6">
        <f xml:space="preserve"> ($V$5 - HEX2DEC('RAW DATA-RE'!D29))*0.000000005*$U$5*1000</f>
        <v>13.055037313432836</v>
      </c>
      <c r="E29" s="7"/>
      <c r="F29" s="6">
        <f xml:space="preserve"> ($V$3 - HEX2DEC('RAW DATA-RE'!F29))*0.000000005*$U$3*1000</f>
        <v>-13.394916044776121</v>
      </c>
      <c r="G29" s="6">
        <f xml:space="preserve"> ($V$4 - HEX2DEC('RAW DATA-RE'!G29))*0.000000005*$U$4*1000</f>
        <v>17.835307835820764</v>
      </c>
      <c r="H29" s="6">
        <f xml:space="preserve"> ($V$5 - HEX2DEC('RAW DATA-RE'!H29))*0.000000005*$U$5*1000</f>
        <v>1.4478078358208955</v>
      </c>
      <c r="I29" s="7"/>
      <c r="J29" s="6">
        <f xml:space="preserve"> ($V$3 - HEX2DEC('RAW DATA-RE'!J29))*0.000000005*$U$3*1000</f>
        <v>-17.54132462686567</v>
      </c>
      <c r="K29" s="6">
        <f xml:space="preserve"> ($V$4 - HEX2DEC('RAW DATA-RE'!K29))*0.000000005*$U$4*1000</f>
        <v>20.437360074626739</v>
      </c>
      <c r="L29" s="6">
        <f xml:space="preserve"> ($V$5 - HEX2DEC('RAW DATA-RE'!L29))*0.000000005*$U$5*1000</f>
        <v>9.6840951492537304</v>
      </c>
      <c r="M29" s="7"/>
      <c r="N29" s="6">
        <f xml:space="preserve">  ($V$4 - HEX2DEC('RAW DATA-RE'!N29))*0.000000005*$U$4*1000</f>
        <v>-2.2753264925374439</v>
      </c>
      <c r="O29" s="6">
        <f xml:space="preserve">  ($V$4 - HEX2DEC('RAW DATA-RE'!P29))*0.000000005*$U$4*1000</f>
        <v>0.47224813432822793</v>
      </c>
      <c r="P29" s="6">
        <f xml:space="preserve">  ($V$4 - HEX2DEC('RAW DATA-RE'!R29))*0.000000005*$U$4*1000</f>
        <v>-0.39221082089565273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2:49" x14ac:dyDescent="0.25">
      <c r="B30" s="6">
        <f xml:space="preserve"> ($V$3 - HEX2DEC('RAW DATA-RE'!B30))*0.000000005*$U$3*1000</f>
        <v>11.779477611940299</v>
      </c>
      <c r="C30" s="6">
        <f xml:space="preserve"> ($V$4 - HEX2DEC('RAW DATA-RE'!C30))*0.000000005*$U$4*1000</f>
        <v>28.813992537313304</v>
      </c>
      <c r="D30" s="6">
        <f xml:space="preserve"> ($V$5 - HEX2DEC('RAW DATA-RE'!D30))*0.000000005*$U$5*1000</f>
        <v>11.659701492537314</v>
      </c>
      <c r="E30" s="7"/>
      <c r="F30" s="6">
        <f xml:space="preserve"> ($V$3 - HEX2DEC('RAW DATA-RE'!F30))*0.000000005*$U$3*1000</f>
        <v>-15.513945895522388</v>
      </c>
      <c r="G30" s="6">
        <f xml:space="preserve"> ($V$4 - HEX2DEC('RAW DATA-RE'!G30))*0.000000005*$U$4*1000</f>
        <v>16.519029850746136</v>
      </c>
      <c r="H30" s="6">
        <f xml:space="preserve"> ($V$5 - HEX2DEC('RAW DATA-RE'!H30))*0.000000005*$U$5*1000</f>
        <v>2.1047574626865675</v>
      </c>
      <c r="I30" s="7"/>
      <c r="J30" s="6">
        <f xml:space="preserve"> ($V$3 - HEX2DEC('RAW DATA-RE'!J30))*0.000000005*$U$3*1000</f>
        <v>-14.800326492537314</v>
      </c>
      <c r="K30" s="6">
        <f xml:space="preserve"> ($V$4 - HEX2DEC('RAW DATA-RE'!K30))*0.000000005*$U$4*1000</f>
        <v>20.249860074626739</v>
      </c>
      <c r="L30" s="6">
        <f xml:space="preserve"> ($V$5 - HEX2DEC('RAW DATA-RE'!L30))*0.000000005*$U$5*1000</f>
        <v>10.252751865671641</v>
      </c>
      <c r="M30" s="7"/>
      <c r="N30" s="6">
        <f xml:space="preserve">  ($V$4 - HEX2DEC('RAW DATA-RE'!N30))*0.000000005*$U$4*1000</f>
        <v>-1.5425373134329661</v>
      </c>
      <c r="O30" s="6">
        <f xml:space="preserve">  ($V$4 - HEX2DEC('RAW DATA-RE'!P30))*0.000000005*$U$4*1000</f>
        <v>-0.48680037313445867</v>
      </c>
      <c r="P30" s="6">
        <f xml:space="preserve">  ($V$4 - HEX2DEC('RAW DATA-RE'!R30))*0.000000005*$U$4*1000</f>
        <v>-0.49519589552251836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2:49" x14ac:dyDescent="0.25">
      <c r="B31" s="6">
        <f xml:space="preserve"> ($V$3 - HEX2DEC('RAW DATA-RE'!B31))*0.000000005*$U$3*1000</f>
        <v>11.261194029850747</v>
      </c>
      <c r="C31" s="6">
        <f xml:space="preserve"> ($V$4 - HEX2DEC('RAW DATA-RE'!C31))*0.000000005*$U$4*1000</f>
        <v>27.095848880596886</v>
      </c>
      <c r="D31" s="6">
        <f xml:space="preserve"> ($V$5 - HEX2DEC('RAW DATA-RE'!D31))*0.000000005*$U$5*1000</f>
        <v>12.752658582089552</v>
      </c>
      <c r="E31" s="7"/>
      <c r="F31" s="6">
        <f xml:space="preserve"> ($V$3 - HEX2DEC('RAW DATA-RE'!F31))*0.000000005*$U$3*1000</f>
        <v>-14.498647388059702</v>
      </c>
      <c r="G31" s="6">
        <f xml:space="preserve"> ($V$4 - HEX2DEC('RAW DATA-RE'!G31))*0.000000005*$U$4*1000</f>
        <v>17.531110074626735</v>
      </c>
      <c r="H31" s="6">
        <f xml:space="preserve"> ($V$5 - HEX2DEC('RAW DATA-RE'!H31))*0.000000005*$U$5*1000</f>
        <v>2.4859141791044777</v>
      </c>
      <c r="I31" s="7"/>
      <c r="J31" s="6">
        <f xml:space="preserve"> ($V$3 - HEX2DEC('RAW DATA-RE'!J31))*0.000000005*$U$3*1000</f>
        <v>-14.800046641791047</v>
      </c>
      <c r="K31" s="6">
        <f xml:space="preserve"> ($V$4 - HEX2DEC('RAW DATA-RE'!K31))*0.000000005*$U$4*1000</f>
        <v>20.094263059701362</v>
      </c>
      <c r="L31" s="6">
        <f xml:space="preserve"> ($V$5 - HEX2DEC('RAW DATA-RE'!L31))*0.000000005*$U$5*1000</f>
        <v>9.2213619402985074</v>
      </c>
      <c r="M31" s="7"/>
      <c r="N31" s="6">
        <f xml:space="preserve">  ($V$4 - HEX2DEC('RAW DATA-RE'!N31))*0.000000005*$U$4*1000</f>
        <v>-1.1755130597016228</v>
      </c>
      <c r="O31" s="6">
        <f xml:space="preserve">  ($V$4 - HEX2DEC('RAW DATA-RE'!P31))*0.000000005*$U$4*1000</f>
        <v>-1.0231343283583392</v>
      </c>
      <c r="P31" s="6">
        <f xml:space="preserve">  ($V$4 - HEX2DEC('RAW DATA-RE'!R31))*0.000000005*$U$4*1000</f>
        <v>0.17630597014912341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2:49" x14ac:dyDescent="0.25">
      <c r="B32" s="6">
        <f xml:space="preserve"> ($V$3 - HEX2DEC('RAW DATA-RE'!B32))*0.000000005*$U$3*1000</f>
        <v>10.079384328358209</v>
      </c>
      <c r="C32" s="6">
        <f xml:space="preserve"> ($V$4 - HEX2DEC('RAW DATA-RE'!C32))*0.000000005*$U$4*1000</f>
        <v>28.343843283581961</v>
      </c>
      <c r="D32" s="6">
        <f xml:space="preserve"> ($V$5 - HEX2DEC('RAW DATA-RE'!D32))*0.000000005*$U$5*1000</f>
        <v>12.046595149253731</v>
      </c>
      <c r="E32" s="7"/>
      <c r="F32" s="6">
        <f xml:space="preserve"> ($V$3 - HEX2DEC('RAW DATA-RE'!F32))*0.000000005*$U$3*1000</f>
        <v>-13.125839552238805</v>
      </c>
      <c r="G32" s="6">
        <f xml:space="preserve"> ($V$4 - HEX2DEC('RAW DATA-RE'!G32))*0.000000005*$U$4*1000</f>
        <v>17.204244402984944</v>
      </c>
      <c r="H32" s="6">
        <f xml:space="preserve"> ($V$5 - HEX2DEC('RAW DATA-RE'!H32))*0.000000005*$U$5*1000</f>
        <v>3.1105410447761197</v>
      </c>
      <c r="I32" s="7"/>
      <c r="J32" s="6">
        <f xml:space="preserve"> ($V$3 - HEX2DEC('RAW DATA-RE'!J32))*0.000000005*$U$3*1000</f>
        <v>-16.392957089552237</v>
      </c>
      <c r="K32" s="6">
        <f xml:space="preserve"> ($V$4 - HEX2DEC('RAW DATA-RE'!K32))*0.000000005*$U$4*1000</f>
        <v>22.012639925373005</v>
      </c>
      <c r="L32" s="6">
        <f xml:space="preserve"> ($V$5 - HEX2DEC('RAW DATA-RE'!L32))*0.000000005*$U$5*1000</f>
        <v>9.9926305970149265</v>
      </c>
      <c r="M32" s="7"/>
      <c r="N32" s="6">
        <f xml:space="preserve">  ($V$4 - HEX2DEC('RAW DATA-RE'!N32))*0.000000005*$U$4*1000</f>
        <v>-0.3941697761195333</v>
      </c>
      <c r="O32" s="6">
        <f xml:space="preserve">  ($V$4 - HEX2DEC('RAW DATA-RE'!P32))*0.000000005*$U$4*1000</f>
        <v>2.6177238805968845</v>
      </c>
      <c r="P32" s="6">
        <f xml:space="preserve">  ($V$4 - HEX2DEC('RAW DATA-RE'!R32))*0.000000005*$U$4*1000</f>
        <v>1.6697294776118099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2:49" x14ac:dyDescent="0.25">
      <c r="B33" s="6">
        <f xml:space="preserve"> ($V$3 - HEX2DEC('RAW DATA-RE'!B33))*0.000000005*$U$3*1000</f>
        <v>11.258255597014925</v>
      </c>
      <c r="C33" s="6">
        <f xml:space="preserve"> ($V$4 - HEX2DEC('RAW DATA-RE'!C33))*0.000000005*$U$4*1000</f>
        <v>27.958628731343154</v>
      </c>
      <c r="D33" s="6">
        <f xml:space="preserve"> ($V$5 - HEX2DEC('RAW DATA-RE'!D33))*0.000000005*$U$5*1000</f>
        <v>14.1330223880597</v>
      </c>
      <c r="E33" s="7"/>
      <c r="F33" s="6">
        <f xml:space="preserve"> ($V$3 - HEX2DEC('RAW DATA-RE'!F33))*0.000000005*$U$3*1000</f>
        <v>-13.865345149253733</v>
      </c>
      <c r="G33" s="6">
        <f xml:space="preserve"> ($V$4 - HEX2DEC('RAW DATA-RE'!G33))*0.000000005*$U$4*1000</f>
        <v>17.030457089552108</v>
      </c>
      <c r="H33" s="6">
        <f xml:space="preserve"> ($V$5 - HEX2DEC('RAW DATA-RE'!H33))*0.000000005*$U$5*1000</f>
        <v>1.8387593283582089</v>
      </c>
      <c r="I33" s="7"/>
      <c r="J33" s="6">
        <f xml:space="preserve"> ($V$3 - HEX2DEC('RAW DATA-RE'!J33))*0.000000005*$U$3*1000</f>
        <v>-16.331389925373134</v>
      </c>
      <c r="K33" s="6">
        <f xml:space="preserve"> ($V$4 - HEX2DEC('RAW DATA-RE'!K33))*0.000000005*$U$4*1000</f>
        <v>21.294402985074495</v>
      </c>
      <c r="L33" s="6">
        <f xml:space="preserve"> ($V$5 - HEX2DEC('RAW DATA-RE'!L33))*0.000000005*$U$5*1000</f>
        <v>9.3678638059701491</v>
      </c>
      <c r="M33" s="7"/>
      <c r="N33" s="6">
        <f xml:space="preserve">  ($V$4 - HEX2DEC('RAW DATA-RE'!N33))*0.000000005*$U$4*1000</f>
        <v>-0.22975746268669747</v>
      </c>
      <c r="O33" s="6">
        <f xml:space="preserve">  ($V$4 - HEX2DEC('RAW DATA-RE'!P33))*0.000000005*$U$4*1000</f>
        <v>-0.81366604477624982</v>
      </c>
      <c r="P33" s="6">
        <f xml:space="preserve">  ($V$4 - HEX2DEC('RAW DATA-RE'!R33))*0.000000005*$U$4*1000</f>
        <v>-0.18512126865684672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2:49" x14ac:dyDescent="0.25">
      <c r="B34" s="6">
        <f xml:space="preserve"> ($V$3 - HEX2DEC('RAW DATA-RE'!B34))*0.000000005*$U$3*1000</f>
        <v>11.479057835820896</v>
      </c>
      <c r="C34" s="6">
        <f xml:space="preserve"> ($V$4 - HEX2DEC('RAW DATA-RE'!C34))*0.000000005*$U$4*1000</f>
        <v>27.294542910447628</v>
      </c>
      <c r="D34" s="6">
        <f xml:space="preserve"> ($V$5 - HEX2DEC('RAW DATA-RE'!D34))*0.000000005*$U$5*1000</f>
        <v>13.60634328358209</v>
      </c>
      <c r="E34" s="7"/>
      <c r="F34" s="6">
        <f xml:space="preserve"> ($V$3 - HEX2DEC('RAW DATA-RE'!F34))*0.000000005*$U$3*1000</f>
        <v>-12.50037313432836</v>
      </c>
      <c r="G34" s="6">
        <f xml:space="preserve"> ($V$4 - HEX2DEC('RAW DATA-RE'!G34))*0.000000005*$U$4*1000</f>
        <v>17.215998134328224</v>
      </c>
      <c r="H34" s="6">
        <f xml:space="preserve"> ($V$5 - HEX2DEC('RAW DATA-RE'!H34))*0.000000005*$U$5*1000</f>
        <v>2.0641791044776121</v>
      </c>
      <c r="I34" s="7"/>
      <c r="J34" s="6">
        <f xml:space="preserve"> ($V$3 - HEX2DEC('RAW DATA-RE'!J34))*0.000000005*$U$3*1000</f>
        <v>-16.81497201492537</v>
      </c>
      <c r="K34" s="6">
        <f xml:space="preserve"> ($V$4 - HEX2DEC('RAW DATA-RE'!K34))*0.000000005*$U$4*1000</f>
        <v>20.553777985074497</v>
      </c>
      <c r="L34" s="6">
        <f xml:space="preserve"> ($V$5 - HEX2DEC('RAW DATA-RE'!L34))*0.000000005*$U$5*1000</f>
        <v>9.8559235074626876</v>
      </c>
      <c r="M34" s="7"/>
      <c r="N34" s="6">
        <f xml:space="preserve">  ($V$4 - HEX2DEC('RAW DATA-RE'!N34))*0.000000005*$U$4*1000</f>
        <v>-0.83129664179117502</v>
      </c>
      <c r="O34" s="6">
        <f xml:space="preserve">  ($V$4 - HEX2DEC('RAW DATA-RE'!P34))*0.000000005*$U$4*1000</f>
        <v>0.5864272388058398</v>
      </c>
      <c r="P34" s="6">
        <f xml:space="preserve">  ($V$4 - HEX2DEC('RAW DATA-RE'!R34))*0.000000005*$U$4*1000</f>
        <v>-0.96954291044789154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2:49" x14ac:dyDescent="0.25">
      <c r="B35" s="6">
        <f xml:space="preserve"> ($V$3 - HEX2DEC('RAW DATA-RE'!B35))*0.000000005*$U$3*1000</f>
        <v>10.917537313432835</v>
      </c>
      <c r="C35" s="6">
        <f xml:space="preserve"> ($V$4 - HEX2DEC('RAW DATA-RE'!C35))*0.000000005*$U$4*1000</f>
        <v>28.669589552238673</v>
      </c>
      <c r="D35" s="6">
        <f xml:space="preserve"> ($V$5 - HEX2DEC('RAW DATA-RE'!D35))*0.000000005*$U$5*1000</f>
        <v>13.494962686567163</v>
      </c>
      <c r="E35" s="7"/>
      <c r="F35" s="6">
        <f xml:space="preserve"> ($V$3 - HEX2DEC('RAW DATA-RE'!F35))*0.000000005*$U$3*1000</f>
        <v>-14.18633395522388</v>
      </c>
      <c r="G35" s="6">
        <f xml:space="preserve"> ($V$4 - HEX2DEC('RAW DATA-RE'!G35))*0.000000005*$U$4*1000</f>
        <v>16.680783582089422</v>
      </c>
      <c r="H35" s="6">
        <f xml:space="preserve"> ($V$5 - HEX2DEC('RAW DATA-RE'!H35))*0.000000005*$U$5*1000</f>
        <v>1.7987406716417911</v>
      </c>
      <c r="I35" s="7"/>
      <c r="J35" s="6">
        <f xml:space="preserve"> ($V$3 - HEX2DEC('RAW DATA-RE'!J35))*0.000000005*$U$3*1000</f>
        <v>-16.170475746268657</v>
      </c>
      <c r="K35" s="6">
        <f xml:space="preserve"> ($V$4 - HEX2DEC('RAW DATA-RE'!K35))*0.000000005*$U$4*1000</f>
        <v>21.573973880596885</v>
      </c>
      <c r="L35" s="6">
        <f xml:space="preserve"> ($V$5 - HEX2DEC('RAW DATA-RE'!L35))*0.000000005*$U$5*1000</f>
        <v>9.0169309701492537</v>
      </c>
      <c r="M35" s="7"/>
      <c r="N35" s="6">
        <f xml:space="preserve">  ($V$4 - HEX2DEC('RAW DATA-RE'!N35))*0.000000005*$U$4*1000</f>
        <v>-0.48386194029863783</v>
      </c>
      <c r="O35" s="6">
        <f xml:space="preserve">  ($V$4 - HEX2DEC('RAW DATA-RE'!P35))*0.000000005*$U$4*1000</f>
        <v>-0.68171641791057802</v>
      </c>
      <c r="P35" s="6">
        <f xml:space="preserve">  ($V$4 - HEX2DEC('RAW DATA-RE'!R35))*0.000000005*$U$4*1000</f>
        <v>-0.18358208955236913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2:49" x14ac:dyDescent="0.25">
      <c r="B36" s="6">
        <f xml:space="preserve"> ($V$3 - HEX2DEC('RAW DATA-RE'!B36))*0.000000005*$U$3*1000</f>
        <v>11.387686567164179</v>
      </c>
      <c r="C36" s="6">
        <f xml:space="preserve"> ($V$4 - HEX2DEC('RAW DATA-RE'!C36))*0.000000005*$U$4*1000</f>
        <v>27.086473880596884</v>
      </c>
      <c r="D36" s="6">
        <f xml:space="preserve"> ($V$5 - HEX2DEC('RAW DATA-RE'!D36))*0.000000005*$U$5*1000</f>
        <v>12.741184701492537</v>
      </c>
      <c r="E36" s="7"/>
      <c r="F36" s="6">
        <f xml:space="preserve"> ($V$3 - HEX2DEC('RAW DATA-RE'!F36))*0.000000005*$U$3*1000</f>
        <v>-15.049113805970149</v>
      </c>
      <c r="G36" s="6">
        <f xml:space="preserve"> ($V$4 - HEX2DEC('RAW DATA-RE'!G36))*0.000000005*$U$4*1000</f>
        <v>17.381949626865538</v>
      </c>
      <c r="H36" s="6">
        <f xml:space="preserve"> ($V$5 - HEX2DEC('RAW DATA-RE'!H36))*0.000000005*$U$5*1000</f>
        <v>2.0619402985074626</v>
      </c>
      <c r="I36" s="7"/>
      <c r="J36" s="6">
        <f xml:space="preserve"> ($V$3 - HEX2DEC('RAW DATA-RE'!J36))*0.000000005*$U$3*1000</f>
        <v>-15.574253731343283</v>
      </c>
      <c r="K36" s="6">
        <f xml:space="preserve"> ($V$4 - HEX2DEC('RAW DATA-RE'!K36))*0.000000005*$U$4*1000</f>
        <v>20.040531716417778</v>
      </c>
      <c r="L36" s="6">
        <f xml:space="preserve"> ($V$5 - HEX2DEC('RAW DATA-RE'!L36))*0.000000005*$U$5*1000</f>
        <v>9.6577891791044781</v>
      </c>
      <c r="M36" s="7"/>
      <c r="N36" s="6">
        <f xml:space="preserve">  ($V$4 - HEX2DEC('RAW DATA-RE'!N36))*0.000000005*$U$4*1000</f>
        <v>1.0827425373133024</v>
      </c>
      <c r="O36" s="6">
        <f xml:space="preserve">  ($V$4 - HEX2DEC('RAW DATA-RE'!P36))*0.000000005*$U$4*1000</f>
        <v>-5.2611940298637777E-2</v>
      </c>
      <c r="P36" s="6">
        <f xml:space="preserve">  ($V$4 - HEX2DEC('RAW DATA-RE'!R36))*0.000000005*$U$4*1000</f>
        <v>-5.918843283595121E-2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2:49" x14ac:dyDescent="0.25">
      <c r="B37" s="6">
        <f xml:space="preserve"> ($V$3 - HEX2DEC('RAW DATA-RE'!B37))*0.000000005*$U$3*1000</f>
        <v>12.74580223880597</v>
      </c>
      <c r="C37" s="6">
        <f xml:space="preserve"> ($V$4 - HEX2DEC('RAW DATA-RE'!C37))*0.000000005*$U$4*1000</f>
        <v>27.900699626865542</v>
      </c>
      <c r="D37" s="6">
        <f xml:space="preserve"> ($V$5 - HEX2DEC('RAW DATA-RE'!D37))*0.000000005*$U$5*1000</f>
        <v>11.41063432835821</v>
      </c>
      <c r="E37" s="7"/>
      <c r="F37" s="6">
        <f xml:space="preserve"> ($V$3 - HEX2DEC('RAW DATA-RE'!F37))*0.000000005*$U$3*1000</f>
        <v>-14.8919776119403</v>
      </c>
      <c r="G37" s="6">
        <f xml:space="preserve"> ($V$4 - HEX2DEC('RAW DATA-RE'!G37))*0.000000005*$U$4*1000</f>
        <v>18.403964552238676</v>
      </c>
      <c r="H37" s="6">
        <f xml:space="preserve"> ($V$5 - HEX2DEC('RAW DATA-RE'!H37))*0.000000005*$U$5*1000</f>
        <v>3.4985541044776118</v>
      </c>
      <c r="I37" s="7"/>
      <c r="J37" s="6">
        <f xml:space="preserve"> ($V$3 - HEX2DEC('RAW DATA-RE'!J37))*0.000000005*$U$3*1000</f>
        <v>-15.861800373134328</v>
      </c>
      <c r="K37" s="6">
        <f xml:space="preserve"> ($V$4 - HEX2DEC('RAW DATA-RE'!K37))*0.000000005*$U$4*1000</f>
        <v>21.316371268656589</v>
      </c>
      <c r="L37" s="6">
        <f xml:space="preserve"> ($V$5 - HEX2DEC('RAW DATA-RE'!L37))*0.000000005*$U$5*1000</f>
        <v>8.8575559701492548</v>
      </c>
      <c r="M37" s="7"/>
      <c r="N37" s="6">
        <f xml:space="preserve">  ($V$4 - HEX2DEC('RAW DATA-RE'!N37))*0.000000005*$U$4*1000</f>
        <v>0.13866604477598909</v>
      </c>
      <c r="O37" s="6">
        <f xml:space="preserve">  ($V$4 - HEX2DEC('RAW DATA-RE'!P37))*0.000000005*$U$4*1000</f>
        <v>-0.51380597014938401</v>
      </c>
      <c r="P37" s="6">
        <f xml:space="preserve">  ($V$4 - HEX2DEC('RAW DATA-RE'!R37))*0.000000005*$U$4*1000</f>
        <v>-0.55018656716430936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2:49" x14ac:dyDescent="0.25">
      <c r="B38" s="6">
        <f xml:space="preserve"> ($V$3 - HEX2DEC('RAW DATA-RE'!B38))*0.000000005*$U$3*1000</f>
        <v>10.445009328358211</v>
      </c>
      <c r="C38" s="6">
        <f xml:space="preserve"> ($V$4 - HEX2DEC('RAW DATA-RE'!C38))*0.000000005*$U$4*1000</f>
        <v>28.403311567164049</v>
      </c>
      <c r="D38" s="6">
        <f xml:space="preserve"> ($V$5 - HEX2DEC('RAW DATA-RE'!D38))*0.000000005*$U$5*1000</f>
        <v>12.42285447761194</v>
      </c>
      <c r="E38" s="7"/>
      <c r="F38" s="6">
        <f xml:space="preserve"> ($V$3 - HEX2DEC('RAW DATA-RE'!F38))*0.000000005*$U$3*1000</f>
        <v>-13.747248134328359</v>
      </c>
      <c r="G38" s="6">
        <f xml:space="preserve"> ($V$4 - HEX2DEC('RAW DATA-RE'!G38))*0.000000005*$U$4*1000</f>
        <v>17.444076492537185</v>
      </c>
      <c r="H38" s="6">
        <f xml:space="preserve"> ($V$5 - HEX2DEC('RAW DATA-RE'!H38))*0.000000005*$U$5*1000</f>
        <v>2.4894123134328359</v>
      </c>
      <c r="I38" s="7"/>
      <c r="J38" s="6">
        <f xml:space="preserve"> ($V$3 - HEX2DEC('RAW DATA-RE'!J38))*0.000000005*$U$3*1000</f>
        <v>-15.336100746268658</v>
      </c>
      <c r="K38" s="6">
        <f xml:space="preserve"> ($V$4 - HEX2DEC('RAW DATA-RE'!K38))*0.000000005*$U$4*1000</f>
        <v>21.703264925373002</v>
      </c>
      <c r="L38" s="6">
        <f xml:space="preserve"> ($V$5 - HEX2DEC('RAW DATA-RE'!L38))*0.000000005*$U$5*1000</f>
        <v>9.45027985074627</v>
      </c>
      <c r="M38" s="7"/>
      <c r="N38" s="6">
        <f xml:space="preserve">  ($V$4 - HEX2DEC('RAW DATA-RE'!N38))*0.000000005*$U$4*1000</f>
        <v>-2.4701026119404288</v>
      </c>
      <c r="O38" s="6">
        <f xml:space="preserve">  ($V$4 - HEX2DEC('RAW DATA-RE'!P38))*0.000000005*$U$4*1000</f>
        <v>-4.9253731343413897E-2</v>
      </c>
      <c r="P38" s="6">
        <f xml:space="preserve">  ($V$4 - HEX2DEC('RAW DATA-RE'!R38))*0.000000005*$U$4*1000</f>
        <v>-0.91916977611953332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2:49" x14ac:dyDescent="0.25">
      <c r="B39" s="6">
        <f xml:space="preserve"> ($V$3 - HEX2DEC('RAW DATA-RE'!B39))*0.000000005*$U$3*1000</f>
        <v>11.07607276119403</v>
      </c>
      <c r="C39" s="6">
        <f xml:space="preserve"> ($V$4 - HEX2DEC('RAW DATA-RE'!C39))*0.000000005*$U$4*1000</f>
        <v>27.777285447761063</v>
      </c>
      <c r="D39" s="6">
        <f xml:space="preserve"> ($V$5 - HEX2DEC('RAW DATA-RE'!D39))*0.000000005*$U$5*1000</f>
        <v>10.726539179104478</v>
      </c>
      <c r="E39" s="7"/>
      <c r="F39" s="6">
        <f xml:space="preserve"> ($V$3 - HEX2DEC('RAW DATA-RE'!F39))*0.000000005*$U$3*1000</f>
        <v>-13.770895522388059</v>
      </c>
      <c r="G39" s="6">
        <f xml:space="preserve"> ($V$4 - HEX2DEC('RAW DATA-RE'!G39))*0.000000005*$U$4*1000</f>
        <v>16.537919776119271</v>
      </c>
      <c r="H39" s="6">
        <f xml:space="preserve"> ($V$5 - HEX2DEC('RAW DATA-RE'!H39))*0.000000005*$U$5*1000</f>
        <v>3.2829291044776117</v>
      </c>
      <c r="I39" s="7"/>
      <c r="J39" s="6">
        <f xml:space="preserve"> ($V$3 - HEX2DEC('RAW DATA-RE'!J39))*0.000000005*$U$3*1000</f>
        <v>-15.428311567164178</v>
      </c>
      <c r="K39" s="6">
        <f xml:space="preserve"> ($V$4 - HEX2DEC('RAW DATA-RE'!K39))*0.000000005*$U$4*1000</f>
        <v>21.084514925373004</v>
      </c>
      <c r="L39" s="6">
        <f xml:space="preserve"> ($V$5 - HEX2DEC('RAW DATA-RE'!L39))*0.000000005*$U$5*1000</f>
        <v>10.849393656716417</v>
      </c>
      <c r="M39" s="7"/>
      <c r="N39" s="6">
        <f xml:space="preserve">  ($V$4 - HEX2DEC('RAW DATA-RE'!N39))*0.000000005*$U$4*1000</f>
        <v>-0.45223880597027954</v>
      </c>
      <c r="O39" s="6">
        <f xml:space="preserve">  ($V$4 - HEX2DEC('RAW DATA-RE'!P39))*0.000000005*$U$4*1000</f>
        <v>-1.1837686567165484</v>
      </c>
      <c r="P39" s="6">
        <f xml:space="preserve">  ($V$4 - HEX2DEC('RAW DATA-RE'!R39))*0.000000005*$U$4*1000</f>
        <v>-0.64155783582102588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2:49" x14ac:dyDescent="0.25">
      <c r="B40" s="6">
        <f xml:space="preserve"> ($V$3 - HEX2DEC('RAW DATA-RE'!B40))*0.000000005*$U$3*1000</f>
        <v>10.428777985074626</v>
      </c>
      <c r="C40" s="6">
        <f xml:space="preserve"> ($V$4 - HEX2DEC('RAW DATA-RE'!C40))*0.000000005*$U$4*1000</f>
        <v>28.72486007462674</v>
      </c>
      <c r="D40" s="6">
        <f xml:space="preserve"> ($V$5 - HEX2DEC('RAW DATA-RE'!D40))*0.000000005*$U$5*1000</f>
        <v>13.316557835820896</v>
      </c>
      <c r="E40" s="7"/>
      <c r="F40" s="6">
        <f xml:space="preserve"> ($V$3 - HEX2DEC('RAW DATA-RE'!F40))*0.000000005*$U$3*1000</f>
        <v>-12.279570895522387</v>
      </c>
      <c r="G40" s="6">
        <f xml:space="preserve"> ($V$4 - HEX2DEC('RAW DATA-RE'!G40))*0.000000005*$U$4*1000</f>
        <v>16.629710820895394</v>
      </c>
      <c r="H40" s="6">
        <f xml:space="preserve"> ($V$5 - HEX2DEC('RAW DATA-RE'!H40))*0.000000005*$U$5*1000</f>
        <v>2.334794776119403</v>
      </c>
      <c r="I40" s="7"/>
      <c r="J40" s="6">
        <f xml:space="preserve"> ($V$3 - HEX2DEC('RAW DATA-RE'!J40))*0.000000005*$U$3*1000</f>
        <v>-15.586986940298509</v>
      </c>
      <c r="K40" s="6">
        <f xml:space="preserve"> ($V$4 - HEX2DEC('RAW DATA-RE'!K40))*0.000000005*$U$4*1000</f>
        <v>20.454430970149122</v>
      </c>
      <c r="L40" s="6">
        <f xml:space="preserve"> ($V$5 - HEX2DEC('RAW DATA-RE'!L40))*0.000000005*$U$5*1000</f>
        <v>9.4111007462686569</v>
      </c>
      <c r="M40" s="7"/>
      <c r="N40" s="6">
        <f xml:space="preserve">  ($V$4 - HEX2DEC('RAW DATA-RE'!N40))*0.000000005*$U$4*1000</f>
        <v>-0.29636194029863783</v>
      </c>
      <c r="O40" s="6">
        <f xml:space="preserve">  ($V$4 - HEX2DEC('RAW DATA-RE'!P40))*0.000000005*$U$4*1000</f>
        <v>-1.756063432835951</v>
      </c>
      <c r="P40" s="6">
        <f xml:space="preserve">  ($V$4 - HEX2DEC('RAW DATA-RE'!R40))*0.000000005*$U$4*1000</f>
        <v>-1.2274253731344587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2:49" x14ac:dyDescent="0.25">
      <c r="B41" s="6">
        <f xml:space="preserve"> ($V$3 - HEX2DEC('RAW DATA-RE'!B41))*0.000000005*$U$3*1000</f>
        <v>11.153871268656717</v>
      </c>
      <c r="C41" s="6">
        <f xml:space="preserve"> ($V$4 - HEX2DEC('RAW DATA-RE'!C41))*0.000000005*$U$4*1000</f>
        <v>28.719822761193903</v>
      </c>
      <c r="D41" s="6">
        <f xml:space="preserve"> ($V$5 - HEX2DEC('RAW DATA-RE'!D41))*0.000000005*$U$5*1000</f>
        <v>13.554570895522389</v>
      </c>
      <c r="E41" s="7"/>
      <c r="F41" s="6">
        <f xml:space="preserve"> ($V$3 - HEX2DEC('RAW DATA-RE'!F41))*0.000000005*$U$3*1000</f>
        <v>-13.33670708955224</v>
      </c>
      <c r="G41" s="6">
        <f xml:space="preserve"> ($V$4 - HEX2DEC('RAW DATA-RE'!G41))*0.000000005*$U$4*1000</f>
        <v>17.96893656716405</v>
      </c>
      <c r="H41" s="6">
        <f xml:space="preserve"> ($V$5 - HEX2DEC('RAW DATA-RE'!H41))*0.000000005*$U$5*1000</f>
        <v>2.3643190298507459</v>
      </c>
      <c r="I41" s="7"/>
      <c r="J41" s="6">
        <f xml:space="preserve"> ($V$3 - HEX2DEC('RAW DATA-RE'!J41))*0.000000005*$U$3*1000</f>
        <v>-15.096128731343283</v>
      </c>
      <c r="K41" s="6">
        <f xml:space="preserve"> ($V$4 - HEX2DEC('RAW DATA-RE'!K41))*0.000000005*$U$4*1000</f>
        <v>20.672854477611811</v>
      </c>
      <c r="L41" s="6">
        <f xml:space="preserve"> ($V$5 - HEX2DEC('RAW DATA-RE'!L41))*0.000000005*$U$5*1000</f>
        <v>11.899113805970149</v>
      </c>
      <c r="M41" s="7"/>
      <c r="N41" s="6">
        <f xml:space="preserve">  ($V$4 - HEX2DEC('RAW DATA-RE'!N41))*0.000000005*$U$4*1000</f>
        <v>-1.6673507462687869</v>
      </c>
      <c r="O41" s="6">
        <f xml:space="preserve">  ($V$4 - HEX2DEC('RAW DATA-RE'!P41))*0.000000005*$U$4*1000</f>
        <v>-0.73166977611953332</v>
      </c>
      <c r="P41" s="6">
        <f xml:space="preserve">  ($V$4 - HEX2DEC('RAW DATA-RE'!R41))*0.000000005*$U$4*1000</f>
        <v>-0.95666977611953319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2:49" x14ac:dyDescent="0.25">
      <c r="B42" s="6">
        <f xml:space="preserve"> ($V$3 - HEX2DEC('RAW DATA-RE'!B42))*0.000000005*$U$3*1000</f>
        <v>10.636147388059701</v>
      </c>
      <c r="C42" s="6">
        <f xml:space="preserve"> ($V$4 - HEX2DEC('RAW DATA-RE'!C42))*0.000000005*$U$4*1000</f>
        <v>28.913339552238675</v>
      </c>
      <c r="D42" s="6">
        <f xml:space="preserve"> ($V$5 - HEX2DEC('RAW DATA-RE'!D42))*0.000000005*$U$5*1000</f>
        <v>12.770289179104477</v>
      </c>
      <c r="E42" s="7"/>
      <c r="F42" s="6">
        <f xml:space="preserve"> ($V$3 - HEX2DEC('RAW DATA-RE'!F42))*0.000000005*$U$3*1000</f>
        <v>-14.97159514925373</v>
      </c>
      <c r="G42" s="6">
        <f xml:space="preserve"> ($V$4 - HEX2DEC('RAW DATA-RE'!G42))*0.000000005*$U$4*1000</f>
        <v>16.717583955223752</v>
      </c>
      <c r="H42" s="6">
        <f xml:space="preserve"> ($V$5 - HEX2DEC('RAW DATA-RE'!H42))*0.000000005*$U$5*1000</f>
        <v>1.7766324626865673</v>
      </c>
      <c r="I42" s="7"/>
      <c r="J42" s="6">
        <f xml:space="preserve"> ($V$3 - HEX2DEC('RAW DATA-RE'!J42))*0.000000005*$U$3*1000</f>
        <v>-14.967117537313433</v>
      </c>
      <c r="K42" s="6">
        <f xml:space="preserve"> ($V$4 - HEX2DEC('RAW DATA-RE'!K42))*0.000000005*$U$4*1000</f>
        <v>20.773600746268524</v>
      </c>
      <c r="L42" s="6">
        <f xml:space="preserve"> ($V$5 - HEX2DEC('RAW DATA-RE'!L42))*0.000000005*$U$5*1000</f>
        <v>8.9240205223880587</v>
      </c>
      <c r="M42" s="7"/>
      <c r="N42" s="6">
        <f xml:space="preserve">  ($V$4 - HEX2DEC('RAW DATA-RE'!N42))*0.000000005*$U$4*1000</f>
        <v>-1.0312500000001303</v>
      </c>
      <c r="O42" s="6">
        <f xml:space="preserve">  ($V$4 - HEX2DEC('RAW DATA-RE'!P42))*0.000000005*$U$4*1000</f>
        <v>-0.19855410447774224</v>
      </c>
      <c r="P42" s="6">
        <f xml:space="preserve">  ($V$4 - HEX2DEC('RAW DATA-RE'!R42))*0.000000005*$U$4*1000</f>
        <v>0.50890858208942202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2:49" x14ac:dyDescent="0.25">
      <c r="B43" s="6">
        <f xml:space="preserve"> ($V$3 - HEX2DEC('RAW DATA-RE'!B43))*0.000000005*$U$3*1000</f>
        <v>12.035121268656717</v>
      </c>
      <c r="C43" s="6">
        <f xml:space="preserve"> ($V$4 - HEX2DEC('RAW DATA-RE'!C43))*0.000000005*$U$4*1000</f>
        <v>28.6211753731342</v>
      </c>
      <c r="D43" s="6">
        <f xml:space="preserve"> ($V$5 - HEX2DEC('RAW DATA-RE'!D43))*0.000000005*$U$5*1000</f>
        <v>11.195009328358209</v>
      </c>
      <c r="E43" s="7"/>
      <c r="F43" s="6">
        <f xml:space="preserve"> ($V$3 - HEX2DEC('RAW DATA-RE'!F43))*0.000000005*$U$3*1000</f>
        <v>-14.327518656716418</v>
      </c>
      <c r="G43" s="6">
        <f xml:space="preserve"> ($V$4 - HEX2DEC('RAW DATA-RE'!G43))*0.000000005*$U$4*1000</f>
        <v>17.713432835820765</v>
      </c>
      <c r="H43" s="6">
        <f xml:space="preserve"> ($V$5 - HEX2DEC('RAW DATA-RE'!H43))*0.000000005*$U$5*1000</f>
        <v>1.602705223880597</v>
      </c>
      <c r="I43" s="7"/>
      <c r="J43" s="6">
        <f xml:space="preserve"> ($V$3 - HEX2DEC('RAW DATA-RE'!J43))*0.000000005*$U$3*1000</f>
        <v>-15.005457089552241</v>
      </c>
      <c r="K43" s="6">
        <f xml:space="preserve"> ($V$4 - HEX2DEC('RAW DATA-RE'!K43))*0.000000005*$U$4*1000</f>
        <v>20.474160447761065</v>
      </c>
      <c r="L43" s="6">
        <f xml:space="preserve"> ($V$5 - HEX2DEC('RAW DATA-RE'!L43))*0.000000005*$U$5*1000</f>
        <v>8.926539179104477</v>
      </c>
      <c r="M43" s="7"/>
      <c r="N43" s="6">
        <f xml:space="preserve">  ($V$4 - HEX2DEC('RAW DATA-RE'!N43))*0.000000005*$U$4*1000</f>
        <v>-0.53395522388072736</v>
      </c>
      <c r="O43" s="6">
        <f xml:space="preserve">  ($V$4 - HEX2DEC('RAW DATA-RE'!P43))*0.000000005*$U$4*1000</f>
        <v>0.10998134328345177</v>
      </c>
      <c r="P43" s="6">
        <f xml:space="preserve">  ($V$4 - HEX2DEC('RAW DATA-RE'!R43))*0.000000005*$U$4*1000</f>
        <v>-0.31105410447774229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2:49" x14ac:dyDescent="0.25">
      <c r="B44" s="6">
        <f xml:space="preserve"> ($V$3 - HEX2DEC('RAW DATA-RE'!B44))*0.000000005*$U$3*1000</f>
        <v>10.645242537313433</v>
      </c>
      <c r="C44" s="6">
        <f xml:space="preserve"> ($V$4 - HEX2DEC('RAW DATA-RE'!C44))*0.000000005*$U$4*1000</f>
        <v>29.115111940298377</v>
      </c>
      <c r="D44" s="6">
        <f xml:space="preserve"> ($V$5 - HEX2DEC('RAW DATA-RE'!D44))*0.000000005*$U$5*1000</f>
        <v>13.738992537313434</v>
      </c>
      <c r="E44" s="7"/>
      <c r="F44" s="6">
        <f xml:space="preserve"> ($V$3 - HEX2DEC('RAW DATA-RE'!F44))*0.000000005*$U$3*1000</f>
        <v>-14.182416044776121</v>
      </c>
      <c r="G44" s="6">
        <f xml:space="preserve"> ($V$4 - HEX2DEC('RAW DATA-RE'!G44))*0.000000005*$U$4*1000</f>
        <v>17.324860074626738</v>
      </c>
      <c r="H44" s="6">
        <f xml:space="preserve"> ($V$5 - HEX2DEC('RAW DATA-RE'!H44))*0.000000005*$U$5*1000</f>
        <v>4.7682369402985074</v>
      </c>
      <c r="I44" s="7"/>
      <c r="J44" s="6">
        <f xml:space="preserve"> ($V$3 - HEX2DEC('RAW DATA-RE'!J44))*0.000000005*$U$3*1000</f>
        <v>-13.733815298507464</v>
      </c>
      <c r="K44" s="6">
        <f xml:space="preserve"> ($V$4 - HEX2DEC('RAW DATA-RE'!K44))*0.000000005*$U$4*1000</f>
        <v>22.658955223880469</v>
      </c>
      <c r="L44" s="6">
        <f xml:space="preserve"> ($V$5 - HEX2DEC('RAW DATA-RE'!L44))*0.000000005*$U$5*1000</f>
        <v>9.2794309701492548</v>
      </c>
      <c r="M44" s="7"/>
      <c r="N44" s="6">
        <f xml:space="preserve">  ($V$4 - HEX2DEC('RAW DATA-RE'!N44))*0.000000005*$U$4*1000</f>
        <v>-0.61763059701505563</v>
      </c>
      <c r="O44" s="6">
        <f xml:space="preserve">  ($V$4 - HEX2DEC('RAW DATA-RE'!P44))*0.000000005*$U$4*1000</f>
        <v>1.7317164179103175</v>
      </c>
      <c r="P44" s="6">
        <f xml:space="preserve">  ($V$4 - HEX2DEC('RAW DATA-RE'!R44))*0.000000005*$U$4*1000</f>
        <v>1.1356343283580788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2:49" x14ac:dyDescent="0.25">
      <c r="B45" s="6">
        <f xml:space="preserve"> ($V$3 - HEX2DEC('RAW DATA-RE'!B45))*0.000000005*$U$3*1000</f>
        <v>10.563386194029851</v>
      </c>
      <c r="C45" s="6">
        <f xml:space="preserve"> ($V$4 - HEX2DEC('RAW DATA-RE'!C45))*0.000000005*$U$4*1000</f>
        <v>28.15396455223868</v>
      </c>
      <c r="D45" s="6">
        <f xml:space="preserve"> ($V$5 - HEX2DEC('RAW DATA-RE'!D45))*0.000000005*$U$5*1000</f>
        <v>12.520942164179104</v>
      </c>
      <c r="E45" s="7"/>
      <c r="F45" s="6">
        <f xml:space="preserve"> ($V$3 - HEX2DEC('RAW DATA-RE'!F45))*0.000000005*$U$3*1000</f>
        <v>-15.281669776119402</v>
      </c>
      <c r="G45" s="6">
        <f xml:space="preserve"> ($V$4 - HEX2DEC('RAW DATA-RE'!G45))*0.000000005*$U$4*1000</f>
        <v>18.023507462686435</v>
      </c>
      <c r="H45" s="6">
        <f xml:space="preserve"> ($V$5 - HEX2DEC('RAW DATA-RE'!H45))*0.000000005*$U$5*1000</f>
        <v>2.8557369402985078</v>
      </c>
      <c r="I45" s="7"/>
      <c r="J45" s="6">
        <f xml:space="preserve"> ($V$3 - HEX2DEC('RAW DATA-RE'!J45))*0.000000005*$U$3*1000</f>
        <v>-15.702285447761197</v>
      </c>
      <c r="K45" s="6">
        <f xml:space="preserve"> ($V$4 - HEX2DEC('RAW DATA-RE'!K45))*0.000000005*$U$4*1000</f>
        <v>19.990158582089421</v>
      </c>
      <c r="L45" s="6">
        <f xml:space="preserve"> ($V$5 - HEX2DEC('RAW DATA-RE'!L45))*0.000000005*$U$5*1000</f>
        <v>10.738852611940299</v>
      </c>
      <c r="M45" s="7"/>
      <c r="N45" s="6">
        <f xml:space="preserve">  ($V$4 - HEX2DEC('RAW DATA-RE'!N45))*0.000000005*$U$4*1000</f>
        <v>-1.0421641791046081</v>
      </c>
      <c r="O45" s="6">
        <f xml:space="preserve">  ($V$4 - HEX2DEC('RAW DATA-RE'!P45))*0.000000005*$U$4*1000</f>
        <v>-1.8025186567165485</v>
      </c>
      <c r="P45" s="6">
        <f xml:space="preserve">  ($V$4 - HEX2DEC('RAW DATA-RE'!R45))*0.000000005*$U$4*1000</f>
        <v>0.10480410447748163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2:49" x14ac:dyDescent="0.25">
      <c r="B46" s="6">
        <f xml:space="preserve"> ($V$3 - HEX2DEC('RAW DATA-RE'!B46))*0.000000005*$U$3*1000</f>
        <v>11.431203358208954</v>
      </c>
      <c r="C46" s="6">
        <f xml:space="preserve"> ($V$4 - HEX2DEC('RAW DATA-RE'!C46))*0.000000005*$U$4*1000</f>
        <v>30.017210820895389</v>
      </c>
      <c r="D46" s="6">
        <f xml:space="preserve"> ($V$5 - HEX2DEC('RAW DATA-RE'!D46))*0.000000005*$U$5*1000</f>
        <v>12.26277985074627</v>
      </c>
      <c r="E46" s="7"/>
      <c r="F46" s="6">
        <f xml:space="preserve"> ($V$3 - HEX2DEC('RAW DATA-RE'!F46))*0.000000005*$U$3*1000</f>
        <v>-12.868796641791045</v>
      </c>
      <c r="G46" s="6">
        <f xml:space="preserve"> ($V$4 - HEX2DEC('RAW DATA-RE'!G46))*0.000000005*$U$4*1000</f>
        <v>18.74216417910435</v>
      </c>
      <c r="H46" s="6">
        <f xml:space="preserve"> ($V$5 - HEX2DEC('RAW DATA-RE'!H46))*0.000000005*$U$5*1000</f>
        <v>2.3090485074626868</v>
      </c>
      <c r="I46" s="7"/>
      <c r="J46" s="6">
        <f xml:space="preserve"> ($V$3 - HEX2DEC('RAW DATA-RE'!J46))*0.000000005*$U$3*1000</f>
        <v>-16.381623134328358</v>
      </c>
      <c r="K46" s="6">
        <f xml:space="preserve"> ($V$4 - HEX2DEC('RAW DATA-RE'!K46))*0.000000005*$U$4*1000</f>
        <v>19.756623134328226</v>
      </c>
      <c r="L46" s="6">
        <f xml:space="preserve"> ($V$5 - HEX2DEC('RAW DATA-RE'!L46))*0.000000005*$U$5*1000</f>
        <v>10.018656716417912</v>
      </c>
      <c r="M46" s="7"/>
      <c r="N46" s="6">
        <f xml:space="preserve">  ($V$4 - HEX2DEC('RAW DATA-RE'!N46))*0.000000005*$U$4*1000</f>
        <v>-1.4722947761195333</v>
      </c>
      <c r="O46" s="6">
        <f xml:space="preserve">  ($V$4 - HEX2DEC('RAW DATA-RE'!P46))*0.000000005*$U$4*1000</f>
        <v>0.18330223880583985</v>
      </c>
      <c r="P46" s="6">
        <f xml:space="preserve">  ($V$4 - HEX2DEC('RAW DATA-RE'!R46))*0.000000005*$U$4*1000</f>
        <v>-1.1872667910449064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2:49" x14ac:dyDescent="0.25">
      <c r="B47" s="6">
        <f xml:space="preserve"> ($V$3 - HEX2DEC('RAW DATA-RE'!B47))*0.000000005*$U$3*1000</f>
        <v>9.3835354477611936</v>
      </c>
      <c r="C47" s="6">
        <f xml:space="preserve"> ($V$4 - HEX2DEC('RAW DATA-RE'!C47))*0.000000005*$U$4*1000</f>
        <v>27.591744402984947</v>
      </c>
      <c r="D47" s="6">
        <f xml:space="preserve"> ($V$5 - HEX2DEC('RAW DATA-RE'!D47))*0.000000005*$U$5*1000</f>
        <v>13.331669776119403</v>
      </c>
      <c r="E47" s="7"/>
      <c r="F47" s="6">
        <f xml:space="preserve"> ($V$3 - HEX2DEC('RAW DATA-RE'!F47))*0.000000005*$U$3*1000</f>
        <v>-15.491138059701491</v>
      </c>
      <c r="G47" s="6">
        <f xml:space="preserve"> ($V$4 - HEX2DEC('RAW DATA-RE'!G47))*0.000000005*$U$4*1000</f>
        <v>18.715858208955094</v>
      </c>
      <c r="H47" s="6">
        <f xml:space="preserve"> ($V$5 - HEX2DEC('RAW DATA-RE'!H47))*0.000000005*$U$5*1000</f>
        <v>1.2023787313432834</v>
      </c>
      <c r="I47" s="7"/>
      <c r="J47" s="6">
        <f xml:space="preserve"> ($V$3 - HEX2DEC('RAW DATA-RE'!J47))*0.000000005*$U$3*1000</f>
        <v>-15.947574626865674</v>
      </c>
      <c r="K47" s="6">
        <f xml:space="preserve"> ($V$4 - HEX2DEC('RAW DATA-RE'!K47))*0.000000005*$U$4*1000</f>
        <v>22.42541977611927</v>
      </c>
      <c r="L47" s="6">
        <f xml:space="preserve"> ($V$5 - HEX2DEC('RAW DATA-RE'!L47))*0.000000005*$U$5*1000</f>
        <v>10.161100746268657</v>
      </c>
      <c r="M47" s="7"/>
      <c r="N47" s="6">
        <f xml:space="preserve">  ($V$4 - HEX2DEC('RAW DATA-RE'!N47))*0.000000005*$U$4*1000</f>
        <v>0.28698694029837718</v>
      </c>
      <c r="O47" s="6">
        <f xml:space="preserve">  ($V$4 - HEX2DEC('RAW DATA-RE'!P47))*0.000000005*$U$4*1000</f>
        <v>-0.6905317164180409</v>
      </c>
      <c r="P47" s="6">
        <f xml:space="preserve">  ($V$4 - HEX2DEC('RAW DATA-RE'!R47))*0.000000005*$U$4*1000</f>
        <v>-0.73376865671654834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2:49" x14ac:dyDescent="0.25">
      <c r="B48" s="6">
        <f xml:space="preserve"> ($V$3 - HEX2DEC('RAW DATA-RE'!B48))*0.000000005*$U$3*1000</f>
        <v>10.827005597014926</v>
      </c>
      <c r="C48" s="6">
        <f xml:space="preserve"> ($V$4 - HEX2DEC('RAW DATA-RE'!C48))*0.000000005*$U$4*1000</f>
        <v>29.059001865671515</v>
      </c>
      <c r="D48" s="6">
        <f xml:space="preserve"> ($V$5 - HEX2DEC('RAW DATA-RE'!D48))*0.000000005*$U$5*1000</f>
        <v>11.7513526119403</v>
      </c>
      <c r="E48" s="7"/>
      <c r="F48" s="6">
        <f xml:space="preserve"> ($V$3 - HEX2DEC('RAW DATA-RE'!F48))*0.000000005*$U$3*1000</f>
        <v>-14.715951492537314</v>
      </c>
      <c r="G48" s="6">
        <f xml:space="preserve"> ($V$4 - HEX2DEC('RAW DATA-RE'!G48))*0.000000005*$U$4*1000</f>
        <v>17.082649253731212</v>
      </c>
      <c r="H48" s="6">
        <f xml:space="preserve"> ($V$5 - HEX2DEC('RAW DATA-RE'!H48))*0.000000005*$U$5*1000</f>
        <v>2.7275652985074625</v>
      </c>
      <c r="I48" s="7"/>
      <c r="J48" s="6">
        <f xml:space="preserve"> ($V$3 - HEX2DEC('RAW DATA-RE'!J48))*0.000000005*$U$3*1000</f>
        <v>-15.02784514925373</v>
      </c>
      <c r="K48" s="6">
        <f xml:space="preserve"> ($V$4 - HEX2DEC('RAW DATA-RE'!K48))*0.000000005*$U$4*1000</f>
        <v>20.943330223880466</v>
      </c>
      <c r="L48" s="6">
        <f xml:space="preserve"> ($V$5 - HEX2DEC('RAW DATA-RE'!L48))*0.000000005*$U$5*1000</f>
        <v>8.1758395522388074</v>
      </c>
      <c r="M48" s="7"/>
      <c r="N48" s="6">
        <f xml:space="preserve">  ($V$4 - HEX2DEC('RAW DATA-RE'!N48))*0.000000005*$U$4*1000</f>
        <v>-0.46735074626878703</v>
      </c>
      <c r="O48" s="6">
        <f xml:space="preserve">  ($V$4 - HEX2DEC('RAW DATA-RE'!P48))*0.000000005*$U$4*1000</f>
        <v>-0.15559701492550346</v>
      </c>
      <c r="P48" s="6">
        <f xml:space="preserve">  ($V$4 - HEX2DEC('RAW DATA-RE'!R48))*0.000000005*$U$4*1000</f>
        <v>-0.5689365671643094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2:49" x14ac:dyDescent="0.25">
      <c r="B49" s="6">
        <f xml:space="preserve"> ($V$3 - HEX2DEC('RAW DATA-RE'!B49))*0.000000005*$U$3*1000</f>
        <v>12.799533582089552</v>
      </c>
      <c r="C49" s="6">
        <f xml:space="preserve"> ($V$4 - HEX2DEC('RAW DATA-RE'!C49))*0.000000005*$U$4*1000</f>
        <v>28.957416044775989</v>
      </c>
      <c r="D49" s="6">
        <f xml:space="preserve"> ($V$5 - HEX2DEC('RAW DATA-RE'!D49))*0.000000005*$U$5*1000</f>
        <v>13.205457089552239</v>
      </c>
      <c r="E49" s="7"/>
      <c r="F49" s="6">
        <f xml:space="preserve"> ($V$3 - HEX2DEC('RAW DATA-RE'!F49))*0.000000005*$U$3*1000</f>
        <v>-14.876166044776122</v>
      </c>
      <c r="G49" s="6">
        <f xml:space="preserve"> ($V$4 - HEX2DEC('RAW DATA-RE'!G49))*0.000000005*$U$4*1000</f>
        <v>17.688386194029718</v>
      </c>
      <c r="H49" s="6">
        <f xml:space="preserve"> ($V$5 - HEX2DEC('RAW DATA-RE'!H49))*0.000000005*$U$5*1000</f>
        <v>4.5815764925373132</v>
      </c>
      <c r="I49" s="7"/>
      <c r="J49" s="6">
        <f xml:space="preserve"> ($V$3 - HEX2DEC('RAW DATA-RE'!J49))*0.000000005*$U$3*1000</f>
        <v>-15.889225746268654</v>
      </c>
      <c r="K49" s="6">
        <f xml:space="preserve"> ($V$4 - HEX2DEC('RAW DATA-RE'!K49))*0.000000005*$U$4*1000</f>
        <v>20.053544776119274</v>
      </c>
      <c r="L49" s="6">
        <f xml:space="preserve"> ($V$5 - HEX2DEC('RAW DATA-RE'!L49))*0.000000005*$U$5*1000</f>
        <v>11.355923507462688</v>
      </c>
      <c r="M49" s="7"/>
      <c r="N49" s="6">
        <f xml:space="preserve">  ($V$4 - HEX2DEC('RAW DATA-RE'!N49))*0.000000005*$U$4*1000</f>
        <v>-0.99710820895535413</v>
      </c>
      <c r="O49" s="6">
        <f xml:space="preserve">  ($V$4 - HEX2DEC('RAW DATA-RE'!P49))*0.000000005*$U$4*1000</f>
        <v>-1.148647388059832</v>
      </c>
      <c r="P49" s="6">
        <f xml:space="preserve">  ($V$4 - HEX2DEC('RAW DATA-RE'!R49))*0.000000005*$U$4*1000</f>
        <v>0.67779850746255621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2:49" x14ac:dyDescent="0.25">
      <c r="B50" s="6">
        <f xml:space="preserve"> ($V$3 - HEX2DEC('RAW DATA-RE'!B50))*0.000000005*$U$3*1000</f>
        <v>10.261287313432836</v>
      </c>
      <c r="C50" s="6">
        <f xml:space="preserve"> ($V$4 - HEX2DEC('RAW DATA-RE'!C50))*0.000000005*$U$4*1000</f>
        <v>26.707695895522257</v>
      </c>
      <c r="D50" s="6">
        <f xml:space="preserve"> ($V$5 - HEX2DEC('RAW DATA-RE'!D50))*0.000000005*$U$5*1000</f>
        <v>13.177751865671642</v>
      </c>
      <c r="E50" s="7"/>
      <c r="F50" s="6">
        <f xml:space="preserve"> ($V$3 - HEX2DEC('RAW DATA-RE'!F50))*0.000000005*$U$3*1000</f>
        <v>-14.035214552238807</v>
      </c>
      <c r="G50" s="6">
        <f xml:space="preserve"> ($V$4 - HEX2DEC('RAW DATA-RE'!G50))*0.000000005*$U$4*1000</f>
        <v>17.003731343283452</v>
      </c>
      <c r="H50" s="6">
        <f xml:space="preserve"> ($V$5 - HEX2DEC('RAW DATA-RE'!H50))*0.000000005*$U$5*1000</f>
        <v>2.3823694029850748</v>
      </c>
      <c r="I50" s="7"/>
      <c r="J50" s="6">
        <f xml:space="preserve"> ($V$3 - HEX2DEC('RAW DATA-RE'!J50))*0.000000005*$U$3*1000</f>
        <v>-15.751679104477612</v>
      </c>
      <c r="K50" s="6">
        <f xml:space="preserve"> ($V$4 - HEX2DEC('RAW DATA-RE'!K50))*0.000000005*$U$4*1000</f>
        <v>19.742910447761062</v>
      </c>
      <c r="L50" s="6">
        <f xml:space="preserve"> ($V$5 - HEX2DEC('RAW DATA-RE'!L50))*0.000000005*$U$5*1000</f>
        <v>10.755503731343284</v>
      </c>
      <c r="M50" s="7"/>
      <c r="N50" s="6">
        <f xml:space="preserve">  ($V$4 - HEX2DEC('RAW DATA-RE'!N50))*0.000000005*$U$4*1000</f>
        <v>9.0111940298377144E-2</v>
      </c>
      <c r="O50" s="6">
        <f xml:space="preserve">  ($V$4 - HEX2DEC('RAW DATA-RE'!P50))*0.000000005*$U$4*1000</f>
        <v>-0.98213619402998109</v>
      </c>
      <c r="P50" s="6">
        <f xml:space="preserve">  ($V$4 - HEX2DEC('RAW DATA-RE'!R50))*0.000000005*$U$4*1000</f>
        <v>-0.21520522388072733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2:49" x14ac:dyDescent="0.25">
      <c r="B51" s="6">
        <f xml:space="preserve"> ($V$3 - HEX2DEC('RAW DATA-RE'!B51))*0.000000005*$U$3*1000</f>
        <v>11.799766791044776</v>
      </c>
      <c r="C51" s="6">
        <f xml:space="preserve"> ($V$4 - HEX2DEC('RAW DATA-RE'!C51))*0.000000005*$U$4*1000</f>
        <v>29.570848880596881</v>
      </c>
      <c r="D51" s="6">
        <f xml:space="preserve"> ($V$5 - HEX2DEC('RAW DATA-RE'!D51))*0.000000005*$U$5*1000</f>
        <v>12.59454291044776</v>
      </c>
      <c r="E51" s="7"/>
      <c r="F51" s="6">
        <f xml:space="preserve"> ($V$3 - HEX2DEC('RAW DATA-RE'!F51))*0.000000005*$U$3*1000</f>
        <v>-14.169962686567164</v>
      </c>
      <c r="G51" s="6">
        <f xml:space="preserve"> ($V$4 - HEX2DEC('RAW DATA-RE'!G51))*0.000000005*$U$4*1000</f>
        <v>16.860447761193896</v>
      </c>
      <c r="H51" s="6">
        <f xml:space="preserve"> ($V$5 - HEX2DEC('RAW DATA-RE'!H51))*0.000000005*$U$5*1000</f>
        <v>2.0406716417910449</v>
      </c>
      <c r="I51" s="7"/>
      <c r="J51" s="6">
        <f xml:space="preserve"> ($V$3 - HEX2DEC('RAW DATA-RE'!J51))*0.000000005*$U$3*1000</f>
        <v>-15.615671641791044</v>
      </c>
      <c r="K51" s="6">
        <f xml:space="preserve"> ($V$4 - HEX2DEC('RAW DATA-RE'!K51))*0.000000005*$U$4*1000</f>
        <v>20.888339552238673</v>
      </c>
      <c r="L51" s="6">
        <f xml:space="preserve"> ($V$5 - HEX2DEC('RAW DATA-RE'!L51))*0.000000005*$U$5*1000</f>
        <v>9.3288246268656714</v>
      </c>
      <c r="M51" s="7"/>
      <c r="N51" s="6">
        <f xml:space="preserve">  ($V$4 - HEX2DEC('RAW DATA-RE'!N51))*0.000000005*$U$4*1000</f>
        <v>-0.95331156716430943</v>
      </c>
      <c r="O51" s="6">
        <f xml:space="preserve">  ($V$4 - HEX2DEC('RAW DATA-RE'!P51))*0.000000005*$U$4*1000</f>
        <v>-1.5780783582090856</v>
      </c>
      <c r="P51" s="6">
        <f xml:space="preserve">  ($V$4 - HEX2DEC('RAW DATA-RE'!R51))*0.000000005*$U$4*1000</f>
        <v>-0.29398320895535418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2:49" x14ac:dyDescent="0.25">
      <c r="B52" s="6">
        <f xml:space="preserve"> ($V$3 - HEX2DEC('RAW DATA-RE'!B52))*0.000000005*$U$3*1000</f>
        <v>9.7256529850746265</v>
      </c>
      <c r="C52" s="6">
        <f xml:space="preserve"> ($V$4 - HEX2DEC('RAW DATA-RE'!C52))*0.000000005*$U$4*1000</f>
        <v>28.553731343283452</v>
      </c>
      <c r="D52" s="6">
        <f xml:space="preserve"> ($V$5 - HEX2DEC('RAW DATA-RE'!D52))*0.000000005*$U$5*1000</f>
        <v>11.421128731343284</v>
      </c>
      <c r="E52" s="7"/>
      <c r="F52" s="6">
        <f xml:space="preserve"> ($V$3 - HEX2DEC('RAW DATA-RE'!F52))*0.000000005*$U$3*1000</f>
        <v>-13.696735074626865</v>
      </c>
      <c r="G52" s="6">
        <f xml:space="preserve"> ($V$4 - HEX2DEC('RAW DATA-RE'!G52))*0.000000005*$U$4*1000</f>
        <v>17.927238805970021</v>
      </c>
      <c r="H52" s="6">
        <f xml:space="preserve"> ($V$5 - HEX2DEC('RAW DATA-RE'!H52))*0.000000005*$U$5*1000</f>
        <v>3.0526119402985077</v>
      </c>
      <c r="I52" s="7"/>
      <c r="J52" s="6">
        <f xml:space="preserve"> ($V$3 - HEX2DEC('RAW DATA-RE'!J52))*0.000000005*$U$3*1000</f>
        <v>-16.025093283582088</v>
      </c>
      <c r="K52" s="6">
        <f xml:space="preserve"> ($V$4 - HEX2DEC('RAW DATA-RE'!K52))*0.000000005*$U$4*1000</f>
        <v>21.067723880596887</v>
      </c>
      <c r="L52" s="6">
        <f xml:space="preserve"> ($V$5 - HEX2DEC('RAW DATA-RE'!L52))*0.000000005*$U$5*1000</f>
        <v>9.1501399253731357</v>
      </c>
      <c r="M52" s="7"/>
      <c r="N52" s="6">
        <f xml:space="preserve">  ($V$4 - HEX2DEC('RAW DATA-RE'!N52))*0.000000005*$U$4*1000</f>
        <v>-1.6586753731344586</v>
      </c>
      <c r="O52" s="6">
        <f xml:space="preserve">  ($V$4 - HEX2DEC('RAW DATA-RE'!P52))*0.000000005*$U$4*1000</f>
        <v>-1.6702891791046079</v>
      </c>
      <c r="P52" s="6">
        <f xml:space="preserve">  ($V$4 - HEX2DEC('RAW DATA-RE'!R52))*0.000000005*$U$4*1000</f>
        <v>-0.77420708955236905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2:49" x14ac:dyDescent="0.25">
      <c r="B53" s="6">
        <f xml:space="preserve"> ($V$3 - HEX2DEC('RAW DATA-RE'!B53))*0.000000005*$U$3*1000</f>
        <v>9.6670242537313431</v>
      </c>
      <c r="C53" s="6">
        <f xml:space="preserve"> ($V$4 - HEX2DEC('RAW DATA-RE'!C53))*0.000000005*$U$4*1000</f>
        <v>28.144449626865544</v>
      </c>
      <c r="D53" s="6">
        <f xml:space="preserve"> ($V$5 - HEX2DEC('RAW DATA-RE'!D53))*0.000000005*$U$5*1000</f>
        <v>14.071175373134329</v>
      </c>
      <c r="E53" s="7"/>
      <c r="F53" s="6">
        <f xml:space="preserve"> ($V$3 - HEX2DEC('RAW DATA-RE'!F53))*0.000000005*$U$3*1000</f>
        <v>-13.888292910447761</v>
      </c>
      <c r="G53" s="6">
        <f xml:space="preserve"> ($V$4 - HEX2DEC('RAW DATA-RE'!G53))*0.000000005*$U$4*1000</f>
        <v>16.731436567164049</v>
      </c>
      <c r="H53" s="6">
        <f xml:space="preserve"> ($V$5 - HEX2DEC('RAW DATA-RE'!H53))*0.000000005*$U$5*1000</f>
        <v>2.7492537313432837</v>
      </c>
      <c r="I53" s="7"/>
      <c r="J53" s="6">
        <f xml:space="preserve"> ($V$3 - HEX2DEC('RAW DATA-RE'!J53))*0.000000005*$U$3*1000</f>
        <v>-14.538246268656716</v>
      </c>
      <c r="K53" s="6">
        <f xml:space="preserve"> ($V$4 - HEX2DEC('RAW DATA-RE'!K53))*0.000000005*$U$4*1000</f>
        <v>20.611147388059571</v>
      </c>
      <c r="L53" s="6">
        <f xml:space="preserve"> ($V$5 - HEX2DEC('RAW DATA-RE'!L53))*0.000000005*$U$5*1000</f>
        <v>9.8370335820895516</v>
      </c>
      <c r="M53" s="7"/>
      <c r="N53" s="6">
        <f xml:space="preserve">  ($V$4 - HEX2DEC('RAW DATA-RE'!N53))*0.000000005*$U$4*1000</f>
        <v>0.68787313432822783</v>
      </c>
      <c r="O53" s="6">
        <f xml:space="preserve">  ($V$4 - HEX2DEC('RAW DATA-RE'!P53))*0.000000005*$U$4*1000</f>
        <v>-0.78596082089565267</v>
      </c>
      <c r="P53" s="6">
        <f xml:space="preserve">  ($V$4 - HEX2DEC('RAW DATA-RE'!R53))*0.000000005*$U$4*1000</f>
        <v>-0.19939365671654821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2:49" x14ac:dyDescent="0.25">
      <c r="B54" s="6">
        <f xml:space="preserve"> ($V$3 - HEX2DEC('RAW DATA-RE'!B54))*0.000000005*$U$3*1000</f>
        <v>10.216231343283582</v>
      </c>
      <c r="C54" s="6">
        <f xml:space="preserve"> ($V$4 - HEX2DEC('RAW DATA-RE'!C54))*0.000000005*$U$4*1000</f>
        <v>27.793236940298378</v>
      </c>
      <c r="D54" s="6">
        <f xml:space="preserve"> ($V$5 - HEX2DEC('RAW DATA-RE'!D54))*0.000000005*$U$5*1000</f>
        <v>13.253871268656715</v>
      </c>
      <c r="E54" s="7"/>
      <c r="F54" s="6">
        <f xml:space="preserve"> ($V$3 - HEX2DEC('RAW DATA-RE'!F54))*0.000000005*$U$3*1000</f>
        <v>-14.601632462686567</v>
      </c>
      <c r="G54" s="6">
        <f xml:space="preserve"> ($V$4 - HEX2DEC('RAW DATA-RE'!G54))*0.000000005*$U$4*1000</f>
        <v>17.231809701492406</v>
      </c>
      <c r="H54" s="6">
        <f xml:space="preserve"> ($V$5 - HEX2DEC('RAW DATA-RE'!H54))*0.000000005*$U$5*1000</f>
        <v>2.261054104477612</v>
      </c>
      <c r="I54" s="7"/>
      <c r="J54" s="6">
        <f xml:space="preserve"> ($V$3 - HEX2DEC('RAW DATA-RE'!J54))*0.000000005*$U$3*1000</f>
        <v>-14.069776119402984</v>
      </c>
      <c r="K54" s="6">
        <f xml:space="preserve"> ($V$4 - HEX2DEC('RAW DATA-RE'!K54))*0.000000005*$U$4*1000</f>
        <v>19.481669776119272</v>
      </c>
      <c r="L54" s="6">
        <f xml:space="preserve"> ($V$5 - HEX2DEC('RAW DATA-RE'!L54))*0.000000005*$U$5*1000</f>
        <v>10.059235074626866</v>
      </c>
      <c r="M54" s="7"/>
      <c r="N54" s="6">
        <f xml:space="preserve">  ($V$4 - HEX2DEC('RAW DATA-RE'!N54))*0.000000005*$U$4*1000</f>
        <v>-0.45363805970162291</v>
      </c>
      <c r="O54" s="6">
        <f xml:space="preserve">  ($V$4 - HEX2DEC('RAW DATA-RE'!P54))*0.000000005*$U$4*1000</f>
        <v>-0.43796641791057805</v>
      </c>
      <c r="P54" s="6">
        <f xml:space="preserve">  ($V$4 - HEX2DEC('RAW DATA-RE'!R54))*0.000000005*$U$4*1000</f>
        <v>0.74846082089539212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2:49" x14ac:dyDescent="0.25">
      <c r="B55" s="6">
        <f xml:space="preserve"> ($V$3 - HEX2DEC('RAW DATA-RE'!B55))*0.000000005*$U$3*1000</f>
        <v>11.592257462686568</v>
      </c>
      <c r="C55" s="6">
        <f xml:space="preserve"> ($V$4 - HEX2DEC('RAW DATA-RE'!C55))*0.000000005*$U$4*1000</f>
        <v>28.123460820895392</v>
      </c>
      <c r="D55" s="6">
        <f xml:space="preserve"> ($V$5 - HEX2DEC('RAW DATA-RE'!D55))*0.000000005*$U$5*1000</f>
        <v>11.665018656716418</v>
      </c>
      <c r="E55" s="7"/>
      <c r="F55" s="6">
        <f xml:space="preserve"> ($V$3 - HEX2DEC('RAW DATA-RE'!F55))*0.000000005*$U$3*1000</f>
        <v>-14.460587686567164</v>
      </c>
      <c r="G55" s="6">
        <f xml:space="preserve"> ($V$4 - HEX2DEC('RAW DATA-RE'!G55))*0.000000005*$U$4*1000</f>
        <v>17.055223880596884</v>
      </c>
      <c r="H55" s="6">
        <f xml:space="preserve"> ($V$5 - HEX2DEC('RAW DATA-RE'!H55))*0.000000005*$U$5*1000</f>
        <v>1.9211753731343284</v>
      </c>
      <c r="I55" s="7"/>
      <c r="J55" s="6">
        <f xml:space="preserve"> ($V$3 - HEX2DEC('RAW DATA-RE'!J55))*0.000000005*$U$3*1000</f>
        <v>-15.279151119402984</v>
      </c>
      <c r="K55" s="6">
        <f xml:space="preserve"> ($V$4 - HEX2DEC('RAW DATA-RE'!K55))*0.000000005*$U$4*1000</f>
        <v>20.965858208955094</v>
      </c>
      <c r="L55" s="6">
        <f xml:space="preserve"> ($V$5 - HEX2DEC('RAW DATA-RE'!L55))*0.000000005*$U$5*1000</f>
        <v>9.4936567164179113</v>
      </c>
      <c r="M55" s="7"/>
      <c r="N55" s="6">
        <f xml:space="preserve">  ($V$4 - HEX2DEC('RAW DATA-RE'!N55))*0.000000005*$U$4*1000</f>
        <v>-0.94043843283595119</v>
      </c>
      <c r="O55" s="6">
        <f xml:space="preserve">  ($V$4 - HEX2DEC('RAW DATA-RE'!P55))*0.000000005*$U$4*1000</f>
        <v>-0.88782649253744361</v>
      </c>
      <c r="P55" s="6">
        <f xml:space="preserve">  ($V$4 - HEX2DEC('RAW DATA-RE'!R55))*0.000000005*$U$4*1000</f>
        <v>0.49015858208942187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2:49" x14ac:dyDescent="0.25">
      <c r="B56" s="6">
        <f xml:space="preserve"> ($V$3 - HEX2DEC('RAW DATA-RE'!B56))*0.000000005*$U$3*1000</f>
        <v>11.029617537313431</v>
      </c>
      <c r="C56" s="6">
        <f xml:space="preserve"> ($V$4 - HEX2DEC('RAW DATA-RE'!C56))*0.000000005*$U$4*1000</f>
        <v>28.400932835820768</v>
      </c>
      <c r="D56" s="6">
        <f xml:space="preserve"> ($V$5 - HEX2DEC('RAW DATA-RE'!D56))*0.000000005*$U$5*1000</f>
        <v>12.541791044776121</v>
      </c>
      <c r="E56" s="7"/>
      <c r="F56" s="6">
        <f xml:space="preserve"> ($V$3 - HEX2DEC('RAW DATA-RE'!F56))*0.000000005*$U$3*1000</f>
        <v>-14.096501865671641</v>
      </c>
      <c r="G56" s="6">
        <f xml:space="preserve"> ($V$4 - HEX2DEC('RAW DATA-RE'!G56))*0.000000005*$U$4*1000</f>
        <v>16.961893656716288</v>
      </c>
      <c r="H56" s="6">
        <f xml:space="preserve"> ($V$5 - HEX2DEC('RAW DATA-RE'!H56))*0.000000005*$U$5*1000</f>
        <v>2.1513526119402986</v>
      </c>
      <c r="I56" s="7"/>
      <c r="J56" s="6">
        <f xml:space="preserve"> ($V$3 - HEX2DEC('RAW DATA-RE'!J56))*0.000000005*$U$3*1000</f>
        <v>-17.032835820895521</v>
      </c>
      <c r="K56" s="6">
        <f xml:space="preserve"> ($V$4 - HEX2DEC('RAW DATA-RE'!K56))*0.000000005*$U$4*1000</f>
        <v>20.980410447761066</v>
      </c>
      <c r="L56" s="6">
        <f xml:space="preserve"> ($V$5 - HEX2DEC('RAW DATA-RE'!L56))*0.000000005*$U$5*1000</f>
        <v>9.5028917910447781</v>
      </c>
      <c r="M56" s="7"/>
      <c r="N56" s="6">
        <f xml:space="preserve">  ($V$4 - HEX2DEC('RAW DATA-RE'!N56))*0.000000005*$U$4*1000</f>
        <v>0.42369402985061599</v>
      </c>
      <c r="O56" s="6">
        <f xml:space="preserve">  ($V$4 - HEX2DEC('RAW DATA-RE'!P56))*0.000000005*$U$4*1000</f>
        <v>1.0031249999998697</v>
      </c>
      <c r="P56" s="6">
        <f xml:space="preserve">  ($V$4 - HEX2DEC('RAW DATA-RE'!R56))*0.000000005*$U$4*1000</f>
        <v>-0.62882462686580209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2:49" x14ac:dyDescent="0.25">
      <c r="B57" s="6">
        <f xml:space="preserve"> ($V$3 - HEX2DEC('RAW DATA-RE'!B57))*0.000000005*$U$3*1000</f>
        <v>11.079430970149254</v>
      </c>
      <c r="C57" s="6">
        <f xml:space="preserve"> ($V$4 - HEX2DEC('RAW DATA-RE'!C57))*0.000000005*$U$4*1000</f>
        <v>29.419169776119272</v>
      </c>
      <c r="D57" s="6">
        <f xml:space="preserve"> ($V$5 - HEX2DEC('RAW DATA-RE'!D57))*0.000000005*$U$5*1000</f>
        <v>12.068843283582089</v>
      </c>
      <c r="E57" s="7"/>
      <c r="F57" s="6">
        <f xml:space="preserve"> ($V$3 - HEX2DEC('RAW DATA-RE'!F57))*0.000000005*$U$3*1000</f>
        <v>-14.885541044776121</v>
      </c>
      <c r="G57" s="6">
        <f xml:space="preserve"> ($V$4 - HEX2DEC('RAW DATA-RE'!G57))*0.000000005*$U$4*1000</f>
        <v>16.194962686567031</v>
      </c>
      <c r="H57" s="6">
        <f xml:space="preserve"> ($V$5 - HEX2DEC('RAW DATA-RE'!H57))*0.000000005*$U$5*1000</f>
        <v>3.7674906716417915</v>
      </c>
      <c r="I57" s="7"/>
      <c r="J57" s="6">
        <f xml:space="preserve"> ($V$3 - HEX2DEC('RAW DATA-RE'!J57))*0.000000005*$U$3*1000</f>
        <v>-15.5625</v>
      </c>
      <c r="K57" s="6">
        <f xml:space="preserve"> ($V$4 - HEX2DEC('RAW DATA-RE'!K57))*0.000000005*$U$4*1000</f>
        <v>20.030317164178975</v>
      </c>
      <c r="L57" s="6">
        <f xml:space="preserve"> ($V$5 - HEX2DEC('RAW DATA-RE'!L57))*0.000000005*$U$5*1000</f>
        <v>9.2878264925373131</v>
      </c>
      <c r="M57" s="7"/>
      <c r="N57" s="6">
        <f xml:space="preserve">  ($V$4 - HEX2DEC('RAW DATA-RE'!N57))*0.000000005*$U$4*1000</f>
        <v>-1.734654850746399</v>
      </c>
      <c r="O57" s="6">
        <f xml:space="preserve">  ($V$4 - HEX2DEC('RAW DATA-RE'!P57))*0.000000005*$U$4*1000</f>
        <v>-1.0138992537314737</v>
      </c>
      <c r="P57" s="6">
        <f xml:space="preserve">  ($V$4 - HEX2DEC('RAW DATA-RE'!R57))*0.000000005*$U$4*1000</f>
        <v>9.4729477611809984E-2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2:49" x14ac:dyDescent="0.25">
      <c r="B58" s="6">
        <f xml:space="preserve"> ($V$3 - HEX2DEC('RAW DATA-RE'!B58))*0.000000005*$U$3*1000</f>
        <v>11.561473880597015</v>
      </c>
      <c r="C58" s="6">
        <f xml:space="preserve"> ($V$4 - HEX2DEC('RAW DATA-RE'!C58))*0.000000005*$U$4*1000</f>
        <v>27.804151119402853</v>
      </c>
      <c r="D58" s="6">
        <f xml:space="preserve"> ($V$5 - HEX2DEC('RAW DATA-RE'!D58))*0.000000005*$U$5*1000</f>
        <v>10.778451492537314</v>
      </c>
      <c r="E58" s="7"/>
      <c r="F58" s="6">
        <f xml:space="preserve"> ($V$3 - HEX2DEC('RAW DATA-RE'!F58))*0.000000005*$U$3*1000</f>
        <v>-14.780177238805972</v>
      </c>
      <c r="G58" s="6">
        <f xml:space="preserve"> ($V$4 - HEX2DEC('RAW DATA-RE'!G58))*0.000000005*$U$4*1000</f>
        <v>16.036287313432702</v>
      </c>
      <c r="H58" s="6">
        <f xml:space="preserve"> ($V$5 - HEX2DEC('RAW DATA-RE'!H58))*0.000000005*$U$5*1000</f>
        <v>1.3115205223880597</v>
      </c>
      <c r="I58" s="7"/>
      <c r="J58" s="6">
        <f xml:space="preserve"> ($V$3 - HEX2DEC('RAW DATA-RE'!J58))*0.000000005*$U$3*1000</f>
        <v>-15.040718283582091</v>
      </c>
      <c r="K58" s="6">
        <f xml:space="preserve"> ($V$4 - HEX2DEC('RAW DATA-RE'!K58))*0.000000005*$U$4*1000</f>
        <v>20.871408582089423</v>
      </c>
      <c r="L58" s="6">
        <f xml:space="preserve"> ($V$5 - HEX2DEC('RAW DATA-RE'!L58))*0.000000005*$U$5*1000</f>
        <v>9.432369402985076</v>
      </c>
      <c r="M58" s="7"/>
      <c r="N58" s="6">
        <f xml:space="preserve">  ($V$4 - HEX2DEC('RAW DATA-RE'!N58))*0.000000005*$U$4*1000</f>
        <v>0.26068097014912345</v>
      </c>
      <c r="O58" s="6">
        <f xml:space="preserve">  ($V$4 - HEX2DEC('RAW DATA-RE'!P58))*0.000000005*$U$4*1000</f>
        <v>-0.16581156716430945</v>
      </c>
      <c r="P58" s="6">
        <f xml:space="preserve">  ($V$4 - HEX2DEC('RAW DATA-RE'!R58))*0.000000005*$U$4*1000</f>
        <v>0.77616604477598905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2:49" x14ac:dyDescent="0.25">
      <c r="B59" s="6">
        <f xml:space="preserve"> ($V$3 - HEX2DEC('RAW DATA-RE'!B59))*0.000000005*$U$3*1000</f>
        <v>11.311147388059702</v>
      </c>
      <c r="C59" s="6">
        <f xml:space="preserve"> ($V$4 - HEX2DEC('RAW DATA-RE'!C59))*0.000000005*$U$4*1000</f>
        <v>28.581576492537181</v>
      </c>
      <c r="D59" s="6">
        <f xml:space="preserve"> ($V$5 - HEX2DEC('RAW DATA-RE'!D59))*0.000000005*$U$5*1000</f>
        <v>12.917490671641792</v>
      </c>
      <c r="E59" s="7"/>
      <c r="F59" s="6">
        <f xml:space="preserve"> ($V$3 - HEX2DEC('RAW DATA-RE'!F59))*0.000000005*$U$3*1000</f>
        <v>-13.482369402985075</v>
      </c>
      <c r="G59" s="6">
        <f xml:space="preserve"> ($V$4 - HEX2DEC('RAW DATA-RE'!G59))*0.000000005*$U$4*1000</f>
        <v>17.705317164178975</v>
      </c>
      <c r="H59" s="6">
        <f xml:space="preserve"> ($V$5 - HEX2DEC('RAW DATA-RE'!H59))*0.000000005*$U$5*1000</f>
        <v>2.7149720149253733</v>
      </c>
      <c r="I59" s="7"/>
      <c r="J59" s="6">
        <f xml:space="preserve"> ($V$3 - HEX2DEC('RAW DATA-RE'!J59))*0.000000005*$U$3*1000</f>
        <v>-15.179244402985075</v>
      </c>
      <c r="K59" s="6">
        <f xml:space="preserve"> ($V$4 - HEX2DEC('RAW DATA-RE'!K59))*0.000000005*$U$4*1000</f>
        <v>20.044309701492406</v>
      </c>
      <c r="L59" s="6">
        <f xml:space="preserve"> ($V$5 - HEX2DEC('RAW DATA-RE'!L59))*0.000000005*$U$5*1000</f>
        <v>9.3801772388059703</v>
      </c>
      <c r="M59" s="7"/>
      <c r="N59" s="6">
        <f xml:space="preserve">  ($V$4 - HEX2DEC('RAW DATA-RE'!N59))*0.000000005*$U$4*1000</f>
        <v>-0.52527985074639905</v>
      </c>
      <c r="O59" s="6">
        <f xml:space="preserve">  ($V$4 - HEX2DEC('RAW DATA-RE'!P59))*0.000000005*$U$4*1000</f>
        <v>-0.93540111940311532</v>
      </c>
      <c r="P59" s="6">
        <f xml:space="preserve">  ($V$4 - HEX2DEC('RAW DATA-RE'!R59))*0.000000005*$U$4*1000</f>
        <v>9.1930970149123409E-2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2:49" x14ac:dyDescent="0.25">
      <c r="B60" s="6">
        <f xml:space="preserve"> ($V$3 - HEX2DEC('RAW DATA-RE'!B60))*0.000000005*$U$3*1000</f>
        <v>12.029664179104479</v>
      </c>
      <c r="C60" s="6">
        <f xml:space="preserve"> ($V$4 - HEX2DEC('RAW DATA-RE'!C60))*0.000000005*$U$4*1000</f>
        <v>28.727658582089422</v>
      </c>
      <c r="D60" s="6">
        <f xml:space="preserve"> ($V$5 - HEX2DEC('RAW DATA-RE'!D60))*0.000000005*$U$5*1000</f>
        <v>11.066277985074628</v>
      </c>
      <c r="E60" s="7"/>
      <c r="F60" s="6">
        <f xml:space="preserve"> ($V$3 - HEX2DEC('RAW DATA-RE'!F60))*0.000000005*$U$3*1000</f>
        <v>-13.872481343283583</v>
      </c>
      <c r="G60" s="6">
        <f xml:space="preserve"> ($V$4 - HEX2DEC('RAW DATA-RE'!G60))*0.000000005*$U$4*1000</f>
        <v>18.209188432835688</v>
      </c>
      <c r="H60" s="6">
        <f xml:space="preserve"> ($V$5 - HEX2DEC('RAW DATA-RE'!H60))*0.000000005*$U$5*1000</f>
        <v>1.05</v>
      </c>
      <c r="I60" s="7"/>
      <c r="J60" s="6">
        <f xml:space="preserve"> ($V$3 - HEX2DEC('RAW DATA-RE'!J60))*0.000000005*$U$3*1000</f>
        <v>-16.031949626865675</v>
      </c>
      <c r="K60" s="6">
        <f xml:space="preserve"> ($V$4 - HEX2DEC('RAW DATA-RE'!K60))*0.000000005*$U$4*1000</f>
        <v>19.156623134328232</v>
      </c>
      <c r="L60" s="6">
        <f xml:space="preserve"> ($V$5 - HEX2DEC('RAW DATA-RE'!L60))*0.000000005*$U$5*1000</f>
        <v>8.1824160447761187</v>
      </c>
      <c r="M60" s="7"/>
      <c r="N60" s="6">
        <f xml:space="preserve">  ($V$4 - HEX2DEC('RAW DATA-RE'!N60))*0.000000005*$U$4*1000</f>
        <v>1.4154850746267353</v>
      </c>
      <c r="O60" s="6">
        <f xml:space="preserve">  ($V$4 - HEX2DEC('RAW DATA-RE'!P60))*0.000000005*$U$4*1000</f>
        <v>-0.34855410447774227</v>
      </c>
      <c r="P60" s="6">
        <f xml:space="preserve">  ($V$4 - HEX2DEC('RAW DATA-RE'!R60))*0.000000005*$U$4*1000</f>
        <v>0.23339552238792938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2:49" x14ac:dyDescent="0.25">
      <c r="B61" s="6">
        <f xml:space="preserve"> ($V$3 - HEX2DEC('RAW DATA-RE'!B61))*0.000000005*$U$3*1000</f>
        <v>11.203544776119402</v>
      </c>
      <c r="C61" s="6">
        <f xml:space="preserve"> ($V$4 - HEX2DEC('RAW DATA-RE'!C61))*0.000000005*$U$4*1000</f>
        <v>27.859141791044642</v>
      </c>
      <c r="D61" s="6">
        <f xml:space="preserve"> ($V$5 - HEX2DEC('RAW DATA-RE'!D61))*0.000000005*$U$5*1000</f>
        <v>12.382136194029851</v>
      </c>
      <c r="E61" s="7"/>
      <c r="F61" s="6">
        <f xml:space="preserve"> ($V$3 - HEX2DEC('RAW DATA-RE'!F61))*0.000000005*$U$3*1000</f>
        <v>-14.132322761194031</v>
      </c>
      <c r="G61" s="6">
        <f xml:space="preserve"> ($V$4 - HEX2DEC('RAW DATA-RE'!G61))*0.000000005*$U$4*1000</f>
        <v>17.039692164178973</v>
      </c>
      <c r="H61" s="6">
        <f xml:space="preserve"> ($V$5 - HEX2DEC('RAW DATA-RE'!H61))*0.000000005*$U$5*1000</f>
        <v>1.3196361940298507</v>
      </c>
      <c r="I61" s="7"/>
      <c r="J61" s="6">
        <f xml:space="preserve"> ($V$3 - HEX2DEC('RAW DATA-RE'!J61))*0.000000005*$U$3*1000</f>
        <v>-16.260587686567163</v>
      </c>
      <c r="K61" s="6">
        <f xml:space="preserve"> ($V$4 - HEX2DEC('RAW DATA-RE'!K61))*0.000000005*$U$4*1000</f>
        <v>21.82080223880584</v>
      </c>
      <c r="L61" s="6">
        <f xml:space="preserve"> ($V$5 - HEX2DEC('RAW DATA-RE'!L61))*0.000000005*$U$5*1000</f>
        <v>8.4034981343283572</v>
      </c>
      <c r="M61" s="7"/>
      <c r="N61" s="6">
        <f xml:space="preserve">  ($V$4 - HEX2DEC('RAW DATA-RE'!N61))*0.000000005*$U$4*1000</f>
        <v>-0.6836753731344587</v>
      </c>
      <c r="O61" s="6">
        <f xml:space="preserve">  ($V$4 - HEX2DEC('RAW DATA-RE'!P61))*0.000000005*$U$4*1000</f>
        <v>-1.013619402985205</v>
      </c>
      <c r="P61" s="6">
        <f xml:space="preserve">  ($V$4 - HEX2DEC('RAW DATA-RE'!R61))*0.000000005*$U$4*1000</f>
        <v>-0.90349813432848847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2:49" x14ac:dyDescent="0.25">
      <c r="B62" s="6">
        <f xml:space="preserve"> ($V$3 - HEX2DEC('RAW DATA-RE'!B62))*0.000000005*$U$3*1000</f>
        <v>9.6824160447761187</v>
      </c>
      <c r="C62" s="6">
        <f xml:space="preserve"> ($V$4 - HEX2DEC('RAW DATA-RE'!C62))*0.000000005*$U$4*1000</f>
        <v>28.486427238805838</v>
      </c>
      <c r="D62" s="6">
        <f xml:space="preserve"> ($V$5 - HEX2DEC('RAW DATA-RE'!D62))*0.000000005*$U$5*1000</f>
        <v>13.485307835820896</v>
      </c>
      <c r="E62" s="7"/>
      <c r="F62" s="6">
        <f xml:space="preserve"> ($V$3 - HEX2DEC('RAW DATA-RE'!F62))*0.000000005*$U$3*1000</f>
        <v>-14.053544776119402</v>
      </c>
      <c r="G62" s="6">
        <f xml:space="preserve"> ($V$4 - HEX2DEC('RAW DATA-RE'!G62))*0.000000005*$U$4*1000</f>
        <v>17.049626865671513</v>
      </c>
      <c r="H62" s="6">
        <f xml:space="preserve"> ($V$5 - HEX2DEC('RAW DATA-RE'!H62))*0.000000005*$U$5*1000</f>
        <v>2.3829291044776117</v>
      </c>
      <c r="I62" s="7"/>
      <c r="J62" s="6">
        <f xml:space="preserve"> ($V$3 - HEX2DEC('RAW DATA-RE'!J62))*0.000000005*$U$3*1000</f>
        <v>-15.571595149253731</v>
      </c>
      <c r="K62" s="6">
        <f xml:space="preserve"> ($V$4 - HEX2DEC('RAW DATA-RE'!K62))*0.000000005*$U$4*1000</f>
        <v>20.648367537313302</v>
      </c>
      <c r="L62" s="6">
        <f xml:space="preserve"> ($V$5 - HEX2DEC('RAW DATA-RE'!L62))*0.000000005*$U$5*1000</f>
        <v>10.26142723880597</v>
      </c>
      <c r="M62" s="7"/>
      <c r="N62" s="6">
        <f xml:space="preserve">  ($V$4 - HEX2DEC('RAW DATA-RE'!N62))*0.000000005*$U$4*1000</f>
        <v>-0.67723880597027963</v>
      </c>
      <c r="O62" s="6">
        <f xml:space="preserve">  ($V$4 - HEX2DEC('RAW DATA-RE'!P62))*0.000000005*$U$4*1000</f>
        <v>3.3162313432705502E-2</v>
      </c>
      <c r="P62" s="6">
        <f xml:space="preserve">  ($V$4 - HEX2DEC('RAW DATA-RE'!R62))*0.000000005*$U$4*1000</f>
        <v>0.32322761194016825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2:49" x14ac:dyDescent="0.25">
      <c r="B63" s="6">
        <f xml:space="preserve"> ($V$3 - HEX2DEC('RAW DATA-RE'!B63))*0.000000005*$U$3*1000</f>
        <v>10.496501865671641</v>
      </c>
      <c r="C63" s="6">
        <f xml:space="preserve"> ($V$4 - HEX2DEC('RAW DATA-RE'!C63))*0.000000005*$U$4*1000</f>
        <v>28.458442164178976</v>
      </c>
      <c r="D63" s="6">
        <f xml:space="preserve"> ($V$5 - HEX2DEC('RAW DATA-RE'!D63))*0.000000005*$U$5*1000</f>
        <v>12.773087686567163</v>
      </c>
      <c r="E63" s="7"/>
      <c r="F63" s="6">
        <f xml:space="preserve"> ($V$3 - HEX2DEC('RAW DATA-RE'!F63))*0.000000005*$U$3*1000</f>
        <v>-15.231996268656715</v>
      </c>
      <c r="G63" s="6">
        <f xml:space="preserve"> ($V$4 - HEX2DEC('RAW DATA-RE'!G63))*0.000000005*$U$4*1000</f>
        <v>16.665951492537182</v>
      </c>
      <c r="H63" s="6">
        <f xml:space="preserve"> ($V$5 - HEX2DEC('RAW DATA-RE'!H63))*0.000000005*$U$5*1000</f>
        <v>2.8183768656716421</v>
      </c>
      <c r="I63" s="7"/>
      <c r="J63" s="6">
        <f xml:space="preserve"> ($V$3 - HEX2DEC('RAW DATA-RE'!J63))*0.000000005*$U$3*1000</f>
        <v>-15.770289179104477</v>
      </c>
      <c r="K63" s="6">
        <f xml:space="preserve"> ($V$4 - HEX2DEC('RAW DATA-RE'!K63))*0.000000005*$U$4*1000</f>
        <v>19.93614738805957</v>
      </c>
      <c r="L63" s="6">
        <f xml:space="preserve"> ($V$5 - HEX2DEC('RAW DATA-RE'!L63))*0.000000005*$U$5*1000</f>
        <v>9.3884328358208968</v>
      </c>
      <c r="M63" s="7"/>
      <c r="N63" s="6">
        <f xml:space="preserve">  ($V$4 - HEX2DEC('RAW DATA-RE'!N63))*0.000000005*$U$4*1000</f>
        <v>-1.1174440298508765</v>
      </c>
      <c r="O63" s="6">
        <f xml:space="preserve">  ($V$4 - HEX2DEC('RAW DATA-RE'!P63))*0.000000005*$U$4*1000</f>
        <v>-1.8166511194031154</v>
      </c>
      <c r="P63" s="6">
        <f xml:space="preserve">  ($V$4 - HEX2DEC('RAW DATA-RE'!R63))*0.000000005*$U$4*1000</f>
        <v>-0.65764925373147365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2:49" x14ac:dyDescent="0.25">
      <c r="B64" s="6">
        <f xml:space="preserve"> ($V$3 - HEX2DEC('RAW DATA-RE'!B64))*0.000000005*$U$3*1000</f>
        <v>9.1455223880597014</v>
      </c>
      <c r="C64" s="6">
        <f xml:space="preserve"> ($V$4 - HEX2DEC('RAW DATA-RE'!C64))*0.000000005*$U$4*1000</f>
        <v>29.058022388059573</v>
      </c>
      <c r="D64" s="6">
        <f xml:space="preserve"> ($V$5 - HEX2DEC('RAW DATA-RE'!D64))*0.000000005*$U$5*1000</f>
        <v>13.29081156716418</v>
      </c>
      <c r="E64" s="7"/>
      <c r="F64" s="6">
        <f xml:space="preserve"> ($V$3 - HEX2DEC('RAW DATA-RE'!F64))*0.000000005*$U$3*1000</f>
        <v>-14.623460820895524</v>
      </c>
      <c r="G64" s="6">
        <f xml:space="preserve"> ($V$4 - HEX2DEC('RAW DATA-RE'!G64))*0.000000005*$U$4*1000</f>
        <v>16.556669776119271</v>
      </c>
      <c r="H64" s="6">
        <f xml:space="preserve"> ($V$5 - HEX2DEC('RAW DATA-RE'!H64))*0.000000005*$U$5*1000</f>
        <v>2.4444962686567164</v>
      </c>
      <c r="I64" s="7"/>
      <c r="J64" s="6">
        <f xml:space="preserve"> ($V$3 - HEX2DEC('RAW DATA-RE'!J64))*0.000000005*$U$3*1000</f>
        <v>-16.400513059701492</v>
      </c>
      <c r="K64" s="6">
        <f xml:space="preserve"> ($V$4 - HEX2DEC('RAW DATA-RE'!K64))*0.000000005*$U$4*1000</f>
        <v>21.097527985074496</v>
      </c>
      <c r="L64" s="6">
        <f xml:space="preserve"> ($V$5 - HEX2DEC('RAW DATA-RE'!L64))*0.000000005*$U$5*1000</f>
        <v>9.8513059701492534</v>
      </c>
      <c r="M64" s="7"/>
      <c r="N64" s="6">
        <f xml:space="preserve">  ($V$4 - HEX2DEC('RAW DATA-RE'!N64))*0.000000005*$U$4*1000</f>
        <v>-1.0372667910449065</v>
      </c>
      <c r="O64" s="6">
        <f xml:space="preserve">  ($V$4 - HEX2DEC('RAW DATA-RE'!P64))*0.000000005*$U$4*1000</f>
        <v>-0.73083022388072738</v>
      </c>
      <c r="P64" s="6">
        <f xml:space="preserve">  ($V$4 - HEX2DEC('RAW DATA-RE'!R64))*0.000000005*$U$4*1000</f>
        <v>-1.4112873134329662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2:49" x14ac:dyDescent="0.25">
      <c r="B65" s="6">
        <f xml:space="preserve"> ($V$3 - HEX2DEC('RAW DATA-RE'!B65))*0.000000005*$U$3*1000</f>
        <v>9.8083488805970145</v>
      </c>
      <c r="C65" s="6">
        <f xml:space="preserve"> ($V$4 - HEX2DEC('RAW DATA-RE'!C65))*0.000000005*$U$4*1000</f>
        <v>29.856016791044649</v>
      </c>
      <c r="D65" s="6">
        <f xml:space="preserve"> ($V$5 - HEX2DEC('RAW DATA-RE'!D65))*0.000000005*$U$5*1000</f>
        <v>13.649440298507463</v>
      </c>
      <c r="E65" s="7"/>
      <c r="F65" s="6">
        <f xml:space="preserve"> ($V$3 - HEX2DEC('RAW DATA-RE'!F65))*0.000000005*$U$3*1000</f>
        <v>-13.770895522388059</v>
      </c>
      <c r="G65" s="6">
        <f xml:space="preserve"> ($V$4 - HEX2DEC('RAW DATA-RE'!G65))*0.000000005*$U$4*1000</f>
        <v>17.09160447761181</v>
      </c>
      <c r="H65" s="6">
        <f xml:space="preserve"> ($V$5 - HEX2DEC('RAW DATA-RE'!H65))*0.000000005*$U$5*1000</f>
        <v>1.719962686567164</v>
      </c>
      <c r="I65" s="7"/>
      <c r="J65" s="6">
        <f xml:space="preserve"> ($V$3 - HEX2DEC('RAW DATA-RE'!J65))*0.000000005*$U$3*1000</f>
        <v>-16.669169776119404</v>
      </c>
      <c r="K65" s="6">
        <f xml:space="preserve"> ($V$4 - HEX2DEC('RAW DATA-RE'!K65))*0.000000005*$U$4*1000</f>
        <v>20.714832089552107</v>
      </c>
      <c r="L65" s="6">
        <f xml:space="preserve"> ($V$5 - HEX2DEC('RAW DATA-RE'!L65))*0.000000005*$U$5*1000</f>
        <v>9.5612406716417908</v>
      </c>
      <c r="M65" s="7"/>
      <c r="N65" s="6">
        <f xml:space="preserve">  ($V$4 - HEX2DEC('RAW DATA-RE'!N65))*0.000000005*$U$4*1000</f>
        <v>-0.57691231343296612</v>
      </c>
      <c r="O65" s="6">
        <f xml:space="preserve">  ($V$4 - HEX2DEC('RAW DATA-RE'!P65))*0.000000005*$U$4*1000</f>
        <v>-1.0533582089553541</v>
      </c>
      <c r="P65" s="6">
        <f xml:space="preserve">  ($V$4 - HEX2DEC('RAW DATA-RE'!R65))*0.000000005*$U$4*1000</f>
        <v>1.2775186567162875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2:49" x14ac:dyDescent="0.25">
      <c r="B66" s="6">
        <f xml:space="preserve"> ($V$3 - HEX2DEC('RAW DATA-RE'!B66))*0.000000005*$U$3*1000</f>
        <v>10.738852611940299</v>
      </c>
      <c r="C66" s="6">
        <f xml:space="preserve"> ($V$4 - HEX2DEC('RAW DATA-RE'!C66))*0.000000005*$U$4*1000</f>
        <v>31.207136194029722</v>
      </c>
      <c r="D66" s="6">
        <f xml:space="preserve"> ($V$5 - HEX2DEC('RAW DATA-RE'!D66))*0.000000005*$U$5*1000</f>
        <v>12.087173507462687</v>
      </c>
      <c r="E66" s="7"/>
      <c r="F66" s="6">
        <f xml:space="preserve"> ($V$3 - HEX2DEC('RAW DATA-RE'!F66))*0.000000005*$U$3*1000</f>
        <v>-14.456809701492539</v>
      </c>
      <c r="G66" s="6">
        <f xml:space="preserve"> ($V$4 - HEX2DEC('RAW DATA-RE'!G66))*0.000000005*$U$4*1000</f>
        <v>16.980223880596885</v>
      </c>
      <c r="H66" s="6">
        <f xml:space="preserve"> ($V$5 - HEX2DEC('RAW DATA-RE'!H66))*0.000000005*$U$5*1000</f>
        <v>1.915018656716418</v>
      </c>
      <c r="I66" s="7"/>
      <c r="J66" s="6">
        <f xml:space="preserve"> ($V$3 - HEX2DEC('RAW DATA-RE'!J66))*0.000000005*$U$3*1000</f>
        <v>-16.129057835820898</v>
      </c>
      <c r="K66" s="6">
        <f xml:space="preserve"> ($V$4 - HEX2DEC('RAW DATA-RE'!K66))*0.000000005*$U$4*1000</f>
        <v>20.584561567164048</v>
      </c>
      <c r="L66" s="6">
        <f xml:space="preserve"> ($V$5 - HEX2DEC('RAW DATA-RE'!L66))*0.000000005*$U$5*1000</f>
        <v>10.320335820895524</v>
      </c>
      <c r="M66" s="7"/>
      <c r="N66" s="6">
        <f xml:space="preserve">  ($V$4 - HEX2DEC('RAW DATA-RE'!N66))*0.000000005*$U$4*1000</f>
        <v>-2.5358675373135631</v>
      </c>
      <c r="O66" s="6">
        <f xml:space="preserve">  ($V$4 - HEX2DEC('RAW DATA-RE'!P66))*0.000000005*$U$4*1000</f>
        <v>-1.6118003731344588</v>
      </c>
      <c r="P66" s="6">
        <f xml:space="preserve">  ($V$4 - HEX2DEC('RAW DATA-RE'!R66))*0.000000005*$U$4*1000</f>
        <v>-0.41194029850759301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spans="2:49" x14ac:dyDescent="0.25">
      <c r="B67" s="6">
        <f xml:space="preserve"> ($V$3 - HEX2DEC('RAW DATA-RE'!B67))*0.000000005*$U$3*1000</f>
        <v>11.147294776119404</v>
      </c>
      <c r="C67" s="6">
        <f xml:space="preserve"> ($V$4 - HEX2DEC('RAW DATA-RE'!C67))*0.000000005*$U$4*1000</f>
        <v>29.526352611940169</v>
      </c>
      <c r="D67" s="6">
        <f xml:space="preserve"> ($V$5 - HEX2DEC('RAW DATA-RE'!D67))*0.000000005*$U$5*1000</f>
        <v>12.859981343283582</v>
      </c>
      <c r="E67" s="7"/>
      <c r="F67" s="6">
        <f xml:space="preserve"> ($V$3 - HEX2DEC('RAW DATA-RE'!F67))*0.000000005*$U$3*1000</f>
        <v>-13.790065298507464</v>
      </c>
      <c r="G67" s="6">
        <f xml:space="preserve"> ($V$4 - HEX2DEC('RAW DATA-RE'!G67))*0.000000005*$U$4*1000</f>
        <v>16.050699626865544</v>
      </c>
      <c r="H67" s="6">
        <f xml:space="preserve"> ($V$5 - HEX2DEC('RAW DATA-RE'!H67))*0.000000005*$U$5*1000</f>
        <v>1.8407182835820894</v>
      </c>
      <c r="I67" s="7"/>
      <c r="J67" s="6">
        <f xml:space="preserve"> ($V$3 - HEX2DEC('RAW DATA-RE'!J67))*0.000000005*$U$3*1000</f>
        <v>-16.795522388059698</v>
      </c>
      <c r="K67" s="6">
        <f xml:space="preserve"> ($V$4 - HEX2DEC('RAW DATA-RE'!K67))*0.000000005*$U$4*1000</f>
        <v>20.395662313432705</v>
      </c>
      <c r="L67" s="6">
        <f xml:space="preserve"> ($V$5 - HEX2DEC('RAW DATA-RE'!L67))*0.000000005*$U$5*1000</f>
        <v>10.466417910447761</v>
      </c>
      <c r="M67" s="7"/>
      <c r="N67" s="6">
        <f xml:space="preserve">  ($V$4 - HEX2DEC('RAW DATA-RE'!N67))*0.000000005*$U$4*1000</f>
        <v>-1.4412313432966136E-2</v>
      </c>
      <c r="O67" s="6">
        <f xml:space="preserve">  ($V$4 - HEX2DEC('RAW DATA-RE'!P67))*0.000000005*$U$4*1000</f>
        <v>-0.59944029850759306</v>
      </c>
      <c r="P67" s="6">
        <f xml:space="preserve">  ($V$4 - HEX2DEC('RAW DATA-RE'!R67))*0.000000005*$U$4*1000</f>
        <v>-0.80736940298520499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2:49" x14ac:dyDescent="0.25">
      <c r="B68" s="6">
        <f xml:space="preserve"> ($V$3 - HEX2DEC('RAW DATA-RE'!B68))*0.000000005*$U$3*1000</f>
        <v>10.076865671641789</v>
      </c>
      <c r="C68" s="6">
        <f xml:space="preserve"> ($V$4 - HEX2DEC('RAW DATA-RE'!C68))*0.000000005*$U$4*1000</f>
        <v>29.474440298507332</v>
      </c>
      <c r="D68" s="6">
        <f xml:space="preserve"> ($V$5 - HEX2DEC('RAW DATA-RE'!D68))*0.000000005*$U$5*1000</f>
        <v>13.716184701492537</v>
      </c>
      <c r="E68" s="7"/>
      <c r="F68" s="6">
        <f xml:space="preserve"> ($V$3 - HEX2DEC('RAW DATA-RE'!F68))*0.000000005*$U$3*1000</f>
        <v>-15.146361940298506</v>
      </c>
      <c r="G68" s="6">
        <f xml:space="preserve"> ($V$4 - HEX2DEC('RAW DATA-RE'!G68))*0.000000005*$U$4*1000</f>
        <v>16.918236940298378</v>
      </c>
      <c r="H68" s="6">
        <f xml:space="preserve"> ($V$5 - HEX2DEC('RAW DATA-RE'!H68))*0.000000005*$U$5*1000</f>
        <v>2.694123134328358</v>
      </c>
      <c r="I68" s="7"/>
      <c r="J68" s="6">
        <f xml:space="preserve"> ($V$3 - HEX2DEC('RAW DATA-RE'!J68))*0.000000005*$U$3*1000</f>
        <v>-15.631623134328358</v>
      </c>
      <c r="K68" s="6">
        <f xml:space="preserve"> ($V$4 - HEX2DEC('RAW DATA-RE'!K68))*0.000000005*$U$4*1000</f>
        <v>20.179337686567035</v>
      </c>
      <c r="L68" s="6">
        <f xml:space="preserve"> ($V$5 - HEX2DEC('RAW DATA-RE'!L68))*0.000000005*$U$5*1000</f>
        <v>9.9268656716417905</v>
      </c>
      <c r="M68" s="7"/>
      <c r="N68" s="6">
        <f xml:space="preserve">  ($V$4 - HEX2DEC('RAW DATA-RE'!N68))*0.000000005*$U$4*1000</f>
        <v>-0.24780783582102583</v>
      </c>
      <c r="O68" s="6">
        <f xml:space="preserve">  ($V$4 - HEX2DEC('RAW DATA-RE'!P68))*0.000000005*$U$4*1000</f>
        <v>-0.47924440298520499</v>
      </c>
      <c r="P68" s="6">
        <f xml:space="preserve">  ($V$4 - HEX2DEC('RAW DATA-RE'!R68))*0.000000005*$U$4*1000</f>
        <v>-0.4105410447762497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2:49" x14ac:dyDescent="0.25">
      <c r="B69" s="6">
        <f xml:space="preserve"> ($V$3 - HEX2DEC('RAW DATA-RE'!B69))*0.000000005*$U$3*1000</f>
        <v>11.230410447761194</v>
      </c>
      <c r="C69" s="6">
        <f xml:space="preserve"> ($V$4 - HEX2DEC('RAW DATA-RE'!C69))*0.000000005*$U$4*1000</f>
        <v>29.259934701492408</v>
      </c>
      <c r="D69" s="6">
        <f xml:space="preserve"> ($V$5 - HEX2DEC('RAW DATA-RE'!D69))*0.000000005*$U$5*1000</f>
        <v>12.576772388059702</v>
      </c>
      <c r="E69" s="7"/>
      <c r="F69" s="6">
        <f xml:space="preserve"> ($V$3 - HEX2DEC('RAW DATA-RE'!F69))*0.000000005*$U$3*1000</f>
        <v>-14.925139925373132</v>
      </c>
      <c r="G69" s="6">
        <f xml:space="preserve"> ($V$4 - HEX2DEC('RAW DATA-RE'!G69))*0.000000005*$U$4*1000</f>
        <v>16.643563432835691</v>
      </c>
      <c r="H69" s="6">
        <f xml:space="preserve"> ($V$5 - HEX2DEC('RAW DATA-RE'!H69))*0.000000005*$U$5*1000</f>
        <v>2.0145055970149253</v>
      </c>
      <c r="I69" s="7"/>
      <c r="J69" s="6">
        <f xml:space="preserve"> ($V$3 - HEX2DEC('RAW DATA-RE'!J69))*0.000000005*$U$3*1000</f>
        <v>-16.735774253731343</v>
      </c>
      <c r="K69" s="6">
        <f xml:space="preserve"> ($V$4 - HEX2DEC('RAW DATA-RE'!K69))*0.000000005*$U$4*1000</f>
        <v>19.68973880597002</v>
      </c>
      <c r="L69" s="6">
        <f xml:space="preserve"> ($V$5 - HEX2DEC('RAW DATA-RE'!L69))*0.000000005*$U$5*1000</f>
        <v>9.9836753731343286</v>
      </c>
      <c r="M69" s="7"/>
      <c r="N69" s="6">
        <f xml:space="preserve">  ($V$4 - HEX2DEC('RAW DATA-RE'!N69))*0.000000005*$U$4*1000</f>
        <v>-0.37821828358221987</v>
      </c>
      <c r="O69" s="6">
        <f xml:space="preserve">  ($V$4 - HEX2DEC('RAW DATA-RE'!P69))*0.000000005*$U$4*1000</f>
        <v>-9.0951492537443751E-2</v>
      </c>
      <c r="P69" s="6">
        <f xml:space="preserve">  ($V$4 - HEX2DEC('RAW DATA-RE'!R69))*0.000000005*$U$4*1000</f>
        <v>-1.0581156716419211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2:49" x14ac:dyDescent="0.25">
      <c r="B70" s="6">
        <f xml:space="preserve"> ($V$3 - HEX2DEC('RAW DATA-RE'!B70))*0.000000005*$U$3*1000</f>
        <v>10.809934701492537</v>
      </c>
      <c r="C70" s="6">
        <f xml:space="preserve"> ($V$4 - HEX2DEC('RAW DATA-RE'!C70))*0.000000005*$U$4*1000</f>
        <v>28.950979477611813</v>
      </c>
      <c r="D70" s="6">
        <f xml:space="preserve"> ($V$5 - HEX2DEC('RAW DATA-RE'!D70))*0.000000005*$U$5*1000</f>
        <v>13.960214552238806</v>
      </c>
      <c r="E70" s="7"/>
      <c r="F70" s="6">
        <f xml:space="preserve"> ($V$3 - HEX2DEC('RAW DATA-RE'!F70))*0.000000005*$U$3*1000</f>
        <v>-14.732882462686566</v>
      </c>
      <c r="G70" s="6">
        <f xml:space="preserve"> ($V$4 - HEX2DEC('RAW DATA-RE'!G70))*0.000000005*$U$4*1000</f>
        <v>16.983582089552108</v>
      </c>
      <c r="H70" s="6">
        <f xml:space="preserve"> ($V$5 - HEX2DEC('RAW DATA-RE'!H70))*0.000000005*$U$5*1000</f>
        <v>2.1859141791044774</v>
      </c>
      <c r="I70" s="7"/>
      <c r="J70" s="6">
        <f xml:space="preserve"> ($V$3 - HEX2DEC('RAW DATA-RE'!J70))*0.000000005*$U$3*1000</f>
        <v>-16.182369402985074</v>
      </c>
      <c r="K70" s="6">
        <f xml:space="preserve"> ($V$4 - HEX2DEC('RAW DATA-RE'!K70))*0.000000005*$U$4*1000</f>
        <v>20.540764925373004</v>
      </c>
      <c r="L70" s="6">
        <f xml:space="preserve"> ($V$5 - HEX2DEC('RAW DATA-RE'!L70))*0.000000005*$U$5*1000</f>
        <v>9.5248600746268668</v>
      </c>
      <c r="M70" s="7"/>
      <c r="N70" s="6">
        <f xml:space="preserve">  ($V$4 - HEX2DEC('RAW DATA-RE'!N70))*0.000000005*$U$4*1000</f>
        <v>-1.0701492537314736</v>
      </c>
      <c r="O70" s="6">
        <f xml:space="preserve">  ($V$4 - HEX2DEC('RAW DATA-RE'!P70))*0.000000005*$U$4*1000</f>
        <v>0.83647388059688454</v>
      </c>
      <c r="P70" s="6">
        <f xml:space="preserve">  ($V$4 - HEX2DEC('RAW DATA-RE'!R70))*0.000000005*$U$4*1000</f>
        <v>-1.0830223880598318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2:49" x14ac:dyDescent="0.25">
      <c r="B71" s="6">
        <f xml:space="preserve"> ($V$3 - HEX2DEC('RAW DATA-RE'!B71))*0.000000005*$U$3*1000</f>
        <v>9.5720149253731339</v>
      </c>
      <c r="C71" s="6">
        <f xml:space="preserve"> ($V$4 - HEX2DEC('RAW DATA-RE'!C71))*0.000000005*$U$4*1000</f>
        <v>28.245195895522258</v>
      </c>
      <c r="D71" s="6">
        <f xml:space="preserve"> ($V$5 - HEX2DEC('RAW DATA-RE'!D71))*0.000000005*$U$5*1000</f>
        <v>11.862313432835821</v>
      </c>
      <c r="E71" s="7"/>
      <c r="F71" s="6">
        <f xml:space="preserve"> ($V$3 - HEX2DEC('RAW DATA-RE'!F71))*0.000000005*$U$3*1000</f>
        <v>-12.905317164179106</v>
      </c>
      <c r="G71" s="6">
        <f xml:space="preserve"> ($V$4 - HEX2DEC('RAW DATA-RE'!G71))*0.000000005*$U$4*1000</f>
        <v>16.976585820895391</v>
      </c>
      <c r="H71" s="6">
        <f xml:space="preserve"> ($V$5 - HEX2DEC('RAW DATA-RE'!H71))*0.000000005*$U$5*1000</f>
        <v>3.4264925373134325</v>
      </c>
      <c r="I71" s="7"/>
      <c r="J71" s="6">
        <f xml:space="preserve"> ($V$3 - HEX2DEC('RAW DATA-RE'!J71))*0.000000005*$U$3*1000</f>
        <v>-15.049393656716418</v>
      </c>
      <c r="K71" s="6">
        <f xml:space="preserve"> ($V$4 - HEX2DEC('RAW DATA-RE'!K71))*0.000000005*$U$4*1000</f>
        <v>21.504011194029719</v>
      </c>
      <c r="L71" s="6">
        <f xml:space="preserve"> ($V$5 - HEX2DEC('RAW DATA-RE'!L71))*0.000000005*$U$5*1000</f>
        <v>9.51982276119403</v>
      </c>
      <c r="M71" s="7"/>
      <c r="N71" s="6">
        <f xml:space="preserve">  ($V$4 - HEX2DEC('RAW DATA-RE'!N71))*0.000000005*$U$4*1000</f>
        <v>0.19771455223867565</v>
      </c>
      <c r="O71" s="6">
        <f xml:space="preserve">  ($V$4 - HEX2DEC('RAW DATA-RE'!P71))*0.000000005*$U$4*1000</f>
        <v>-1.0312500000001303</v>
      </c>
      <c r="P71" s="6">
        <f xml:space="preserve">  ($V$4 - HEX2DEC('RAW DATA-RE'!R71))*0.000000005*$U$4*1000</f>
        <v>-0.4291511194031154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2:49" x14ac:dyDescent="0.25">
      <c r="B72" s="6">
        <f xml:space="preserve"> ($V$3 - HEX2DEC('RAW DATA-RE'!B72))*0.000000005*$U$3*1000</f>
        <v>9.3698227611940315</v>
      </c>
      <c r="C72" s="6">
        <f xml:space="preserve"> ($V$4 - HEX2DEC('RAW DATA-RE'!C72))*0.000000005*$U$4*1000</f>
        <v>28.171175373134201</v>
      </c>
      <c r="D72" s="6">
        <f xml:space="preserve"> ($V$5 - HEX2DEC('RAW DATA-RE'!D72))*0.000000005*$U$5*1000</f>
        <v>13.089319029850746</v>
      </c>
      <c r="E72" s="7"/>
      <c r="F72" s="6">
        <f xml:space="preserve"> ($V$3 - HEX2DEC('RAW DATA-RE'!F72))*0.000000005*$U$3*1000</f>
        <v>-13.711986940298509</v>
      </c>
      <c r="G72" s="6">
        <f xml:space="preserve"> ($V$4 - HEX2DEC('RAW DATA-RE'!G72))*0.000000005*$U$4*1000</f>
        <v>17.231669776119272</v>
      </c>
      <c r="H72" s="6">
        <f xml:space="preserve"> ($V$5 - HEX2DEC('RAW DATA-RE'!H72))*0.000000005*$U$5*1000</f>
        <v>2.2178171641791042</v>
      </c>
      <c r="I72" s="7"/>
      <c r="J72" s="6">
        <f xml:space="preserve"> ($V$3 - HEX2DEC('RAW DATA-RE'!J72))*0.000000005*$U$3*1000</f>
        <v>-15.652751865671645</v>
      </c>
      <c r="K72" s="6">
        <f xml:space="preserve"> ($V$4 - HEX2DEC('RAW DATA-RE'!K72))*0.000000005*$U$4*1000</f>
        <v>20.609748134328225</v>
      </c>
      <c r="L72" s="6">
        <f xml:space="preserve"> ($V$5 - HEX2DEC('RAW DATA-RE'!L72))*0.000000005*$U$5*1000</f>
        <v>9.6454757462686569</v>
      </c>
      <c r="M72" s="7"/>
      <c r="N72" s="6">
        <f xml:space="preserve">  ($V$4 - HEX2DEC('RAW DATA-RE'!N72))*0.000000005*$U$4*1000</f>
        <v>-0.94211753731356329</v>
      </c>
      <c r="O72" s="6">
        <f xml:space="preserve">  ($V$4 - HEX2DEC('RAW DATA-RE'!P72))*0.000000005*$U$4*1000</f>
        <v>0.61203358208942193</v>
      </c>
      <c r="P72" s="6">
        <f xml:space="preserve">  ($V$4 - HEX2DEC('RAW DATA-RE'!R72))*0.000000005*$U$4*1000</f>
        <v>-0.72257462686580198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2:49" x14ac:dyDescent="0.25">
      <c r="B73" s="6">
        <f xml:space="preserve"> ($V$3 - HEX2DEC('RAW DATA-RE'!B73))*0.000000005*$U$3*1000</f>
        <v>10.171455223880598</v>
      </c>
      <c r="C73" s="6">
        <f xml:space="preserve"> ($V$4 - HEX2DEC('RAW DATA-RE'!C73))*0.000000005*$U$4*1000</f>
        <v>28.434934701492409</v>
      </c>
      <c r="D73" s="6">
        <f xml:space="preserve"> ($V$5 - HEX2DEC('RAW DATA-RE'!D73))*0.000000005*$U$5*1000</f>
        <v>11.999440298507464</v>
      </c>
      <c r="E73" s="7"/>
      <c r="F73" s="6">
        <f xml:space="preserve"> ($V$3 - HEX2DEC('RAW DATA-RE'!F73))*0.000000005*$U$3*1000</f>
        <v>-13.978964552238805</v>
      </c>
      <c r="G73" s="6">
        <f xml:space="preserve"> ($V$4 - HEX2DEC('RAW DATA-RE'!G73))*0.000000005*$U$4*1000</f>
        <v>17.835587686567031</v>
      </c>
      <c r="H73" s="6">
        <f xml:space="preserve"> ($V$5 - HEX2DEC('RAW DATA-RE'!H73))*0.000000005*$U$5*1000</f>
        <v>2.9215018656716421</v>
      </c>
      <c r="I73" s="7"/>
      <c r="J73" s="6">
        <f xml:space="preserve"> ($V$3 - HEX2DEC('RAW DATA-RE'!J73))*0.000000005*$U$3*1000</f>
        <v>-14.28358208955224</v>
      </c>
      <c r="K73" s="6">
        <f xml:space="preserve"> ($V$4 - HEX2DEC('RAW DATA-RE'!K73))*0.000000005*$U$4*1000</f>
        <v>20.876305970149126</v>
      </c>
      <c r="L73" s="6">
        <f xml:space="preserve"> ($V$5 - HEX2DEC('RAW DATA-RE'!L73))*0.000000005*$U$5*1000</f>
        <v>8.8455223880597007</v>
      </c>
      <c r="M73" s="7"/>
      <c r="N73" s="6">
        <f xml:space="preserve">  ($V$4 - HEX2DEC('RAW DATA-RE'!N73))*0.000000005*$U$4*1000</f>
        <v>-4.9813432835951209E-2</v>
      </c>
      <c r="O73" s="6">
        <f xml:space="preserve">  ($V$4 - HEX2DEC('RAW DATA-RE'!P73))*0.000000005*$U$4*1000</f>
        <v>-0.23633395522401093</v>
      </c>
      <c r="P73" s="6">
        <f xml:space="preserve">  ($V$4 - HEX2DEC('RAW DATA-RE'!R73))*0.000000005*$U$4*1000</f>
        <v>0.37751865671628759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2:49" x14ac:dyDescent="0.25">
      <c r="B74" s="6">
        <f xml:space="preserve"> ($V$3 - HEX2DEC('RAW DATA-RE'!B74))*0.000000005*$U$3*1000</f>
        <v>10.173414179104476</v>
      </c>
      <c r="C74" s="6">
        <f xml:space="preserve"> ($V$4 - HEX2DEC('RAW DATA-RE'!C74))*0.000000005*$U$4*1000</f>
        <v>29.983208955223752</v>
      </c>
      <c r="D74" s="6">
        <f xml:space="preserve"> ($V$5 - HEX2DEC('RAW DATA-RE'!D74))*0.000000005*$U$5*1000</f>
        <v>12.099626865671642</v>
      </c>
      <c r="E74" s="7"/>
      <c r="F74" s="6">
        <f xml:space="preserve"> ($V$3 - HEX2DEC('RAW DATA-RE'!F74))*0.000000005*$U$3*1000</f>
        <v>-13.7201026119403</v>
      </c>
      <c r="G74" s="6">
        <f xml:space="preserve"> ($V$4 - HEX2DEC('RAW DATA-RE'!G74))*0.000000005*$U$4*1000</f>
        <v>18.044776119402858</v>
      </c>
      <c r="H74" s="6">
        <f xml:space="preserve"> ($V$5 - HEX2DEC('RAW DATA-RE'!H74))*0.000000005*$U$5*1000</f>
        <v>2.7179104477611942</v>
      </c>
      <c r="I74" s="7"/>
      <c r="J74" s="6">
        <f xml:space="preserve"> ($V$3 - HEX2DEC('RAW DATA-RE'!J74))*0.000000005*$U$3*1000</f>
        <v>-16.239039179104477</v>
      </c>
      <c r="K74" s="6">
        <f xml:space="preserve"> ($V$4 - HEX2DEC('RAW DATA-RE'!K74))*0.000000005*$U$4*1000</f>
        <v>19.616697761193898</v>
      </c>
      <c r="L74" s="6">
        <f xml:space="preserve"> ($V$5 - HEX2DEC('RAW DATA-RE'!L74))*0.000000005*$U$5*1000</f>
        <v>9.1820429104477626</v>
      </c>
      <c r="M74" s="7"/>
      <c r="N74" s="6">
        <f xml:space="preserve">  ($V$4 - HEX2DEC('RAW DATA-RE'!N74))*0.000000005*$U$4*1000</f>
        <v>0.74999999999986966</v>
      </c>
      <c r="O74" s="6">
        <f xml:space="preserve">  ($V$4 - HEX2DEC('RAW DATA-RE'!P74))*0.000000005*$U$4*1000</f>
        <v>0.35541044776106367</v>
      </c>
      <c r="P74" s="6">
        <f xml:space="preserve">  ($V$4 - HEX2DEC('RAW DATA-RE'!R74))*0.000000005*$U$4*1000</f>
        <v>0.70984141791031752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2:49" x14ac:dyDescent="0.25">
      <c r="B75" s="6">
        <f xml:space="preserve"> ($V$3 - HEX2DEC('RAW DATA-RE'!B75))*0.000000005*$U$3*1000</f>
        <v>9.6712220149253731</v>
      </c>
      <c r="C75" s="6">
        <f xml:space="preserve"> ($V$4 - HEX2DEC('RAW DATA-RE'!C75))*0.000000005*$U$4*1000</f>
        <v>28.256669776119271</v>
      </c>
      <c r="D75" s="6">
        <f xml:space="preserve"> ($V$5 - HEX2DEC('RAW DATA-RE'!D75))*0.000000005*$U$5*1000</f>
        <v>13.099813432835822</v>
      </c>
      <c r="E75" s="7"/>
      <c r="F75" s="6">
        <f xml:space="preserve"> ($V$3 - HEX2DEC('RAW DATA-RE'!F75))*0.000000005*$U$3*1000</f>
        <v>-14.544962686567164</v>
      </c>
      <c r="G75" s="6">
        <f xml:space="preserve"> ($V$4 - HEX2DEC('RAW DATA-RE'!G75))*0.000000005*$U$4*1000</f>
        <v>17.367257462686435</v>
      </c>
      <c r="H75" s="6">
        <f xml:space="preserve"> ($V$5 - HEX2DEC('RAW DATA-RE'!H75))*0.000000005*$U$5*1000</f>
        <v>2.930876865671642</v>
      </c>
      <c r="I75" s="7"/>
      <c r="J75" s="6">
        <f xml:space="preserve"> ($V$3 - HEX2DEC('RAW DATA-RE'!J75))*0.000000005*$U$3*1000</f>
        <v>-14.953544776119402</v>
      </c>
      <c r="K75" s="6">
        <f xml:space="preserve"> ($V$4 - HEX2DEC('RAW DATA-RE'!K75))*0.000000005*$U$4*1000</f>
        <v>20.705037313432705</v>
      </c>
      <c r="L75" s="6">
        <f xml:space="preserve"> ($V$5 - HEX2DEC('RAW DATA-RE'!L75))*0.000000005*$U$5*1000</f>
        <v>9.6786380597014929</v>
      </c>
      <c r="M75" s="7"/>
      <c r="N75" s="6">
        <f xml:space="preserve">  ($V$4 - HEX2DEC('RAW DATA-RE'!N75))*0.000000005*$U$4*1000</f>
        <v>-0.79561567164192126</v>
      </c>
      <c r="O75" s="6">
        <f xml:space="preserve">  ($V$4 - HEX2DEC('RAW DATA-RE'!P75))*0.000000005*$U$4*1000</f>
        <v>-1.0138992537314737</v>
      </c>
      <c r="P75" s="6">
        <f xml:space="preserve">  ($V$4 - HEX2DEC('RAW DATA-RE'!R75))*0.000000005*$U$4*1000</f>
        <v>0.4756063432834518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2:49" x14ac:dyDescent="0.25">
      <c r="B76" s="6">
        <f xml:space="preserve"> ($V$3 - HEX2DEC('RAW DATA-RE'!B76))*0.000000005*$U$3*1000</f>
        <v>11.462126865671642</v>
      </c>
      <c r="C76" s="6">
        <f xml:space="preserve"> ($V$4 - HEX2DEC('RAW DATA-RE'!C76))*0.000000005*$U$4*1000</f>
        <v>29.415391791044645</v>
      </c>
      <c r="D76" s="6">
        <f xml:space="preserve"> ($V$5 - HEX2DEC('RAW DATA-RE'!D76))*0.000000005*$U$5*1000</f>
        <v>11.207602611940299</v>
      </c>
      <c r="E76" s="7"/>
      <c r="F76" s="6">
        <f xml:space="preserve"> ($V$3 - HEX2DEC('RAW DATA-RE'!F76))*0.000000005*$U$3*1000</f>
        <v>-14.01660447761194</v>
      </c>
      <c r="G76" s="6">
        <f xml:space="preserve"> ($V$4 - HEX2DEC('RAW DATA-RE'!G76))*0.000000005*$U$4*1000</f>
        <v>16.678684701492408</v>
      </c>
      <c r="H76" s="6">
        <f xml:space="preserve"> ($V$5 - HEX2DEC('RAW DATA-RE'!H76))*0.000000005*$U$5*1000</f>
        <v>1.7035914179104477</v>
      </c>
      <c r="I76" s="7"/>
      <c r="J76" s="6">
        <f xml:space="preserve"> ($V$3 - HEX2DEC('RAW DATA-RE'!J76))*0.000000005*$U$3*1000</f>
        <v>-15.402145522388059</v>
      </c>
      <c r="K76" s="6">
        <f xml:space="preserve"> ($V$4 - HEX2DEC('RAW DATA-RE'!K76))*0.000000005*$U$4*1000</f>
        <v>22.121082089552107</v>
      </c>
      <c r="L76" s="6">
        <f xml:space="preserve"> ($V$5 - HEX2DEC('RAW DATA-RE'!L76))*0.000000005*$U$5*1000</f>
        <v>10.095335820895523</v>
      </c>
      <c r="M76" s="7"/>
      <c r="N76" s="6">
        <f xml:space="preserve">  ($V$4 - HEX2DEC('RAW DATA-RE'!N76))*0.000000005*$U$4*1000</f>
        <v>-1.605223880597145</v>
      </c>
      <c r="O76" s="6">
        <f xml:space="preserve">  ($V$4 - HEX2DEC('RAW DATA-RE'!P76))*0.000000005*$U$4*1000</f>
        <v>0.41236007462673535</v>
      </c>
      <c r="P76" s="6">
        <f xml:space="preserve">  ($V$4 - HEX2DEC('RAW DATA-RE'!R76))*0.000000005*$U$4*1000</f>
        <v>-0.76805037313445867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2:49" x14ac:dyDescent="0.25">
      <c r="B77" s="6">
        <f xml:space="preserve"> ($V$3 - HEX2DEC('RAW DATA-RE'!B77))*0.000000005*$U$3*1000</f>
        <v>9.2391324626865661</v>
      </c>
      <c r="C77" s="6">
        <f xml:space="preserve"> ($V$4 - HEX2DEC('RAW DATA-RE'!C77))*0.000000005*$U$4*1000</f>
        <v>27.688292910447629</v>
      </c>
      <c r="D77" s="6">
        <f xml:space="preserve"> ($V$5 - HEX2DEC('RAW DATA-RE'!D77))*0.000000005*$U$5*1000</f>
        <v>16.633348880597016</v>
      </c>
      <c r="E77" s="7"/>
      <c r="F77" s="6">
        <f xml:space="preserve"> ($V$3 - HEX2DEC('RAW DATA-RE'!F77))*0.000000005*$U$3*1000</f>
        <v>-14.665018656716418</v>
      </c>
      <c r="G77" s="6">
        <f xml:space="preserve"> ($V$4 - HEX2DEC('RAW DATA-RE'!G77))*0.000000005*$U$4*1000</f>
        <v>17.803964552238675</v>
      </c>
      <c r="H77" s="6">
        <f xml:space="preserve"> ($V$5 - HEX2DEC('RAW DATA-RE'!H77))*0.000000005*$U$5*1000</f>
        <v>2.6107276119402987</v>
      </c>
      <c r="I77" s="7"/>
      <c r="J77" s="6">
        <f xml:space="preserve"> ($V$3 - HEX2DEC('RAW DATA-RE'!J77))*0.000000005*$U$3*1000</f>
        <v>-14.891557835820896</v>
      </c>
      <c r="K77" s="6">
        <f xml:space="preserve"> ($V$4 - HEX2DEC('RAW DATA-RE'!K77))*0.000000005*$U$4*1000</f>
        <v>21.358208955223752</v>
      </c>
      <c r="L77" s="6">
        <f xml:space="preserve"> ($V$5 - HEX2DEC('RAW DATA-RE'!L77))*0.000000005*$U$5*1000</f>
        <v>9.7115205223880601</v>
      </c>
      <c r="M77" s="7"/>
      <c r="N77" s="6">
        <f xml:space="preserve">  ($V$4 - HEX2DEC('RAW DATA-RE'!N77))*0.000000005*$U$4*1000</f>
        <v>-1.8972481343284886</v>
      </c>
      <c r="O77" s="6">
        <f xml:space="preserve">  ($V$4 - HEX2DEC('RAW DATA-RE'!P77))*0.000000005*$U$4*1000</f>
        <v>-1.4437500000001302</v>
      </c>
      <c r="P77" s="6">
        <f xml:space="preserve">  ($V$4 - HEX2DEC('RAW DATA-RE'!R77))*0.000000005*$U$4*1000</f>
        <v>-0.4693097014926676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2:49" x14ac:dyDescent="0.25">
      <c r="B78" s="6">
        <f xml:space="preserve"> ($V$3 - HEX2DEC('RAW DATA-RE'!B78))*0.000000005*$U$3*1000</f>
        <v>10.540298507462687</v>
      </c>
      <c r="C78" s="6">
        <f xml:space="preserve"> ($V$4 - HEX2DEC('RAW DATA-RE'!C78))*0.000000005*$U$4*1000</f>
        <v>29.745475746268522</v>
      </c>
      <c r="D78" s="6">
        <f xml:space="preserve"> ($V$5 - HEX2DEC('RAW DATA-RE'!D78))*0.000000005*$U$5*1000</f>
        <v>13.112826492537314</v>
      </c>
      <c r="E78" s="7"/>
      <c r="F78" s="6">
        <f xml:space="preserve"> ($V$3 - HEX2DEC('RAW DATA-RE'!F78))*0.000000005*$U$3*1000</f>
        <v>-14.486333955223881</v>
      </c>
      <c r="G78" s="6">
        <f xml:space="preserve"> ($V$4 - HEX2DEC('RAW DATA-RE'!G78))*0.000000005*$U$4*1000</f>
        <v>17.550139925373003</v>
      </c>
      <c r="H78" s="6">
        <f xml:space="preserve"> ($V$5 - HEX2DEC('RAW DATA-RE'!H78))*0.000000005*$U$5*1000</f>
        <v>4.3451026119402991</v>
      </c>
      <c r="I78" s="7"/>
      <c r="J78" s="6">
        <f xml:space="preserve"> ($V$3 - HEX2DEC('RAW DATA-RE'!J78))*0.000000005*$U$3*1000</f>
        <v>-16.55527052238806</v>
      </c>
      <c r="K78" s="6">
        <f xml:space="preserve"> ($V$4 - HEX2DEC('RAW DATA-RE'!K78))*0.000000005*$U$4*1000</f>
        <v>20.283722014925242</v>
      </c>
      <c r="L78" s="6">
        <f xml:space="preserve"> ($V$5 - HEX2DEC('RAW DATA-RE'!L78))*0.000000005*$U$5*1000</f>
        <v>10.808535447761194</v>
      </c>
      <c r="M78" s="7"/>
      <c r="N78" s="6">
        <f xml:space="preserve">  ($V$4 - HEX2DEC('RAW DATA-RE'!N78))*0.000000005*$U$4*1000</f>
        <v>-1.2009794776120708</v>
      </c>
      <c r="O78" s="6">
        <f xml:space="preserve">  ($V$4 - HEX2DEC('RAW DATA-RE'!P78))*0.000000005*$U$4*1000</f>
        <v>-0.23409514925386168</v>
      </c>
      <c r="P78" s="6">
        <f xml:space="preserve">  ($V$4 - HEX2DEC('RAW DATA-RE'!R78))*0.000000005*$U$4*1000</f>
        <v>0.16455223880583983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2:49" x14ac:dyDescent="0.25">
      <c r="B79" s="6">
        <f xml:space="preserve"> ($V$3 - HEX2DEC('RAW DATA-RE'!B79))*0.000000005*$U$3*1000</f>
        <v>12.348554104477612</v>
      </c>
      <c r="C79" s="6">
        <f xml:space="preserve"> ($V$4 - HEX2DEC('RAW DATA-RE'!C79))*0.000000005*$U$4*1000</f>
        <v>28.211054104477483</v>
      </c>
      <c r="D79" s="6">
        <f xml:space="preserve"> ($V$5 - HEX2DEC('RAW DATA-RE'!D79))*0.000000005*$U$5*1000</f>
        <v>12.731949626865672</v>
      </c>
      <c r="E79" s="7"/>
      <c r="F79" s="6">
        <f xml:space="preserve"> ($V$3 - HEX2DEC('RAW DATA-RE'!F79))*0.000000005*$U$3*1000</f>
        <v>-13.923414179104478</v>
      </c>
      <c r="G79" s="6">
        <f xml:space="preserve"> ($V$4 - HEX2DEC('RAW DATA-RE'!G79))*0.000000005*$U$4*1000</f>
        <v>16.481949626865543</v>
      </c>
      <c r="H79" s="6">
        <f xml:space="preserve"> ($V$5 - HEX2DEC('RAW DATA-RE'!H79))*0.000000005*$U$5*1000</f>
        <v>2.8546175373134326</v>
      </c>
      <c r="I79" s="7"/>
      <c r="J79" s="6">
        <f xml:space="preserve"> ($V$3 - HEX2DEC('RAW DATA-RE'!J79))*0.000000005*$U$3*1000</f>
        <v>-16.67252798507463</v>
      </c>
      <c r="K79" s="6">
        <f xml:space="preserve"> ($V$4 - HEX2DEC('RAW DATA-RE'!K79))*0.000000005*$U$4*1000</f>
        <v>20.317024253731212</v>
      </c>
      <c r="L79" s="6">
        <f xml:space="preserve"> ($V$5 - HEX2DEC('RAW DATA-RE'!L79))*0.000000005*$U$5*1000</f>
        <v>10.143190298507463</v>
      </c>
      <c r="M79" s="7"/>
      <c r="N79" s="6">
        <f xml:space="preserve">  ($V$4 - HEX2DEC('RAW DATA-RE'!N79))*0.000000005*$U$4*1000</f>
        <v>-0.18330223880610047</v>
      </c>
      <c r="O79" s="6">
        <f xml:space="preserve">  ($V$4 - HEX2DEC('RAW DATA-RE'!P79))*0.000000005*$U$4*1000</f>
        <v>-1.2040578358210259</v>
      </c>
      <c r="P79" s="6">
        <f xml:space="preserve">  ($V$4 - HEX2DEC('RAW DATA-RE'!R79))*0.000000005*$U$4*1000</f>
        <v>0.67024253731330252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2:49" x14ac:dyDescent="0.25">
      <c r="B80" s="6">
        <f xml:space="preserve"> ($V$3 - HEX2DEC('RAW DATA-RE'!B80))*0.000000005*$U$3*1000</f>
        <v>10.295848880597015</v>
      </c>
      <c r="C80" s="6">
        <f xml:space="preserve"> ($V$4 - HEX2DEC('RAW DATA-RE'!C80))*0.000000005*$U$4*1000</f>
        <v>27.822341417910316</v>
      </c>
      <c r="D80" s="6">
        <f xml:space="preserve"> ($V$5 - HEX2DEC('RAW DATA-RE'!D80))*0.000000005*$U$5*1000</f>
        <v>14.168703358208957</v>
      </c>
      <c r="E80" s="7"/>
      <c r="F80" s="6">
        <f xml:space="preserve"> ($V$3 - HEX2DEC('RAW DATA-RE'!F80))*0.000000005*$U$3*1000</f>
        <v>-13.442070895522388</v>
      </c>
      <c r="G80" s="6">
        <f xml:space="preserve"> ($V$4 - HEX2DEC('RAW DATA-RE'!G80))*0.000000005*$U$4*1000</f>
        <v>17.751492537313304</v>
      </c>
      <c r="H80" s="6">
        <f xml:space="preserve"> ($V$5 - HEX2DEC('RAW DATA-RE'!H80))*0.000000005*$U$5*1000</f>
        <v>3.4006063432835822</v>
      </c>
      <c r="I80" s="7"/>
      <c r="J80" s="6">
        <f xml:space="preserve"> ($V$3 - HEX2DEC('RAW DATA-RE'!J80))*0.000000005*$U$3*1000</f>
        <v>-16.242957089552238</v>
      </c>
      <c r="K80" s="6">
        <f xml:space="preserve"> ($V$4 - HEX2DEC('RAW DATA-RE'!K80))*0.000000005*$U$4*1000</f>
        <v>21.135447761193902</v>
      </c>
      <c r="L80" s="6">
        <f xml:space="preserve"> ($V$5 - HEX2DEC('RAW DATA-RE'!L80))*0.000000005*$U$5*1000</f>
        <v>9.7877798507462686</v>
      </c>
      <c r="M80" s="7"/>
      <c r="N80" s="6">
        <f xml:space="preserve">  ($V$4 - HEX2DEC('RAW DATA-RE'!N80))*0.000000005*$U$4*1000</f>
        <v>1.5531716417780133E-2</v>
      </c>
      <c r="O80" s="6">
        <f xml:space="preserve">  ($V$4 - HEX2DEC('RAW DATA-RE'!P80))*0.000000005*$U$4*1000</f>
        <v>-0.60209888059714523</v>
      </c>
      <c r="P80" s="6">
        <f xml:space="preserve">  ($V$4 - HEX2DEC('RAW DATA-RE'!R80))*0.000000005*$U$4*1000</f>
        <v>-7.3320895522518373E-2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2:49" x14ac:dyDescent="0.25">
      <c r="B81" s="6">
        <f xml:space="preserve"> ($V$3 - HEX2DEC('RAW DATA-RE'!B81))*0.000000005*$U$3*1000</f>
        <v>10.84813432835821</v>
      </c>
      <c r="C81" s="6">
        <f xml:space="preserve"> ($V$4 - HEX2DEC('RAW DATA-RE'!C81))*0.000000005*$U$4*1000</f>
        <v>29.623320895522259</v>
      </c>
      <c r="D81" s="6">
        <f xml:space="preserve"> ($V$5 - HEX2DEC('RAW DATA-RE'!D81))*0.000000005*$U$5*1000</f>
        <v>13.583395522388059</v>
      </c>
      <c r="E81" s="7"/>
      <c r="F81" s="6">
        <f xml:space="preserve"> ($V$3 - HEX2DEC('RAW DATA-RE'!F81))*0.000000005*$U$3*1000</f>
        <v>-14.755130597014928</v>
      </c>
      <c r="G81" s="6">
        <f xml:space="preserve"> ($V$4 - HEX2DEC('RAW DATA-RE'!G81))*0.000000005*$U$4*1000</f>
        <v>16.653917910447632</v>
      </c>
      <c r="H81" s="6">
        <f xml:space="preserve"> ($V$5 - HEX2DEC('RAW DATA-RE'!H81))*0.000000005*$U$5*1000</f>
        <v>2.3790111940298506</v>
      </c>
      <c r="I81" s="7"/>
      <c r="J81" s="6">
        <f xml:space="preserve"> ($V$3 - HEX2DEC('RAW DATA-RE'!J81))*0.000000005*$U$3*1000</f>
        <v>-15.299440298507463</v>
      </c>
      <c r="K81" s="6">
        <f xml:space="preserve"> ($V$4 - HEX2DEC('RAW DATA-RE'!K81))*0.000000005*$U$4*1000</f>
        <v>20.949626865671508</v>
      </c>
      <c r="L81" s="6">
        <f xml:space="preserve"> ($V$5 - HEX2DEC('RAW DATA-RE'!L81))*0.000000005*$U$5*1000</f>
        <v>8.3291977611940293</v>
      </c>
      <c r="M81" s="7"/>
      <c r="N81" s="6">
        <f xml:space="preserve">  ($V$4 - HEX2DEC('RAW DATA-RE'!N81))*0.000000005*$U$4*1000</f>
        <v>-0.43138992537326465</v>
      </c>
      <c r="O81" s="6">
        <f xml:space="preserve">  ($V$4 - HEX2DEC('RAW DATA-RE'!P81))*0.000000005*$U$4*1000</f>
        <v>-1.2646455223881901</v>
      </c>
      <c r="P81" s="6">
        <f xml:space="preserve">  ($V$4 - HEX2DEC('RAW DATA-RE'!R81))*0.000000005*$U$4*1000</f>
        <v>-0.83493470149266757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2:49" x14ac:dyDescent="0.25">
      <c r="B82" s="6">
        <f xml:space="preserve"> ($V$3 - HEX2DEC('RAW DATA-RE'!B82))*0.000000005*$U$3*1000</f>
        <v>11.311287313432837</v>
      </c>
      <c r="C82" s="6">
        <f xml:space="preserve"> ($V$4 - HEX2DEC('RAW DATA-RE'!C82))*0.000000005*$U$4*1000</f>
        <v>28.415485074626737</v>
      </c>
      <c r="D82" s="6">
        <f xml:space="preserve"> ($V$5 - HEX2DEC('RAW DATA-RE'!D82))*0.000000005*$U$5*1000</f>
        <v>13.635307835820896</v>
      </c>
      <c r="E82" s="7"/>
      <c r="F82" s="6">
        <f xml:space="preserve"> ($V$3 - HEX2DEC('RAW DATA-RE'!F82))*0.000000005*$U$3*1000</f>
        <v>-14.387546641791046</v>
      </c>
      <c r="G82" s="6">
        <f xml:space="preserve"> ($V$4 - HEX2DEC('RAW DATA-RE'!G82))*0.000000005*$U$4*1000</f>
        <v>18.235354477611811</v>
      </c>
      <c r="H82" s="6">
        <f xml:space="preserve"> ($V$5 - HEX2DEC('RAW DATA-RE'!H82))*0.000000005*$U$5*1000</f>
        <v>2.557975746268657</v>
      </c>
      <c r="I82" s="7"/>
      <c r="J82" s="6">
        <f xml:space="preserve"> ($V$3 - HEX2DEC('RAW DATA-RE'!J82))*0.000000005*$U$3*1000</f>
        <v>-15.601259328358209</v>
      </c>
      <c r="K82" s="6">
        <f xml:space="preserve"> ($V$4 - HEX2DEC('RAW DATA-RE'!K82))*0.000000005*$U$4*1000</f>
        <v>21.061986940298375</v>
      </c>
      <c r="L82" s="6">
        <f xml:space="preserve"> ($V$5 - HEX2DEC('RAW DATA-RE'!L82))*0.000000005*$U$5*1000</f>
        <v>10.319356343283582</v>
      </c>
      <c r="M82" s="7"/>
      <c r="N82" s="6">
        <f xml:space="preserve">  ($V$4 - HEX2DEC('RAW DATA-RE'!N82))*0.000000005*$U$4*1000</f>
        <v>-1.1696361940299811</v>
      </c>
      <c r="O82" s="6">
        <f xml:space="preserve">  ($V$4 - HEX2DEC('RAW DATA-RE'!P82))*0.000000005*$U$4*1000</f>
        <v>-1.5103544776120705</v>
      </c>
      <c r="P82" s="6">
        <f xml:space="preserve">  ($V$4 - HEX2DEC('RAW DATA-RE'!R82))*0.000000005*$U$4*1000</f>
        <v>-0.11599813432848854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2:49" x14ac:dyDescent="0.25">
      <c r="B83" s="6">
        <f xml:space="preserve"> ($V$3 - HEX2DEC('RAW DATA-RE'!B83))*0.000000005*$U$3*1000</f>
        <v>10.938106343283582</v>
      </c>
      <c r="C83" s="6">
        <f xml:space="preserve"> ($V$4 - HEX2DEC('RAW DATA-RE'!C83))*0.000000005*$U$4*1000</f>
        <v>27.748600746268526</v>
      </c>
      <c r="D83" s="6">
        <f xml:space="preserve"> ($V$5 - HEX2DEC('RAW DATA-RE'!D83))*0.000000005*$U$5*1000</f>
        <v>13.730597014925372</v>
      </c>
      <c r="E83" s="7"/>
      <c r="F83" s="6">
        <f xml:space="preserve"> ($V$3 - HEX2DEC('RAW DATA-RE'!F83))*0.000000005*$U$3*1000</f>
        <v>-14.998880597014926</v>
      </c>
      <c r="G83" s="6">
        <f xml:space="preserve"> ($V$4 - HEX2DEC('RAW DATA-RE'!G83))*0.000000005*$U$4*1000</f>
        <v>17.887779850746135</v>
      </c>
      <c r="H83" s="6">
        <f xml:space="preserve"> ($V$5 - HEX2DEC('RAW DATA-RE'!H83))*0.000000005*$U$5*1000</f>
        <v>2.3006529850746267</v>
      </c>
      <c r="I83" s="7"/>
      <c r="J83" s="6">
        <f xml:space="preserve"> ($V$3 - HEX2DEC('RAW DATA-RE'!J83))*0.000000005*$U$3*1000</f>
        <v>-16.650419776119399</v>
      </c>
      <c r="K83" s="6">
        <f xml:space="preserve"> ($V$4 - HEX2DEC('RAW DATA-RE'!K83))*0.000000005*$U$4*1000</f>
        <v>20.131623134328226</v>
      </c>
      <c r="L83" s="6">
        <f xml:space="preserve"> ($V$5 - HEX2DEC('RAW DATA-RE'!L83))*0.000000005*$U$5*1000</f>
        <v>9.0740205223880608</v>
      </c>
      <c r="M83" s="7"/>
      <c r="N83" s="6">
        <f xml:space="preserve">  ($V$4 - HEX2DEC('RAW DATA-RE'!N83))*0.000000005*$U$4*1000</f>
        <v>-1.9518190298508764</v>
      </c>
      <c r="O83" s="6">
        <f xml:space="preserve">  ($V$4 - HEX2DEC('RAW DATA-RE'!P83))*0.000000005*$U$4*1000</f>
        <v>-0.82639925373147372</v>
      </c>
      <c r="P83" s="6">
        <f xml:space="preserve">  ($V$4 - HEX2DEC('RAW DATA-RE'!R83))*0.000000005*$U$4*1000</f>
        <v>0.56515858208942193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2:49" x14ac:dyDescent="0.25">
      <c r="B84" s="6">
        <f xml:space="preserve"> ($V$3 - HEX2DEC('RAW DATA-RE'!B84))*0.000000005*$U$3*1000</f>
        <v>12.12537313432836</v>
      </c>
      <c r="C84" s="6">
        <f xml:space="preserve"> ($V$4 - HEX2DEC('RAW DATA-RE'!C84))*0.000000005*$U$4*1000</f>
        <v>27.877472014925242</v>
      </c>
      <c r="D84" s="6">
        <f xml:space="preserve"> ($V$5 - HEX2DEC('RAW DATA-RE'!D84))*0.000000005*$U$5*1000</f>
        <v>12.732229477611941</v>
      </c>
      <c r="E84" s="7"/>
      <c r="F84" s="6">
        <f xml:space="preserve"> ($V$3 - HEX2DEC('RAW DATA-RE'!F84))*0.000000005*$U$3*1000</f>
        <v>-13.898787313432837</v>
      </c>
      <c r="G84" s="6">
        <f xml:space="preserve"> ($V$4 - HEX2DEC('RAW DATA-RE'!G84))*0.000000005*$U$4*1000</f>
        <v>17.317723880596887</v>
      </c>
      <c r="H84" s="6">
        <f xml:space="preserve"> ($V$5 - HEX2DEC('RAW DATA-RE'!H84))*0.000000005*$U$5*1000</f>
        <v>3.2493470149253731</v>
      </c>
      <c r="I84" s="7"/>
      <c r="J84" s="6">
        <f xml:space="preserve"> ($V$3 - HEX2DEC('RAW DATA-RE'!J84))*0.000000005*$U$3*1000</f>
        <v>-16.679384328358211</v>
      </c>
      <c r="K84" s="6">
        <f xml:space="preserve"> ($V$4 - HEX2DEC('RAW DATA-RE'!K84))*0.000000005*$U$4*1000</f>
        <v>20.156809701492406</v>
      </c>
      <c r="L84" s="6">
        <f xml:space="preserve"> ($V$5 - HEX2DEC('RAW DATA-RE'!L84))*0.000000005*$U$5*1000</f>
        <v>11.63143656716418</v>
      </c>
      <c r="M84" s="7"/>
      <c r="N84" s="6">
        <f xml:space="preserve">  ($V$4 - HEX2DEC('RAW DATA-RE'!N84))*0.000000005*$U$4*1000</f>
        <v>0.11249999999986969</v>
      </c>
      <c r="O84" s="6">
        <f xml:space="preserve">  ($V$4 - HEX2DEC('RAW DATA-RE'!P84))*0.000000005*$U$4*1000</f>
        <v>-1.6466417910449065</v>
      </c>
      <c r="P84" s="6">
        <f xml:space="preserve">  ($V$4 - HEX2DEC('RAW DATA-RE'!R84))*0.000000005*$U$4*1000</f>
        <v>-1.4290578358210257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2:49" x14ac:dyDescent="0.25">
      <c r="B85" s="6">
        <f xml:space="preserve"> ($V$3 - HEX2DEC('RAW DATA-RE'!B85))*0.000000005*$U$3*1000</f>
        <v>12.410820895522388</v>
      </c>
      <c r="C85" s="6">
        <f xml:space="preserve"> ($V$4 - HEX2DEC('RAW DATA-RE'!C85))*0.000000005*$U$4*1000</f>
        <v>27.929384328358079</v>
      </c>
      <c r="D85" s="6">
        <f xml:space="preserve"> ($V$5 - HEX2DEC('RAW DATA-RE'!D85))*0.000000005*$U$5*1000</f>
        <v>11.162406716417911</v>
      </c>
      <c r="E85" s="7"/>
      <c r="F85" s="6">
        <f xml:space="preserve"> ($V$3 - HEX2DEC('RAW DATA-RE'!F85))*0.000000005*$U$3*1000</f>
        <v>-14.794589552238808</v>
      </c>
      <c r="G85" s="6">
        <f xml:space="preserve"> ($V$4 - HEX2DEC('RAW DATA-RE'!G85))*0.000000005*$U$4*1000</f>
        <v>16.658675373134198</v>
      </c>
      <c r="H85" s="6">
        <f xml:space="preserve"> ($V$5 - HEX2DEC('RAW DATA-RE'!H85))*0.000000005*$U$5*1000</f>
        <v>1.5338619402985074</v>
      </c>
      <c r="I85" s="7"/>
      <c r="J85" s="6">
        <f xml:space="preserve"> ($V$3 - HEX2DEC('RAW DATA-RE'!J85))*0.000000005*$U$3*1000</f>
        <v>-15.498694029850746</v>
      </c>
      <c r="K85" s="6">
        <f xml:space="preserve"> ($V$4 - HEX2DEC('RAW DATA-RE'!K85))*0.000000005*$U$4*1000</f>
        <v>22.914458955223751</v>
      </c>
      <c r="L85" s="6">
        <f xml:space="preserve"> ($V$5 - HEX2DEC('RAW DATA-RE'!L85))*0.000000005*$U$5*1000</f>
        <v>10.037546641791046</v>
      </c>
      <c r="M85" s="7"/>
      <c r="N85" s="6">
        <f xml:space="preserve">  ($V$4 - HEX2DEC('RAW DATA-RE'!N85))*0.000000005*$U$4*1000</f>
        <v>-1.2453358208956529</v>
      </c>
      <c r="O85" s="6">
        <f xml:space="preserve">  ($V$4 - HEX2DEC('RAW DATA-RE'!P85))*0.000000005*$U$4*1000</f>
        <v>0.10060634328345178</v>
      </c>
      <c r="P85" s="6">
        <f xml:space="preserve">  ($V$4 - HEX2DEC('RAW DATA-RE'!R85))*0.000000005*$U$4*1000</f>
        <v>1.9476212686565859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2:49" x14ac:dyDescent="0.25">
      <c r="B86" s="6">
        <f xml:space="preserve"> ($V$3 - HEX2DEC('RAW DATA-RE'!B86))*0.000000005*$U$3*1000</f>
        <v>10.468796641791045</v>
      </c>
      <c r="C86" s="6">
        <f xml:space="preserve"> ($V$4 - HEX2DEC('RAW DATA-RE'!C86))*0.000000005*$U$4*1000</f>
        <v>28.70974813432823</v>
      </c>
      <c r="D86" s="6">
        <f xml:space="preserve"> ($V$5 - HEX2DEC('RAW DATA-RE'!D86))*0.000000005*$U$5*1000</f>
        <v>12.313013059701493</v>
      </c>
      <c r="E86" s="7"/>
      <c r="F86" s="6">
        <f xml:space="preserve"> ($V$3 - HEX2DEC('RAW DATA-RE'!F86))*0.000000005*$U$3*1000</f>
        <v>-14.445055970149255</v>
      </c>
      <c r="G86" s="6">
        <f xml:space="preserve"> ($V$4 - HEX2DEC('RAW DATA-RE'!G86))*0.000000005*$U$4*1000</f>
        <v>16.566184701492407</v>
      </c>
      <c r="H86" s="6">
        <f xml:space="preserve"> ($V$5 - HEX2DEC('RAW DATA-RE'!H86))*0.000000005*$U$5*1000</f>
        <v>1.6673507462686568</v>
      </c>
      <c r="I86" s="7"/>
      <c r="J86" s="6">
        <f xml:space="preserve"> ($V$3 - HEX2DEC('RAW DATA-RE'!J86))*0.000000005*$U$3*1000</f>
        <v>-15.592863805970149</v>
      </c>
      <c r="K86" s="6">
        <f xml:space="preserve"> ($V$4 - HEX2DEC('RAW DATA-RE'!K86))*0.000000005*$U$4*1000</f>
        <v>20.183255597014796</v>
      </c>
      <c r="L86" s="6">
        <f xml:space="preserve"> ($V$5 - HEX2DEC('RAW DATA-RE'!L86))*0.000000005*$U$5*1000</f>
        <v>8.8255130597014926</v>
      </c>
      <c r="M86" s="7"/>
      <c r="N86" s="6">
        <f xml:space="preserve">  ($V$4 - HEX2DEC('RAW DATA-RE'!N86))*0.000000005*$U$4*1000</f>
        <v>-0.15867537313445867</v>
      </c>
      <c r="O86" s="6">
        <f xml:space="preserve">  ($V$4 - HEX2DEC('RAW DATA-RE'!P86))*0.000000005*$U$4*1000</f>
        <v>-0.75951492537326459</v>
      </c>
      <c r="P86" s="6">
        <f xml:space="preserve">  ($V$4 - HEX2DEC('RAW DATA-RE'!R86))*0.000000005*$U$4*1000</f>
        <v>0.19659514925360103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2:49" x14ac:dyDescent="0.25">
      <c r="B87" s="6">
        <f xml:space="preserve"> ($V$3 - HEX2DEC('RAW DATA-RE'!B87))*0.000000005*$U$3*1000</f>
        <v>10.335307835820895</v>
      </c>
      <c r="C87" s="6">
        <f xml:space="preserve"> ($V$4 - HEX2DEC('RAW DATA-RE'!C87))*0.000000005*$U$4*1000</f>
        <v>29.327658582089416</v>
      </c>
      <c r="D87" s="6">
        <f xml:space="preserve"> ($V$5 - HEX2DEC('RAW DATA-RE'!D87))*0.000000005*$U$5*1000</f>
        <v>12.930223880597016</v>
      </c>
      <c r="E87" s="7"/>
      <c r="F87" s="6">
        <f xml:space="preserve"> ($V$3 - HEX2DEC('RAW DATA-RE'!F87))*0.000000005*$U$3*1000</f>
        <v>-14.631576492537313</v>
      </c>
      <c r="G87" s="6">
        <f xml:space="preserve"> ($V$4 - HEX2DEC('RAW DATA-RE'!G87))*0.000000005*$U$4*1000</f>
        <v>16.993236940298377</v>
      </c>
      <c r="H87" s="6">
        <f xml:space="preserve"> ($V$5 - HEX2DEC('RAW DATA-RE'!H87))*0.000000005*$U$5*1000</f>
        <v>3.2201026119402982</v>
      </c>
      <c r="I87" s="7"/>
      <c r="J87" s="6">
        <f xml:space="preserve"> ($V$3 - HEX2DEC('RAW DATA-RE'!J87))*0.000000005*$U$3*1000</f>
        <v>-14.26259328358209</v>
      </c>
      <c r="K87" s="6">
        <f xml:space="preserve"> ($V$4 - HEX2DEC('RAW DATA-RE'!K87))*0.000000005*$U$4*1000</f>
        <v>20.717210820895389</v>
      </c>
      <c r="L87" s="6">
        <f xml:space="preserve"> ($V$5 - HEX2DEC('RAW DATA-RE'!L87))*0.000000005*$U$5*1000</f>
        <v>10.540158582089553</v>
      </c>
      <c r="M87" s="7"/>
      <c r="N87" s="6">
        <f xml:space="preserve">  ($V$4 - HEX2DEC('RAW DATA-RE'!N87))*0.000000005*$U$4*1000</f>
        <v>-0.57411380597027961</v>
      </c>
      <c r="O87" s="6">
        <f xml:space="preserve">  ($V$4 - HEX2DEC('RAW DATA-RE'!P87))*0.000000005*$U$4*1000</f>
        <v>-0.3345615671643094</v>
      </c>
      <c r="P87" s="6">
        <f xml:space="preserve">  ($V$4 - HEX2DEC('RAW DATA-RE'!R87))*0.000000005*$U$4*1000</f>
        <v>0.11040111940285476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2:49" x14ac:dyDescent="0.25">
      <c r="B88" s="6">
        <f xml:space="preserve"> ($V$3 - HEX2DEC('RAW DATA-RE'!B88))*0.000000005*$U$3*1000</f>
        <v>10.478451492537314</v>
      </c>
      <c r="C88" s="6">
        <f xml:space="preserve"> ($V$4 - HEX2DEC('RAW DATA-RE'!C88))*0.000000005*$U$4*1000</f>
        <v>27.731669776119276</v>
      </c>
      <c r="D88" s="6">
        <f xml:space="preserve"> ($V$5 - HEX2DEC('RAW DATA-RE'!D88))*0.000000005*$U$5*1000</f>
        <v>14.776958955223879</v>
      </c>
      <c r="E88" s="7"/>
      <c r="F88" s="6">
        <f xml:space="preserve"> ($V$3 - HEX2DEC('RAW DATA-RE'!F88))*0.000000005*$U$3*1000</f>
        <v>-14.683908582089551</v>
      </c>
      <c r="G88" s="6">
        <f xml:space="preserve"> ($V$4 - HEX2DEC('RAW DATA-RE'!G88))*0.000000005*$U$4*1000</f>
        <v>17.405736940298379</v>
      </c>
      <c r="H88" s="6">
        <f xml:space="preserve"> ($V$5 - HEX2DEC('RAW DATA-RE'!H88))*0.000000005*$U$5*1000</f>
        <v>2.1619869402985077</v>
      </c>
      <c r="I88" s="7"/>
      <c r="J88" s="6">
        <f xml:space="preserve"> ($V$3 - HEX2DEC('RAW DATA-RE'!J88))*0.000000005*$U$3*1000</f>
        <v>-15.442723880597013</v>
      </c>
      <c r="K88" s="6">
        <f xml:space="preserve"> ($V$4 - HEX2DEC('RAW DATA-RE'!K88))*0.000000005*$U$4*1000</f>
        <v>22.254291044775989</v>
      </c>
      <c r="L88" s="6">
        <f xml:space="preserve"> ($V$5 - HEX2DEC('RAW DATA-RE'!L88))*0.000000005*$U$5*1000</f>
        <v>9.2010727611940286</v>
      </c>
      <c r="M88" s="7"/>
      <c r="N88" s="6">
        <f xml:space="preserve">  ($V$4 - HEX2DEC('RAW DATA-RE'!N88))*0.000000005*$U$4*1000</f>
        <v>-1.0666511194031154</v>
      </c>
      <c r="O88" s="6">
        <f xml:space="preserve">  ($V$4 - HEX2DEC('RAW DATA-RE'!P88))*0.000000005*$U$4*1000</f>
        <v>-2.6725746268787032E-2</v>
      </c>
      <c r="P88" s="6">
        <f xml:space="preserve">  ($V$4 - HEX2DEC('RAW DATA-RE'!R88))*0.000000005*$U$4*1000</f>
        <v>0.13866604477598909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2:49" x14ac:dyDescent="0.25">
      <c r="B89" s="6">
        <f xml:space="preserve"> ($V$3 - HEX2DEC('RAW DATA-RE'!B89))*0.000000005*$U$3*1000</f>
        <v>11.099300373134328</v>
      </c>
      <c r="C89" s="6">
        <f xml:space="preserve"> ($V$4 - HEX2DEC('RAW DATA-RE'!C89))*0.000000005*$U$4*1000</f>
        <v>29.618563432835693</v>
      </c>
      <c r="D89" s="6">
        <f xml:space="preserve"> ($V$5 - HEX2DEC('RAW DATA-RE'!D89))*0.000000005*$U$5*1000</f>
        <v>12.522901119402984</v>
      </c>
      <c r="E89" s="7"/>
      <c r="F89" s="6">
        <f xml:space="preserve"> ($V$3 - HEX2DEC('RAW DATA-RE'!F89))*0.000000005*$U$3*1000</f>
        <v>-14.148134328358211</v>
      </c>
      <c r="G89" s="6">
        <f xml:space="preserve"> ($V$4 - HEX2DEC('RAW DATA-RE'!G89))*0.000000005*$U$4*1000</f>
        <v>17.619542910447628</v>
      </c>
      <c r="H89" s="6">
        <f xml:space="preserve"> ($V$5 - HEX2DEC('RAW DATA-RE'!H89))*0.000000005*$U$5*1000</f>
        <v>2.0483675373134331</v>
      </c>
      <c r="I89" s="7"/>
      <c r="J89" s="6">
        <f xml:space="preserve"> ($V$3 - HEX2DEC('RAW DATA-RE'!J89))*0.000000005*$U$3*1000</f>
        <v>-15.792537313432835</v>
      </c>
      <c r="K89" s="6">
        <f xml:space="preserve"> ($V$4 - HEX2DEC('RAW DATA-RE'!K89))*0.000000005*$U$4*1000</f>
        <v>20.965018656716289</v>
      </c>
      <c r="L89" s="6">
        <f xml:space="preserve"> ($V$5 - HEX2DEC('RAW DATA-RE'!L89))*0.000000005*$U$5*1000</f>
        <v>10.075466417910448</v>
      </c>
      <c r="M89" s="7"/>
      <c r="N89" s="6">
        <f xml:space="preserve">  ($V$4 - HEX2DEC('RAW DATA-RE'!N89))*0.000000005*$U$4*1000</f>
        <v>-1.3652518656717723</v>
      </c>
      <c r="O89" s="6">
        <f xml:space="preserve">  ($V$4 - HEX2DEC('RAW DATA-RE'!P89))*0.000000005*$U$4*1000</f>
        <v>-0.60237873134341391</v>
      </c>
      <c r="P89" s="6">
        <f xml:space="preserve">  ($V$4 - HEX2DEC('RAW DATA-RE'!R89))*0.000000005*$U$4*1000</f>
        <v>-2.5091417910449065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2:49" x14ac:dyDescent="0.25">
      <c r="B90" s="6">
        <f xml:space="preserve"> ($V$3 - HEX2DEC('RAW DATA-RE'!B90))*0.000000005*$U$3*1000</f>
        <v>10.943703358208957</v>
      </c>
      <c r="C90" s="6">
        <f xml:space="preserve"> ($V$4 - HEX2DEC('RAW DATA-RE'!C90))*0.000000005*$U$4*1000</f>
        <v>28.092817164178975</v>
      </c>
      <c r="D90" s="6">
        <f xml:space="preserve"> ($V$5 - HEX2DEC('RAW DATA-RE'!D90))*0.000000005*$U$5*1000</f>
        <v>11.761567164179105</v>
      </c>
      <c r="E90" s="7"/>
      <c r="F90" s="6">
        <f xml:space="preserve"> ($V$3 - HEX2DEC('RAW DATA-RE'!F90))*0.000000005*$U$3*1000</f>
        <v>-11.907229477611942</v>
      </c>
      <c r="G90" s="6">
        <f xml:space="preserve"> ($V$4 - HEX2DEC('RAW DATA-RE'!G90))*0.000000005*$U$4*1000</f>
        <v>17.108255597014796</v>
      </c>
      <c r="H90" s="6">
        <f xml:space="preserve"> ($V$5 - HEX2DEC('RAW DATA-RE'!H90))*0.000000005*$U$5*1000</f>
        <v>3.200652985074627</v>
      </c>
      <c r="I90" s="7"/>
      <c r="J90" s="6">
        <f xml:space="preserve"> ($V$3 - HEX2DEC('RAW DATA-RE'!J90))*0.000000005*$U$3*1000</f>
        <v>-15.343516791044774</v>
      </c>
      <c r="K90" s="6">
        <f xml:space="preserve"> ($V$4 - HEX2DEC('RAW DATA-RE'!K90))*0.000000005*$U$4*1000</f>
        <v>20.0899253731342</v>
      </c>
      <c r="L90" s="6">
        <f xml:space="preserve"> ($V$5 - HEX2DEC('RAW DATA-RE'!L90))*0.000000005*$U$5*1000</f>
        <v>10.86660447761194</v>
      </c>
      <c r="M90" s="7"/>
      <c r="N90" s="6">
        <f xml:space="preserve">  ($V$4 - HEX2DEC('RAW DATA-RE'!N90))*0.000000005*$U$4*1000</f>
        <v>-0.6598880597016229</v>
      </c>
      <c r="O90" s="6">
        <f xml:space="preserve">  ($V$4 - HEX2DEC('RAW DATA-RE'!P90))*0.000000005*$U$4*1000</f>
        <v>0.23115671641778013</v>
      </c>
      <c r="P90" s="6">
        <f xml:space="preserve">  ($V$4 - HEX2DEC('RAW DATA-RE'!R90))*0.000000005*$U$4*1000</f>
        <v>-1.1952425373135631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2:49" x14ac:dyDescent="0.25">
      <c r="B91" s="6">
        <f xml:space="preserve"> ($V$3 - HEX2DEC('RAW DATA-RE'!B91))*0.000000005*$U$3*1000</f>
        <v>11.442537313432837</v>
      </c>
      <c r="C91" s="6">
        <f xml:space="preserve"> ($V$4 - HEX2DEC('RAW DATA-RE'!C91))*0.000000005*$U$4*1000</f>
        <v>27.684374999999868</v>
      </c>
      <c r="D91" s="6">
        <f xml:space="preserve"> ($V$5 - HEX2DEC('RAW DATA-RE'!D91))*0.000000005*$U$5*1000</f>
        <v>13.023694029850745</v>
      </c>
      <c r="E91" s="7"/>
      <c r="F91" s="6">
        <f xml:space="preserve"> ($V$3 - HEX2DEC('RAW DATA-RE'!F91))*0.000000005*$U$3*1000</f>
        <v>-13.000326492537313</v>
      </c>
      <c r="G91" s="6">
        <f xml:space="preserve"> ($V$4 - HEX2DEC('RAW DATA-RE'!G91))*0.000000005*$U$4*1000</f>
        <v>16.558348880596885</v>
      </c>
      <c r="H91" s="6">
        <f xml:space="preserve"> ($V$5 - HEX2DEC('RAW DATA-RE'!H91))*0.000000005*$U$5*1000</f>
        <v>1.4416511194029851</v>
      </c>
      <c r="I91" s="7"/>
      <c r="J91" s="6">
        <f xml:space="preserve"> ($V$3 - HEX2DEC('RAW DATA-RE'!J91))*0.000000005*$U$3*1000</f>
        <v>-15.894402985074628</v>
      </c>
      <c r="K91" s="6">
        <f xml:space="preserve"> ($V$4 - HEX2DEC('RAW DATA-RE'!K91))*0.000000005*$U$4*1000</f>
        <v>20.194869402984946</v>
      </c>
      <c r="L91" s="6">
        <f xml:space="preserve"> ($V$5 - HEX2DEC('RAW DATA-RE'!L91))*0.000000005*$U$5*1000</f>
        <v>10.027751865671641</v>
      </c>
      <c r="M91" s="7"/>
      <c r="N91" s="6">
        <f xml:space="preserve">  ($V$4 - HEX2DEC('RAW DATA-RE'!N91))*0.000000005*$U$4*1000</f>
        <v>-0.78582089552251833</v>
      </c>
      <c r="O91" s="6">
        <f xml:space="preserve">  ($V$4 - HEX2DEC('RAW DATA-RE'!P91))*0.000000005*$U$4*1000</f>
        <v>-0.47840485074639899</v>
      </c>
      <c r="P91" s="6">
        <f xml:space="preserve">  ($V$4 - HEX2DEC('RAW DATA-RE'!R91))*0.000000005*$U$4*1000</f>
        <v>0.24752798507449658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2:49" x14ac:dyDescent="0.25">
      <c r="B92" s="6">
        <f xml:space="preserve"> ($V$3 - HEX2DEC('RAW DATA-RE'!B92))*0.000000005*$U$3*1000</f>
        <v>9.8710354477611943</v>
      </c>
      <c r="C92" s="6">
        <f xml:space="preserve"> ($V$4 - HEX2DEC('RAW DATA-RE'!C92))*0.000000005*$U$4*1000</f>
        <v>28.405970149253598</v>
      </c>
      <c r="D92" s="6">
        <f xml:space="preserve"> ($V$5 - HEX2DEC('RAW DATA-RE'!D92))*0.000000005*$U$5*1000</f>
        <v>12.50037313432836</v>
      </c>
      <c r="E92" s="7"/>
      <c r="F92" s="6">
        <f xml:space="preserve"> ($V$3 - HEX2DEC('RAW DATA-RE'!F92))*0.000000005*$U$3*1000</f>
        <v>-14.142397388059701</v>
      </c>
      <c r="G92" s="6">
        <f xml:space="preserve"> ($V$4 - HEX2DEC('RAW DATA-RE'!G92))*0.000000005*$U$4*1000</f>
        <v>15.848367537313303</v>
      </c>
      <c r="H92" s="6">
        <f xml:space="preserve"> ($V$5 - HEX2DEC('RAW DATA-RE'!H92))*0.000000005*$U$5*1000</f>
        <v>2.4619869402985071</v>
      </c>
      <c r="I92" s="7"/>
      <c r="J92" s="6">
        <f xml:space="preserve"> ($V$3 - HEX2DEC('RAW DATA-RE'!J92))*0.000000005*$U$3*1000</f>
        <v>-16.497901119402986</v>
      </c>
      <c r="K92" s="6">
        <f xml:space="preserve"> ($V$4 - HEX2DEC('RAW DATA-RE'!K92))*0.000000005*$U$4*1000</f>
        <v>20.593796641790917</v>
      </c>
      <c r="L92" s="6">
        <f xml:space="preserve"> ($V$5 - HEX2DEC('RAW DATA-RE'!L92))*0.000000005*$U$5*1000</f>
        <v>8.3997201492537314</v>
      </c>
      <c r="M92" s="7"/>
      <c r="N92" s="6">
        <f xml:space="preserve">  ($V$4 - HEX2DEC('RAW DATA-RE'!N92))*0.000000005*$U$4*1000</f>
        <v>0.34743470149240702</v>
      </c>
      <c r="O92" s="6">
        <f xml:space="preserve">  ($V$4 - HEX2DEC('RAW DATA-RE'!P92))*0.000000005*$U$4*1000</f>
        <v>-0.14216417910460794</v>
      </c>
      <c r="P92" s="6">
        <f xml:space="preserve">  ($V$4 - HEX2DEC('RAW DATA-RE'!R92))*0.000000005*$U$4*1000</f>
        <v>-0.7333488805971452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2:49" x14ac:dyDescent="0.25">
      <c r="B93" s="6">
        <f xml:space="preserve"> ($V$3 - HEX2DEC('RAW DATA-RE'!B93))*0.000000005*$U$3*1000</f>
        <v>10.654337686567164</v>
      </c>
      <c r="C93" s="6">
        <f xml:space="preserve"> ($V$4 - HEX2DEC('RAW DATA-RE'!C93))*0.000000005*$U$4*1000</f>
        <v>27.800513059701363</v>
      </c>
      <c r="D93" s="6">
        <f xml:space="preserve"> ($V$5 - HEX2DEC('RAW DATA-RE'!D93))*0.000000005*$U$5*1000</f>
        <v>12.98535447761194</v>
      </c>
      <c r="E93" s="7"/>
      <c r="F93" s="6">
        <f xml:space="preserve"> ($V$3 - HEX2DEC('RAW DATA-RE'!F93))*0.000000005*$U$3*1000</f>
        <v>-14.435680970149251</v>
      </c>
      <c r="G93" s="6">
        <f xml:space="preserve"> ($V$4 - HEX2DEC('RAW DATA-RE'!G93))*0.000000005*$U$4*1000</f>
        <v>19.264365671641659</v>
      </c>
      <c r="H93" s="6">
        <f xml:space="preserve"> ($V$5 - HEX2DEC('RAW DATA-RE'!H93))*0.000000005*$U$5*1000</f>
        <v>2.2845615671641788</v>
      </c>
      <c r="I93" s="7"/>
      <c r="J93" s="6">
        <f xml:space="preserve"> ($V$3 - HEX2DEC('RAW DATA-RE'!J93))*0.000000005*$U$3*1000</f>
        <v>-15.344076492537313</v>
      </c>
      <c r="K93" s="6">
        <f xml:space="preserve"> ($V$4 - HEX2DEC('RAW DATA-RE'!K93))*0.000000005*$U$4*1000</f>
        <v>21.185261194029724</v>
      </c>
      <c r="L93" s="6">
        <f xml:space="preserve"> ($V$5 - HEX2DEC('RAW DATA-RE'!L93))*0.000000005*$U$5*1000</f>
        <v>10.984421641791045</v>
      </c>
      <c r="M93" s="7"/>
      <c r="N93" s="6">
        <f xml:space="preserve">  ($V$4 - HEX2DEC('RAW DATA-RE'!N93))*0.000000005*$U$4*1000</f>
        <v>-1.3728078358210258</v>
      </c>
      <c r="O93" s="6">
        <f xml:space="preserve">  ($V$4 - HEX2DEC('RAW DATA-RE'!P93))*0.000000005*$U$4*1000</f>
        <v>1.0169776119401683</v>
      </c>
      <c r="P93" s="6">
        <f xml:space="preserve">  ($V$4 - HEX2DEC('RAW DATA-RE'!R93))*0.000000005*$U$4*1000</f>
        <v>0.69025186567151153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2:49" x14ac:dyDescent="0.25">
      <c r="B94" s="6">
        <f xml:space="preserve"> ($V$3 - HEX2DEC('RAW DATA-RE'!B94))*0.000000005*$U$3*1000</f>
        <v>10.334048507462686</v>
      </c>
      <c r="C94" s="6">
        <f xml:space="preserve"> ($V$4 - HEX2DEC('RAW DATA-RE'!C94))*0.000000005*$U$4*1000</f>
        <v>29.050466417910318</v>
      </c>
      <c r="D94" s="6">
        <f xml:space="preserve"> ($V$5 - HEX2DEC('RAW DATA-RE'!D94))*0.000000005*$U$5*1000</f>
        <v>13.277518656716417</v>
      </c>
      <c r="E94" s="7"/>
      <c r="F94" s="6">
        <f xml:space="preserve"> ($V$3 - HEX2DEC('RAW DATA-RE'!F94))*0.000000005*$U$3*1000</f>
        <v>-13.088059701492536</v>
      </c>
      <c r="G94" s="6">
        <f xml:space="preserve"> ($V$4 - HEX2DEC('RAW DATA-RE'!G94))*0.000000005*$U$4*1000</f>
        <v>16.711847014925244</v>
      </c>
      <c r="H94" s="6">
        <f xml:space="preserve"> ($V$5 - HEX2DEC('RAW DATA-RE'!H94))*0.000000005*$U$5*1000</f>
        <v>1.7704757462686564</v>
      </c>
      <c r="I94" s="7"/>
      <c r="J94" s="6">
        <f xml:space="preserve"> ($V$3 - HEX2DEC('RAW DATA-RE'!J94))*0.000000005*$U$3*1000</f>
        <v>-15.07178171641791</v>
      </c>
      <c r="K94" s="6">
        <f xml:space="preserve"> ($V$4 - HEX2DEC('RAW DATA-RE'!K94))*0.000000005*$U$4*1000</f>
        <v>22.056016791044648</v>
      </c>
      <c r="L94" s="6">
        <f xml:space="preserve"> ($V$5 - HEX2DEC('RAW DATA-RE'!L94))*0.000000005*$U$5*1000</f>
        <v>10.575979477611941</v>
      </c>
      <c r="M94" s="7"/>
      <c r="N94" s="6">
        <f xml:space="preserve">  ($V$4 - HEX2DEC('RAW DATA-RE'!N94))*0.000000005*$U$4*1000</f>
        <v>-0.78861940298520494</v>
      </c>
      <c r="O94" s="6">
        <f xml:space="preserve">  ($V$4 - HEX2DEC('RAW DATA-RE'!P94))*0.000000005*$U$4*1000</f>
        <v>-0.67038246268669743</v>
      </c>
      <c r="P94" s="6">
        <f xml:space="preserve">  ($V$4 - HEX2DEC('RAW DATA-RE'!R94))*0.000000005*$U$4*1000</f>
        <v>-1.1666977611941602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2:49" x14ac:dyDescent="0.25">
      <c r="B95" s="6">
        <f xml:space="preserve"> ($V$3 - HEX2DEC('RAW DATA-RE'!B95))*0.000000005*$U$3*1000</f>
        <v>10.150046641791045</v>
      </c>
      <c r="C95" s="6">
        <f xml:space="preserve"> ($V$4 - HEX2DEC('RAW DATA-RE'!C95))*0.000000005*$U$4*1000</f>
        <v>28.321175373134196</v>
      </c>
      <c r="D95" s="6">
        <f xml:space="preserve"> ($V$5 - HEX2DEC('RAW DATA-RE'!D95))*0.000000005*$U$5*1000</f>
        <v>11.535867537313433</v>
      </c>
      <c r="E95" s="7"/>
      <c r="F95" s="6">
        <f xml:space="preserve"> ($V$3 - HEX2DEC('RAW DATA-RE'!F95))*0.000000005*$U$3*1000</f>
        <v>-14.005130597014926</v>
      </c>
      <c r="G95" s="6">
        <f xml:space="preserve"> ($V$4 - HEX2DEC('RAW DATA-RE'!G95))*0.000000005*$U$4*1000</f>
        <v>16.768097014925246</v>
      </c>
      <c r="H95" s="6">
        <f xml:space="preserve"> ($V$5 - HEX2DEC('RAW DATA-RE'!H95))*0.000000005*$U$5*1000</f>
        <v>2.6223414179104476</v>
      </c>
      <c r="I95" s="7"/>
      <c r="J95" s="6">
        <f xml:space="preserve"> ($V$3 - HEX2DEC('RAW DATA-RE'!J95))*0.000000005*$U$3*1000</f>
        <v>-14.853498134328357</v>
      </c>
      <c r="K95" s="6">
        <f xml:space="preserve"> ($V$4 - HEX2DEC('RAW DATA-RE'!K95))*0.000000005*$U$4*1000</f>
        <v>20.238666044775989</v>
      </c>
      <c r="L95" s="6">
        <f xml:space="preserve"> ($V$5 - HEX2DEC('RAW DATA-RE'!L95))*0.000000005*$U$5*1000</f>
        <v>9.4907182835820905</v>
      </c>
      <c r="M95" s="7"/>
      <c r="N95" s="6">
        <f xml:space="preserve">  ($V$4 - HEX2DEC('RAW DATA-RE'!N95))*0.000000005*$U$4*1000</f>
        <v>-2.5396455223881902</v>
      </c>
      <c r="O95" s="6">
        <f xml:space="preserve">  ($V$4 - HEX2DEC('RAW DATA-RE'!P95))*0.000000005*$U$4*1000</f>
        <v>0.63162313432822792</v>
      </c>
      <c r="P95" s="6">
        <f xml:space="preserve">  ($V$4 - HEX2DEC('RAW DATA-RE'!R95))*0.000000005*$U$4*1000</f>
        <v>0.18386194029837716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2:49" x14ac:dyDescent="0.25">
      <c r="B96" s="6">
        <f xml:space="preserve"> ($V$3 - HEX2DEC('RAW DATA-RE'!B96))*0.000000005*$U$3*1000</f>
        <v>10.662733208955224</v>
      </c>
      <c r="C96" s="6">
        <f xml:space="preserve"> ($V$4 - HEX2DEC('RAW DATA-RE'!C96))*0.000000005*$U$4*1000</f>
        <v>29.290718283581956</v>
      </c>
      <c r="D96" s="6">
        <f xml:space="preserve"> ($V$5 - HEX2DEC('RAW DATA-RE'!D96))*0.000000005*$U$5*1000</f>
        <v>13.24883395522388</v>
      </c>
      <c r="E96" s="7"/>
      <c r="F96" s="6">
        <f xml:space="preserve"> ($V$3 - HEX2DEC('RAW DATA-RE'!F96))*0.000000005*$U$3*1000</f>
        <v>-14.868190298507463</v>
      </c>
      <c r="G96" s="6">
        <f xml:space="preserve"> ($V$4 - HEX2DEC('RAW DATA-RE'!G96))*0.000000005*$U$4*1000</f>
        <v>18.90811567164166</v>
      </c>
      <c r="H96" s="6">
        <f xml:space="preserve"> ($V$5 - HEX2DEC('RAW DATA-RE'!H96))*0.000000005*$U$5*1000</f>
        <v>5.035634328358209</v>
      </c>
      <c r="I96" s="7"/>
      <c r="J96" s="6">
        <f xml:space="preserve"> ($V$3 - HEX2DEC('RAW DATA-RE'!J96))*0.000000005*$U$3*1000</f>
        <v>-15.896082089552239</v>
      </c>
      <c r="K96" s="6">
        <f xml:space="preserve"> ($V$4 - HEX2DEC('RAW DATA-RE'!K96))*0.000000005*$U$4*1000</f>
        <v>21.409701492537184</v>
      </c>
      <c r="L96" s="6">
        <f xml:space="preserve"> ($V$5 - HEX2DEC('RAW DATA-RE'!L96))*0.000000005*$U$5*1000</f>
        <v>10.502658582089552</v>
      </c>
      <c r="M96" s="7"/>
      <c r="N96" s="6">
        <f xml:space="preserve">  ($V$4 - HEX2DEC('RAW DATA-RE'!N96))*0.000000005*$U$4*1000</f>
        <v>1.399253731330252E-2</v>
      </c>
      <c r="O96" s="6">
        <f xml:space="preserve">  ($V$4 - HEX2DEC('RAW DATA-RE'!P96))*0.000000005*$U$4*1000</f>
        <v>0.35708955223867561</v>
      </c>
      <c r="P96" s="6">
        <f xml:space="preserve">  ($V$4 - HEX2DEC('RAW DATA-RE'!R96))*0.000000005*$U$4*1000</f>
        <v>-0.28292910447774228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2:49" x14ac:dyDescent="0.25">
      <c r="B97" s="6">
        <f xml:space="preserve"> ($V$3 - HEX2DEC('RAW DATA-RE'!B97))*0.000000005*$U$3*1000</f>
        <v>10.162220149253733</v>
      </c>
      <c r="C97" s="6">
        <f xml:space="preserve"> ($V$4 - HEX2DEC('RAW DATA-RE'!C97))*0.000000005*$U$4*1000</f>
        <v>30.190298507462558</v>
      </c>
      <c r="D97" s="6">
        <f xml:space="preserve"> ($V$5 - HEX2DEC('RAW DATA-RE'!D97))*0.000000005*$U$5*1000</f>
        <v>13.444869402985073</v>
      </c>
      <c r="E97" s="7"/>
      <c r="F97" s="6">
        <f xml:space="preserve"> ($V$3 - HEX2DEC('RAW DATA-RE'!F97))*0.000000005*$U$3*1000</f>
        <v>-14.442117537313433</v>
      </c>
      <c r="G97" s="6">
        <f xml:space="preserve"> ($V$4 - HEX2DEC('RAW DATA-RE'!G97))*0.000000005*$U$4*1000</f>
        <v>16.431296641790919</v>
      </c>
      <c r="H97" s="6">
        <f xml:space="preserve"> ($V$5 - HEX2DEC('RAW DATA-RE'!H97))*0.000000005*$U$5*1000</f>
        <v>2.073554104477612</v>
      </c>
      <c r="I97" s="7"/>
      <c r="J97" s="6">
        <f xml:space="preserve"> ($V$3 - HEX2DEC('RAW DATA-RE'!J97))*0.000000005*$U$3*1000</f>
        <v>-15.821082089552238</v>
      </c>
      <c r="K97" s="6">
        <f xml:space="preserve"> ($V$4 - HEX2DEC('RAW DATA-RE'!K97))*0.000000005*$U$4*1000</f>
        <v>19.750606343283451</v>
      </c>
      <c r="L97" s="6">
        <f xml:space="preserve"> ($V$5 - HEX2DEC('RAW DATA-RE'!L97))*0.000000005*$U$5*1000</f>
        <v>10.377705223880596</v>
      </c>
      <c r="M97" s="7"/>
      <c r="N97" s="6">
        <f xml:space="preserve">  ($V$4 - HEX2DEC('RAW DATA-RE'!N97))*0.000000005*$U$4*1000</f>
        <v>-0.93120335820908562</v>
      </c>
      <c r="O97" s="6">
        <f xml:space="preserve">  ($V$4 - HEX2DEC('RAW DATA-RE'!P97))*0.000000005*$U$4*1000</f>
        <v>-0.47532649253744375</v>
      </c>
      <c r="P97" s="6">
        <f xml:space="preserve">  ($V$4 - HEX2DEC('RAW DATA-RE'!R97))*0.000000005*$U$4*1000</f>
        <v>1.6646921641789743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2:49" x14ac:dyDescent="0.25">
      <c r="B98" s="6">
        <f xml:space="preserve"> ($V$3 - HEX2DEC('RAW DATA-RE'!B98))*0.000000005*$U$3*1000</f>
        <v>10.123320895522387</v>
      </c>
      <c r="C98" s="6">
        <f xml:space="preserve"> ($V$4 - HEX2DEC('RAW DATA-RE'!C98))*0.000000005*$U$4*1000</f>
        <v>28.657555970149126</v>
      </c>
      <c r="D98" s="6">
        <f xml:space="preserve"> ($V$5 - HEX2DEC('RAW DATA-RE'!D98))*0.000000005*$U$5*1000</f>
        <v>12.656529850746269</v>
      </c>
      <c r="E98" s="7"/>
      <c r="F98" s="6">
        <f xml:space="preserve"> ($V$3 - HEX2DEC('RAW DATA-RE'!F98))*0.000000005*$U$3*1000</f>
        <v>-15.048274253731343</v>
      </c>
      <c r="G98" s="6">
        <f xml:space="preserve"> ($V$4 - HEX2DEC('RAW DATA-RE'!G98))*0.000000005*$U$4*1000</f>
        <v>17.379291044775989</v>
      </c>
      <c r="H98" s="6">
        <f xml:space="preserve"> ($V$5 - HEX2DEC('RAW DATA-RE'!H98))*0.000000005*$U$5*1000</f>
        <v>2.7439365671641793</v>
      </c>
      <c r="I98" s="7"/>
      <c r="J98" s="6">
        <f xml:space="preserve"> ($V$3 - HEX2DEC('RAW DATA-RE'!J98))*0.000000005*$U$3*1000</f>
        <v>-14.084468283582089</v>
      </c>
      <c r="K98" s="6">
        <f xml:space="preserve"> ($V$4 - HEX2DEC('RAW DATA-RE'!K98))*0.000000005*$U$4*1000</f>
        <v>20.272527985074497</v>
      </c>
      <c r="L98" s="6">
        <f xml:space="preserve"> ($V$5 - HEX2DEC('RAW DATA-RE'!L98))*0.000000005*$U$5*1000</f>
        <v>9.7469216417910438</v>
      </c>
      <c r="M98" s="7"/>
      <c r="N98" s="6">
        <f xml:space="preserve">  ($V$4 - HEX2DEC('RAW DATA-RE'!N98))*0.000000005*$U$4*1000</f>
        <v>-0.31735074626878707</v>
      </c>
      <c r="O98" s="6">
        <f xml:space="preserve">  ($V$4 - HEX2DEC('RAW DATA-RE'!P98))*0.000000005*$U$4*1000</f>
        <v>-1.2944496268658019</v>
      </c>
      <c r="P98" s="6">
        <f xml:space="preserve">  ($V$4 - HEX2DEC('RAW DATA-RE'!R98))*0.000000005*$U$4*1000</f>
        <v>-0.69878731343296618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2:49" x14ac:dyDescent="0.25">
      <c r="B99" s="6">
        <f xml:space="preserve"> ($V$3 - HEX2DEC('RAW DATA-RE'!B99))*0.000000005*$U$3*1000</f>
        <v>12.07527985074627</v>
      </c>
      <c r="C99" s="6">
        <f xml:space="preserve"> ($V$4 - HEX2DEC('RAW DATA-RE'!C99))*0.000000005*$U$4*1000</f>
        <v>29.45023320895509</v>
      </c>
      <c r="D99" s="6">
        <f xml:space="preserve"> ($V$5 - HEX2DEC('RAW DATA-RE'!D99))*0.000000005*$U$5*1000</f>
        <v>11.261333955223881</v>
      </c>
      <c r="E99" s="7"/>
      <c r="F99" s="6">
        <f xml:space="preserve"> ($V$3 - HEX2DEC('RAW DATA-RE'!F99))*0.000000005*$U$3*1000</f>
        <v>-14.865391791044775</v>
      </c>
      <c r="G99" s="6">
        <f xml:space="preserve"> ($V$4 - HEX2DEC('RAW DATA-RE'!G99))*0.000000005*$U$4*1000</f>
        <v>17.293236940298378</v>
      </c>
      <c r="H99" s="6">
        <f xml:space="preserve"> ($V$5 - HEX2DEC('RAW DATA-RE'!H99))*0.000000005*$U$5*1000</f>
        <v>1.2019589552238805</v>
      </c>
      <c r="I99" s="7"/>
      <c r="J99" s="6">
        <f xml:space="preserve"> ($V$3 - HEX2DEC('RAW DATA-RE'!J99))*0.000000005*$U$3*1000</f>
        <v>-14.792630597014925</v>
      </c>
      <c r="K99" s="6">
        <f xml:space="preserve"> ($V$4 - HEX2DEC('RAW DATA-RE'!K99))*0.000000005*$U$4*1000</f>
        <v>20.121128731343155</v>
      </c>
      <c r="L99" s="6">
        <f xml:space="preserve"> ($V$5 - HEX2DEC('RAW DATA-RE'!L99))*0.000000005*$U$5*1000</f>
        <v>10.463339552238805</v>
      </c>
      <c r="M99" s="7"/>
      <c r="N99" s="6">
        <f xml:space="preserve">  ($V$4 - HEX2DEC('RAW DATA-RE'!N99))*0.000000005*$U$4*1000</f>
        <v>-0.83479477611953323</v>
      </c>
      <c r="O99" s="6">
        <f xml:space="preserve">  ($V$4 - HEX2DEC('RAW DATA-RE'!P99))*0.000000005*$U$4*1000</f>
        <v>-1.2587686567165481</v>
      </c>
      <c r="P99" s="6">
        <f xml:space="preserve">  ($V$4 - HEX2DEC('RAW DATA-RE'!R99))*0.000000005*$U$4*1000</f>
        <v>-0.56431902985087656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2:49" x14ac:dyDescent="0.25">
      <c r="B100" s="6">
        <f xml:space="preserve"> ($V$3 - HEX2DEC('RAW DATA-RE'!B100))*0.000000005*$U$3*1000</f>
        <v>10.470335820895523</v>
      </c>
      <c r="C100" s="6">
        <f xml:space="preserve"> ($V$4 - HEX2DEC('RAW DATA-RE'!C100))*0.000000005*$U$4*1000</f>
        <v>29.315764925373006</v>
      </c>
      <c r="D100" s="6">
        <f xml:space="preserve"> ($V$5 - HEX2DEC('RAW DATA-RE'!D100))*0.000000005*$U$5*1000</f>
        <v>13.621455223880597</v>
      </c>
      <c r="E100" s="7"/>
      <c r="F100" s="6">
        <f xml:space="preserve"> ($V$3 - HEX2DEC('RAW DATA-RE'!F100))*0.000000005*$U$3*1000</f>
        <v>-12.900279850746269</v>
      </c>
      <c r="G100" s="6">
        <f xml:space="preserve"> ($V$4 - HEX2DEC('RAW DATA-RE'!G100))*0.000000005*$U$4*1000</f>
        <v>17.486473880596886</v>
      </c>
      <c r="H100" s="6">
        <f xml:space="preserve"> ($V$5 - HEX2DEC('RAW DATA-RE'!H100))*0.000000005*$U$5*1000</f>
        <v>3.2220615671641788</v>
      </c>
      <c r="I100" s="7"/>
      <c r="J100" s="6">
        <f xml:space="preserve"> ($V$3 - HEX2DEC('RAW DATA-RE'!J100))*0.000000005*$U$3*1000</f>
        <v>-15.20163246268657</v>
      </c>
      <c r="K100" s="6">
        <f xml:space="preserve"> ($V$4 - HEX2DEC('RAW DATA-RE'!K100))*0.000000005*$U$4*1000</f>
        <v>20.986986940298376</v>
      </c>
      <c r="L100" s="6">
        <f xml:space="preserve"> ($V$5 - HEX2DEC('RAW DATA-RE'!L100))*0.000000005*$U$5*1000</f>
        <v>10.890111940298507</v>
      </c>
      <c r="M100" s="7"/>
      <c r="N100" s="6">
        <f xml:space="preserve">  ($V$4 - HEX2DEC('RAW DATA-RE'!N100))*0.000000005*$U$4*1000</f>
        <v>-0.63218283582102586</v>
      </c>
      <c r="O100" s="6">
        <f xml:space="preserve">  ($V$4 - HEX2DEC('RAW DATA-RE'!P100))*0.000000005*$U$4*1000</f>
        <v>-0.4276119402986378</v>
      </c>
      <c r="P100" s="6">
        <f xml:space="preserve">  ($V$4 - HEX2DEC('RAW DATA-RE'!R100))*0.000000005*$U$4*1000</f>
        <v>-1.27402052238819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2:49" x14ac:dyDescent="0.25">
      <c r="B101" s="6">
        <f xml:space="preserve"> ($V$3 - HEX2DEC('RAW DATA-RE'!B101))*0.000000005*$U$3*1000</f>
        <v>10.041744402985074</v>
      </c>
      <c r="C101" s="6">
        <f xml:space="preserve"> ($V$4 - HEX2DEC('RAW DATA-RE'!C101))*0.000000005*$U$4*1000</f>
        <v>28.44207089552226</v>
      </c>
      <c r="D101" s="6">
        <f xml:space="preserve"> ($V$5 - HEX2DEC('RAW DATA-RE'!D101))*0.000000005*$U$5*1000</f>
        <v>13.926492537313434</v>
      </c>
      <c r="E101" s="7"/>
      <c r="F101" s="6">
        <f xml:space="preserve"> ($V$3 - HEX2DEC('RAW DATA-RE'!F101))*0.000000005*$U$3*1000</f>
        <v>-14.105597014925372</v>
      </c>
      <c r="G101" s="6">
        <f xml:space="preserve"> ($V$4 - HEX2DEC('RAW DATA-RE'!G101))*0.000000005*$U$4*1000</f>
        <v>17.560914179104351</v>
      </c>
      <c r="H101" s="6">
        <f xml:space="preserve"> ($V$5 - HEX2DEC('RAW DATA-RE'!H101))*0.000000005*$U$5*1000</f>
        <v>2.966277985074627</v>
      </c>
      <c r="I101" s="7"/>
      <c r="J101" s="6">
        <f xml:space="preserve"> ($V$3 - HEX2DEC('RAW DATA-RE'!J101))*0.000000005*$U$3*1000</f>
        <v>-15.589225746268657</v>
      </c>
      <c r="K101" s="6">
        <f xml:space="preserve"> ($V$4 - HEX2DEC('RAW DATA-RE'!K101))*0.000000005*$U$4*1000</f>
        <v>20.205503731343153</v>
      </c>
      <c r="L101" s="6">
        <f xml:space="preserve"> ($V$5 - HEX2DEC('RAW DATA-RE'!L101))*0.000000005*$U$5*1000</f>
        <v>8.7871735074626862</v>
      </c>
      <c r="M101" s="7"/>
      <c r="N101" s="6">
        <f xml:space="preserve">  ($V$4 - HEX2DEC('RAW DATA-RE'!N101))*0.000000005*$U$4*1000</f>
        <v>-0.7609141791046079</v>
      </c>
      <c r="O101" s="6">
        <f xml:space="preserve">  ($V$4 - HEX2DEC('RAW DATA-RE'!P101))*0.000000005*$U$4*1000</f>
        <v>-0.7164179104478916</v>
      </c>
      <c r="P101" s="6">
        <f xml:space="preserve">  ($V$4 - HEX2DEC('RAW DATA-RE'!R101))*0.000000005*$U$4*1000</f>
        <v>-0.13684701492550347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2:49" x14ac:dyDescent="0.25">
      <c r="B102" s="6">
        <f xml:space="preserve"> ($V$3 - HEX2DEC('RAW DATA-RE'!B102))*0.000000005*$U$3*1000</f>
        <v>10.322574626865672</v>
      </c>
      <c r="C102" s="6">
        <f xml:space="preserve"> ($V$4 - HEX2DEC('RAW DATA-RE'!C102))*0.000000005*$U$4*1000</f>
        <v>29.22705223880584</v>
      </c>
      <c r="D102" s="6">
        <f xml:space="preserve"> ($V$5 - HEX2DEC('RAW DATA-RE'!D102))*0.000000005*$U$5*1000</f>
        <v>13.752145522388059</v>
      </c>
      <c r="E102" s="7"/>
      <c r="F102" s="6">
        <f xml:space="preserve"> ($V$3 - HEX2DEC('RAW DATA-RE'!F102))*0.000000005*$U$3*1000</f>
        <v>-14.524533582089552</v>
      </c>
      <c r="G102" s="6">
        <f xml:space="preserve"> ($V$4 - HEX2DEC('RAW DATA-RE'!G102))*0.000000005*$U$4*1000</f>
        <v>17.268470149253599</v>
      </c>
      <c r="H102" s="6">
        <f xml:space="preserve"> ($V$5 - HEX2DEC('RAW DATA-RE'!H102))*0.000000005*$U$5*1000</f>
        <v>1.208535447761194</v>
      </c>
      <c r="I102" s="7"/>
      <c r="J102" s="6">
        <f xml:space="preserve"> ($V$3 - HEX2DEC('RAW DATA-RE'!J102))*0.000000005*$U$3*1000</f>
        <v>-16.177472014925375</v>
      </c>
      <c r="K102" s="6">
        <f xml:space="preserve"> ($V$4 - HEX2DEC('RAW DATA-RE'!K102))*0.000000005*$U$4*1000</f>
        <v>20.898554104477483</v>
      </c>
      <c r="L102" s="6">
        <f xml:space="preserve"> ($V$5 - HEX2DEC('RAW DATA-RE'!L102))*0.000000005*$U$5*1000</f>
        <v>10.623274253731344</v>
      </c>
      <c r="M102" s="7"/>
      <c r="N102" s="6">
        <f xml:space="preserve">  ($V$4 - HEX2DEC('RAW DATA-RE'!N102))*0.000000005*$U$4*1000</f>
        <v>-0.66562500000013025</v>
      </c>
      <c r="O102" s="6">
        <f xml:space="preserve">  ($V$4 - HEX2DEC('RAW DATA-RE'!P102))*0.000000005*$U$4*1000</f>
        <v>-0.62560634328371245</v>
      </c>
      <c r="P102" s="6">
        <f xml:space="preserve">  ($V$4 - HEX2DEC('RAW DATA-RE'!R102))*0.000000005*$U$4*1000</f>
        <v>-1.0893190298508766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2:49" x14ac:dyDescent="0.25">
      <c r="B103" s="6">
        <f xml:space="preserve"> ($V$3 - HEX2DEC('RAW DATA-RE'!B103))*0.000000005*$U$3*1000</f>
        <v>13.126819029850747</v>
      </c>
      <c r="C103" s="6">
        <f xml:space="preserve"> ($V$4 - HEX2DEC('RAW DATA-RE'!C103))*0.000000005*$U$4*1000</f>
        <v>28.487686567164047</v>
      </c>
      <c r="D103" s="6">
        <f xml:space="preserve"> ($V$5 - HEX2DEC('RAW DATA-RE'!D103))*0.000000005*$U$5*1000</f>
        <v>13.236940298507463</v>
      </c>
      <c r="E103" s="7"/>
      <c r="F103" s="6">
        <f xml:space="preserve"> ($V$3 - HEX2DEC('RAW DATA-RE'!F103))*0.000000005*$U$3*1000</f>
        <v>-13.778591417910448</v>
      </c>
      <c r="G103" s="6">
        <f xml:space="preserve"> ($V$4 - HEX2DEC('RAW DATA-RE'!G103))*0.000000005*$U$4*1000</f>
        <v>17.501166044775992</v>
      </c>
      <c r="H103" s="6">
        <f xml:space="preserve"> ($V$5 - HEX2DEC('RAW DATA-RE'!H103))*0.000000005*$U$5*1000</f>
        <v>1.122761194029851</v>
      </c>
      <c r="I103" s="7"/>
      <c r="J103" s="6">
        <f xml:space="preserve"> ($V$3 - HEX2DEC('RAW DATA-RE'!J103))*0.000000005*$U$3*1000</f>
        <v>-15.046595149253731</v>
      </c>
      <c r="K103" s="6">
        <f xml:space="preserve"> ($V$4 - HEX2DEC('RAW DATA-RE'!K103))*0.000000005*$U$4*1000</f>
        <v>20.189972014925242</v>
      </c>
      <c r="L103" s="6">
        <f xml:space="preserve"> ($V$5 - HEX2DEC('RAW DATA-RE'!L103))*0.000000005*$U$5*1000</f>
        <v>10.368190298507463</v>
      </c>
      <c r="M103" s="7"/>
      <c r="N103" s="6">
        <f xml:space="preserve">  ($V$4 - HEX2DEC('RAW DATA-RE'!N103))*0.000000005*$U$4*1000</f>
        <v>-1.8474347014926678</v>
      </c>
      <c r="O103" s="6">
        <f xml:space="preserve">  ($V$4 - HEX2DEC('RAW DATA-RE'!P103))*0.000000005*$U$4*1000</f>
        <v>-0.74776119402998109</v>
      </c>
      <c r="P103" s="6">
        <f xml:space="preserve">  ($V$4 - HEX2DEC('RAW DATA-RE'!R103))*0.000000005*$U$4*1000</f>
        <v>2.6725746268526401E-2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2:49" x14ac:dyDescent="0.25">
      <c r="B104" s="6">
        <f xml:space="preserve"> ($V$3 - HEX2DEC('RAW DATA-RE'!B104))*0.000000005*$U$3*1000</f>
        <v>10.922014925373135</v>
      </c>
      <c r="C104" s="6">
        <f xml:space="preserve"> ($V$4 - HEX2DEC('RAW DATA-RE'!C104))*0.000000005*$U$4*1000</f>
        <v>29.174160447761061</v>
      </c>
      <c r="D104" s="6">
        <f xml:space="preserve"> ($V$5 - HEX2DEC('RAW DATA-RE'!D104))*0.000000005*$U$5*1000</f>
        <v>11.627518656716418</v>
      </c>
      <c r="E104" s="7"/>
      <c r="F104" s="6">
        <f xml:space="preserve"> ($V$3 - HEX2DEC('RAW DATA-RE'!F104))*0.000000005*$U$3*1000</f>
        <v>-15.200233208955225</v>
      </c>
      <c r="G104" s="6">
        <f xml:space="preserve"> ($V$4 - HEX2DEC('RAW DATA-RE'!G104))*0.000000005*$U$4*1000</f>
        <v>18.176166044775989</v>
      </c>
      <c r="H104" s="6">
        <f xml:space="preserve"> ($V$5 - HEX2DEC('RAW DATA-RE'!H104))*0.000000005*$U$5*1000</f>
        <v>2.4187499999999997</v>
      </c>
      <c r="I104" s="7"/>
      <c r="J104" s="6">
        <f xml:space="preserve"> ($V$3 - HEX2DEC('RAW DATA-RE'!J104))*0.000000005*$U$3*1000</f>
        <v>-17.009468283582088</v>
      </c>
      <c r="K104" s="6">
        <f xml:space="preserve"> ($V$4 - HEX2DEC('RAW DATA-RE'!K104))*0.000000005*$U$4*1000</f>
        <v>20.663619402984946</v>
      </c>
      <c r="L104" s="6">
        <f xml:space="preserve"> ($V$5 - HEX2DEC('RAW DATA-RE'!L104))*0.000000005*$U$5*1000</f>
        <v>10.211613805970149</v>
      </c>
      <c r="M104" s="7"/>
      <c r="N104" s="6">
        <f xml:space="preserve">  ($V$4 - HEX2DEC('RAW DATA-RE'!N104))*0.000000005*$U$4*1000</f>
        <v>-0.97793843283595139</v>
      </c>
      <c r="O104" s="6">
        <f xml:space="preserve">  ($V$4 - HEX2DEC('RAW DATA-RE'!P104))*0.000000005*$U$4*1000</f>
        <v>-0.75111940298520496</v>
      </c>
      <c r="P104" s="6">
        <f xml:space="preserve">  ($V$4 - HEX2DEC('RAW DATA-RE'!R104))*0.000000005*$U$4*1000</f>
        <v>-1.9084421641792346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2:49" x14ac:dyDescent="0.25">
      <c r="B105" s="6">
        <f xml:space="preserve"> ($V$3 - HEX2DEC('RAW DATA-RE'!B105))*0.000000005*$U$3*1000</f>
        <v>9.6913712686567148</v>
      </c>
      <c r="C105" s="6">
        <f xml:space="preserve"> ($V$4 - HEX2DEC('RAW DATA-RE'!C105))*0.000000005*$U$4*1000</f>
        <v>28.264925373134197</v>
      </c>
      <c r="D105" s="6">
        <f xml:space="preserve"> ($V$5 - HEX2DEC('RAW DATA-RE'!D105))*0.000000005*$U$5*1000</f>
        <v>12.821641791044776</v>
      </c>
      <c r="E105" s="7"/>
      <c r="F105" s="6">
        <f xml:space="preserve"> ($V$3 - HEX2DEC('RAW DATA-RE'!F105))*0.000000005*$U$3*1000</f>
        <v>-14.71133395522388</v>
      </c>
      <c r="G105" s="6">
        <f xml:space="preserve"> ($V$4 - HEX2DEC('RAW DATA-RE'!G105))*0.000000005*$U$4*1000</f>
        <v>16.383442164178973</v>
      </c>
      <c r="H105" s="6">
        <f xml:space="preserve"> ($V$5 - HEX2DEC('RAW DATA-RE'!H105))*0.000000005*$U$5*1000</f>
        <v>1.1398320895522387</v>
      </c>
      <c r="I105" s="7"/>
      <c r="J105" s="6">
        <f xml:space="preserve"> ($V$3 - HEX2DEC('RAW DATA-RE'!J105))*0.000000005*$U$3*1000</f>
        <v>-16.058955223880599</v>
      </c>
      <c r="K105" s="6">
        <f xml:space="preserve"> ($V$4 - HEX2DEC('RAW DATA-RE'!K105))*0.000000005*$U$4*1000</f>
        <v>21.414039179104346</v>
      </c>
      <c r="L105" s="6">
        <f xml:space="preserve"> ($V$5 - HEX2DEC('RAW DATA-RE'!L105))*0.000000005*$U$5*1000</f>
        <v>9.116697761194029</v>
      </c>
      <c r="M105" s="7"/>
      <c r="N105" s="6">
        <f xml:space="preserve">  ($V$4 - HEX2DEC('RAW DATA-RE'!N105))*0.000000005*$U$4*1000</f>
        <v>-0.57803171641804074</v>
      </c>
      <c r="O105" s="6">
        <f xml:space="preserve">  ($V$4 - HEX2DEC('RAW DATA-RE'!P105))*0.000000005*$U$4*1000</f>
        <v>-3.218283582219868E-3</v>
      </c>
      <c r="P105" s="6">
        <f xml:space="preserve">  ($V$4 - HEX2DEC('RAW DATA-RE'!R105))*0.000000005*$U$4*1000</f>
        <v>0.22569962686554132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2:49" x14ac:dyDescent="0.25">
      <c r="B106" s="6">
        <f xml:space="preserve"> ($V$3 - HEX2DEC('RAW DATA-RE'!B106))*0.000000005*$U$3*1000</f>
        <v>10.47215485074627</v>
      </c>
      <c r="C106" s="6">
        <f xml:space="preserve"> ($V$4 - HEX2DEC('RAW DATA-RE'!C106))*0.000000005*$U$4*1000</f>
        <v>28.847714552238678</v>
      </c>
      <c r="D106" s="6">
        <f xml:space="preserve"> ($V$5 - HEX2DEC('RAW DATA-RE'!D106))*0.000000005*$U$5*1000</f>
        <v>13.194263059701493</v>
      </c>
      <c r="E106" s="7"/>
      <c r="F106" s="6">
        <f xml:space="preserve"> ($V$3 - HEX2DEC('RAW DATA-RE'!F106))*0.000000005*$U$3*1000</f>
        <v>-15.101725746268656</v>
      </c>
      <c r="G106" s="6">
        <f xml:space="preserve"> ($V$4 - HEX2DEC('RAW DATA-RE'!G106))*0.000000005*$U$4*1000</f>
        <v>18.293003731343152</v>
      </c>
      <c r="H106" s="6">
        <f xml:space="preserve"> ($V$5 - HEX2DEC('RAW DATA-RE'!H106))*0.000000005*$U$5*1000</f>
        <v>3.3032182835820896</v>
      </c>
      <c r="I106" s="7"/>
      <c r="J106" s="6">
        <f xml:space="preserve"> ($V$3 - HEX2DEC('RAW DATA-RE'!J106))*0.000000005*$U$3*1000</f>
        <v>-14.906110074626866</v>
      </c>
      <c r="K106" s="6">
        <f xml:space="preserve"> ($V$4 - HEX2DEC('RAW DATA-RE'!K106))*0.000000005*$U$4*1000</f>
        <v>19.706809701492407</v>
      </c>
      <c r="L106" s="6">
        <f xml:space="preserve"> ($V$5 - HEX2DEC('RAW DATA-RE'!L106))*0.000000005*$U$5*1000</f>
        <v>9.9836753731343286</v>
      </c>
      <c r="M106" s="7"/>
      <c r="N106" s="6">
        <f xml:space="preserve">  ($V$4 - HEX2DEC('RAW DATA-RE'!N106))*0.000000005*$U$4*1000</f>
        <v>-0.91427238805983191</v>
      </c>
      <c r="O106" s="6">
        <f xml:space="preserve">  ($V$4 - HEX2DEC('RAW DATA-RE'!P106))*0.000000005*$U$4*1000</f>
        <v>-0.70606343283595119</v>
      </c>
      <c r="P106" s="6">
        <f xml:space="preserve">  ($V$4 - HEX2DEC('RAW DATA-RE'!R106))*0.000000005*$U$4*1000</f>
        <v>-1.727798507462817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2:49" x14ac:dyDescent="0.25">
      <c r="B107" s="6">
        <f xml:space="preserve"> ($V$3 - HEX2DEC('RAW DATA-RE'!B107))*0.000000005*$U$3*1000</f>
        <v>10.411986940298508</v>
      </c>
      <c r="C107" s="6">
        <f xml:space="preserve"> ($V$4 - HEX2DEC('RAW DATA-RE'!C107))*0.000000005*$U$4*1000</f>
        <v>28.131156716417777</v>
      </c>
      <c r="D107" s="6">
        <f xml:space="preserve"> ($V$5 - HEX2DEC('RAW DATA-RE'!D107))*0.000000005*$U$5*1000</f>
        <v>14.894916044776117</v>
      </c>
      <c r="E107" s="7"/>
      <c r="F107" s="6">
        <f xml:space="preserve"> ($V$3 - HEX2DEC('RAW DATA-RE'!F107))*0.000000005*$U$3*1000</f>
        <v>-15.308675373134328</v>
      </c>
      <c r="G107" s="6">
        <f xml:space="preserve"> ($V$4 - HEX2DEC('RAW DATA-RE'!G107))*0.000000005*$U$4*1000</f>
        <v>17.070335820895391</v>
      </c>
      <c r="H107" s="6">
        <f xml:space="preserve"> ($V$5 - HEX2DEC('RAW DATA-RE'!H107))*0.000000005*$U$5*1000</f>
        <v>1.7272388059701491</v>
      </c>
      <c r="I107" s="7"/>
      <c r="J107" s="6">
        <f xml:space="preserve"> ($V$3 - HEX2DEC('RAW DATA-RE'!J107))*0.000000005*$U$3*1000</f>
        <v>-14.268190298507463</v>
      </c>
      <c r="K107" s="6">
        <f xml:space="preserve"> ($V$4 - HEX2DEC('RAW DATA-RE'!K107))*0.000000005*$U$4*1000</f>
        <v>21.443563432835688</v>
      </c>
      <c r="L107" s="6">
        <f xml:space="preserve"> ($V$5 - HEX2DEC('RAW DATA-RE'!L107))*0.000000005*$U$5*1000</f>
        <v>9.7495802238805975</v>
      </c>
      <c r="M107" s="7"/>
      <c r="N107" s="6">
        <f xml:space="preserve">  ($V$4 - HEX2DEC('RAW DATA-RE'!N107))*0.000000005*$U$4*1000</f>
        <v>-1.0444029850747574</v>
      </c>
      <c r="O107" s="6">
        <f xml:space="preserve">  ($V$4 - HEX2DEC('RAW DATA-RE'!P107))*0.000000005*$U$4*1000</f>
        <v>0.52933768656703384</v>
      </c>
      <c r="P107" s="6">
        <f xml:space="preserve">  ($V$4 - HEX2DEC('RAW DATA-RE'!R107))*0.000000005*$U$4*1000</f>
        <v>-0.98031716417923476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2:49" x14ac:dyDescent="0.25">
      <c r="B108" s="6">
        <f xml:space="preserve"> ($V$3 - HEX2DEC('RAW DATA-RE'!B108))*0.000000005*$U$3*1000</f>
        <v>13.206296641791045</v>
      </c>
      <c r="C108" s="6">
        <f xml:space="preserve"> ($V$4 - HEX2DEC('RAW DATA-RE'!C108))*0.000000005*$U$4*1000</f>
        <v>29.866371268656589</v>
      </c>
      <c r="D108" s="6">
        <f xml:space="preserve"> ($V$5 - HEX2DEC('RAW DATA-RE'!D108))*0.000000005*$U$5*1000</f>
        <v>12.29286380597015</v>
      </c>
      <c r="E108" s="7"/>
      <c r="F108" s="6">
        <f xml:space="preserve"> ($V$3 - HEX2DEC('RAW DATA-RE'!F108))*0.000000005*$U$3*1000</f>
        <v>-15.01944962686567</v>
      </c>
      <c r="G108" s="6">
        <f xml:space="preserve"> ($V$4 - HEX2DEC('RAW DATA-RE'!G108))*0.000000005*$U$4*1000</f>
        <v>16.60116604477599</v>
      </c>
      <c r="H108" s="6">
        <f xml:space="preserve"> ($V$5 - HEX2DEC('RAW DATA-RE'!H108))*0.000000005*$U$5*1000</f>
        <v>3.6265858208955231</v>
      </c>
      <c r="I108" s="7"/>
      <c r="J108" s="6">
        <f xml:space="preserve"> ($V$3 - HEX2DEC('RAW DATA-RE'!J108))*0.000000005*$U$3*1000</f>
        <v>-15.9285447761194</v>
      </c>
      <c r="K108" s="6">
        <f xml:space="preserve"> ($V$4 - HEX2DEC('RAW DATA-RE'!K108))*0.000000005*$U$4*1000</f>
        <v>20.135541044775987</v>
      </c>
      <c r="L108" s="6">
        <f xml:space="preserve"> ($V$5 - HEX2DEC('RAW DATA-RE'!L108))*0.000000005*$U$5*1000</f>
        <v>13.286194029850746</v>
      </c>
      <c r="M108" s="7"/>
      <c r="N108" s="6">
        <f xml:space="preserve">  ($V$4 - HEX2DEC('RAW DATA-RE'!N108))*0.000000005*$U$4*1000</f>
        <v>0.97052238805957114</v>
      </c>
      <c r="O108" s="6">
        <f xml:space="preserve">  ($V$4 - HEX2DEC('RAW DATA-RE'!P108))*0.000000005*$U$4*1000</f>
        <v>-1.5044776119404288</v>
      </c>
      <c r="P108" s="6">
        <f xml:space="preserve">  ($V$4 - HEX2DEC('RAW DATA-RE'!R108))*0.000000005*$U$4*1000</f>
        <v>0.74104477611927277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2:49" x14ac:dyDescent="0.25">
      <c r="B109" s="6">
        <f xml:space="preserve"> ($V$3 - HEX2DEC('RAW DATA-RE'!B109))*0.000000005*$U$3*1000</f>
        <v>11.281763059701492</v>
      </c>
      <c r="C109" s="6">
        <f xml:space="preserve"> ($V$4 - HEX2DEC('RAW DATA-RE'!C109))*0.000000005*$U$4*1000</f>
        <v>29.347248134328233</v>
      </c>
      <c r="D109" s="6">
        <f xml:space="preserve"> ($V$5 - HEX2DEC('RAW DATA-RE'!D109))*0.000000005*$U$5*1000</f>
        <v>13.190764925373134</v>
      </c>
      <c r="E109" s="7"/>
      <c r="F109" s="6">
        <f xml:space="preserve"> ($V$3 - HEX2DEC('RAW DATA-RE'!F109))*0.000000005*$U$3*1000</f>
        <v>-14.222294776119405</v>
      </c>
      <c r="G109" s="6">
        <f xml:space="preserve"> ($V$4 - HEX2DEC('RAW DATA-RE'!G109))*0.000000005*$U$4*1000</f>
        <v>17.305970149253604</v>
      </c>
      <c r="H109" s="6">
        <f xml:space="preserve"> ($V$5 - HEX2DEC('RAW DATA-RE'!H109))*0.000000005*$U$5*1000</f>
        <v>2.4456156716417912</v>
      </c>
      <c r="I109" s="7"/>
      <c r="J109" s="6">
        <f xml:space="preserve"> ($V$3 - HEX2DEC('RAW DATA-RE'!J109))*0.000000005*$U$3*1000</f>
        <v>-14.440718283582088</v>
      </c>
      <c r="K109" s="6">
        <f xml:space="preserve"> ($V$4 - HEX2DEC('RAW DATA-RE'!K109))*0.000000005*$U$4*1000</f>
        <v>21.225139925373004</v>
      </c>
      <c r="L109" s="6">
        <f xml:space="preserve"> ($V$5 - HEX2DEC('RAW DATA-RE'!L109))*0.000000005*$U$5*1000</f>
        <v>9.1379664179104481</v>
      </c>
      <c r="M109" s="7"/>
      <c r="N109" s="6">
        <f xml:space="preserve">  ($V$4 - HEX2DEC('RAW DATA-RE'!N109))*0.000000005*$U$4*1000</f>
        <v>-0.72411380597027963</v>
      </c>
      <c r="O109" s="6">
        <f xml:space="preserve">  ($V$4 - HEX2DEC('RAW DATA-RE'!P109))*0.000000005*$U$4*1000</f>
        <v>-0.10298507462699598</v>
      </c>
      <c r="P109" s="6">
        <f xml:space="preserve">  ($V$4 - HEX2DEC('RAW DATA-RE'!R109))*0.000000005*$U$4*1000</f>
        <v>-1.6105410447762498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2:49" x14ac:dyDescent="0.25">
      <c r="B110" s="6">
        <f xml:space="preserve"> ($V$3 - HEX2DEC('RAW DATA-RE'!B110))*0.000000005*$U$3*1000</f>
        <v>10.939925373134329</v>
      </c>
      <c r="C110" s="6">
        <f xml:space="preserve"> ($V$4 - HEX2DEC('RAW DATA-RE'!C110))*0.000000005*$U$4*1000</f>
        <v>29.098460820895394</v>
      </c>
      <c r="D110" s="6">
        <f xml:space="preserve"> ($V$5 - HEX2DEC('RAW DATA-RE'!D110))*0.000000005*$U$5*1000</f>
        <v>12.272574626865671</v>
      </c>
      <c r="E110" s="7"/>
      <c r="F110" s="6">
        <f xml:space="preserve"> ($V$3 - HEX2DEC('RAW DATA-RE'!F110))*0.000000005*$U$3*1000</f>
        <v>-14.708395522388059</v>
      </c>
      <c r="G110" s="6">
        <f xml:space="preserve"> ($V$4 - HEX2DEC('RAW DATA-RE'!G110))*0.000000005*$U$4*1000</f>
        <v>16.870102611940165</v>
      </c>
      <c r="H110" s="6">
        <f xml:space="preserve"> ($V$5 - HEX2DEC('RAW DATA-RE'!H110))*0.000000005*$U$5*1000</f>
        <v>2.8940764925373132</v>
      </c>
      <c r="I110" s="7"/>
      <c r="J110" s="6">
        <f xml:space="preserve"> ($V$3 - HEX2DEC('RAW DATA-RE'!J110))*0.000000005*$U$3*1000</f>
        <v>-15.227378731343284</v>
      </c>
      <c r="K110" s="6">
        <f xml:space="preserve"> ($V$4 - HEX2DEC('RAW DATA-RE'!K110))*0.000000005*$U$4*1000</f>
        <v>21.296082089552105</v>
      </c>
      <c r="L110" s="6">
        <f xml:space="preserve"> ($V$5 - HEX2DEC('RAW DATA-RE'!L110))*0.000000005*$U$5*1000</f>
        <v>10.269263059701492</v>
      </c>
      <c r="M110" s="7"/>
      <c r="N110" s="6">
        <f xml:space="preserve">  ($V$4 - HEX2DEC('RAW DATA-RE'!N110))*0.000000005*$U$4*1000</f>
        <v>-0.95890858208968266</v>
      </c>
      <c r="O110" s="6">
        <f xml:space="preserve">  ($V$4 - HEX2DEC('RAW DATA-RE'!P110))*0.000000005*$U$4*1000</f>
        <v>-1.2832555970150556</v>
      </c>
      <c r="P110" s="6">
        <f xml:space="preserve">  ($V$4 - HEX2DEC('RAW DATA-RE'!R110))*0.000000005*$U$4*1000</f>
        <v>-0.48917910447774227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2:49" x14ac:dyDescent="0.25">
      <c r="B111" s="6">
        <f xml:space="preserve"> ($V$3 - HEX2DEC('RAW DATA-RE'!B111))*0.000000005*$U$3*1000</f>
        <v>10.080503731343283</v>
      </c>
      <c r="C111" s="6">
        <f xml:space="preserve"> ($V$4 - HEX2DEC('RAW DATA-RE'!C111))*0.000000005*$U$4*1000</f>
        <v>27.717257462686433</v>
      </c>
      <c r="D111" s="6">
        <f xml:space="preserve"> ($V$5 - HEX2DEC('RAW DATA-RE'!D111))*0.000000005*$U$5*1000</f>
        <v>13.283955223880596</v>
      </c>
      <c r="E111" s="7"/>
      <c r="F111" s="6">
        <f xml:space="preserve"> ($V$3 - HEX2DEC('RAW DATA-RE'!F111))*0.000000005*$U$3*1000</f>
        <v>-14.699440298507465</v>
      </c>
      <c r="G111" s="6">
        <f xml:space="preserve"> ($V$4 - HEX2DEC('RAW DATA-RE'!G111))*0.000000005*$U$4*1000</f>
        <v>16.199999999999871</v>
      </c>
      <c r="H111" s="6">
        <f xml:space="preserve"> ($V$5 - HEX2DEC('RAW DATA-RE'!H111))*0.000000005*$U$5*1000</f>
        <v>2.1391791044776118</v>
      </c>
      <c r="I111" s="7"/>
      <c r="J111" s="6">
        <f xml:space="preserve"> ($V$3 - HEX2DEC('RAW DATA-RE'!J111))*0.000000005*$U$3*1000</f>
        <v>-14.884421641791047</v>
      </c>
      <c r="K111" s="6">
        <f xml:space="preserve"> ($V$4 - HEX2DEC('RAW DATA-RE'!K111))*0.000000005*$U$4*1000</f>
        <v>21.246128731343155</v>
      </c>
      <c r="L111" s="6">
        <f xml:space="preserve"> ($V$5 - HEX2DEC('RAW DATA-RE'!L111))*0.000000005*$U$5*1000</f>
        <v>9.7360074626865671</v>
      </c>
      <c r="M111" s="7"/>
      <c r="N111" s="6">
        <f xml:space="preserve">  ($V$4 - HEX2DEC('RAW DATA-RE'!N111))*0.000000005*$U$4*1000</f>
        <v>-0.80680970149266773</v>
      </c>
      <c r="O111" s="6">
        <f xml:space="preserve">  ($V$4 - HEX2DEC('RAW DATA-RE'!P111))*0.000000005*$U$4*1000</f>
        <v>-1.1784514925374439</v>
      </c>
      <c r="P111" s="6">
        <f xml:space="preserve">  ($V$4 - HEX2DEC('RAW DATA-RE'!R111))*0.000000005*$U$4*1000</f>
        <v>-0.78442164179117513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2:49" x14ac:dyDescent="0.25">
      <c r="B112" s="6">
        <f xml:space="preserve"> ($V$3 - HEX2DEC('RAW DATA-RE'!B112))*0.000000005*$U$3*1000</f>
        <v>9.8749533582089537</v>
      </c>
      <c r="C112" s="6">
        <f xml:space="preserve"> ($V$4 - HEX2DEC('RAW DATA-RE'!C112))*0.000000005*$U$4*1000</f>
        <v>29.930457089552107</v>
      </c>
      <c r="D112" s="6">
        <f xml:space="preserve"> ($V$5 - HEX2DEC('RAW DATA-RE'!D112))*0.000000005*$U$5*1000</f>
        <v>12.948554104477612</v>
      </c>
      <c r="E112" s="7"/>
      <c r="F112" s="6">
        <f xml:space="preserve"> ($V$3 - HEX2DEC('RAW DATA-RE'!F112))*0.000000005*$U$3*1000</f>
        <v>-14.274486940298509</v>
      </c>
      <c r="G112" s="6">
        <f xml:space="preserve"> ($V$4 - HEX2DEC('RAW DATA-RE'!G112))*0.000000005*$U$4*1000</f>
        <v>16.32803171641778</v>
      </c>
      <c r="H112" s="6">
        <f xml:space="preserve"> ($V$5 - HEX2DEC('RAW DATA-RE'!H112))*0.000000005*$U$5*1000</f>
        <v>0.56655783582089558</v>
      </c>
      <c r="I112" s="7"/>
      <c r="J112" s="6">
        <f xml:space="preserve"> ($V$3 - HEX2DEC('RAW DATA-RE'!J112))*0.000000005*$U$3*1000</f>
        <v>-16.405130597014924</v>
      </c>
      <c r="K112" s="6">
        <f xml:space="preserve"> ($V$4 - HEX2DEC('RAW DATA-RE'!K112))*0.000000005*$U$4*1000</f>
        <v>21.796455223880468</v>
      </c>
      <c r="L112" s="6">
        <f xml:space="preserve"> ($V$5 - HEX2DEC('RAW DATA-RE'!L112))*0.000000005*$U$5*1000</f>
        <v>9.9894123134328368</v>
      </c>
      <c r="M112" s="7"/>
      <c r="N112" s="6">
        <f xml:space="preserve">  ($V$4 - HEX2DEC('RAW DATA-RE'!N112))*0.000000005*$U$4*1000</f>
        <v>-0.69123134328371238</v>
      </c>
      <c r="O112" s="6">
        <f xml:space="preserve">  ($V$4 - HEX2DEC('RAW DATA-RE'!P112))*0.000000005*$U$4*1000</f>
        <v>-0.24025186567177212</v>
      </c>
      <c r="P112" s="6">
        <f xml:space="preserve">  ($V$4 - HEX2DEC('RAW DATA-RE'!R112))*0.000000005*$U$4*1000</f>
        <v>0.15671641791031746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2:49" x14ac:dyDescent="0.25">
      <c r="B113" s="6">
        <f xml:space="preserve"> ($V$3 - HEX2DEC('RAW DATA-RE'!B113))*0.000000005*$U$3*1000</f>
        <v>11.728264925373134</v>
      </c>
      <c r="C113" s="6">
        <f xml:space="preserve"> ($V$4 - HEX2DEC('RAW DATA-RE'!C113))*0.000000005*$U$4*1000</f>
        <v>28.962453358208826</v>
      </c>
      <c r="D113" s="6">
        <f xml:space="preserve"> ($V$5 - HEX2DEC('RAW DATA-RE'!D113))*0.000000005*$U$5*1000</f>
        <v>11.745335820895523</v>
      </c>
      <c r="E113" s="7"/>
      <c r="F113" s="6">
        <f xml:space="preserve"> ($V$3 - HEX2DEC('RAW DATA-RE'!F113))*0.000000005*$U$3*1000</f>
        <v>-14.508302238805973</v>
      </c>
      <c r="G113" s="6">
        <f xml:space="preserve"> ($V$4 - HEX2DEC('RAW DATA-RE'!G113))*0.000000005*$U$4*1000</f>
        <v>18.514085820895392</v>
      </c>
      <c r="H113" s="6">
        <f xml:space="preserve"> ($V$5 - HEX2DEC('RAW DATA-RE'!H113))*0.000000005*$U$5*1000</f>
        <v>2.5578358208955221</v>
      </c>
      <c r="I113" s="7"/>
      <c r="J113" s="6">
        <f xml:space="preserve"> ($V$3 - HEX2DEC('RAW DATA-RE'!J113))*0.000000005*$U$3*1000</f>
        <v>-14.187733208955224</v>
      </c>
      <c r="K113" s="6">
        <f xml:space="preserve"> ($V$4 - HEX2DEC('RAW DATA-RE'!K113))*0.000000005*$U$4*1000</f>
        <v>20.916184701492405</v>
      </c>
      <c r="L113" s="6">
        <f xml:space="preserve"> ($V$5 - HEX2DEC('RAW DATA-RE'!L113))*0.000000005*$U$5*1000</f>
        <v>10.229244402985074</v>
      </c>
      <c r="M113" s="7"/>
      <c r="N113" s="6">
        <f xml:space="preserve">  ($V$4 - HEX2DEC('RAW DATA-RE'!N113))*0.000000005*$U$4*1000</f>
        <v>-0.49743470149266761</v>
      </c>
      <c r="O113" s="6">
        <f xml:space="preserve">  ($V$4 - HEX2DEC('RAW DATA-RE'!P113))*0.000000005*$U$4*1000</f>
        <v>-0.96380597014938407</v>
      </c>
      <c r="P113" s="6">
        <f xml:space="preserve">  ($V$4 - HEX2DEC('RAW DATA-RE'!R113))*0.000000005*$U$4*1000</f>
        <v>-0.70116604477624977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2:49" x14ac:dyDescent="0.25">
      <c r="B114" s="6">
        <f xml:space="preserve"> ($V$3 - HEX2DEC('RAW DATA-RE'!B114))*0.000000005*$U$3*1000</f>
        <v>11.517257462686567</v>
      </c>
      <c r="C114" s="6">
        <f xml:space="preserve"> ($V$4 - HEX2DEC('RAW DATA-RE'!C114))*0.000000005*$U$4*1000</f>
        <v>28.638386194029721</v>
      </c>
      <c r="D114" s="6">
        <f xml:space="preserve"> ($V$5 - HEX2DEC('RAW DATA-RE'!D114))*0.000000005*$U$5*1000</f>
        <v>12.943516791044775</v>
      </c>
      <c r="E114" s="7"/>
      <c r="F114" s="6">
        <f xml:space="preserve"> ($V$3 - HEX2DEC('RAW DATA-RE'!F114))*0.000000005*$U$3*1000</f>
        <v>-13.828264925373134</v>
      </c>
      <c r="G114" s="6">
        <f xml:space="preserve"> ($V$4 - HEX2DEC('RAW DATA-RE'!G114))*0.000000005*$U$4*1000</f>
        <v>17.407975746268527</v>
      </c>
      <c r="H114" s="6">
        <f xml:space="preserve"> ($V$5 - HEX2DEC('RAW DATA-RE'!H114))*0.000000005*$U$5*1000</f>
        <v>1.744169776119403</v>
      </c>
      <c r="I114" s="7"/>
      <c r="J114" s="6">
        <f xml:space="preserve"> ($V$3 - HEX2DEC('RAW DATA-RE'!J114))*0.000000005*$U$3*1000</f>
        <v>-15.639458955223882</v>
      </c>
      <c r="K114" s="6">
        <f xml:space="preserve"> ($V$4 - HEX2DEC('RAW DATA-RE'!K114))*0.000000005*$U$4*1000</f>
        <v>19.568003731343154</v>
      </c>
      <c r="L114" s="6">
        <f xml:space="preserve"> ($V$5 - HEX2DEC('RAW DATA-RE'!L114))*0.000000005*$U$5*1000</f>
        <v>9.6095149253731353</v>
      </c>
      <c r="M114" s="7"/>
      <c r="N114" s="6">
        <f xml:space="preserve">  ($V$4 - HEX2DEC('RAW DATA-RE'!N114))*0.000000005*$U$4*1000</f>
        <v>-1.2727611940299812</v>
      </c>
      <c r="O114" s="6">
        <f xml:space="preserve">  ($V$4 - HEX2DEC('RAW DATA-RE'!P114))*0.000000005*$U$4*1000</f>
        <v>-0.93554104477624977</v>
      </c>
      <c r="P114" s="6">
        <f xml:space="preserve">  ($V$4 - HEX2DEC('RAW DATA-RE'!R114))*0.000000005*$U$4*1000</f>
        <v>0.38269589552225775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2:49" x14ac:dyDescent="0.25">
      <c r="B115" s="6">
        <f xml:space="preserve"> ($V$3 - HEX2DEC('RAW DATA-RE'!B115))*0.000000005*$U$3*1000</f>
        <v>9.7936567164179102</v>
      </c>
      <c r="C115" s="6">
        <f xml:space="preserve"> ($V$4 - HEX2DEC('RAW DATA-RE'!C115))*0.000000005*$U$4*1000</f>
        <v>28.154664179104344</v>
      </c>
      <c r="D115" s="6">
        <f xml:space="preserve"> ($V$5 - HEX2DEC('RAW DATA-RE'!D115))*0.000000005*$U$5*1000</f>
        <v>12.621268656716419</v>
      </c>
      <c r="E115" s="7"/>
      <c r="F115" s="6">
        <f xml:space="preserve"> ($V$3 - HEX2DEC('RAW DATA-RE'!F115))*0.000000005*$U$3*1000</f>
        <v>-15.55564365671642</v>
      </c>
      <c r="G115" s="6">
        <f xml:space="preserve"> ($V$4 - HEX2DEC('RAW DATA-RE'!G115))*0.000000005*$U$4*1000</f>
        <v>17.510541044775991</v>
      </c>
      <c r="H115" s="6">
        <f xml:space="preserve"> ($V$5 - HEX2DEC('RAW DATA-RE'!H115))*0.000000005*$U$5*1000</f>
        <v>3.2980410447761197</v>
      </c>
      <c r="I115" s="7"/>
      <c r="J115" s="6">
        <f xml:space="preserve"> ($V$3 - HEX2DEC('RAW DATA-RE'!J115))*0.000000005*$U$3*1000</f>
        <v>-15.091371268656717</v>
      </c>
      <c r="K115" s="6">
        <f xml:space="preserve"> ($V$4 - HEX2DEC('RAW DATA-RE'!K115))*0.000000005*$U$4*1000</f>
        <v>21.385354477611809</v>
      </c>
      <c r="L115" s="6">
        <f xml:space="preserve"> ($V$5 - HEX2DEC('RAW DATA-RE'!L115))*0.000000005*$U$5*1000</f>
        <v>8.6536847014925371</v>
      </c>
      <c r="M115" s="7"/>
      <c r="N115" s="6">
        <f xml:space="preserve">  ($V$4 - HEX2DEC('RAW DATA-RE'!N115))*0.000000005*$U$4*1000</f>
        <v>-1.4869869402986378</v>
      </c>
      <c r="O115" s="6">
        <f xml:space="preserve">  ($V$4 - HEX2DEC('RAW DATA-RE'!P115))*0.000000005*$U$4*1000</f>
        <v>-0.68703358208968257</v>
      </c>
      <c r="P115" s="6">
        <f xml:space="preserve">  ($V$4 - HEX2DEC('RAW DATA-RE'!R115))*0.000000005*$U$4*1000</f>
        <v>-0.68003731343296614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2:49" x14ac:dyDescent="0.25">
      <c r="B116" s="6">
        <f xml:space="preserve"> ($V$3 - HEX2DEC('RAW DATA-RE'!B116))*0.000000005*$U$3*1000</f>
        <v>10.570102611940298</v>
      </c>
      <c r="C116" s="6">
        <f xml:space="preserve"> ($V$4 - HEX2DEC('RAW DATA-RE'!C116))*0.000000005*$U$4*1000</f>
        <v>31.282695895522259</v>
      </c>
      <c r="D116" s="6">
        <f xml:space="preserve"> ($V$5 - HEX2DEC('RAW DATA-RE'!D116))*0.000000005*$U$5*1000</f>
        <v>13.261986940298508</v>
      </c>
      <c r="E116" s="7"/>
      <c r="F116" s="6">
        <f xml:space="preserve"> ($V$3 - HEX2DEC('RAW DATA-RE'!F116))*0.000000005*$U$3*1000</f>
        <v>-15.561100746268655</v>
      </c>
      <c r="G116" s="6">
        <f xml:space="preserve"> ($V$4 - HEX2DEC('RAW DATA-RE'!G116))*0.000000005*$U$4*1000</f>
        <v>17.559654850746139</v>
      </c>
      <c r="H116" s="6">
        <f xml:space="preserve"> ($V$5 - HEX2DEC('RAW DATA-RE'!H116))*0.000000005*$U$5*1000</f>
        <v>3.5602611940298505</v>
      </c>
      <c r="I116" s="7"/>
      <c r="J116" s="6">
        <f xml:space="preserve"> ($V$3 - HEX2DEC('RAW DATA-RE'!J116))*0.000000005*$U$3*1000</f>
        <v>-15.410541044776123</v>
      </c>
      <c r="K116" s="6">
        <f xml:space="preserve"> ($V$4 - HEX2DEC('RAW DATA-RE'!K116))*0.000000005*$U$4*1000</f>
        <v>20.754990671641661</v>
      </c>
      <c r="L116" s="6">
        <f xml:space="preserve"> ($V$5 - HEX2DEC('RAW DATA-RE'!L116))*0.000000005*$U$5*1000</f>
        <v>11.674113805970149</v>
      </c>
      <c r="M116" s="7"/>
      <c r="N116" s="6">
        <f xml:space="preserve">  ($V$4 - HEX2DEC('RAW DATA-RE'!N116))*0.000000005*$U$4*1000</f>
        <v>-0.4105410447762497</v>
      </c>
      <c r="O116" s="6">
        <f xml:space="preserve">  ($V$4 - HEX2DEC('RAW DATA-RE'!P116))*0.000000005*$U$4*1000</f>
        <v>-0.33763992537326465</v>
      </c>
      <c r="P116" s="6">
        <f xml:space="preserve">  ($V$4 - HEX2DEC('RAW DATA-RE'!R116))*0.000000005*$U$4*1000</f>
        <v>0.14020522388046669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2:49" x14ac:dyDescent="0.25">
      <c r="B117" s="6">
        <f xml:space="preserve"> ($V$3 - HEX2DEC('RAW DATA-RE'!B117))*0.000000005*$U$3*1000</f>
        <v>11.585680970149253</v>
      </c>
      <c r="C117" s="6">
        <f xml:space="preserve"> ($V$4 - HEX2DEC('RAW DATA-RE'!C117))*0.000000005*$U$4*1000</f>
        <v>28.556669776119271</v>
      </c>
      <c r="D117" s="6">
        <f xml:space="preserve"> ($V$5 - HEX2DEC('RAW DATA-RE'!D117))*0.000000005*$U$5*1000</f>
        <v>12.709841417910448</v>
      </c>
      <c r="E117" s="7"/>
      <c r="F117" s="6">
        <f xml:space="preserve"> ($V$3 - HEX2DEC('RAW DATA-RE'!F117))*0.000000005*$U$3*1000</f>
        <v>-14.556716417910447</v>
      </c>
      <c r="G117" s="6">
        <f xml:space="preserve"> ($V$4 - HEX2DEC('RAW DATA-RE'!G117))*0.000000005*$U$4*1000</f>
        <v>16.988619402984945</v>
      </c>
      <c r="H117" s="6">
        <f xml:space="preserve"> ($V$5 - HEX2DEC('RAW DATA-RE'!H117))*0.000000005*$U$5*1000</f>
        <v>1.5351212686567164</v>
      </c>
      <c r="I117" s="7"/>
      <c r="J117" s="6">
        <f xml:space="preserve"> ($V$3 - HEX2DEC('RAW DATA-RE'!J117))*0.000000005*$U$3*1000</f>
        <v>-15.295662313432837</v>
      </c>
      <c r="K117" s="6">
        <f xml:space="preserve"> ($V$4 - HEX2DEC('RAW DATA-RE'!K117))*0.000000005*$U$4*1000</f>
        <v>20.382649253731216</v>
      </c>
      <c r="L117" s="6">
        <f xml:space="preserve"> ($V$5 - HEX2DEC('RAW DATA-RE'!L117))*0.000000005*$U$5*1000</f>
        <v>10.095055970149255</v>
      </c>
      <c r="M117" s="7"/>
      <c r="N117" s="6">
        <f xml:space="preserve">  ($V$4 - HEX2DEC('RAW DATA-RE'!N117))*0.000000005*$U$4*1000</f>
        <v>-1.3919776119404288</v>
      </c>
      <c r="O117" s="6">
        <f xml:space="preserve">  ($V$4 - HEX2DEC('RAW DATA-RE'!P117))*0.000000005*$U$4*1000</f>
        <v>-9.7248134328488528E-2</v>
      </c>
      <c r="P117" s="6">
        <f xml:space="preserve">  ($V$4 - HEX2DEC('RAW DATA-RE'!R117))*0.000000005*$U$4*1000</f>
        <v>-1.5093750000001305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2:49" x14ac:dyDescent="0.25">
      <c r="B118" s="6">
        <f xml:space="preserve"> ($V$3 - HEX2DEC('RAW DATA-RE'!B118))*0.000000005*$U$3*1000</f>
        <v>12.925326492537314</v>
      </c>
      <c r="C118" s="6">
        <f xml:space="preserve"> ($V$4 - HEX2DEC('RAW DATA-RE'!C118))*0.000000005*$U$4*1000</f>
        <v>28.419263059701358</v>
      </c>
      <c r="D118" s="6">
        <f xml:space="preserve"> ($V$5 - HEX2DEC('RAW DATA-RE'!D118))*0.000000005*$U$5*1000</f>
        <v>13.81035447761194</v>
      </c>
      <c r="E118" s="7"/>
      <c r="F118" s="6">
        <f xml:space="preserve"> ($V$3 - HEX2DEC('RAW DATA-RE'!F118))*0.000000005*$U$3*1000</f>
        <v>-15.115578358208955</v>
      </c>
      <c r="G118" s="6">
        <f xml:space="preserve"> ($V$4 - HEX2DEC('RAW DATA-RE'!G118))*0.000000005*$U$4*1000</f>
        <v>17.117210820895391</v>
      </c>
      <c r="H118" s="6">
        <f xml:space="preserve"> ($V$5 - HEX2DEC('RAW DATA-RE'!H118))*0.000000005*$U$5*1000</f>
        <v>2.397481343283582</v>
      </c>
      <c r="I118" s="7"/>
      <c r="J118" s="6">
        <f xml:space="preserve"> ($V$3 - HEX2DEC('RAW DATA-RE'!J118))*0.000000005*$U$3*1000</f>
        <v>-15.619449626865672</v>
      </c>
      <c r="K118" s="6">
        <f xml:space="preserve"> ($V$4 - HEX2DEC('RAW DATA-RE'!K118))*0.000000005*$U$4*1000</f>
        <v>20.380550373134199</v>
      </c>
      <c r="L118" s="6">
        <f xml:space="preserve"> ($V$5 - HEX2DEC('RAW DATA-RE'!L118))*0.000000005*$U$5*1000</f>
        <v>10.566044776119403</v>
      </c>
      <c r="M118" s="7"/>
      <c r="N118" s="6">
        <f xml:space="preserve">  ($V$4 - HEX2DEC('RAW DATA-RE'!N118))*0.000000005*$U$4*1000</f>
        <v>-2.1268656716419212</v>
      </c>
      <c r="O118" s="6">
        <f xml:space="preserve">  ($V$4 - HEX2DEC('RAW DATA-RE'!P118))*0.000000005*$U$4*1000</f>
        <v>-0.59972014925386175</v>
      </c>
      <c r="P118" s="6">
        <f xml:space="preserve">  ($V$4 - HEX2DEC('RAW DATA-RE'!R118))*0.000000005*$U$4*1000</f>
        <v>-1.1212220149255037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2:49" x14ac:dyDescent="0.25">
      <c r="B119" s="6">
        <f xml:space="preserve"> ($V$3 - HEX2DEC('RAW DATA-RE'!B119))*0.000000005*$U$3*1000</f>
        <v>10.78446828358209</v>
      </c>
      <c r="C119" s="6">
        <f xml:space="preserve"> ($V$4 - HEX2DEC('RAW DATA-RE'!C119))*0.000000005*$U$4*1000</f>
        <v>27.920708955223752</v>
      </c>
      <c r="D119" s="6">
        <f xml:space="preserve"> ($V$5 - HEX2DEC('RAW DATA-RE'!D119))*0.000000005*$U$5*1000</f>
        <v>11.63017723880597</v>
      </c>
      <c r="E119" s="7"/>
      <c r="F119" s="6">
        <f xml:space="preserve"> ($V$3 - HEX2DEC('RAW DATA-RE'!F119))*0.000000005*$U$3*1000</f>
        <v>-15.042397388059701</v>
      </c>
      <c r="G119" s="6">
        <f xml:space="preserve"> ($V$4 - HEX2DEC('RAW DATA-RE'!G119))*0.000000005*$U$4*1000</f>
        <v>17.960680970149124</v>
      </c>
      <c r="H119" s="6">
        <f xml:space="preserve"> ($V$5 - HEX2DEC('RAW DATA-RE'!H119))*0.000000005*$U$5*1000</f>
        <v>2.9401119402985074</v>
      </c>
      <c r="I119" s="7"/>
      <c r="J119" s="6">
        <f xml:space="preserve"> ($V$3 - HEX2DEC('RAW DATA-RE'!J119))*0.000000005*$U$3*1000</f>
        <v>-14.412733208955224</v>
      </c>
      <c r="K119" s="6">
        <f xml:space="preserve"> ($V$4 - HEX2DEC('RAW DATA-RE'!K119))*0.000000005*$U$4*1000</f>
        <v>20.268889925373006</v>
      </c>
      <c r="L119" s="6">
        <f xml:space="preserve"> ($V$5 - HEX2DEC('RAW DATA-RE'!L119))*0.000000005*$U$5*1000</f>
        <v>9.6591884328358208</v>
      </c>
      <c r="M119" s="7"/>
      <c r="N119" s="6">
        <f xml:space="preserve">  ($V$4 - HEX2DEC('RAW DATA-RE'!N119))*0.000000005*$U$4*1000</f>
        <v>0.9579291044774817</v>
      </c>
      <c r="O119" s="6">
        <f xml:space="preserve">  ($V$4 - HEX2DEC('RAW DATA-RE'!P119))*0.000000005*$U$4*1000</f>
        <v>-1.0778451492538617</v>
      </c>
      <c r="P119" s="6">
        <f xml:space="preserve">  ($V$4 - HEX2DEC('RAW DATA-RE'!R119))*0.000000005*$U$4*1000</f>
        <v>-1.7058302238807272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2:49" x14ac:dyDescent="0.25">
      <c r="B120" s="6">
        <f xml:space="preserve"> ($V$3 - HEX2DEC('RAW DATA-RE'!B120))*0.000000005*$U$3*1000</f>
        <v>10.874300373134329</v>
      </c>
      <c r="C120" s="6">
        <f xml:space="preserve"> ($V$4 - HEX2DEC('RAW DATA-RE'!C120))*0.000000005*$U$4*1000</f>
        <v>27.587126865671511</v>
      </c>
      <c r="D120" s="6">
        <f xml:space="preserve"> ($V$5 - HEX2DEC('RAW DATA-RE'!D120))*0.000000005*$U$5*1000</f>
        <v>13.998694029850746</v>
      </c>
      <c r="E120" s="7"/>
      <c r="F120" s="6">
        <f xml:space="preserve"> ($V$3 - HEX2DEC('RAW DATA-RE'!F120))*0.000000005*$U$3*1000</f>
        <v>-14.627098880597016</v>
      </c>
      <c r="G120" s="6">
        <f xml:space="preserve"> ($V$4 - HEX2DEC('RAW DATA-RE'!G120))*0.000000005*$U$4*1000</f>
        <v>16.548414179104348</v>
      </c>
      <c r="H120" s="6">
        <f xml:space="preserve"> ($V$5 - HEX2DEC('RAW DATA-RE'!H120))*0.000000005*$U$5*1000</f>
        <v>2.8259328358208955</v>
      </c>
      <c r="I120" s="7"/>
      <c r="J120" s="6">
        <f xml:space="preserve"> ($V$3 - HEX2DEC('RAW DATA-RE'!J120))*0.000000005*$U$3*1000</f>
        <v>-15.174207089552239</v>
      </c>
      <c r="K120" s="6">
        <f xml:space="preserve"> ($V$4 - HEX2DEC('RAW DATA-RE'!K120))*0.000000005*$U$4*1000</f>
        <v>21.047154850746139</v>
      </c>
      <c r="L120" s="6">
        <f xml:space="preserve"> ($V$5 - HEX2DEC('RAW DATA-RE'!L120))*0.000000005*$U$5*1000</f>
        <v>9.9464552238805979</v>
      </c>
      <c r="M120" s="7"/>
      <c r="N120" s="6">
        <f xml:space="preserve">  ($V$4 - HEX2DEC('RAW DATA-RE'!N120))*0.000000005*$U$4*1000</f>
        <v>-1.1361940298508766</v>
      </c>
      <c r="O120" s="6">
        <f xml:space="preserve">  ($V$4 - HEX2DEC('RAW DATA-RE'!P120))*0.000000005*$U$4*1000</f>
        <v>-0.23479477611953328</v>
      </c>
      <c r="P120" s="6">
        <f xml:space="preserve">  ($V$4 - HEX2DEC('RAW DATA-RE'!R120))*0.000000005*$U$4*1000</f>
        <v>-0.23983208955236912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2:49" x14ac:dyDescent="0.25">
      <c r="B121" s="6">
        <f xml:space="preserve"> ($V$3 - HEX2DEC('RAW DATA-RE'!B121))*0.000000005*$U$3*1000</f>
        <v>12.385494402985074</v>
      </c>
      <c r="C121" s="6">
        <f xml:space="preserve"> ($V$4 - HEX2DEC('RAW DATA-RE'!C121))*0.000000005*$U$4*1000</f>
        <v>29.295755597014796</v>
      </c>
      <c r="D121" s="6">
        <f xml:space="preserve"> ($V$5 - HEX2DEC('RAW DATA-RE'!D121))*0.000000005*$U$5*1000</f>
        <v>11.832089552238807</v>
      </c>
      <c r="E121" s="7"/>
      <c r="F121" s="6">
        <f xml:space="preserve"> ($V$3 - HEX2DEC('RAW DATA-RE'!F121))*0.000000005*$U$3*1000</f>
        <v>-15.303777985074628</v>
      </c>
      <c r="G121" s="6">
        <f xml:space="preserve"> ($V$4 - HEX2DEC('RAW DATA-RE'!G121))*0.000000005*$U$4*1000</f>
        <v>17.009328358208823</v>
      </c>
      <c r="H121" s="6">
        <f xml:space="preserve"> ($V$5 - HEX2DEC('RAW DATA-RE'!H121))*0.000000005*$U$5*1000</f>
        <v>1.0392257462686569</v>
      </c>
      <c r="I121" s="7"/>
      <c r="J121" s="6">
        <f xml:space="preserve"> ($V$3 - HEX2DEC('RAW DATA-RE'!J121))*0.000000005*$U$3*1000</f>
        <v>-17.982369402985075</v>
      </c>
      <c r="K121" s="6">
        <f xml:space="preserve"> ($V$4 - HEX2DEC('RAW DATA-RE'!K121))*0.000000005*$U$4*1000</f>
        <v>19.557229477611809</v>
      </c>
      <c r="L121" s="6">
        <f xml:space="preserve"> ($V$5 - HEX2DEC('RAW DATA-RE'!L121))*0.000000005*$U$5*1000</f>
        <v>9.1106809701492537</v>
      </c>
      <c r="M121" s="7"/>
      <c r="N121" s="6">
        <f xml:space="preserve">  ($V$4 - HEX2DEC('RAW DATA-RE'!N121))*0.000000005*$U$4*1000</f>
        <v>-0.61861007462699602</v>
      </c>
      <c r="O121" s="6">
        <f xml:space="preserve">  ($V$4 - HEX2DEC('RAW DATA-RE'!P121))*0.000000005*$U$4*1000</f>
        <v>-7.6259328358339276E-2</v>
      </c>
      <c r="P121" s="6">
        <f xml:space="preserve">  ($V$4 - HEX2DEC('RAW DATA-RE'!R121))*0.000000005*$U$4*1000</f>
        <v>1.6813432835819593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2:49" x14ac:dyDescent="0.25">
      <c r="B122" s="6">
        <f xml:space="preserve"> ($V$3 - HEX2DEC('RAW DATA-RE'!B122))*0.000000005*$U$3*1000</f>
        <v>11.526632462686567</v>
      </c>
      <c r="C122" s="6">
        <f xml:space="preserve"> ($V$4 - HEX2DEC('RAW DATA-RE'!C122))*0.000000005*$U$4*1000</f>
        <v>28.354337686567035</v>
      </c>
      <c r="D122" s="6">
        <f xml:space="preserve"> ($V$5 - HEX2DEC('RAW DATA-RE'!D122))*0.000000005*$U$5*1000</f>
        <v>15.452378731343282</v>
      </c>
      <c r="E122" s="7"/>
      <c r="F122" s="6">
        <f xml:space="preserve"> ($V$3 - HEX2DEC('RAW DATA-RE'!F122))*0.000000005*$U$3*1000</f>
        <v>-15.703264925373134</v>
      </c>
      <c r="G122" s="6">
        <f xml:space="preserve"> ($V$4 - HEX2DEC('RAW DATA-RE'!G122))*0.000000005*$U$4*1000</f>
        <v>15.938199626865538</v>
      </c>
      <c r="H122" s="6">
        <f xml:space="preserve"> ($V$5 - HEX2DEC('RAW DATA-RE'!H122))*0.000000005*$U$5*1000</f>
        <v>2.0350746268656712</v>
      </c>
      <c r="I122" s="7"/>
      <c r="J122" s="6">
        <f xml:space="preserve"> ($V$3 - HEX2DEC('RAW DATA-RE'!J122))*0.000000005*$U$3*1000</f>
        <v>-16.750746268656719</v>
      </c>
      <c r="K122" s="6">
        <f xml:space="preserve"> ($V$4 - HEX2DEC('RAW DATA-RE'!K122))*0.000000005*$U$4*1000</f>
        <v>19.961893656716288</v>
      </c>
      <c r="L122" s="6">
        <f xml:space="preserve"> ($V$5 - HEX2DEC('RAW DATA-RE'!L122))*0.000000005*$U$5*1000</f>
        <v>9.863479477611941</v>
      </c>
      <c r="M122" s="7"/>
      <c r="N122" s="6">
        <f xml:space="preserve">  ($V$4 - HEX2DEC('RAW DATA-RE'!N122))*0.000000005*$U$4*1000</f>
        <v>-0.22541977611953332</v>
      </c>
      <c r="O122" s="6">
        <f xml:space="preserve">  ($V$4 - HEX2DEC('RAW DATA-RE'!P122))*0.000000005*$U$4*1000</f>
        <v>-0.76273320895535424</v>
      </c>
      <c r="P122" s="6">
        <f xml:space="preserve">  ($V$4 - HEX2DEC('RAW DATA-RE'!R122))*0.000000005*$U$4*1000</f>
        <v>-3.4001865671772109E-2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2:49" x14ac:dyDescent="0.25">
      <c r="B123" s="6">
        <f xml:space="preserve"> ($V$3 - HEX2DEC('RAW DATA-RE'!B123))*0.000000005*$U$3*1000</f>
        <v>11.389925373134329</v>
      </c>
      <c r="C123" s="6">
        <f xml:space="preserve"> ($V$4 - HEX2DEC('RAW DATA-RE'!C123))*0.000000005*$U$4*1000</f>
        <v>28.805037313432706</v>
      </c>
      <c r="D123" s="6">
        <f xml:space="preserve"> ($V$5 - HEX2DEC('RAW DATA-RE'!D123))*0.000000005*$U$5*1000</f>
        <v>13.809374999999999</v>
      </c>
      <c r="E123" s="7"/>
      <c r="F123" s="6">
        <f xml:space="preserve"> ($V$3 - HEX2DEC('RAW DATA-RE'!F123))*0.000000005*$U$3*1000</f>
        <v>-13.51063432835821</v>
      </c>
      <c r="G123" s="6">
        <f xml:space="preserve"> ($V$4 - HEX2DEC('RAW DATA-RE'!G123))*0.000000005*$U$4*1000</f>
        <v>16.753684701492407</v>
      </c>
      <c r="H123" s="6">
        <f xml:space="preserve"> ($V$5 - HEX2DEC('RAW DATA-RE'!H123))*0.000000005*$U$5*1000</f>
        <v>2.1090951492537315</v>
      </c>
      <c r="I123" s="7"/>
      <c r="J123" s="6">
        <f xml:space="preserve"> ($V$3 - HEX2DEC('RAW DATA-RE'!J123))*0.000000005*$U$3*1000</f>
        <v>-15.553125000000001</v>
      </c>
      <c r="K123" s="6">
        <f xml:space="preserve"> ($V$4 - HEX2DEC('RAW DATA-RE'!K123))*0.000000005*$U$4*1000</f>
        <v>21.109841417910317</v>
      </c>
      <c r="L123" s="6">
        <f xml:space="preserve"> ($V$5 - HEX2DEC('RAW DATA-RE'!L123))*0.000000005*$U$5*1000</f>
        <v>9.8381529850746272</v>
      </c>
      <c r="M123" s="7"/>
      <c r="N123" s="6">
        <f xml:space="preserve">  ($V$4 - HEX2DEC('RAW DATA-RE'!N123))*0.000000005*$U$4*1000</f>
        <v>-2.4692630597016225</v>
      </c>
      <c r="O123" s="6">
        <f xml:space="preserve">  ($V$4 - HEX2DEC('RAW DATA-RE'!P123))*0.000000005*$U$4*1000</f>
        <v>-1.5106343283583392</v>
      </c>
      <c r="P123" s="6">
        <f xml:space="preserve">  ($V$4 - HEX2DEC('RAW DATA-RE'!R123))*0.000000005*$U$4*1000</f>
        <v>0.55382462686554135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2:49" x14ac:dyDescent="0.25">
      <c r="B124" s="6">
        <f xml:space="preserve"> ($V$3 - HEX2DEC('RAW DATA-RE'!B124))*0.000000005*$U$3*1000</f>
        <v>10.824906716417912</v>
      </c>
      <c r="C124" s="6">
        <f xml:space="preserve"> ($V$4 - HEX2DEC('RAW DATA-RE'!C124))*0.000000005*$U$4*1000</f>
        <v>28.78880597014912</v>
      </c>
      <c r="D124" s="6">
        <f xml:space="preserve"> ($V$5 - HEX2DEC('RAW DATA-RE'!D124))*0.000000005*$U$5*1000</f>
        <v>11.660121268656715</v>
      </c>
      <c r="E124" s="7"/>
      <c r="F124" s="6">
        <f xml:space="preserve"> ($V$3 - HEX2DEC('RAW DATA-RE'!F124))*0.000000005*$U$3*1000</f>
        <v>-14.629617537313433</v>
      </c>
      <c r="G124" s="6">
        <f xml:space="preserve"> ($V$4 - HEX2DEC('RAW DATA-RE'!G124))*0.000000005*$U$4*1000</f>
        <v>16.936287313432704</v>
      </c>
      <c r="H124" s="6">
        <f xml:space="preserve"> ($V$5 - HEX2DEC('RAW DATA-RE'!H124))*0.000000005*$U$5*1000</f>
        <v>1.6080223880597015</v>
      </c>
      <c r="I124" s="7"/>
      <c r="J124" s="6">
        <f xml:space="preserve"> ($V$3 - HEX2DEC('RAW DATA-RE'!J124))*0.000000005*$U$3*1000</f>
        <v>-16.247714552238808</v>
      </c>
      <c r="K124" s="6">
        <f xml:space="preserve"> ($V$4 - HEX2DEC('RAW DATA-RE'!K124))*0.000000005*$U$4*1000</f>
        <v>21.120475746268525</v>
      </c>
      <c r="L124" s="6">
        <f xml:space="preserve"> ($V$5 - HEX2DEC('RAW DATA-RE'!L124))*0.000000005*$U$5*1000</f>
        <v>9.432929104477612</v>
      </c>
      <c r="M124" s="7"/>
      <c r="N124" s="6">
        <f xml:space="preserve">  ($V$4 - HEX2DEC('RAW DATA-RE'!N124))*0.000000005*$U$4*1000</f>
        <v>-0.28264925373147359</v>
      </c>
      <c r="O124" s="6">
        <f xml:space="preserve">  ($V$4 - HEX2DEC('RAW DATA-RE'!P124))*0.000000005*$U$4*1000</f>
        <v>0.11543843283569058</v>
      </c>
      <c r="P124" s="6">
        <f xml:space="preserve">  ($V$4 - HEX2DEC('RAW DATA-RE'!R124))*0.000000005*$U$4*1000</f>
        <v>-0.8643190298508765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2:49" x14ac:dyDescent="0.25">
      <c r="B125" s="6">
        <f xml:space="preserve"> ($V$3 - HEX2DEC('RAW DATA-RE'!B125))*0.000000005*$U$3*1000</f>
        <v>10.81875</v>
      </c>
      <c r="C125" s="6">
        <f xml:space="preserve"> ($V$4 - HEX2DEC('RAW DATA-RE'!C125))*0.000000005*$U$4*1000</f>
        <v>27.381716417910319</v>
      </c>
      <c r="D125" s="6">
        <f xml:space="preserve"> ($V$5 - HEX2DEC('RAW DATA-RE'!D125))*0.000000005*$U$5*1000</f>
        <v>11.926819029850746</v>
      </c>
      <c r="E125" s="7"/>
      <c r="F125" s="6">
        <f xml:space="preserve"> ($V$3 - HEX2DEC('RAW DATA-RE'!F125))*0.000000005*$U$3*1000</f>
        <v>-15.588386194029852</v>
      </c>
      <c r="G125" s="6">
        <f xml:space="preserve"> ($V$4 - HEX2DEC('RAW DATA-RE'!G125))*0.000000005*$U$4*1000</f>
        <v>16.814972014925242</v>
      </c>
      <c r="H125" s="6">
        <f xml:space="preserve"> ($V$5 - HEX2DEC('RAW DATA-RE'!H125))*0.000000005*$U$5*1000</f>
        <v>2.7103544776119404</v>
      </c>
      <c r="I125" s="7"/>
      <c r="J125" s="6">
        <f xml:space="preserve"> ($V$3 - HEX2DEC('RAW DATA-RE'!J125))*0.000000005*$U$3*1000</f>
        <v>-15.968143656716418</v>
      </c>
      <c r="K125" s="6">
        <f xml:space="preserve"> ($V$4 - HEX2DEC('RAW DATA-RE'!K125))*0.000000005*$U$4*1000</f>
        <v>20.516837686567033</v>
      </c>
      <c r="L125" s="6">
        <f xml:space="preserve"> ($V$5 - HEX2DEC('RAW DATA-RE'!L125))*0.000000005*$U$5*1000</f>
        <v>10.896548507462688</v>
      </c>
      <c r="M125" s="7"/>
      <c r="N125" s="6">
        <f xml:space="preserve">  ($V$4 - HEX2DEC('RAW DATA-RE'!N125))*0.000000005*$U$4*1000</f>
        <v>-0.5027518656717721</v>
      </c>
      <c r="O125" s="6">
        <f xml:space="preserve">  ($V$4 - HEX2DEC('RAW DATA-RE'!P125))*0.000000005*$U$4*1000</f>
        <v>0.21884328358195926</v>
      </c>
      <c r="P125" s="6">
        <f xml:space="preserve">  ($V$4 - HEX2DEC('RAW DATA-RE'!R125))*0.000000005*$U$4*1000</f>
        <v>0.18218283582076519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2:49" x14ac:dyDescent="0.25">
      <c r="B126" s="6">
        <f xml:space="preserve"> ($V$3 - HEX2DEC('RAW DATA-RE'!B126))*0.000000005*$U$3*1000</f>
        <v>11.909888059701492</v>
      </c>
      <c r="C126" s="6">
        <f xml:space="preserve"> ($V$4 - HEX2DEC('RAW DATA-RE'!C126))*0.000000005*$U$4*1000</f>
        <v>29.39818097014912</v>
      </c>
      <c r="D126" s="6">
        <f xml:space="preserve"> ($V$5 - HEX2DEC('RAW DATA-RE'!D126))*0.000000005*$U$5*1000</f>
        <v>11.963899253731343</v>
      </c>
      <c r="E126" s="7"/>
      <c r="F126" s="6">
        <f xml:space="preserve"> ($V$3 - HEX2DEC('RAW DATA-RE'!F126))*0.000000005*$U$3*1000</f>
        <v>-14.634794776119403</v>
      </c>
      <c r="G126" s="6">
        <f xml:space="preserve"> ($V$4 - HEX2DEC('RAW DATA-RE'!G126))*0.000000005*$U$4*1000</f>
        <v>18.426912313432705</v>
      </c>
      <c r="H126" s="6">
        <f xml:space="preserve"> ($V$5 - HEX2DEC('RAW DATA-RE'!H126))*0.000000005*$U$5*1000</f>
        <v>2.4964085820895523</v>
      </c>
      <c r="I126" s="7"/>
      <c r="J126" s="6">
        <f xml:space="preserve"> ($V$3 - HEX2DEC('RAW DATA-RE'!J126))*0.000000005*$U$3*1000</f>
        <v>-16.335307835820895</v>
      </c>
      <c r="K126" s="6">
        <f xml:space="preserve"> ($V$4 - HEX2DEC('RAW DATA-RE'!K126))*0.000000005*$U$4*1000</f>
        <v>20.862733208955095</v>
      </c>
      <c r="L126" s="6">
        <f xml:space="preserve"> ($V$5 - HEX2DEC('RAW DATA-RE'!L126))*0.000000005*$U$5*1000</f>
        <v>10.323694029850746</v>
      </c>
      <c r="M126" s="7"/>
      <c r="N126" s="6">
        <f xml:space="preserve">  ($V$4 - HEX2DEC('RAW DATA-RE'!N126))*0.000000005*$U$4*1000</f>
        <v>-7.6399253731473604E-2</v>
      </c>
      <c r="O126" s="6">
        <f xml:space="preserve">  ($V$4 - HEX2DEC('RAW DATA-RE'!P126))*0.000000005*$U$4*1000</f>
        <v>-0.60055970149266769</v>
      </c>
      <c r="P126" s="6">
        <f xml:space="preserve">  ($V$4 - HEX2DEC('RAW DATA-RE'!R126))*0.000000005*$U$4*1000</f>
        <v>5.0233208955093561E-2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2:49" x14ac:dyDescent="0.25">
      <c r="B127" s="6">
        <f xml:space="preserve"> ($V$3 - HEX2DEC('RAW DATA-RE'!B127))*0.000000005*$U$3*1000</f>
        <v>11.536847014925373</v>
      </c>
      <c r="C127" s="6">
        <f xml:space="preserve"> ($V$4 - HEX2DEC('RAW DATA-RE'!C127))*0.000000005*$U$4*1000</f>
        <v>28.625932835820766</v>
      </c>
      <c r="D127" s="6">
        <f xml:space="preserve"> ($V$5 - HEX2DEC('RAW DATA-RE'!D127))*0.000000005*$U$5*1000</f>
        <v>12.397807835820895</v>
      </c>
      <c r="E127" s="7"/>
      <c r="F127" s="6">
        <f xml:space="preserve"> ($V$3 - HEX2DEC('RAW DATA-RE'!F127))*0.000000005*$U$3*1000</f>
        <v>-14.269589552238806</v>
      </c>
      <c r="G127" s="6">
        <f xml:space="preserve"> ($V$4 - HEX2DEC('RAW DATA-RE'!G127))*0.000000005*$U$4*1000</f>
        <v>17.841184701492406</v>
      </c>
      <c r="H127" s="6">
        <f xml:space="preserve"> ($V$5 - HEX2DEC('RAW DATA-RE'!H127))*0.000000005*$U$5*1000</f>
        <v>1.9923973880597015</v>
      </c>
      <c r="I127" s="7"/>
      <c r="J127" s="6">
        <f xml:space="preserve"> ($V$3 - HEX2DEC('RAW DATA-RE'!J127))*0.000000005*$U$3*1000</f>
        <v>-16.456902985074628</v>
      </c>
      <c r="K127" s="6">
        <f xml:space="preserve"> ($V$4 - HEX2DEC('RAW DATA-RE'!K127))*0.000000005*$U$4*1000</f>
        <v>21.716417910447628</v>
      </c>
      <c r="L127" s="6">
        <f xml:space="preserve"> ($V$5 - HEX2DEC('RAW DATA-RE'!L127))*0.000000005*$U$5*1000</f>
        <v>9.7029850746268664</v>
      </c>
      <c r="M127" s="7"/>
      <c r="N127" s="6">
        <f xml:space="preserve">  ($V$4 - HEX2DEC('RAW DATA-RE'!N127))*0.000000005*$U$4*1000</f>
        <v>-0.69668843283595117</v>
      </c>
      <c r="O127" s="6">
        <f xml:space="preserve">  ($V$4 - HEX2DEC('RAW DATA-RE'!P127))*0.000000005*$U$4*1000</f>
        <v>-0.60853544776132429</v>
      </c>
      <c r="P127" s="6">
        <f xml:space="preserve">  ($V$4 - HEX2DEC('RAW DATA-RE'!R127))*0.000000005*$U$4*1000</f>
        <v>8.64738805968846E-2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2:49" x14ac:dyDescent="0.25">
      <c r="B128" s="6">
        <f xml:space="preserve"> ($V$3 - HEX2DEC('RAW DATA-RE'!B128))*0.000000005*$U$3*1000</f>
        <v>11.51277985074627</v>
      </c>
      <c r="C128" s="6">
        <f xml:space="preserve"> ($V$4 - HEX2DEC('RAW DATA-RE'!C128))*0.000000005*$U$4*1000</f>
        <v>29.105876865671508</v>
      </c>
      <c r="D128" s="6">
        <f xml:space="preserve"> ($V$5 - HEX2DEC('RAW DATA-RE'!D128))*0.000000005*$U$5*1000</f>
        <v>13.351259328358209</v>
      </c>
      <c r="E128" s="7"/>
      <c r="F128" s="6">
        <f xml:space="preserve"> ($V$3 - HEX2DEC('RAW DATA-RE'!F128))*0.000000005*$U$3*1000</f>
        <v>-14.378871268656717</v>
      </c>
      <c r="G128" s="6">
        <f xml:space="preserve"> ($V$4 - HEX2DEC('RAW DATA-RE'!G128))*0.000000005*$U$4*1000</f>
        <v>16.864085820895394</v>
      </c>
      <c r="H128" s="6">
        <f xml:space="preserve"> ($V$5 - HEX2DEC('RAW DATA-RE'!H128))*0.000000005*$U$5*1000</f>
        <v>1.8881529850746268</v>
      </c>
      <c r="I128" s="7"/>
      <c r="J128" s="6">
        <f xml:space="preserve"> ($V$3 - HEX2DEC('RAW DATA-RE'!J128))*0.000000005*$U$3*1000</f>
        <v>-15.916371268656716</v>
      </c>
      <c r="K128" s="6">
        <f xml:space="preserve"> ($V$4 - HEX2DEC('RAW DATA-RE'!K128))*0.000000005*$U$4*1000</f>
        <v>20.824813432835693</v>
      </c>
      <c r="L128" s="6">
        <f xml:space="preserve"> ($V$5 - HEX2DEC('RAW DATA-RE'!L128))*0.000000005*$U$5*1000</f>
        <v>9.2590018656716406</v>
      </c>
      <c r="M128" s="7"/>
      <c r="N128" s="6">
        <f xml:space="preserve">  ($V$4 - HEX2DEC('RAW DATA-RE'!N128))*0.000000005*$U$4*1000</f>
        <v>0.89566231343270541</v>
      </c>
      <c r="O128" s="6">
        <f xml:space="preserve">  ($V$4 - HEX2DEC('RAW DATA-RE'!P128))*0.000000005*$U$4*1000</f>
        <v>-0.48624067164192136</v>
      </c>
      <c r="P128" s="6">
        <f xml:space="preserve">  ($V$4 - HEX2DEC('RAW DATA-RE'!R128))*0.000000005*$U$4*1000</f>
        <v>1.1128264925371831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x14ac:dyDescent="0.25">
      <c r="B129" s="15">
        <f xml:space="preserve"> ($V$3 - HEX2DEC('RAW DATA-RE'!B129))*0.000000005*$U$3*1000</f>
        <v>12.751539179104478</v>
      </c>
      <c r="C129" s="15">
        <f xml:space="preserve"> ($V$4 - HEX2DEC('RAW DATA-RE'!C129))*0.000000005*$U$4*1000</f>
        <v>29.330457089552105</v>
      </c>
      <c r="D129" s="15">
        <f xml:space="preserve"> ($V$5 - HEX2DEC('RAW DATA-RE'!D129))*0.000000005*$U$5*1000</f>
        <v>11.10027985074627</v>
      </c>
      <c r="E129" s="7"/>
      <c r="F129" s="15">
        <f xml:space="preserve"> ($V$3 - HEX2DEC('RAW DATA-RE'!F129))*0.000000005*$U$3*1000</f>
        <v>-14.621222014925374</v>
      </c>
      <c r="G129" s="15">
        <f xml:space="preserve"> ($V$4 - HEX2DEC('RAW DATA-RE'!G129))*0.000000005*$U$4*1000</f>
        <v>17.480876865671512</v>
      </c>
      <c r="H129" s="15">
        <f xml:space="preserve"> ($V$5 - HEX2DEC('RAW DATA-RE'!H129))*0.000000005*$U$5*1000</f>
        <v>2.247901119402985</v>
      </c>
      <c r="I129" s="7"/>
      <c r="J129" s="15">
        <f xml:space="preserve"> ($V$3 - HEX2DEC('RAW DATA-RE'!J129))*0.000000005*$U$3*1000</f>
        <v>-14.950746268656717</v>
      </c>
      <c r="K129" s="15">
        <f xml:space="preserve"> ($V$4 - HEX2DEC('RAW DATA-RE'!K129))*0.000000005*$U$4*1000</f>
        <v>20.085307835820768</v>
      </c>
      <c r="L129" s="15">
        <f xml:space="preserve"> ($V$5 - HEX2DEC('RAW DATA-RE'!L129))*0.000000005*$U$5*1000</f>
        <v>9.7680503731343293</v>
      </c>
      <c r="M129" s="7"/>
      <c r="N129" s="6">
        <f xml:space="preserve">  ($V$4 - HEX2DEC('RAW DATA-RE'!N129))*0.000000005*$U$4*1000</f>
        <v>-1.1904850746269959</v>
      </c>
      <c r="O129" s="6">
        <f xml:space="preserve">  ($V$4 - HEX2DEC('RAW DATA-RE'!P129))*0.000000005*$U$4*1000</f>
        <v>0.36870335820882494</v>
      </c>
      <c r="P129" s="6">
        <f xml:space="preserve">  ($V$4 - HEX2DEC('RAW DATA-RE'!R129))*0.000000005*$U$4*1000</f>
        <v>0.24598880597001896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x14ac:dyDescent="0.25">
      <c r="A130" s="4" t="s">
        <v>2278</v>
      </c>
      <c r="B130" s="16">
        <f>AVERAGE(B4:B129)</f>
        <v>10.958501021677327</v>
      </c>
      <c r="C130" s="16">
        <f t="shared" ref="C130:D130" si="4">AVERAGE(C4:C129)</f>
        <v>28.596457444918141</v>
      </c>
      <c r="D130" s="16">
        <f t="shared" si="4"/>
        <v>12.818173640724947</v>
      </c>
      <c r="E130" s="7"/>
      <c r="F130" s="16">
        <f t="shared" ref="F130" si="5">AVERAGE(F4:F129)</f>
        <v>-14.291361273987212</v>
      </c>
      <c r="G130" s="16">
        <f t="shared" ref="G130" si="6">AVERAGE(G4:G129)</f>
        <v>17.284061833688568</v>
      </c>
      <c r="H130" s="16">
        <f t="shared" ref="H130" si="7">AVERAGE(H4:H129)</f>
        <v>2.45947605721393</v>
      </c>
      <c r="I130" s="7"/>
      <c r="J130" s="16">
        <f t="shared" ref="J130" si="8">AVERAGE(J4:J129)</f>
        <v>-15.596227567519554</v>
      </c>
      <c r="K130" s="16">
        <f t="shared" ref="K130" si="9">AVERAGE(K4:K129)</f>
        <v>20.729729699715573</v>
      </c>
      <c r="L130" s="16">
        <f t="shared" ref="L130" si="10">AVERAGE(L4:L129)</f>
        <v>9.8223858386638305</v>
      </c>
      <c r="M130" s="21"/>
      <c r="N130" s="16">
        <f t="shared" ref="N130" si="11">AVERAGE(N4:N129)</f>
        <v>-0.74944696162059932</v>
      </c>
      <c r="O130" s="16">
        <f t="shared" ref="O130" si="12">AVERAGE(O4:O129)</f>
        <v>-0.54163224058293069</v>
      </c>
      <c r="P130" s="16">
        <f t="shared" ref="P130" si="13">AVERAGE(P4:P129)</f>
        <v>-0.25769811656018715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x14ac:dyDescent="0.25">
      <c r="A131" s="4" t="s">
        <v>2279</v>
      </c>
      <c r="B131" s="17">
        <f>MAX(B4:B129) - MIN(B4:B129)</f>
        <v>4.5439365671641792</v>
      </c>
      <c r="C131" s="17">
        <f t="shared" ref="C131:P131" si="14">MAX(C4:C129) - MIN(C4:C129)</f>
        <v>4.5750000000000028</v>
      </c>
      <c r="D131" s="17">
        <f t="shared" si="14"/>
        <v>5.9068097014925378</v>
      </c>
      <c r="E131" s="7"/>
      <c r="F131" s="17">
        <f t="shared" si="14"/>
        <v>3.7960354477611915</v>
      </c>
      <c r="G131" s="17">
        <f t="shared" si="14"/>
        <v>3.4452425373134314</v>
      </c>
      <c r="H131" s="17">
        <f t="shared" si="14"/>
        <v>4.4690764925373134</v>
      </c>
      <c r="I131" s="7"/>
      <c r="J131" s="17">
        <f t="shared" si="14"/>
        <v>4.2485541044776109</v>
      </c>
      <c r="K131" s="17">
        <f t="shared" si="14"/>
        <v>3.9242070895522403</v>
      </c>
      <c r="L131" s="17">
        <f t="shared" si="14"/>
        <v>5.1103544776119385</v>
      </c>
      <c r="M131" s="21"/>
      <c r="N131" s="17">
        <f t="shared" si="14"/>
        <v>4.0711287313432827</v>
      </c>
      <c r="O131" s="17">
        <f t="shared" si="14"/>
        <v>4.6683302238805968</v>
      </c>
      <c r="P131" s="17">
        <f t="shared" si="14"/>
        <v>4.4567630597014922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spans="1:49" x14ac:dyDescent="0.25">
      <c r="A133" s="1" t="s">
        <v>2291</v>
      </c>
    </row>
  </sheetData>
  <mergeCells count="8">
    <mergeCell ref="S8:W8"/>
    <mergeCell ref="N1:P1"/>
    <mergeCell ref="B1:D1"/>
    <mergeCell ref="F1:H1"/>
    <mergeCell ref="F2:H2"/>
    <mergeCell ref="J1:L1"/>
    <mergeCell ref="J2:L2"/>
    <mergeCell ref="B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1CAA-43F3-4DCF-B0C1-27C8BF7FF687}">
  <dimension ref="B1:AW132"/>
  <sheetViews>
    <sheetView topLeftCell="A91" zoomScaleNormal="100" workbookViewId="0">
      <selection activeCell="L135" sqref="L135"/>
    </sheetView>
  </sheetViews>
  <sheetFormatPr defaultRowHeight="15" x14ac:dyDescent="0.25"/>
  <cols>
    <col min="1" max="1" width="9.140625" style="1"/>
    <col min="2" max="2" width="9.7109375" style="1" bestFit="1" customWidth="1"/>
    <col min="3" max="16384" width="9.140625" style="1"/>
  </cols>
  <sheetData>
    <row r="1" spans="2:49" x14ac:dyDescent="0.25">
      <c r="B1" s="3" t="s">
        <v>0</v>
      </c>
      <c r="C1" s="3"/>
      <c r="D1" s="3"/>
      <c r="E1" s="10"/>
      <c r="F1" s="3" t="s">
        <v>0</v>
      </c>
      <c r="G1" s="3"/>
      <c r="H1" s="3"/>
      <c r="I1" s="9"/>
      <c r="J1" s="3" t="s">
        <v>0</v>
      </c>
      <c r="K1" s="3"/>
      <c r="L1" s="3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2:49" ht="33" customHeight="1" x14ac:dyDescent="0.25">
      <c r="B2" s="3" t="s">
        <v>1</v>
      </c>
      <c r="C2" s="3"/>
      <c r="D2" s="3"/>
      <c r="E2" s="9"/>
      <c r="F2" s="3" t="s">
        <v>2</v>
      </c>
      <c r="G2" s="3"/>
      <c r="H2" s="3"/>
      <c r="I2" s="9"/>
      <c r="J2" s="3" t="s">
        <v>3</v>
      </c>
      <c r="K2" s="3"/>
      <c r="L2" s="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2:49" x14ac:dyDescent="0.25">
      <c r="B3" s="4" t="s">
        <v>4</v>
      </c>
      <c r="C3" s="4" t="s">
        <v>5</v>
      </c>
      <c r="D3" s="4" t="s">
        <v>6</v>
      </c>
      <c r="E3" s="8"/>
      <c r="F3" s="4" t="s">
        <v>4</v>
      </c>
      <c r="G3" s="4" t="s">
        <v>5</v>
      </c>
      <c r="H3" s="4" t="s">
        <v>6</v>
      </c>
      <c r="I3" s="8"/>
      <c r="J3" s="4" t="s">
        <v>4</v>
      </c>
      <c r="K3" s="4" t="s">
        <v>5</v>
      </c>
      <c r="L3" s="4" t="s">
        <v>6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49" x14ac:dyDescent="0.25">
      <c r="B4" s="2" t="s">
        <v>16</v>
      </c>
      <c r="C4" s="2" t="s">
        <v>142</v>
      </c>
      <c r="D4" s="2" t="s">
        <v>267</v>
      </c>
      <c r="E4" s="5"/>
      <c r="F4" s="2" t="s">
        <v>1399</v>
      </c>
      <c r="G4" s="2" t="s">
        <v>1273</v>
      </c>
      <c r="H4" s="2" t="s">
        <v>1147</v>
      </c>
      <c r="I4" s="5"/>
      <c r="J4" s="2" t="s">
        <v>1902</v>
      </c>
      <c r="K4" s="2" t="s">
        <v>2026</v>
      </c>
      <c r="L4" s="2" t="s">
        <v>2152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2:49" x14ac:dyDescent="0.25">
      <c r="B5" s="2" t="s">
        <v>17</v>
      </c>
      <c r="C5" s="2" t="s">
        <v>143</v>
      </c>
      <c r="D5" s="2" t="s">
        <v>268</v>
      </c>
      <c r="E5" s="5"/>
      <c r="F5" s="2" t="s">
        <v>1400</v>
      </c>
      <c r="G5" s="2" t="s">
        <v>1274</v>
      </c>
      <c r="H5" s="2" t="s">
        <v>1148</v>
      </c>
      <c r="I5" s="5"/>
      <c r="J5" s="2" t="s">
        <v>1903</v>
      </c>
      <c r="K5" s="2" t="s">
        <v>2027</v>
      </c>
      <c r="L5" s="2" t="s">
        <v>2153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2:49" x14ac:dyDescent="0.25">
      <c r="B6" s="2" t="s">
        <v>18</v>
      </c>
      <c r="C6" s="2" t="s">
        <v>144</v>
      </c>
      <c r="D6" s="2" t="s">
        <v>269</v>
      </c>
      <c r="E6" s="5"/>
      <c r="F6" s="2" t="s">
        <v>1401</v>
      </c>
      <c r="G6" s="2" t="s">
        <v>1275</v>
      </c>
      <c r="H6" s="2" t="s">
        <v>1149</v>
      </c>
      <c r="I6" s="5"/>
      <c r="J6" s="2" t="s">
        <v>1904</v>
      </c>
      <c r="K6" s="2" t="s">
        <v>2028</v>
      </c>
      <c r="L6" s="2" t="s">
        <v>2154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2:49" x14ac:dyDescent="0.25">
      <c r="B7" s="2" t="s">
        <v>19</v>
      </c>
      <c r="C7" s="2" t="s">
        <v>145</v>
      </c>
      <c r="D7" s="2" t="s">
        <v>270</v>
      </c>
      <c r="E7" s="5"/>
      <c r="F7" s="2" t="s">
        <v>1402</v>
      </c>
      <c r="G7" s="2" t="s">
        <v>1276</v>
      </c>
      <c r="H7" s="2" t="s">
        <v>1150</v>
      </c>
      <c r="I7" s="5"/>
      <c r="J7" s="2" t="s">
        <v>1905</v>
      </c>
      <c r="K7" s="2" t="s">
        <v>2029</v>
      </c>
      <c r="L7" s="2" t="s">
        <v>2155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2:49" x14ac:dyDescent="0.25">
      <c r="B8" s="2" t="s">
        <v>20</v>
      </c>
      <c r="C8" s="2" t="s">
        <v>146</v>
      </c>
      <c r="D8" s="2" t="s">
        <v>271</v>
      </c>
      <c r="E8" s="5"/>
      <c r="F8" s="2" t="s">
        <v>1403</v>
      </c>
      <c r="G8" s="2" t="s">
        <v>1277</v>
      </c>
      <c r="H8" s="2" t="s">
        <v>1151</v>
      </c>
      <c r="I8" s="5"/>
      <c r="J8" s="2" t="s">
        <v>1906</v>
      </c>
      <c r="K8" s="2" t="s">
        <v>2030</v>
      </c>
      <c r="L8" s="2" t="s">
        <v>2156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2:49" x14ac:dyDescent="0.25">
      <c r="B9" s="2" t="s">
        <v>21</v>
      </c>
      <c r="C9" s="2" t="s">
        <v>147</v>
      </c>
      <c r="D9" s="2" t="s">
        <v>272</v>
      </c>
      <c r="E9" s="5"/>
      <c r="F9" s="2" t="s">
        <v>1404</v>
      </c>
      <c r="G9" s="2" t="s">
        <v>1278</v>
      </c>
      <c r="H9" s="2" t="s">
        <v>1152</v>
      </c>
      <c r="I9" s="5"/>
      <c r="J9" s="2" t="s">
        <v>1907</v>
      </c>
      <c r="K9" s="2" t="s">
        <v>2031</v>
      </c>
      <c r="L9" s="2" t="s">
        <v>2157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2:49" x14ac:dyDescent="0.25">
      <c r="B10" s="2" t="s">
        <v>22</v>
      </c>
      <c r="C10" s="2" t="s">
        <v>148</v>
      </c>
      <c r="D10" s="2" t="s">
        <v>273</v>
      </c>
      <c r="E10" s="5"/>
      <c r="F10" s="2" t="s">
        <v>1405</v>
      </c>
      <c r="G10" s="2" t="s">
        <v>1279</v>
      </c>
      <c r="H10" s="2" t="s">
        <v>1153</v>
      </c>
      <c r="I10" s="5"/>
      <c r="J10" s="2" t="s">
        <v>1908</v>
      </c>
      <c r="K10" s="2" t="s">
        <v>2032</v>
      </c>
      <c r="L10" s="2" t="s">
        <v>2158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2:49" x14ac:dyDescent="0.25">
      <c r="B11" s="2" t="s">
        <v>23</v>
      </c>
      <c r="C11" s="2" t="s">
        <v>149</v>
      </c>
      <c r="D11" s="2" t="s">
        <v>274</v>
      </c>
      <c r="E11" s="5"/>
      <c r="F11" s="2" t="s">
        <v>1406</v>
      </c>
      <c r="G11" s="2" t="s">
        <v>1280</v>
      </c>
      <c r="H11" s="2" t="s">
        <v>1154</v>
      </c>
      <c r="I11" s="5"/>
      <c r="J11" s="2" t="s">
        <v>1909</v>
      </c>
      <c r="K11" s="2" t="s">
        <v>2033</v>
      </c>
      <c r="L11" s="2" t="s">
        <v>2159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2:49" x14ac:dyDescent="0.25">
      <c r="B12" s="2" t="s">
        <v>24</v>
      </c>
      <c r="C12" s="2" t="s">
        <v>150</v>
      </c>
      <c r="D12" s="2" t="s">
        <v>275</v>
      </c>
      <c r="E12" s="5"/>
      <c r="F12" s="2" t="s">
        <v>1407</v>
      </c>
      <c r="G12" s="2" t="s">
        <v>1281</v>
      </c>
      <c r="H12" s="2" t="s">
        <v>1155</v>
      </c>
      <c r="I12" s="5"/>
      <c r="J12" s="2" t="s">
        <v>1910</v>
      </c>
      <c r="K12" s="2" t="s">
        <v>2034</v>
      </c>
      <c r="L12" s="2" t="s">
        <v>2160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2:49" x14ac:dyDescent="0.25">
      <c r="B13" s="2" t="s">
        <v>25</v>
      </c>
      <c r="C13" s="2" t="s">
        <v>151</v>
      </c>
      <c r="D13" s="2" t="s">
        <v>276</v>
      </c>
      <c r="E13" s="5"/>
      <c r="F13" s="2" t="s">
        <v>1408</v>
      </c>
      <c r="G13" s="2" t="s">
        <v>1282</v>
      </c>
      <c r="H13" s="2" t="s">
        <v>1156</v>
      </c>
      <c r="I13" s="5"/>
      <c r="J13" s="2" t="s">
        <v>1911</v>
      </c>
      <c r="K13" s="2" t="s">
        <v>2035</v>
      </c>
      <c r="L13" s="2" t="s">
        <v>2161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2:49" x14ac:dyDescent="0.25">
      <c r="B14" s="2" t="s">
        <v>26</v>
      </c>
      <c r="C14" s="2" t="s">
        <v>152</v>
      </c>
      <c r="D14" s="2" t="s">
        <v>277</v>
      </c>
      <c r="E14" s="5"/>
      <c r="F14" s="2" t="s">
        <v>1409</v>
      </c>
      <c r="G14" s="2" t="s">
        <v>1283</v>
      </c>
      <c r="H14" s="2" t="s">
        <v>1157</v>
      </c>
      <c r="I14" s="5"/>
      <c r="J14" s="2" t="s">
        <v>1912</v>
      </c>
      <c r="K14" s="2" t="s">
        <v>2036</v>
      </c>
      <c r="L14" s="2" t="s">
        <v>2162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2:49" x14ac:dyDescent="0.25">
      <c r="B15" s="2" t="s">
        <v>27</v>
      </c>
      <c r="C15" s="2" t="s">
        <v>153</v>
      </c>
      <c r="D15" s="2" t="s">
        <v>278</v>
      </c>
      <c r="E15" s="5"/>
      <c r="F15" s="2" t="s">
        <v>1410</v>
      </c>
      <c r="G15" s="2" t="s">
        <v>1284</v>
      </c>
      <c r="H15" s="2" t="s">
        <v>1158</v>
      </c>
      <c r="I15" s="5"/>
      <c r="J15" s="2" t="s">
        <v>1913</v>
      </c>
      <c r="K15" s="2" t="s">
        <v>2037</v>
      </c>
      <c r="L15" s="2" t="s">
        <v>2163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2:49" x14ac:dyDescent="0.25">
      <c r="B16" s="2" t="s">
        <v>28</v>
      </c>
      <c r="C16" s="2" t="s">
        <v>154</v>
      </c>
      <c r="D16" s="2" t="s">
        <v>279</v>
      </c>
      <c r="E16" s="5"/>
      <c r="F16" s="2" t="s">
        <v>1411</v>
      </c>
      <c r="G16" s="2" t="s">
        <v>1285</v>
      </c>
      <c r="H16" s="2" t="s">
        <v>1159</v>
      </c>
      <c r="I16" s="5"/>
      <c r="J16" s="2" t="s">
        <v>1914</v>
      </c>
      <c r="K16" s="2" t="s">
        <v>2038</v>
      </c>
      <c r="L16" s="2" t="s">
        <v>2164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2:49" x14ac:dyDescent="0.25">
      <c r="B17" s="2" t="s">
        <v>29</v>
      </c>
      <c r="C17" s="2" t="s">
        <v>155</v>
      </c>
      <c r="D17" s="2" t="s">
        <v>280</v>
      </c>
      <c r="E17" s="5"/>
      <c r="F17" s="2" t="s">
        <v>1412</v>
      </c>
      <c r="G17" s="2" t="s">
        <v>1286</v>
      </c>
      <c r="H17" s="2" t="s">
        <v>1160</v>
      </c>
      <c r="I17" s="5"/>
      <c r="J17" s="2" t="s">
        <v>1915</v>
      </c>
      <c r="K17" s="2" t="s">
        <v>2039</v>
      </c>
      <c r="L17" s="2" t="s">
        <v>2165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2:49" x14ac:dyDescent="0.25">
      <c r="B18" s="2" t="s">
        <v>30</v>
      </c>
      <c r="C18" s="2" t="s">
        <v>156</v>
      </c>
      <c r="D18" s="2" t="s">
        <v>281</v>
      </c>
      <c r="E18" s="5"/>
      <c r="F18" s="2" t="s">
        <v>1413</v>
      </c>
      <c r="G18" s="2" t="s">
        <v>1287</v>
      </c>
      <c r="H18" s="2" t="s">
        <v>1161</v>
      </c>
      <c r="I18" s="5"/>
      <c r="J18" s="2" t="s">
        <v>1916</v>
      </c>
      <c r="K18" s="2" t="s">
        <v>2040</v>
      </c>
      <c r="L18" s="2" t="s">
        <v>2166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2:49" x14ac:dyDescent="0.25">
      <c r="B19" s="2" t="s">
        <v>31</v>
      </c>
      <c r="C19" s="2" t="s">
        <v>157</v>
      </c>
      <c r="D19" s="2" t="s">
        <v>282</v>
      </c>
      <c r="E19" s="5"/>
      <c r="F19" s="2" t="s">
        <v>1414</v>
      </c>
      <c r="G19" s="2" t="s">
        <v>1288</v>
      </c>
      <c r="H19" s="2" t="s">
        <v>1162</v>
      </c>
      <c r="I19" s="5"/>
      <c r="J19" s="2" t="s">
        <v>1917</v>
      </c>
      <c r="K19" s="2" t="s">
        <v>2041</v>
      </c>
      <c r="L19" s="2" t="s">
        <v>2167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2:49" x14ac:dyDescent="0.25">
      <c r="B20" s="2" t="s">
        <v>32</v>
      </c>
      <c r="C20" s="2" t="s">
        <v>158</v>
      </c>
      <c r="D20" s="2" t="s">
        <v>283</v>
      </c>
      <c r="E20" s="5"/>
      <c r="F20" s="2" t="s">
        <v>1415</v>
      </c>
      <c r="G20" s="2" t="s">
        <v>1289</v>
      </c>
      <c r="H20" s="2" t="s">
        <v>1163</v>
      </c>
      <c r="I20" s="5"/>
      <c r="J20" s="2" t="s">
        <v>1918</v>
      </c>
      <c r="K20" s="2" t="s">
        <v>2042</v>
      </c>
      <c r="L20" s="2" t="s">
        <v>2168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2:49" x14ac:dyDescent="0.25">
      <c r="B21" s="2" t="s">
        <v>33</v>
      </c>
      <c r="C21" s="2" t="s">
        <v>159</v>
      </c>
      <c r="D21" s="2" t="s">
        <v>284</v>
      </c>
      <c r="E21" s="5"/>
      <c r="F21" s="2" t="s">
        <v>1416</v>
      </c>
      <c r="G21" s="2" t="s">
        <v>1290</v>
      </c>
      <c r="H21" s="2" t="s">
        <v>1164</v>
      </c>
      <c r="I21" s="5"/>
      <c r="J21" s="2" t="s">
        <v>1919</v>
      </c>
      <c r="K21" s="2" t="s">
        <v>2043</v>
      </c>
      <c r="L21" s="2" t="s">
        <v>2169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2:49" x14ac:dyDescent="0.25">
      <c r="B22" s="2" t="s">
        <v>34</v>
      </c>
      <c r="C22" s="2" t="s">
        <v>160</v>
      </c>
      <c r="D22" s="2" t="s">
        <v>285</v>
      </c>
      <c r="E22" s="5"/>
      <c r="F22" s="2" t="s">
        <v>1417</v>
      </c>
      <c r="G22" s="2" t="s">
        <v>1291</v>
      </c>
      <c r="H22" s="2" t="s">
        <v>1165</v>
      </c>
      <c r="I22" s="5"/>
      <c r="J22" s="2" t="s">
        <v>1920</v>
      </c>
      <c r="K22" s="2" t="s">
        <v>2044</v>
      </c>
      <c r="L22" s="2" t="s">
        <v>2170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2:49" x14ac:dyDescent="0.25">
      <c r="B23" s="2" t="s">
        <v>35</v>
      </c>
      <c r="C23" s="2" t="s">
        <v>161</v>
      </c>
      <c r="D23" s="2" t="s">
        <v>286</v>
      </c>
      <c r="E23" s="5"/>
      <c r="F23" s="2" t="s">
        <v>1418</v>
      </c>
      <c r="G23" s="2" t="s">
        <v>1292</v>
      </c>
      <c r="H23" s="2" t="s">
        <v>1166</v>
      </c>
      <c r="I23" s="5"/>
      <c r="J23" s="2" t="s">
        <v>1921</v>
      </c>
      <c r="K23" s="2" t="s">
        <v>2045</v>
      </c>
      <c r="L23" s="2" t="s">
        <v>2171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2:49" x14ac:dyDescent="0.25">
      <c r="B24" s="2" t="s">
        <v>36</v>
      </c>
      <c r="C24" s="2" t="s">
        <v>162</v>
      </c>
      <c r="D24" s="2" t="s">
        <v>287</v>
      </c>
      <c r="E24" s="5"/>
      <c r="F24" s="2" t="s">
        <v>1419</v>
      </c>
      <c r="G24" s="2" t="s">
        <v>1293</v>
      </c>
      <c r="H24" s="2" t="s">
        <v>1167</v>
      </c>
      <c r="I24" s="5"/>
      <c r="J24" s="2" t="s">
        <v>1922</v>
      </c>
      <c r="K24" s="2" t="s">
        <v>2046</v>
      </c>
      <c r="L24" s="2" t="s">
        <v>2172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2:49" x14ac:dyDescent="0.25">
      <c r="B25" s="2" t="s">
        <v>37</v>
      </c>
      <c r="C25" s="2" t="s">
        <v>163</v>
      </c>
      <c r="D25" s="2" t="s">
        <v>288</v>
      </c>
      <c r="E25" s="5"/>
      <c r="F25" s="2" t="s">
        <v>1420</v>
      </c>
      <c r="G25" s="2" t="s">
        <v>1294</v>
      </c>
      <c r="H25" s="2" t="s">
        <v>1168</v>
      </c>
      <c r="I25" s="5"/>
      <c r="J25" s="2" t="s">
        <v>1923</v>
      </c>
      <c r="K25" s="2" t="s">
        <v>2047</v>
      </c>
      <c r="L25" s="2" t="s">
        <v>2173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2:49" x14ac:dyDescent="0.25">
      <c r="B26" s="2" t="s">
        <v>38</v>
      </c>
      <c r="C26" s="2" t="s">
        <v>164</v>
      </c>
      <c r="D26" s="2" t="s">
        <v>289</v>
      </c>
      <c r="E26" s="5"/>
      <c r="F26" s="2" t="s">
        <v>1421</v>
      </c>
      <c r="G26" s="2" t="s">
        <v>1295</v>
      </c>
      <c r="H26" s="2" t="s">
        <v>1169</v>
      </c>
      <c r="I26" s="5"/>
      <c r="J26" s="2" t="s">
        <v>1924</v>
      </c>
      <c r="K26" s="2" t="s">
        <v>2048</v>
      </c>
      <c r="L26" s="2" t="s">
        <v>2174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2:49" x14ac:dyDescent="0.25">
      <c r="B27" s="2" t="s">
        <v>39</v>
      </c>
      <c r="C27" s="2" t="s">
        <v>165</v>
      </c>
      <c r="D27" s="2" t="s">
        <v>290</v>
      </c>
      <c r="E27" s="5"/>
      <c r="F27" s="2" t="s">
        <v>1422</v>
      </c>
      <c r="G27" s="2" t="s">
        <v>1296</v>
      </c>
      <c r="H27" s="2" t="s">
        <v>1170</v>
      </c>
      <c r="I27" s="5"/>
      <c r="J27" s="2" t="s">
        <v>1925</v>
      </c>
      <c r="K27" s="2" t="s">
        <v>2049</v>
      </c>
      <c r="L27" s="2" t="s">
        <v>2175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2:49" x14ac:dyDescent="0.25">
      <c r="B28" s="2" t="s">
        <v>40</v>
      </c>
      <c r="C28" s="2" t="s">
        <v>166</v>
      </c>
      <c r="D28" s="2" t="s">
        <v>291</v>
      </c>
      <c r="E28" s="5"/>
      <c r="F28" s="2" t="s">
        <v>1423</v>
      </c>
      <c r="G28" s="2" t="s">
        <v>1297</v>
      </c>
      <c r="H28" s="2" t="s">
        <v>1171</v>
      </c>
      <c r="I28" s="5"/>
      <c r="J28" s="2" t="s">
        <v>1926</v>
      </c>
      <c r="K28" s="2" t="s">
        <v>2050</v>
      </c>
      <c r="L28" s="2" t="s">
        <v>2176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2:49" x14ac:dyDescent="0.25">
      <c r="B29" s="2" t="s">
        <v>41</v>
      </c>
      <c r="C29" s="2" t="s">
        <v>167</v>
      </c>
      <c r="D29" s="2" t="s">
        <v>292</v>
      </c>
      <c r="E29" s="5"/>
      <c r="F29" s="2" t="s">
        <v>1424</v>
      </c>
      <c r="G29" s="2" t="s">
        <v>1298</v>
      </c>
      <c r="H29" s="2" t="s">
        <v>1172</v>
      </c>
      <c r="I29" s="5"/>
      <c r="J29" s="2" t="s">
        <v>1927</v>
      </c>
      <c r="K29" s="2" t="s">
        <v>2051</v>
      </c>
      <c r="L29" s="2" t="s">
        <v>2177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2:49" x14ac:dyDescent="0.25">
      <c r="B30" s="2" t="s">
        <v>42</v>
      </c>
      <c r="C30" s="2" t="s">
        <v>168</v>
      </c>
      <c r="D30" s="2" t="s">
        <v>293</v>
      </c>
      <c r="E30" s="5"/>
      <c r="F30" s="2" t="s">
        <v>1425</v>
      </c>
      <c r="G30" s="2" t="s">
        <v>1299</v>
      </c>
      <c r="H30" s="2" t="s">
        <v>1173</v>
      </c>
      <c r="I30" s="5"/>
      <c r="J30" s="2" t="s">
        <v>1928</v>
      </c>
      <c r="K30" s="2" t="s">
        <v>2052</v>
      </c>
      <c r="L30" s="2" t="s">
        <v>2178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2:49" x14ac:dyDescent="0.25">
      <c r="B31" s="2" t="s">
        <v>43</v>
      </c>
      <c r="C31" s="2" t="s">
        <v>169</v>
      </c>
      <c r="D31" s="2" t="s">
        <v>294</v>
      </c>
      <c r="E31" s="5"/>
      <c r="F31" s="2" t="s">
        <v>1426</v>
      </c>
      <c r="G31" s="2" t="s">
        <v>1300</v>
      </c>
      <c r="H31" s="2" t="s">
        <v>1174</v>
      </c>
      <c r="I31" s="5"/>
      <c r="J31" s="2" t="s">
        <v>1929</v>
      </c>
      <c r="K31" s="2" t="s">
        <v>2053</v>
      </c>
      <c r="L31" s="2" t="s">
        <v>2179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2:49" x14ac:dyDescent="0.25">
      <c r="B32" s="2" t="s">
        <v>44</v>
      </c>
      <c r="C32" s="2" t="s">
        <v>170</v>
      </c>
      <c r="D32" s="2" t="s">
        <v>295</v>
      </c>
      <c r="E32" s="5"/>
      <c r="F32" s="2" t="s">
        <v>1427</v>
      </c>
      <c r="G32" s="2" t="s">
        <v>1301</v>
      </c>
      <c r="H32" s="2" t="s">
        <v>1175</v>
      </c>
      <c r="I32" s="5"/>
      <c r="J32" s="2" t="s">
        <v>1930</v>
      </c>
      <c r="K32" s="2" t="s">
        <v>2054</v>
      </c>
      <c r="L32" s="2" t="s">
        <v>2180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2:49" x14ac:dyDescent="0.25">
      <c r="B33" s="2" t="s">
        <v>45</v>
      </c>
      <c r="C33" s="2" t="s">
        <v>171</v>
      </c>
      <c r="D33" s="2" t="s">
        <v>296</v>
      </c>
      <c r="E33" s="5"/>
      <c r="F33" s="2" t="s">
        <v>1428</v>
      </c>
      <c r="G33" s="2" t="s">
        <v>1302</v>
      </c>
      <c r="H33" s="2" t="s">
        <v>1176</v>
      </c>
      <c r="I33" s="5"/>
      <c r="J33" s="2" t="s">
        <v>1931</v>
      </c>
      <c r="K33" s="2" t="s">
        <v>2055</v>
      </c>
      <c r="L33" s="2" t="s">
        <v>2181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2:49" x14ac:dyDescent="0.25">
      <c r="B34" s="2" t="s">
        <v>46</v>
      </c>
      <c r="C34" s="2" t="s">
        <v>172</v>
      </c>
      <c r="D34" s="2" t="s">
        <v>297</v>
      </c>
      <c r="E34" s="5"/>
      <c r="F34" s="2" t="s">
        <v>1429</v>
      </c>
      <c r="G34" s="2" t="s">
        <v>1303</v>
      </c>
      <c r="H34" s="2" t="s">
        <v>1177</v>
      </c>
      <c r="I34" s="5"/>
      <c r="J34" s="2" t="s">
        <v>1932</v>
      </c>
      <c r="K34" s="2" t="s">
        <v>2056</v>
      </c>
      <c r="L34" s="2" t="s">
        <v>2182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2:49" x14ac:dyDescent="0.25">
      <c r="B35" s="2" t="s">
        <v>47</v>
      </c>
      <c r="C35" s="2" t="s">
        <v>173</v>
      </c>
      <c r="D35" s="2" t="s">
        <v>298</v>
      </c>
      <c r="E35" s="5"/>
      <c r="F35" s="2" t="s">
        <v>1430</v>
      </c>
      <c r="G35" s="2" t="s">
        <v>1304</v>
      </c>
      <c r="H35" s="2" t="s">
        <v>1178</v>
      </c>
      <c r="I35" s="5"/>
      <c r="J35" s="2" t="s">
        <v>1933</v>
      </c>
      <c r="K35" s="2" t="s">
        <v>2057</v>
      </c>
      <c r="L35" s="2" t="s">
        <v>2183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2:49" x14ac:dyDescent="0.25">
      <c r="B36" s="2" t="s">
        <v>48</v>
      </c>
      <c r="C36" s="2" t="s">
        <v>174</v>
      </c>
      <c r="D36" s="2" t="s">
        <v>299</v>
      </c>
      <c r="E36" s="5"/>
      <c r="F36" s="2" t="s">
        <v>1431</v>
      </c>
      <c r="G36" s="2" t="s">
        <v>1305</v>
      </c>
      <c r="H36" s="2" t="s">
        <v>1179</v>
      </c>
      <c r="I36" s="5"/>
      <c r="J36" s="2" t="s">
        <v>1934</v>
      </c>
      <c r="K36" s="2" t="s">
        <v>2058</v>
      </c>
      <c r="L36" s="2" t="s">
        <v>2184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2:49" x14ac:dyDescent="0.25">
      <c r="B37" s="2" t="s">
        <v>49</v>
      </c>
      <c r="C37" s="2" t="s">
        <v>175</v>
      </c>
      <c r="D37" s="2" t="s">
        <v>300</v>
      </c>
      <c r="E37" s="5"/>
      <c r="F37" s="2" t="s">
        <v>1432</v>
      </c>
      <c r="G37" s="2" t="s">
        <v>1306</v>
      </c>
      <c r="H37" s="2" t="s">
        <v>1180</v>
      </c>
      <c r="I37" s="5"/>
      <c r="J37" s="2" t="s">
        <v>1935</v>
      </c>
      <c r="K37" s="2" t="s">
        <v>2059</v>
      </c>
      <c r="L37" s="2" t="s">
        <v>2185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2:49" x14ac:dyDescent="0.25">
      <c r="B38" s="2" t="s">
        <v>50</v>
      </c>
      <c r="C38" s="2" t="s">
        <v>176</v>
      </c>
      <c r="D38" s="2" t="s">
        <v>301</v>
      </c>
      <c r="E38" s="5"/>
      <c r="F38" s="2" t="s">
        <v>1433</v>
      </c>
      <c r="G38" s="2" t="s">
        <v>1307</v>
      </c>
      <c r="H38" s="2" t="s">
        <v>1181</v>
      </c>
      <c r="I38" s="5"/>
      <c r="J38" s="2" t="s">
        <v>1936</v>
      </c>
      <c r="K38" s="2" t="s">
        <v>2060</v>
      </c>
      <c r="L38" s="2" t="s">
        <v>2186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2:49" x14ac:dyDescent="0.25">
      <c r="B39" s="2" t="s">
        <v>51</v>
      </c>
      <c r="C39" s="2" t="s">
        <v>177</v>
      </c>
      <c r="D39" s="2" t="s">
        <v>302</v>
      </c>
      <c r="E39" s="5"/>
      <c r="F39" s="2" t="s">
        <v>1434</v>
      </c>
      <c r="G39" s="2" t="s">
        <v>1308</v>
      </c>
      <c r="H39" s="2" t="s">
        <v>1182</v>
      </c>
      <c r="I39" s="5"/>
      <c r="J39" s="2" t="s">
        <v>1937</v>
      </c>
      <c r="K39" s="2" t="s">
        <v>2061</v>
      </c>
      <c r="L39" s="2" t="s">
        <v>2187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2:49" x14ac:dyDescent="0.25">
      <c r="B40" s="2" t="s">
        <v>52</v>
      </c>
      <c r="C40" s="2" t="s">
        <v>178</v>
      </c>
      <c r="D40" s="2" t="s">
        <v>303</v>
      </c>
      <c r="E40" s="5"/>
      <c r="F40" s="2" t="s">
        <v>1435</v>
      </c>
      <c r="G40" s="2" t="s">
        <v>1309</v>
      </c>
      <c r="H40" s="2" t="s">
        <v>1183</v>
      </c>
      <c r="I40" s="5"/>
      <c r="J40" s="2" t="s">
        <v>1938</v>
      </c>
      <c r="K40" s="2" t="s">
        <v>2062</v>
      </c>
      <c r="L40" s="2" t="s">
        <v>2188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2:49" x14ac:dyDescent="0.25">
      <c r="B41" s="2" t="s">
        <v>53</v>
      </c>
      <c r="C41" s="2" t="s">
        <v>179</v>
      </c>
      <c r="D41" s="2" t="s">
        <v>304</v>
      </c>
      <c r="E41" s="5"/>
      <c r="F41" s="2" t="s">
        <v>1436</v>
      </c>
      <c r="G41" s="2" t="s">
        <v>1310</v>
      </c>
      <c r="H41" s="2" t="s">
        <v>1184</v>
      </c>
      <c r="I41" s="5"/>
      <c r="J41" s="2" t="s">
        <v>1939</v>
      </c>
      <c r="K41" s="2" t="s">
        <v>2063</v>
      </c>
      <c r="L41" s="2" t="s">
        <v>2189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2:49" x14ac:dyDescent="0.25">
      <c r="B42" s="2" t="s">
        <v>54</v>
      </c>
      <c r="C42" s="2" t="s">
        <v>180</v>
      </c>
      <c r="D42" s="2" t="s">
        <v>305</v>
      </c>
      <c r="E42" s="5"/>
      <c r="F42" s="2" t="s">
        <v>1437</v>
      </c>
      <c r="G42" s="2" t="s">
        <v>1311</v>
      </c>
      <c r="H42" s="2" t="s">
        <v>1185</v>
      </c>
      <c r="I42" s="5"/>
      <c r="J42" s="2" t="s">
        <v>1940</v>
      </c>
      <c r="K42" s="2" t="s">
        <v>2064</v>
      </c>
      <c r="L42" s="2" t="s">
        <v>2190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2:49" x14ac:dyDescent="0.25">
      <c r="B43" s="2" t="s">
        <v>55</v>
      </c>
      <c r="C43" s="2" t="s">
        <v>181</v>
      </c>
      <c r="D43" s="2" t="s">
        <v>306</v>
      </c>
      <c r="E43" s="5"/>
      <c r="F43" s="2" t="s">
        <v>1438</v>
      </c>
      <c r="G43" s="2" t="s">
        <v>1312</v>
      </c>
      <c r="H43" s="2" t="s">
        <v>1186</v>
      </c>
      <c r="I43" s="5"/>
      <c r="J43" s="2" t="s">
        <v>1941</v>
      </c>
      <c r="K43" s="2" t="s">
        <v>2065</v>
      </c>
      <c r="L43" s="2" t="s">
        <v>2191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2:49" x14ac:dyDescent="0.25">
      <c r="B44" s="2" t="s">
        <v>56</v>
      </c>
      <c r="C44" s="2" t="s">
        <v>182</v>
      </c>
      <c r="D44" s="2" t="s">
        <v>307</v>
      </c>
      <c r="E44" s="5"/>
      <c r="F44" s="2" t="s">
        <v>1439</v>
      </c>
      <c r="G44" s="2" t="s">
        <v>1313</v>
      </c>
      <c r="H44" s="2" t="s">
        <v>1187</v>
      </c>
      <c r="I44" s="5"/>
      <c r="J44" s="2" t="s">
        <v>1942</v>
      </c>
      <c r="K44" s="2" t="s">
        <v>2066</v>
      </c>
      <c r="L44" s="2" t="s">
        <v>2192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2:49" x14ac:dyDescent="0.25">
      <c r="B45" s="2" t="s">
        <v>57</v>
      </c>
      <c r="C45" s="2" t="s">
        <v>183</v>
      </c>
      <c r="D45" s="2" t="s">
        <v>308</v>
      </c>
      <c r="E45" s="5"/>
      <c r="F45" s="2" t="s">
        <v>1440</v>
      </c>
      <c r="G45" s="2" t="s">
        <v>1314</v>
      </c>
      <c r="H45" s="2" t="s">
        <v>1188</v>
      </c>
      <c r="I45" s="5"/>
      <c r="J45" s="2" t="s">
        <v>1943</v>
      </c>
      <c r="K45" s="2" t="s">
        <v>2067</v>
      </c>
      <c r="L45" s="2" t="s">
        <v>2193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2:49" x14ac:dyDescent="0.25">
      <c r="B46" s="2" t="s">
        <v>58</v>
      </c>
      <c r="C46" s="2" t="s">
        <v>184</v>
      </c>
      <c r="D46" s="2" t="s">
        <v>309</v>
      </c>
      <c r="E46" s="5"/>
      <c r="F46" s="2" t="s">
        <v>1441</v>
      </c>
      <c r="G46" s="2" t="s">
        <v>1315</v>
      </c>
      <c r="H46" s="2" t="s">
        <v>1189</v>
      </c>
      <c r="I46" s="5"/>
      <c r="J46" s="2" t="s">
        <v>1944</v>
      </c>
      <c r="K46" s="2" t="s">
        <v>2068</v>
      </c>
      <c r="L46" s="2" t="s">
        <v>2194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2:49" x14ac:dyDescent="0.25">
      <c r="B47" s="2" t="s">
        <v>59</v>
      </c>
      <c r="C47" s="2" t="s">
        <v>185</v>
      </c>
      <c r="D47" s="2" t="s">
        <v>310</v>
      </c>
      <c r="E47" s="5"/>
      <c r="F47" s="2" t="s">
        <v>1442</v>
      </c>
      <c r="G47" s="2" t="s">
        <v>1316</v>
      </c>
      <c r="H47" s="2" t="s">
        <v>1190</v>
      </c>
      <c r="I47" s="5"/>
      <c r="J47" s="2" t="s">
        <v>1945</v>
      </c>
      <c r="K47" s="2" t="s">
        <v>2069</v>
      </c>
      <c r="L47" s="2" t="s">
        <v>2195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2:49" x14ac:dyDescent="0.25">
      <c r="B48" s="2" t="s">
        <v>60</v>
      </c>
      <c r="C48" s="2" t="s">
        <v>186</v>
      </c>
      <c r="D48" s="2" t="s">
        <v>311</v>
      </c>
      <c r="E48" s="5"/>
      <c r="F48" s="2" t="s">
        <v>1443</v>
      </c>
      <c r="G48" s="2" t="s">
        <v>1317</v>
      </c>
      <c r="H48" s="2" t="s">
        <v>1191</v>
      </c>
      <c r="I48" s="5"/>
      <c r="J48" s="2" t="s">
        <v>1946</v>
      </c>
      <c r="K48" s="2" t="s">
        <v>2070</v>
      </c>
      <c r="L48" s="2" t="s">
        <v>2196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2:49" x14ac:dyDescent="0.25">
      <c r="B49" s="2" t="s">
        <v>61</v>
      </c>
      <c r="C49" s="2" t="s">
        <v>187</v>
      </c>
      <c r="D49" s="2" t="s">
        <v>312</v>
      </c>
      <c r="E49" s="5"/>
      <c r="F49" s="2" t="s">
        <v>1444</v>
      </c>
      <c r="G49" s="2" t="s">
        <v>1318</v>
      </c>
      <c r="H49" s="2" t="s">
        <v>1192</v>
      </c>
      <c r="I49" s="5"/>
      <c r="J49" s="2" t="s">
        <v>1947</v>
      </c>
      <c r="K49" s="2" t="s">
        <v>2071</v>
      </c>
      <c r="L49" s="2" t="s">
        <v>2197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2:49" x14ac:dyDescent="0.25">
      <c r="B50" s="2" t="s">
        <v>62</v>
      </c>
      <c r="C50" s="2" t="s">
        <v>188</v>
      </c>
      <c r="D50" s="2" t="s">
        <v>313</v>
      </c>
      <c r="E50" s="5"/>
      <c r="F50" s="2" t="s">
        <v>1445</v>
      </c>
      <c r="G50" s="2" t="s">
        <v>1319</v>
      </c>
      <c r="H50" s="2" t="s">
        <v>1193</v>
      </c>
      <c r="I50" s="5"/>
      <c r="J50" s="2" t="s">
        <v>1948</v>
      </c>
      <c r="K50" s="2" t="s">
        <v>2072</v>
      </c>
      <c r="L50" s="2" t="s">
        <v>2198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2:49" x14ac:dyDescent="0.25">
      <c r="B51" s="2" t="s">
        <v>63</v>
      </c>
      <c r="C51" s="2" t="s">
        <v>189</v>
      </c>
      <c r="D51" s="2" t="s">
        <v>314</v>
      </c>
      <c r="E51" s="5"/>
      <c r="F51" s="2" t="s">
        <v>1446</v>
      </c>
      <c r="G51" s="2" t="s">
        <v>1320</v>
      </c>
      <c r="H51" s="2" t="s">
        <v>1194</v>
      </c>
      <c r="I51" s="5"/>
      <c r="J51" s="2" t="s">
        <v>1949</v>
      </c>
      <c r="K51" s="2" t="s">
        <v>2073</v>
      </c>
      <c r="L51" s="2" t="s">
        <v>2199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2:49" x14ac:dyDescent="0.25">
      <c r="B52" s="2" t="s">
        <v>64</v>
      </c>
      <c r="C52" s="2" t="s">
        <v>190</v>
      </c>
      <c r="D52" s="2" t="s">
        <v>315</v>
      </c>
      <c r="E52" s="5"/>
      <c r="F52" s="2" t="s">
        <v>1447</v>
      </c>
      <c r="G52" s="2" t="s">
        <v>1321</v>
      </c>
      <c r="H52" s="2" t="s">
        <v>1195</v>
      </c>
      <c r="I52" s="5"/>
      <c r="J52" s="2" t="s">
        <v>1950</v>
      </c>
      <c r="K52" s="2" t="s">
        <v>2074</v>
      </c>
      <c r="L52" s="2" t="s">
        <v>2200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2:49" x14ac:dyDescent="0.25">
      <c r="B53" s="2" t="s">
        <v>65</v>
      </c>
      <c r="C53" s="2" t="s">
        <v>191</v>
      </c>
      <c r="D53" s="2" t="s">
        <v>316</v>
      </c>
      <c r="E53" s="5"/>
      <c r="F53" s="2" t="s">
        <v>1448</v>
      </c>
      <c r="G53" s="2" t="s">
        <v>1322</v>
      </c>
      <c r="H53" s="2" t="s">
        <v>1196</v>
      </c>
      <c r="I53" s="5"/>
      <c r="J53" s="2" t="s">
        <v>1951</v>
      </c>
      <c r="K53" s="2" t="s">
        <v>2075</v>
      </c>
      <c r="L53" s="2" t="s">
        <v>2201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2:49" x14ac:dyDescent="0.25">
      <c r="B54" s="2" t="s">
        <v>66</v>
      </c>
      <c r="C54" s="2" t="s">
        <v>192</v>
      </c>
      <c r="D54" s="2" t="s">
        <v>317</v>
      </c>
      <c r="E54" s="5"/>
      <c r="F54" s="2" t="s">
        <v>1449</v>
      </c>
      <c r="G54" s="2" t="s">
        <v>1323</v>
      </c>
      <c r="H54" s="2" t="s">
        <v>1197</v>
      </c>
      <c r="I54" s="5"/>
      <c r="J54" s="2" t="s">
        <v>1952</v>
      </c>
      <c r="K54" s="2" t="s">
        <v>2076</v>
      </c>
      <c r="L54" s="2" t="s">
        <v>2202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2:49" x14ac:dyDescent="0.25">
      <c r="B55" s="2" t="s">
        <v>67</v>
      </c>
      <c r="C55" s="2" t="s">
        <v>193</v>
      </c>
      <c r="D55" s="2" t="s">
        <v>318</v>
      </c>
      <c r="E55" s="5"/>
      <c r="F55" s="2" t="s">
        <v>1450</v>
      </c>
      <c r="G55" s="2" t="s">
        <v>1324</v>
      </c>
      <c r="H55" s="2" t="s">
        <v>1198</v>
      </c>
      <c r="I55" s="5"/>
      <c r="J55" s="2" t="s">
        <v>1953</v>
      </c>
      <c r="K55" s="2" t="s">
        <v>2077</v>
      </c>
      <c r="L55" s="2" t="s">
        <v>2203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2:49" x14ac:dyDescent="0.25">
      <c r="B56" s="2" t="s">
        <v>68</v>
      </c>
      <c r="C56" s="2" t="s">
        <v>194</v>
      </c>
      <c r="D56" s="2" t="s">
        <v>319</v>
      </c>
      <c r="E56" s="5"/>
      <c r="F56" s="2" t="s">
        <v>1451</v>
      </c>
      <c r="G56" s="2" t="s">
        <v>1325</v>
      </c>
      <c r="H56" s="2" t="s">
        <v>1199</v>
      </c>
      <c r="I56" s="5"/>
      <c r="J56" s="2" t="s">
        <v>1954</v>
      </c>
      <c r="K56" s="2" t="s">
        <v>2078</v>
      </c>
      <c r="L56" s="2" t="s">
        <v>2204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2:49" x14ac:dyDescent="0.25">
      <c r="B57" s="2" t="s">
        <v>69</v>
      </c>
      <c r="C57" s="2" t="s">
        <v>195</v>
      </c>
      <c r="D57" s="2" t="s">
        <v>320</v>
      </c>
      <c r="E57" s="5"/>
      <c r="F57" s="2" t="s">
        <v>1452</v>
      </c>
      <c r="G57" s="2" t="s">
        <v>1326</v>
      </c>
      <c r="H57" s="2" t="s">
        <v>1200</v>
      </c>
      <c r="I57" s="5"/>
      <c r="J57" s="2" t="s">
        <v>1955</v>
      </c>
      <c r="K57" s="2" t="s">
        <v>2079</v>
      </c>
      <c r="L57" s="2" t="s">
        <v>2205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2:49" x14ac:dyDescent="0.25">
      <c r="B58" s="2" t="s">
        <v>70</v>
      </c>
      <c r="C58" s="2" t="s">
        <v>196</v>
      </c>
      <c r="D58" s="2" t="s">
        <v>321</v>
      </c>
      <c r="E58" s="5"/>
      <c r="F58" s="2" t="s">
        <v>1453</v>
      </c>
      <c r="G58" s="2" t="s">
        <v>1327</v>
      </c>
      <c r="H58" s="2" t="s">
        <v>1201</v>
      </c>
      <c r="I58" s="5"/>
      <c r="J58" s="2" t="s">
        <v>1956</v>
      </c>
      <c r="K58" s="2" t="s">
        <v>2080</v>
      </c>
      <c r="L58" s="2" t="s">
        <v>2206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2:49" x14ac:dyDescent="0.25">
      <c r="B59" s="2" t="s">
        <v>71</v>
      </c>
      <c r="C59" s="2" t="s">
        <v>197</v>
      </c>
      <c r="D59" s="2" t="s">
        <v>322</v>
      </c>
      <c r="E59" s="5"/>
      <c r="F59" s="2" t="s">
        <v>1454</v>
      </c>
      <c r="G59" s="2" t="s">
        <v>1328</v>
      </c>
      <c r="H59" s="2" t="s">
        <v>1202</v>
      </c>
      <c r="I59" s="5"/>
      <c r="J59" s="2" t="s">
        <v>1957</v>
      </c>
      <c r="K59" s="2" t="s">
        <v>2081</v>
      </c>
      <c r="L59" s="2" t="s">
        <v>2207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2:49" x14ac:dyDescent="0.25">
      <c r="B60" s="2" t="s">
        <v>72</v>
      </c>
      <c r="C60" s="2" t="s">
        <v>198</v>
      </c>
      <c r="D60" s="2" t="s">
        <v>323</v>
      </c>
      <c r="E60" s="5"/>
      <c r="F60" s="2" t="s">
        <v>1455</v>
      </c>
      <c r="G60" s="2" t="s">
        <v>1329</v>
      </c>
      <c r="H60" s="2" t="s">
        <v>1203</v>
      </c>
      <c r="I60" s="5"/>
      <c r="J60" s="2" t="s">
        <v>1958</v>
      </c>
      <c r="K60" s="2" t="s">
        <v>2082</v>
      </c>
      <c r="L60" s="2" t="s">
        <v>2208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2:49" x14ac:dyDescent="0.25">
      <c r="B61" s="2" t="s">
        <v>73</v>
      </c>
      <c r="C61" s="2" t="s">
        <v>199</v>
      </c>
      <c r="D61" s="2" t="s">
        <v>324</v>
      </c>
      <c r="E61" s="5"/>
      <c r="F61" s="2" t="s">
        <v>1456</v>
      </c>
      <c r="G61" s="2" t="s">
        <v>1330</v>
      </c>
      <c r="H61" s="2" t="s">
        <v>1204</v>
      </c>
      <c r="I61" s="5"/>
      <c r="J61" s="2" t="s">
        <v>1959</v>
      </c>
      <c r="K61" s="2" t="s">
        <v>2083</v>
      </c>
      <c r="L61" s="2" t="s">
        <v>2209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2:49" x14ac:dyDescent="0.25">
      <c r="B62" s="2" t="s">
        <v>74</v>
      </c>
      <c r="C62" s="2" t="s">
        <v>200</v>
      </c>
      <c r="D62" s="2" t="s">
        <v>325</v>
      </c>
      <c r="E62" s="5"/>
      <c r="F62" s="2" t="s">
        <v>1457</v>
      </c>
      <c r="G62" s="2" t="s">
        <v>1331</v>
      </c>
      <c r="H62" s="2" t="s">
        <v>1205</v>
      </c>
      <c r="I62" s="5"/>
      <c r="J62" s="2" t="s">
        <v>1960</v>
      </c>
      <c r="K62" s="2" t="s">
        <v>2084</v>
      </c>
      <c r="L62" s="2" t="s">
        <v>2210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2:49" x14ac:dyDescent="0.25">
      <c r="B63" s="2" t="s">
        <v>75</v>
      </c>
      <c r="C63" s="2" t="s">
        <v>201</v>
      </c>
      <c r="D63" s="2" t="s">
        <v>326</v>
      </c>
      <c r="E63" s="5"/>
      <c r="F63" s="2" t="s">
        <v>1458</v>
      </c>
      <c r="G63" s="2" t="s">
        <v>1332</v>
      </c>
      <c r="H63" s="2" t="s">
        <v>1206</v>
      </c>
      <c r="I63" s="5"/>
      <c r="J63" s="2" t="s">
        <v>1961</v>
      </c>
      <c r="K63" s="2" t="s">
        <v>2085</v>
      </c>
      <c r="L63" s="2" t="s">
        <v>2211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2:49" x14ac:dyDescent="0.25">
      <c r="B64" s="2" t="s">
        <v>76</v>
      </c>
      <c r="C64" s="2" t="s">
        <v>202</v>
      </c>
      <c r="D64" s="2" t="s">
        <v>327</v>
      </c>
      <c r="E64" s="5"/>
      <c r="F64" s="2" t="s">
        <v>1459</v>
      </c>
      <c r="G64" s="2" t="s">
        <v>1333</v>
      </c>
      <c r="H64" s="2" t="s">
        <v>1207</v>
      </c>
      <c r="I64" s="5"/>
      <c r="J64" s="2" t="s">
        <v>1962</v>
      </c>
      <c r="K64" s="2" t="s">
        <v>2086</v>
      </c>
      <c r="L64" s="2" t="s">
        <v>2212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2:49" x14ac:dyDescent="0.25">
      <c r="B65" s="2" t="s">
        <v>77</v>
      </c>
      <c r="C65" s="2" t="s">
        <v>203</v>
      </c>
      <c r="D65" s="2" t="s">
        <v>328</v>
      </c>
      <c r="E65" s="5"/>
      <c r="F65" s="2" t="s">
        <v>1460</v>
      </c>
      <c r="G65" s="2" t="s">
        <v>1334</v>
      </c>
      <c r="H65" s="2" t="s">
        <v>1208</v>
      </c>
      <c r="I65" s="5"/>
      <c r="J65" s="2" t="s">
        <v>1963</v>
      </c>
      <c r="K65" s="2" t="s">
        <v>2087</v>
      </c>
      <c r="L65" s="2" t="s">
        <v>2213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2:49" x14ac:dyDescent="0.25">
      <c r="B66" s="2" t="s">
        <v>78</v>
      </c>
      <c r="C66" s="2" t="s">
        <v>204</v>
      </c>
      <c r="D66" s="2" t="s">
        <v>329</v>
      </c>
      <c r="E66" s="5"/>
      <c r="F66" s="2" t="s">
        <v>1461</v>
      </c>
      <c r="G66" s="2" t="s">
        <v>1335</v>
      </c>
      <c r="H66" s="2" t="s">
        <v>1209</v>
      </c>
      <c r="I66" s="5"/>
      <c r="J66" s="2" t="s">
        <v>1964</v>
      </c>
      <c r="K66" s="2" t="s">
        <v>2088</v>
      </c>
      <c r="L66" s="2" t="s">
        <v>2214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2:49" x14ac:dyDescent="0.25">
      <c r="B67" s="2" t="s">
        <v>79</v>
      </c>
      <c r="C67" s="2" t="s">
        <v>205</v>
      </c>
      <c r="D67" s="2" t="s">
        <v>330</v>
      </c>
      <c r="E67" s="5"/>
      <c r="F67" s="2" t="s">
        <v>1462</v>
      </c>
      <c r="G67" s="2" t="s">
        <v>1336</v>
      </c>
      <c r="H67" s="2" t="s">
        <v>1210</v>
      </c>
      <c r="I67" s="5"/>
      <c r="J67" s="2" t="s">
        <v>1965</v>
      </c>
      <c r="K67" s="2" t="s">
        <v>2089</v>
      </c>
      <c r="L67" s="2" t="s">
        <v>2215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2:49" x14ac:dyDescent="0.25">
      <c r="B68" s="2" t="s">
        <v>80</v>
      </c>
      <c r="C68" s="2" t="s">
        <v>206</v>
      </c>
      <c r="D68" s="2" t="s">
        <v>331</v>
      </c>
      <c r="E68" s="5"/>
      <c r="F68" s="2" t="s">
        <v>1463</v>
      </c>
      <c r="G68" s="2" t="s">
        <v>1337</v>
      </c>
      <c r="H68" s="2" t="s">
        <v>1211</v>
      </c>
      <c r="I68" s="5"/>
      <c r="J68" s="2" t="s">
        <v>1966</v>
      </c>
      <c r="K68" s="2" t="s">
        <v>2090</v>
      </c>
      <c r="L68" s="2" t="s">
        <v>2216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2:49" x14ac:dyDescent="0.25">
      <c r="B69" s="2" t="s">
        <v>81</v>
      </c>
      <c r="C69" s="2" t="s">
        <v>207</v>
      </c>
      <c r="D69" s="2" t="s">
        <v>332</v>
      </c>
      <c r="E69" s="5"/>
      <c r="F69" s="2" t="s">
        <v>1464</v>
      </c>
      <c r="G69" s="2" t="s">
        <v>1338</v>
      </c>
      <c r="H69" s="2" t="s">
        <v>1212</v>
      </c>
      <c r="I69" s="5"/>
      <c r="J69" s="2" t="s">
        <v>1967</v>
      </c>
      <c r="K69" s="2" t="s">
        <v>2091</v>
      </c>
      <c r="L69" s="2" t="s">
        <v>2217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2:49" x14ac:dyDescent="0.25">
      <c r="B70" s="2" t="s">
        <v>82</v>
      </c>
      <c r="C70" s="2" t="s">
        <v>208</v>
      </c>
      <c r="D70" s="2" t="s">
        <v>333</v>
      </c>
      <c r="E70" s="5"/>
      <c r="F70" s="2" t="s">
        <v>1465</v>
      </c>
      <c r="G70" s="2" t="s">
        <v>1339</v>
      </c>
      <c r="H70" s="2" t="s">
        <v>1213</v>
      </c>
      <c r="I70" s="5"/>
      <c r="J70" s="2" t="s">
        <v>1968</v>
      </c>
      <c r="K70" s="2" t="s">
        <v>2092</v>
      </c>
      <c r="L70" s="2" t="s">
        <v>2218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2:49" x14ac:dyDescent="0.25">
      <c r="B71" s="2" t="s">
        <v>83</v>
      </c>
      <c r="C71" s="2" t="s">
        <v>209</v>
      </c>
      <c r="D71" s="2" t="s">
        <v>334</v>
      </c>
      <c r="E71" s="5"/>
      <c r="F71" s="2" t="s">
        <v>1466</v>
      </c>
      <c r="G71" s="2" t="s">
        <v>1340</v>
      </c>
      <c r="H71" s="2" t="s">
        <v>1214</v>
      </c>
      <c r="I71" s="5"/>
      <c r="J71" s="2" t="s">
        <v>1969</v>
      </c>
      <c r="K71" s="2" t="s">
        <v>2093</v>
      </c>
      <c r="L71" s="2" t="s">
        <v>2219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2:49" x14ac:dyDescent="0.25">
      <c r="B72" s="2" t="s">
        <v>84</v>
      </c>
      <c r="C72" s="2" t="s">
        <v>210</v>
      </c>
      <c r="D72" s="2" t="s">
        <v>335</v>
      </c>
      <c r="E72" s="5"/>
      <c r="F72" s="2" t="s">
        <v>1467</v>
      </c>
      <c r="G72" s="2" t="s">
        <v>1341</v>
      </c>
      <c r="H72" s="2" t="s">
        <v>1215</v>
      </c>
      <c r="I72" s="5"/>
      <c r="J72" s="2" t="s">
        <v>1970</v>
      </c>
      <c r="K72" s="2" t="s">
        <v>2094</v>
      </c>
      <c r="L72" s="2" t="s">
        <v>2220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2:49" x14ac:dyDescent="0.25">
      <c r="B73" s="2" t="s">
        <v>85</v>
      </c>
      <c r="C73" s="2" t="s">
        <v>211</v>
      </c>
      <c r="D73" s="2" t="s">
        <v>336</v>
      </c>
      <c r="E73" s="5"/>
      <c r="F73" s="2" t="s">
        <v>1468</v>
      </c>
      <c r="G73" s="2" t="s">
        <v>1342</v>
      </c>
      <c r="H73" s="2" t="s">
        <v>1216</v>
      </c>
      <c r="I73" s="5"/>
      <c r="J73" s="2" t="s">
        <v>1934</v>
      </c>
      <c r="K73" s="2" t="s">
        <v>2095</v>
      </c>
      <c r="L73" s="2" t="s">
        <v>2221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2:49" x14ac:dyDescent="0.25">
      <c r="B74" s="2" t="s">
        <v>86</v>
      </c>
      <c r="C74" s="2" t="s">
        <v>212</v>
      </c>
      <c r="D74" s="2" t="s">
        <v>337</v>
      </c>
      <c r="E74" s="5"/>
      <c r="F74" s="2" t="s">
        <v>1469</v>
      </c>
      <c r="G74" s="2" t="s">
        <v>1343</v>
      </c>
      <c r="H74" s="2" t="s">
        <v>1217</v>
      </c>
      <c r="I74" s="5"/>
      <c r="J74" s="2" t="s">
        <v>1921</v>
      </c>
      <c r="K74" s="2" t="s">
        <v>2096</v>
      </c>
      <c r="L74" s="2" t="s">
        <v>2222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2:49" x14ac:dyDescent="0.25">
      <c r="B75" s="2" t="s">
        <v>87</v>
      </c>
      <c r="C75" s="2" t="s">
        <v>213</v>
      </c>
      <c r="D75" s="2" t="s">
        <v>338</v>
      </c>
      <c r="E75" s="5"/>
      <c r="F75" s="2" t="s">
        <v>1470</v>
      </c>
      <c r="G75" s="2" t="s">
        <v>1344</v>
      </c>
      <c r="H75" s="2" t="s">
        <v>1218</v>
      </c>
      <c r="I75" s="5"/>
      <c r="J75" s="2" t="s">
        <v>1971</v>
      </c>
      <c r="K75" s="2" t="s">
        <v>2097</v>
      </c>
      <c r="L75" s="2" t="s">
        <v>2223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2:49" x14ac:dyDescent="0.25">
      <c r="B76" s="2" t="s">
        <v>88</v>
      </c>
      <c r="C76" s="2" t="s">
        <v>214</v>
      </c>
      <c r="D76" s="2" t="s">
        <v>339</v>
      </c>
      <c r="E76" s="5"/>
      <c r="F76" s="2" t="s">
        <v>1471</v>
      </c>
      <c r="G76" s="2" t="s">
        <v>1345</v>
      </c>
      <c r="H76" s="2" t="s">
        <v>1219</v>
      </c>
      <c r="I76" s="5"/>
      <c r="J76" s="2" t="s">
        <v>1972</v>
      </c>
      <c r="K76" s="2" t="s">
        <v>2098</v>
      </c>
      <c r="L76" s="2" t="s">
        <v>2224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2:49" x14ac:dyDescent="0.25">
      <c r="B77" s="2" t="s">
        <v>89</v>
      </c>
      <c r="C77" s="2" t="s">
        <v>215</v>
      </c>
      <c r="D77" s="2" t="s">
        <v>340</v>
      </c>
      <c r="E77" s="5"/>
      <c r="F77" s="2" t="s">
        <v>1472</v>
      </c>
      <c r="G77" s="2" t="s">
        <v>1346</v>
      </c>
      <c r="H77" s="2" t="s">
        <v>1220</v>
      </c>
      <c r="I77" s="5"/>
      <c r="J77" s="2" t="s">
        <v>1973</v>
      </c>
      <c r="K77" s="2" t="s">
        <v>2099</v>
      </c>
      <c r="L77" s="2" t="s">
        <v>2225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2:49" x14ac:dyDescent="0.25">
      <c r="B78" s="2" t="s">
        <v>90</v>
      </c>
      <c r="C78" s="2" t="s">
        <v>216</v>
      </c>
      <c r="D78" s="2" t="s">
        <v>341</v>
      </c>
      <c r="E78" s="5"/>
      <c r="F78" s="2" t="s">
        <v>1473</v>
      </c>
      <c r="G78" s="2" t="s">
        <v>1347</v>
      </c>
      <c r="H78" s="2" t="s">
        <v>1221</v>
      </c>
      <c r="I78" s="5"/>
      <c r="J78" s="2" t="s">
        <v>1974</v>
      </c>
      <c r="K78" s="2" t="s">
        <v>2100</v>
      </c>
      <c r="L78" s="2" t="s">
        <v>2226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2:49" x14ac:dyDescent="0.25">
      <c r="B79" s="2" t="s">
        <v>91</v>
      </c>
      <c r="C79" s="2" t="s">
        <v>217</v>
      </c>
      <c r="D79" s="2" t="s">
        <v>342</v>
      </c>
      <c r="E79" s="5"/>
      <c r="F79" s="2" t="s">
        <v>1474</v>
      </c>
      <c r="G79" s="2" t="s">
        <v>1348</v>
      </c>
      <c r="H79" s="2" t="s">
        <v>1222</v>
      </c>
      <c r="I79" s="5"/>
      <c r="J79" s="2" t="s">
        <v>1975</v>
      </c>
      <c r="K79" s="2" t="s">
        <v>2101</v>
      </c>
      <c r="L79" s="2" t="s">
        <v>2227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2:49" x14ac:dyDescent="0.25">
      <c r="B80" s="2" t="s">
        <v>92</v>
      </c>
      <c r="C80" s="2" t="s">
        <v>218</v>
      </c>
      <c r="D80" s="2" t="s">
        <v>343</v>
      </c>
      <c r="E80" s="5"/>
      <c r="F80" s="2" t="s">
        <v>1475</v>
      </c>
      <c r="G80" s="2" t="s">
        <v>1349</v>
      </c>
      <c r="H80" s="2" t="s">
        <v>1223</v>
      </c>
      <c r="I80" s="5"/>
      <c r="J80" s="2" t="s">
        <v>1976</v>
      </c>
      <c r="K80" s="2" t="s">
        <v>2102</v>
      </c>
      <c r="L80" s="2" t="s">
        <v>2228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 x14ac:dyDescent="0.25">
      <c r="B81" s="2" t="s">
        <v>93</v>
      </c>
      <c r="C81" s="2" t="s">
        <v>219</v>
      </c>
      <c r="D81" s="2" t="s">
        <v>344</v>
      </c>
      <c r="E81" s="5"/>
      <c r="F81" s="2" t="s">
        <v>1476</v>
      </c>
      <c r="G81" s="2" t="s">
        <v>1350</v>
      </c>
      <c r="H81" s="2" t="s">
        <v>1224</v>
      </c>
      <c r="I81" s="5"/>
      <c r="J81" s="2" t="s">
        <v>1977</v>
      </c>
      <c r="K81" s="2" t="s">
        <v>2103</v>
      </c>
      <c r="L81" s="2" t="s">
        <v>2229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 x14ac:dyDescent="0.25">
      <c r="B82" s="2" t="s">
        <v>94</v>
      </c>
      <c r="C82" s="2" t="s">
        <v>220</v>
      </c>
      <c r="D82" s="2" t="s">
        <v>345</v>
      </c>
      <c r="E82" s="5"/>
      <c r="F82" s="2" t="s">
        <v>1477</v>
      </c>
      <c r="G82" s="2" t="s">
        <v>1351</v>
      </c>
      <c r="H82" s="2" t="s">
        <v>1225</v>
      </c>
      <c r="I82" s="5"/>
      <c r="J82" s="2" t="s">
        <v>1978</v>
      </c>
      <c r="K82" s="2" t="s">
        <v>2104</v>
      </c>
      <c r="L82" s="2" t="s">
        <v>2230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 x14ac:dyDescent="0.25">
      <c r="B83" s="2" t="s">
        <v>95</v>
      </c>
      <c r="C83" s="2" t="s">
        <v>221</v>
      </c>
      <c r="D83" s="2" t="s">
        <v>346</v>
      </c>
      <c r="E83" s="5"/>
      <c r="F83" s="2" t="s">
        <v>1478</v>
      </c>
      <c r="G83" s="2" t="s">
        <v>1352</v>
      </c>
      <c r="H83" s="2" t="s">
        <v>1226</v>
      </c>
      <c r="I83" s="5"/>
      <c r="J83" s="2" t="s">
        <v>1979</v>
      </c>
      <c r="K83" s="2" t="s">
        <v>2105</v>
      </c>
      <c r="L83" s="2" t="s">
        <v>2231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 x14ac:dyDescent="0.25">
      <c r="B84" s="2" t="s">
        <v>96</v>
      </c>
      <c r="C84" s="2" t="s">
        <v>222</v>
      </c>
      <c r="D84" s="2" t="s">
        <v>347</v>
      </c>
      <c r="E84" s="5"/>
      <c r="F84" s="2" t="s">
        <v>1479</v>
      </c>
      <c r="G84" s="2" t="s">
        <v>1353</v>
      </c>
      <c r="H84" s="2" t="s">
        <v>1227</v>
      </c>
      <c r="I84" s="5"/>
      <c r="J84" s="2" t="s">
        <v>1980</v>
      </c>
      <c r="K84" s="2" t="s">
        <v>2106</v>
      </c>
      <c r="L84" s="2" t="s">
        <v>2232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 x14ac:dyDescent="0.25">
      <c r="B85" s="2" t="s">
        <v>97</v>
      </c>
      <c r="C85" s="2" t="s">
        <v>223</v>
      </c>
      <c r="D85" s="2" t="s">
        <v>348</v>
      </c>
      <c r="E85" s="5"/>
      <c r="F85" s="2" t="s">
        <v>1480</v>
      </c>
      <c r="G85" s="2" t="s">
        <v>1354</v>
      </c>
      <c r="H85" s="2" t="s">
        <v>1228</v>
      </c>
      <c r="I85" s="5"/>
      <c r="J85" s="2" t="s">
        <v>1981</v>
      </c>
      <c r="K85" s="2" t="s">
        <v>2107</v>
      </c>
      <c r="L85" s="2" t="s">
        <v>2233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 x14ac:dyDescent="0.25">
      <c r="B86" s="2" t="s">
        <v>98</v>
      </c>
      <c r="C86" s="2" t="s">
        <v>224</v>
      </c>
      <c r="D86" s="2" t="s">
        <v>349</v>
      </c>
      <c r="E86" s="5"/>
      <c r="F86" s="2" t="s">
        <v>1481</v>
      </c>
      <c r="G86" s="2" t="s">
        <v>1355</v>
      </c>
      <c r="H86" s="2" t="s">
        <v>1229</v>
      </c>
      <c r="I86" s="5"/>
      <c r="J86" s="2" t="s">
        <v>1982</v>
      </c>
      <c r="K86" s="2" t="s">
        <v>2108</v>
      </c>
      <c r="L86" s="2" t="s">
        <v>2234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 x14ac:dyDescent="0.25">
      <c r="B87" s="2" t="s">
        <v>99</v>
      </c>
      <c r="C87" s="2" t="s">
        <v>225</v>
      </c>
      <c r="D87" s="2" t="s">
        <v>350</v>
      </c>
      <c r="E87" s="5"/>
      <c r="F87" s="2" t="s">
        <v>1482</v>
      </c>
      <c r="G87" s="2" t="s">
        <v>1356</v>
      </c>
      <c r="H87" s="2" t="s">
        <v>1230</v>
      </c>
      <c r="I87" s="5"/>
      <c r="J87" s="2" t="s">
        <v>1983</v>
      </c>
      <c r="K87" s="2" t="s">
        <v>2109</v>
      </c>
      <c r="L87" s="2" t="s">
        <v>2235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 x14ac:dyDescent="0.25">
      <c r="B88" s="2" t="s">
        <v>100</v>
      </c>
      <c r="C88" s="2" t="s">
        <v>226</v>
      </c>
      <c r="D88" s="2" t="s">
        <v>351</v>
      </c>
      <c r="E88" s="5"/>
      <c r="F88" s="2" t="s">
        <v>1483</v>
      </c>
      <c r="G88" s="2" t="s">
        <v>1357</v>
      </c>
      <c r="H88" s="2" t="s">
        <v>1231</v>
      </c>
      <c r="I88" s="5"/>
      <c r="J88" s="2" t="s">
        <v>1984</v>
      </c>
      <c r="K88" s="2" t="s">
        <v>2110</v>
      </c>
      <c r="L88" s="2" t="s">
        <v>2236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 x14ac:dyDescent="0.25">
      <c r="B89" s="2" t="s">
        <v>101</v>
      </c>
      <c r="C89" s="2" t="s">
        <v>227</v>
      </c>
      <c r="D89" s="2" t="s">
        <v>352</v>
      </c>
      <c r="E89" s="5"/>
      <c r="F89" s="2" t="s">
        <v>1484</v>
      </c>
      <c r="G89" s="2" t="s">
        <v>1358</v>
      </c>
      <c r="H89" s="2" t="s">
        <v>1232</v>
      </c>
      <c r="I89" s="5"/>
      <c r="J89" s="2" t="s">
        <v>1985</v>
      </c>
      <c r="K89" s="2" t="s">
        <v>2111</v>
      </c>
      <c r="L89" s="2" t="s">
        <v>2237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 x14ac:dyDescent="0.25">
      <c r="B90" s="2" t="s">
        <v>102</v>
      </c>
      <c r="C90" s="2" t="s">
        <v>228</v>
      </c>
      <c r="D90" s="2" t="s">
        <v>353</v>
      </c>
      <c r="E90" s="5"/>
      <c r="F90" s="2" t="s">
        <v>1485</v>
      </c>
      <c r="G90" s="2" t="s">
        <v>1359</v>
      </c>
      <c r="H90" s="2" t="s">
        <v>1233</v>
      </c>
      <c r="I90" s="5"/>
      <c r="J90" s="2" t="s">
        <v>1986</v>
      </c>
      <c r="K90" s="2" t="s">
        <v>2112</v>
      </c>
      <c r="L90" s="2" t="s">
        <v>2238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 x14ac:dyDescent="0.25">
      <c r="B91" s="2" t="s">
        <v>103</v>
      </c>
      <c r="C91" s="2" t="s">
        <v>229</v>
      </c>
      <c r="D91" s="2" t="s">
        <v>354</v>
      </c>
      <c r="E91" s="5"/>
      <c r="F91" s="2" t="s">
        <v>1486</v>
      </c>
      <c r="G91" s="2" t="s">
        <v>1360</v>
      </c>
      <c r="H91" s="2" t="s">
        <v>1234</v>
      </c>
      <c r="I91" s="5"/>
      <c r="J91" s="2" t="s">
        <v>1987</v>
      </c>
      <c r="K91" s="2" t="s">
        <v>2113</v>
      </c>
      <c r="L91" s="2" t="s">
        <v>2239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 x14ac:dyDescent="0.25">
      <c r="B92" s="2" t="s">
        <v>104</v>
      </c>
      <c r="C92" s="2" t="s">
        <v>230</v>
      </c>
      <c r="D92" s="2" t="s">
        <v>355</v>
      </c>
      <c r="E92" s="5"/>
      <c r="F92" s="2" t="s">
        <v>1487</v>
      </c>
      <c r="G92" s="2" t="s">
        <v>1361</v>
      </c>
      <c r="H92" s="2" t="s">
        <v>1235</v>
      </c>
      <c r="I92" s="5"/>
      <c r="J92" s="2" t="s">
        <v>1988</v>
      </c>
      <c r="K92" s="2" t="s">
        <v>2114</v>
      </c>
      <c r="L92" s="2" t="s">
        <v>2240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 x14ac:dyDescent="0.25">
      <c r="B93" s="2" t="s">
        <v>105</v>
      </c>
      <c r="C93" s="2" t="s">
        <v>231</v>
      </c>
      <c r="D93" s="2" t="s">
        <v>356</v>
      </c>
      <c r="E93" s="5"/>
      <c r="F93" s="2" t="s">
        <v>1488</v>
      </c>
      <c r="G93" s="2" t="s">
        <v>1362</v>
      </c>
      <c r="H93" s="2" t="s">
        <v>1236</v>
      </c>
      <c r="I93" s="5"/>
      <c r="J93" s="2" t="s">
        <v>1989</v>
      </c>
      <c r="K93" s="2" t="s">
        <v>2115</v>
      </c>
      <c r="L93" s="2" t="s">
        <v>2241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 x14ac:dyDescent="0.25">
      <c r="B94" s="2" t="s">
        <v>106</v>
      </c>
      <c r="C94" s="2" t="s">
        <v>232</v>
      </c>
      <c r="D94" s="2" t="s">
        <v>357</v>
      </c>
      <c r="E94" s="5"/>
      <c r="F94" s="2" t="s">
        <v>1489</v>
      </c>
      <c r="G94" s="2" t="s">
        <v>1363</v>
      </c>
      <c r="H94" s="2" t="s">
        <v>1237</v>
      </c>
      <c r="I94" s="5"/>
      <c r="J94" s="2" t="s">
        <v>1990</v>
      </c>
      <c r="K94" s="2" t="s">
        <v>2116</v>
      </c>
      <c r="L94" s="2" t="s">
        <v>2242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 x14ac:dyDescent="0.25">
      <c r="B95" s="2" t="s">
        <v>107</v>
      </c>
      <c r="C95" s="2" t="s">
        <v>233</v>
      </c>
      <c r="D95" s="2" t="s">
        <v>358</v>
      </c>
      <c r="E95" s="5"/>
      <c r="F95" s="2" t="s">
        <v>1490</v>
      </c>
      <c r="G95" s="2" t="s">
        <v>1364</v>
      </c>
      <c r="H95" s="2" t="s">
        <v>1238</v>
      </c>
      <c r="I95" s="5"/>
      <c r="J95" s="2" t="s">
        <v>1991</v>
      </c>
      <c r="K95" s="2" t="s">
        <v>2117</v>
      </c>
      <c r="L95" s="2" t="s">
        <v>2243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 x14ac:dyDescent="0.25">
      <c r="B96" s="2" t="s">
        <v>108</v>
      </c>
      <c r="C96" s="2" t="s">
        <v>234</v>
      </c>
      <c r="D96" s="2" t="s">
        <v>359</v>
      </c>
      <c r="E96" s="5"/>
      <c r="F96" s="2" t="s">
        <v>1491</v>
      </c>
      <c r="G96" s="2" t="s">
        <v>1365</v>
      </c>
      <c r="H96" s="2" t="s">
        <v>1239</v>
      </c>
      <c r="I96" s="5"/>
      <c r="J96" s="2" t="s">
        <v>1992</v>
      </c>
      <c r="K96" s="2" t="s">
        <v>2118</v>
      </c>
      <c r="L96" s="2" t="s">
        <v>2244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 x14ac:dyDescent="0.25">
      <c r="B97" s="2" t="s">
        <v>109</v>
      </c>
      <c r="C97" s="2" t="s">
        <v>235</v>
      </c>
      <c r="D97" s="2" t="s">
        <v>360</v>
      </c>
      <c r="E97" s="5"/>
      <c r="F97" s="2" t="s">
        <v>1492</v>
      </c>
      <c r="G97" s="2" t="s">
        <v>1366</v>
      </c>
      <c r="H97" s="2" t="s">
        <v>1240</v>
      </c>
      <c r="I97" s="5"/>
      <c r="J97" s="2" t="s">
        <v>1993</v>
      </c>
      <c r="K97" s="2" t="s">
        <v>2119</v>
      </c>
      <c r="L97" s="2" t="s">
        <v>2245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 x14ac:dyDescent="0.25">
      <c r="B98" s="2" t="s">
        <v>110</v>
      </c>
      <c r="C98" s="2" t="s">
        <v>236</v>
      </c>
      <c r="D98" s="2" t="s">
        <v>361</v>
      </c>
      <c r="E98" s="5"/>
      <c r="F98" s="2" t="s">
        <v>1493</v>
      </c>
      <c r="G98" s="2" t="s">
        <v>1367</v>
      </c>
      <c r="H98" s="2" t="s">
        <v>1241</v>
      </c>
      <c r="I98" s="5"/>
      <c r="J98" s="2" t="s">
        <v>1994</v>
      </c>
      <c r="K98" s="2" t="s">
        <v>2120</v>
      </c>
      <c r="L98" s="2" t="s">
        <v>2246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 x14ac:dyDescent="0.25">
      <c r="B99" s="2" t="s">
        <v>111</v>
      </c>
      <c r="C99" s="2" t="s">
        <v>237</v>
      </c>
      <c r="D99" s="2" t="s">
        <v>362</v>
      </c>
      <c r="E99" s="5"/>
      <c r="F99" s="2" t="s">
        <v>1494</v>
      </c>
      <c r="G99" s="2" t="s">
        <v>1368</v>
      </c>
      <c r="H99" s="2" t="s">
        <v>1242</v>
      </c>
      <c r="I99" s="5"/>
      <c r="J99" s="2" t="s">
        <v>1995</v>
      </c>
      <c r="K99" s="2" t="s">
        <v>2121</v>
      </c>
      <c r="L99" s="2" t="s">
        <v>2247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 x14ac:dyDescent="0.25">
      <c r="B100" s="2" t="s">
        <v>112</v>
      </c>
      <c r="C100" s="2" t="s">
        <v>238</v>
      </c>
      <c r="D100" s="2" t="s">
        <v>363</v>
      </c>
      <c r="E100" s="5"/>
      <c r="F100" s="2" t="s">
        <v>1495</v>
      </c>
      <c r="G100" s="2" t="s">
        <v>1369</v>
      </c>
      <c r="H100" s="2" t="s">
        <v>1243</v>
      </c>
      <c r="I100" s="5"/>
      <c r="J100" s="2" t="s">
        <v>1996</v>
      </c>
      <c r="K100" s="2" t="s">
        <v>2122</v>
      </c>
      <c r="L100" s="2" t="s">
        <v>2248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 x14ac:dyDescent="0.25">
      <c r="B101" s="2" t="s">
        <v>113</v>
      </c>
      <c r="C101" s="2" t="s">
        <v>239</v>
      </c>
      <c r="D101" s="2" t="s">
        <v>364</v>
      </c>
      <c r="E101" s="5"/>
      <c r="F101" s="2" t="s">
        <v>1496</v>
      </c>
      <c r="G101" s="2" t="s">
        <v>1370</v>
      </c>
      <c r="H101" s="2" t="s">
        <v>1244</v>
      </c>
      <c r="I101" s="5"/>
      <c r="J101" s="2" t="s">
        <v>1997</v>
      </c>
      <c r="K101" s="2" t="s">
        <v>2123</v>
      </c>
      <c r="L101" s="2" t="s">
        <v>2249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 x14ac:dyDescent="0.25">
      <c r="B102" s="2" t="s">
        <v>114</v>
      </c>
      <c r="C102" s="2" t="s">
        <v>240</v>
      </c>
      <c r="D102" s="2" t="s">
        <v>365</v>
      </c>
      <c r="E102" s="5"/>
      <c r="F102" s="2" t="s">
        <v>1497</v>
      </c>
      <c r="G102" s="2" t="s">
        <v>1371</v>
      </c>
      <c r="H102" s="2" t="s">
        <v>1245</v>
      </c>
      <c r="I102" s="5"/>
      <c r="J102" s="2" t="s">
        <v>1998</v>
      </c>
      <c r="K102" s="2" t="s">
        <v>2124</v>
      </c>
      <c r="L102" s="2" t="s">
        <v>2250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 x14ac:dyDescent="0.25">
      <c r="B103" s="2" t="s">
        <v>115</v>
      </c>
      <c r="C103" s="2" t="s">
        <v>241</v>
      </c>
      <c r="D103" s="2" t="s">
        <v>366</v>
      </c>
      <c r="E103" s="5"/>
      <c r="F103" s="2" t="s">
        <v>1498</v>
      </c>
      <c r="G103" s="2" t="s">
        <v>1372</v>
      </c>
      <c r="H103" s="2" t="s">
        <v>1246</v>
      </c>
      <c r="I103" s="5"/>
      <c r="J103" s="2" t="s">
        <v>1999</v>
      </c>
      <c r="K103" s="2" t="s">
        <v>2125</v>
      </c>
      <c r="L103" s="2" t="s">
        <v>2251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 x14ac:dyDescent="0.25">
      <c r="B104" s="2" t="s">
        <v>116</v>
      </c>
      <c r="C104" s="2" t="s">
        <v>242</v>
      </c>
      <c r="D104" s="2" t="s">
        <v>367</v>
      </c>
      <c r="E104" s="5"/>
      <c r="F104" s="2" t="s">
        <v>1499</v>
      </c>
      <c r="G104" s="2" t="s">
        <v>1373</v>
      </c>
      <c r="H104" s="2" t="s">
        <v>1247</v>
      </c>
      <c r="I104" s="5"/>
      <c r="J104" s="2" t="s">
        <v>2000</v>
      </c>
      <c r="K104" s="2" t="s">
        <v>2126</v>
      </c>
      <c r="L104" s="2" t="s">
        <v>2252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 x14ac:dyDescent="0.25">
      <c r="B105" s="2" t="s">
        <v>117</v>
      </c>
      <c r="C105" s="2" t="s">
        <v>243</v>
      </c>
      <c r="D105" s="2" t="s">
        <v>368</v>
      </c>
      <c r="E105" s="5"/>
      <c r="F105" s="2" t="s">
        <v>1500</v>
      </c>
      <c r="G105" s="2" t="s">
        <v>1374</v>
      </c>
      <c r="H105" s="2" t="s">
        <v>1248</v>
      </c>
      <c r="I105" s="5"/>
      <c r="J105" s="2" t="s">
        <v>2001</v>
      </c>
      <c r="K105" s="2" t="s">
        <v>2127</v>
      </c>
      <c r="L105" s="2" t="s">
        <v>2253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 x14ac:dyDescent="0.25">
      <c r="B106" s="2" t="s">
        <v>118</v>
      </c>
      <c r="C106" s="2" t="s">
        <v>244</v>
      </c>
      <c r="D106" s="2" t="s">
        <v>369</v>
      </c>
      <c r="E106" s="5"/>
      <c r="F106" s="2" t="s">
        <v>1501</v>
      </c>
      <c r="G106" s="2" t="s">
        <v>1375</v>
      </c>
      <c r="H106" s="2" t="s">
        <v>1249</v>
      </c>
      <c r="I106" s="5"/>
      <c r="J106" s="2" t="s">
        <v>2002</v>
      </c>
      <c r="K106" s="2" t="s">
        <v>2128</v>
      </c>
      <c r="L106" s="2" t="s">
        <v>2254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 x14ac:dyDescent="0.25">
      <c r="B107" s="2" t="s">
        <v>119</v>
      </c>
      <c r="C107" s="2" t="s">
        <v>245</v>
      </c>
      <c r="D107" s="2" t="s">
        <v>370</v>
      </c>
      <c r="E107" s="5"/>
      <c r="F107" s="2" t="s">
        <v>1502</v>
      </c>
      <c r="G107" s="2" t="s">
        <v>1376</v>
      </c>
      <c r="H107" s="2" t="s">
        <v>1250</v>
      </c>
      <c r="I107" s="5"/>
      <c r="J107" s="2" t="s">
        <v>2003</v>
      </c>
      <c r="K107" s="2" t="s">
        <v>2129</v>
      </c>
      <c r="L107" s="2" t="s">
        <v>2255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 x14ac:dyDescent="0.25">
      <c r="B108" s="2" t="s">
        <v>120</v>
      </c>
      <c r="C108" s="2" t="s">
        <v>246</v>
      </c>
      <c r="D108" s="2" t="s">
        <v>371</v>
      </c>
      <c r="E108" s="5"/>
      <c r="F108" s="2" t="s">
        <v>1503</v>
      </c>
      <c r="G108" s="2" t="s">
        <v>1377</v>
      </c>
      <c r="H108" s="2" t="s">
        <v>1251</v>
      </c>
      <c r="I108" s="5"/>
      <c r="J108" s="2" t="s">
        <v>2004</v>
      </c>
      <c r="K108" s="2" t="s">
        <v>2130</v>
      </c>
      <c r="L108" s="2" t="s">
        <v>2256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 x14ac:dyDescent="0.25">
      <c r="B109" s="2" t="s">
        <v>121</v>
      </c>
      <c r="C109" s="2" t="s">
        <v>247</v>
      </c>
      <c r="D109" s="2" t="s">
        <v>372</v>
      </c>
      <c r="E109" s="5"/>
      <c r="F109" s="2" t="s">
        <v>1504</v>
      </c>
      <c r="G109" s="2" t="s">
        <v>1378</v>
      </c>
      <c r="H109" s="2" t="s">
        <v>1252</v>
      </c>
      <c r="I109" s="5"/>
      <c r="J109" s="2" t="s">
        <v>2005</v>
      </c>
      <c r="K109" s="2" t="s">
        <v>2131</v>
      </c>
      <c r="L109" s="2" t="s">
        <v>2257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 x14ac:dyDescent="0.25">
      <c r="B110" s="2" t="s">
        <v>122</v>
      </c>
      <c r="C110" s="2" t="s">
        <v>248</v>
      </c>
      <c r="D110" s="2" t="s">
        <v>373</v>
      </c>
      <c r="E110" s="5"/>
      <c r="F110" s="2" t="s">
        <v>1505</v>
      </c>
      <c r="G110" s="2" t="s">
        <v>1379</v>
      </c>
      <c r="H110" s="2" t="s">
        <v>1253</v>
      </c>
      <c r="I110" s="5"/>
      <c r="J110" s="2" t="s">
        <v>2006</v>
      </c>
      <c r="K110" s="2" t="s">
        <v>2132</v>
      </c>
      <c r="L110" s="2" t="s">
        <v>2258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 x14ac:dyDescent="0.25">
      <c r="B111" s="2" t="s">
        <v>123</v>
      </c>
      <c r="C111" s="2" t="s">
        <v>249</v>
      </c>
      <c r="D111" s="2" t="s">
        <v>374</v>
      </c>
      <c r="E111" s="5"/>
      <c r="F111" s="2" t="s">
        <v>1506</v>
      </c>
      <c r="G111" s="2" t="s">
        <v>1380</v>
      </c>
      <c r="H111" s="2" t="s">
        <v>1254</v>
      </c>
      <c r="I111" s="5"/>
      <c r="J111" s="2" t="s">
        <v>2007</v>
      </c>
      <c r="K111" s="2" t="s">
        <v>2133</v>
      </c>
      <c r="L111" s="2" t="s">
        <v>2259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 x14ac:dyDescent="0.25">
      <c r="B112" s="2" t="s">
        <v>124</v>
      </c>
      <c r="C112" s="2" t="s">
        <v>250</v>
      </c>
      <c r="D112" s="2" t="s">
        <v>375</v>
      </c>
      <c r="E112" s="5"/>
      <c r="F112" s="2" t="s">
        <v>1507</v>
      </c>
      <c r="G112" s="2" t="s">
        <v>1381</v>
      </c>
      <c r="H112" s="2" t="s">
        <v>1255</v>
      </c>
      <c r="I112" s="5"/>
      <c r="J112" s="2" t="s">
        <v>2008</v>
      </c>
      <c r="K112" s="2" t="s">
        <v>2134</v>
      </c>
      <c r="L112" s="2" t="s">
        <v>2260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 x14ac:dyDescent="0.25">
      <c r="B113" s="2" t="s">
        <v>125</v>
      </c>
      <c r="C113" s="2" t="s">
        <v>251</v>
      </c>
      <c r="D113" s="2" t="s">
        <v>376</v>
      </c>
      <c r="E113" s="5"/>
      <c r="F113" s="2" t="s">
        <v>1508</v>
      </c>
      <c r="G113" s="2" t="s">
        <v>1382</v>
      </c>
      <c r="H113" s="2" t="s">
        <v>1256</v>
      </c>
      <c r="I113" s="5"/>
      <c r="J113" s="2" t="s">
        <v>2009</v>
      </c>
      <c r="K113" s="2" t="s">
        <v>2135</v>
      </c>
      <c r="L113" s="2" t="s">
        <v>2261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 x14ac:dyDescent="0.25">
      <c r="B114" s="2" t="s">
        <v>126</v>
      </c>
      <c r="C114" s="2" t="s">
        <v>252</v>
      </c>
      <c r="D114" s="2" t="s">
        <v>377</v>
      </c>
      <c r="E114" s="5"/>
      <c r="F114" s="2" t="s">
        <v>1509</v>
      </c>
      <c r="G114" s="2" t="s">
        <v>1383</v>
      </c>
      <c r="H114" s="2" t="s">
        <v>1257</v>
      </c>
      <c r="I114" s="5"/>
      <c r="J114" s="2" t="s">
        <v>2010</v>
      </c>
      <c r="K114" s="2" t="s">
        <v>2136</v>
      </c>
      <c r="L114" s="2" t="s">
        <v>2262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 x14ac:dyDescent="0.25">
      <c r="B115" s="2" t="s">
        <v>127</v>
      </c>
      <c r="C115" s="2" t="s">
        <v>253</v>
      </c>
      <c r="D115" s="2" t="s">
        <v>378</v>
      </c>
      <c r="E115" s="5"/>
      <c r="F115" s="2" t="s">
        <v>1510</v>
      </c>
      <c r="G115" s="2" t="s">
        <v>1384</v>
      </c>
      <c r="H115" s="2" t="s">
        <v>1258</v>
      </c>
      <c r="I115" s="5"/>
      <c r="J115" s="2" t="s">
        <v>2011</v>
      </c>
      <c r="K115" s="2" t="s">
        <v>2137</v>
      </c>
      <c r="L115" s="2" t="s">
        <v>2263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 x14ac:dyDescent="0.25">
      <c r="B116" s="2" t="s">
        <v>128</v>
      </c>
      <c r="C116" s="2" t="s">
        <v>144</v>
      </c>
      <c r="D116" s="2" t="s">
        <v>379</v>
      </c>
      <c r="E116" s="5"/>
      <c r="F116" s="2" t="s">
        <v>1511</v>
      </c>
      <c r="G116" s="2" t="s">
        <v>1385</v>
      </c>
      <c r="H116" s="2" t="s">
        <v>1259</v>
      </c>
      <c r="I116" s="5"/>
      <c r="J116" s="2" t="s">
        <v>2012</v>
      </c>
      <c r="K116" s="2" t="s">
        <v>2138</v>
      </c>
      <c r="L116" s="2" t="s">
        <v>2264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 x14ac:dyDescent="0.25">
      <c r="B117" s="2" t="s">
        <v>129</v>
      </c>
      <c r="C117" s="2" t="s">
        <v>254</v>
      </c>
      <c r="D117" s="2" t="s">
        <v>380</v>
      </c>
      <c r="E117" s="5"/>
      <c r="F117" s="2" t="s">
        <v>1512</v>
      </c>
      <c r="G117" s="2" t="s">
        <v>1386</v>
      </c>
      <c r="H117" s="2" t="s">
        <v>1260</v>
      </c>
      <c r="I117" s="5"/>
      <c r="J117" s="2" t="s">
        <v>2013</v>
      </c>
      <c r="K117" s="2" t="s">
        <v>2139</v>
      </c>
      <c r="L117" s="2" t="s">
        <v>2265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 x14ac:dyDescent="0.25">
      <c r="B118" s="2" t="s">
        <v>130</v>
      </c>
      <c r="C118" s="2" t="s">
        <v>255</v>
      </c>
      <c r="D118" s="2" t="s">
        <v>381</v>
      </c>
      <c r="E118" s="5"/>
      <c r="F118" s="2" t="s">
        <v>1513</v>
      </c>
      <c r="G118" s="2" t="s">
        <v>1387</v>
      </c>
      <c r="H118" s="2" t="s">
        <v>1261</v>
      </c>
      <c r="I118" s="5"/>
      <c r="J118" s="2" t="s">
        <v>2014</v>
      </c>
      <c r="K118" s="2" t="s">
        <v>2140</v>
      </c>
      <c r="L118" s="2" t="s">
        <v>2266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 x14ac:dyDescent="0.25">
      <c r="B119" s="2" t="s">
        <v>131</v>
      </c>
      <c r="C119" s="2" t="s">
        <v>256</v>
      </c>
      <c r="D119" s="2" t="s">
        <v>382</v>
      </c>
      <c r="E119" s="5"/>
      <c r="F119" s="2" t="s">
        <v>1514</v>
      </c>
      <c r="G119" s="2" t="s">
        <v>1388</v>
      </c>
      <c r="H119" s="2" t="s">
        <v>1262</v>
      </c>
      <c r="I119" s="5"/>
      <c r="J119" s="2" t="s">
        <v>2015</v>
      </c>
      <c r="K119" s="2" t="s">
        <v>2141</v>
      </c>
      <c r="L119" s="2" t="s">
        <v>2267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 x14ac:dyDescent="0.25">
      <c r="B120" s="2" t="s">
        <v>132</v>
      </c>
      <c r="C120" s="2" t="s">
        <v>257</v>
      </c>
      <c r="D120" s="2" t="s">
        <v>383</v>
      </c>
      <c r="E120" s="5"/>
      <c r="F120" s="2" t="s">
        <v>1515</v>
      </c>
      <c r="G120" s="2" t="s">
        <v>1389</v>
      </c>
      <c r="H120" s="2" t="s">
        <v>1263</v>
      </c>
      <c r="I120" s="5"/>
      <c r="J120" s="2" t="s">
        <v>2016</v>
      </c>
      <c r="K120" s="2" t="s">
        <v>2142</v>
      </c>
      <c r="L120" s="2" t="s">
        <v>2268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 x14ac:dyDescent="0.25">
      <c r="B121" s="2" t="s">
        <v>133</v>
      </c>
      <c r="C121" s="2" t="s">
        <v>258</v>
      </c>
      <c r="D121" s="2" t="s">
        <v>384</v>
      </c>
      <c r="E121" s="5"/>
      <c r="F121" s="2" t="s">
        <v>1516</v>
      </c>
      <c r="G121" s="2" t="s">
        <v>1390</v>
      </c>
      <c r="H121" s="2" t="s">
        <v>1264</v>
      </c>
      <c r="I121" s="5"/>
      <c r="J121" s="2" t="s">
        <v>2017</v>
      </c>
      <c r="K121" s="2" t="s">
        <v>2143</v>
      </c>
      <c r="L121" s="2" t="s">
        <v>2269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 x14ac:dyDescent="0.25">
      <c r="B122" s="2" t="s">
        <v>134</v>
      </c>
      <c r="C122" s="2" t="s">
        <v>259</v>
      </c>
      <c r="D122" s="2" t="s">
        <v>385</v>
      </c>
      <c r="E122" s="5"/>
      <c r="F122" s="2" t="s">
        <v>1517</v>
      </c>
      <c r="G122" s="2" t="s">
        <v>1391</v>
      </c>
      <c r="H122" s="2" t="s">
        <v>1265</v>
      </c>
      <c r="I122" s="5"/>
      <c r="J122" s="2" t="s">
        <v>2018</v>
      </c>
      <c r="K122" s="2" t="s">
        <v>2144</v>
      </c>
      <c r="L122" s="2" t="s">
        <v>2270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 x14ac:dyDescent="0.25">
      <c r="B123" s="2" t="s">
        <v>135</v>
      </c>
      <c r="C123" s="2" t="s">
        <v>260</v>
      </c>
      <c r="D123" s="2" t="s">
        <v>386</v>
      </c>
      <c r="E123" s="5"/>
      <c r="F123" s="2" t="s">
        <v>1518</v>
      </c>
      <c r="G123" s="2" t="s">
        <v>1392</v>
      </c>
      <c r="H123" s="2" t="s">
        <v>1266</v>
      </c>
      <c r="I123" s="5"/>
      <c r="J123" s="2" t="s">
        <v>2019</v>
      </c>
      <c r="K123" s="2" t="s">
        <v>2145</v>
      </c>
      <c r="L123" s="2" t="s">
        <v>2271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 x14ac:dyDescent="0.25">
      <c r="B124" s="2" t="s">
        <v>136</v>
      </c>
      <c r="C124" s="2" t="s">
        <v>261</v>
      </c>
      <c r="D124" s="2" t="s">
        <v>387</v>
      </c>
      <c r="E124" s="5"/>
      <c r="F124" s="2" t="s">
        <v>1519</v>
      </c>
      <c r="G124" s="2" t="s">
        <v>1393</v>
      </c>
      <c r="H124" s="2" t="s">
        <v>1267</v>
      </c>
      <c r="I124" s="5"/>
      <c r="J124" s="2" t="s">
        <v>2020</v>
      </c>
      <c r="K124" s="2" t="s">
        <v>2146</v>
      </c>
      <c r="L124" s="2" t="s">
        <v>2272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 x14ac:dyDescent="0.25">
      <c r="B125" s="2" t="s">
        <v>137</v>
      </c>
      <c r="C125" s="2" t="s">
        <v>262</v>
      </c>
      <c r="D125" s="2" t="s">
        <v>388</v>
      </c>
      <c r="E125" s="5"/>
      <c r="F125" s="2" t="s">
        <v>1520</v>
      </c>
      <c r="G125" s="2" t="s">
        <v>1394</v>
      </c>
      <c r="H125" s="2" t="s">
        <v>1268</v>
      </c>
      <c r="I125" s="5"/>
      <c r="J125" s="2" t="s">
        <v>2021</v>
      </c>
      <c r="K125" s="2" t="s">
        <v>2147</v>
      </c>
      <c r="L125" s="2" t="s">
        <v>2273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 x14ac:dyDescent="0.25">
      <c r="B126" s="2" t="s">
        <v>138</v>
      </c>
      <c r="C126" s="2" t="s">
        <v>263</v>
      </c>
      <c r="D126" s="2" t="s">
        <v>389</v>
      </c>
      <c r="E126" s="5"/>
      <c r="F126" s="2" t="s">
        <v>1521</v>
      </c>
      <c r="G126" s="2" t="s">
        <v>1395</v>
      </c>
      <c r="H126" s="2" t="s">
        <v>1269</v>
      </c>
      <c r="I126" s="5"/>
      <c r="J126" s="2" t="s">
        <v>2022</v>
      </c>
      <c r="K126" s="2" t="s">
        <v>2148</v>
      </c>
      <c r="L126" s="2" t="s">
        <v>2274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 x14ac:dyDescent="0.25">
      <c r="B127" s="2" t="s">
        <v>139</v>
      </c>
      <c r="C127" s="2" t="s">
        <v>264</v>
      </c>
      <c r="D127" s="2" t="s">
        <v>390</v>
      </c>
      <c r="E127" s="5"/>
      <c r="F127" s="2" t="s">
        <v>1522</v>
      </c>
      <c r="G127" s="2" t="s">
        <v>1396</v>
      </c>
      <c r="H127" s="2" t="s">
        <v>1270</v>
      </c>
      <c r="I127" s="5"/>
      <c r="J127" s="2" t="s">
        <v>2023</v>
      </c>
      <c r="K127" s="2" t="s">
        <v>2149</v>
      </c>
      <c r="L127" s="2" t="s">
        <v>2275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 x14ac:dyDescent="0.25">
      <c r="B128" s="2" t="s">
        <v>140</v>
      </c>
      <c r="C128" s="2" t="s">
        <v>265</v>
      </c>
      <c r="D128" s="2" t="s">
        <v>391</v>
      </c>
      <c r="E128" s="5"/>
      <c r="F128" s="2" t="s">
        <v>1523</v>
      </c>
      <c r="G128" s="2" t="s">
        <v>1397</v>
      </c>
      <c r="H128" s="2" t="s">
        <v>1271</v>
      </c>
      <c r="I128" s="5"/>
      <c r="J128" s="2" t="s">
        <v>2024</v>
      </c>
      <c r="K128" s="2" t="s">
        <v>2150</v>
      </c>
      <c r="L128" s="2" t="s">
        <v>2276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 x14ac:dyDescent="0.25">
      <c r="B129" s="2" t="s">
        <v>141</v>
      </c>
      <c r="C129" s="2" t="s">
        <v>266</v>
      </c>
      <c r="D129" s="2" t="s">
        <v>392</v>
      </c>
      <c r="E129" s="5"/>
      <c r="F129" s="2" t="s">
        <v>1524</v>
      </c>
      <c r="G129" s="2" t="s">
        <v>1398</v>
      </c>
      <c r="H129" s="2" t="s">
        <v>1272</v>
      </c>
      <c r="I129" s="5"/>
      <c r="J129" s="2" t="s">
        <v>2025</v>
      </c>
      <c r="K129" s="2" t="s">
        <v>2151</v>
      </c>
      <c r="L129" s="2" t="s">
        <v>2277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</sheetData>
  <mergeCells count="6">
    <mergeCell ref="B1:D1"/>
    <mergeCell ref="F1:H1"/>
    <mergeCell ref="F2:H2"/>
    <mergeCell ref="J1:L1"/>
    <mergeCell ref="J2:L2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67A4-FD5C-4851-90F4-027D31BCFDE8}">
  <dimension ref="A1:AX132"/>
  <sheetViews>
    <sheetView zoomScale="85" zoomScaleNormal="85" workbookViewId="0">
      <selection activeCell="T19" sqref="T19"/>
    </sheetView>
  </sheetViews>
  <sheetFormatPr defaultRowHeight="15" x14ac:dyDescent="0.25"/>
  <cols>
    <col min="1" max="1" width="11.140625" style="1" bestFit="1" customWidth="1"/>
    <col min="2" max="5" width="9.140625" style="1"/>
    <col min="6" max="6" width="11.7109375" style="1" customWidth="1"/>
    <col min="7" max="7" width="9.42578125" style="1" customWidth="1"/>
    <col min="8" max="8" width="10.85546875" style="1" customWidth="1"/>
    <col min="9" max="9" width="12" style="1" customWidth="1"/>
    <col min="10" max="18" width="9.140625" style="1"/>
    <col min="19" max="19" width="8.140625" style="1" bestFit="1" customWidth="1"/>
    <col min="20" max="20" width="30.7109375" style="1" bestFit="1" customWidth="1"/>
    <col min="21" max="21" width="8.7109375" style="1" bestFit="1" customWidth="1"/>
    <col min="22" max="22" width="22.7109375" style="1" bestFit="1" customWidth="1"/>
    <col min="23" max="52" width="9.140625" style="1"/>
    <col min="53" max="53" width="16.42578125" style="1" customWidth="1"/>
    <col min="54" max="54" width="34.5703125" style="1" customWidth="1"/>
    <col min="55" max="55" width="22.140625" style="1" customWidth="1"/>
    <col min="56" max="56" width="25.5703125" style="1" customWidth="1"/>
    <col min="57" max="16384" width="9.140625" style="1"/>
  </cols>
  <sheetData>
    <row r="1" spans="2:50" x14ac:dyDescent="0.25">
      <c r="B1" s="3" t="s">
        <v>0</v>
      </c>
      <c r="C1" s="3"/>
      <c r="D1" s="3"/>
      <c r="E1" s="9"/>
      <c r="F1" s="3" t="s">
        <v>0</v>
      </c>
      <c r="G1" s="3"/>
      <c r="H1" s="3"/>
      <c r="I1" s="9"/>
      <c r="J1" s="3" t="s">
        <v>0</v>
      </c>
      <c r="K1" s="3"/>
      <c r="L1" s="3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5"/>
    </row>
    <row r="2" spans="2:50" ht="33" customHeight="1" x14ac:dyDescent="0.25">
      <c r="B2" s="3" t="s">
        <v>1</v>
      </c>
      <c r="C2" s="3"/>
      <c r="D2" s="3"/>
      <c r="E2" s="9"/>
      <c r="F2" s="3" t="s">
        <v>2</v>
      </c>
      <c r="G2" s="3"/>
      <c r="H2" s="3"/>
      <c r="J2" s="3" t="s">
        <v>3</v>
      </c>
      <c r="K2" s="3"/>
      <c r="L2" s="3"/>
      <c r="O2" s="9"/>
      <c r="P2" s="9"/>
      <c r="Q2" s="9"/>
      <c r="S2" s="18" t="s">
        <v>7</v>
      </c>
      <c r="T2" s="18" t="s">
        <v>12</v>
      </c>
      <c r="U2" s="18" t="s">
        <v>13</v>
      </c>
      <c r="V2" s="18" t="s">
        <v>11</v>
      </c>
      <c r="W2" s="9"/>
      <c r="X2" s="9"/>
      <c r="Y2" s="9" t="s">
        <v>14</v>
      </c>
      <c r="Z2" s="9" t="s">
        <v>15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2:50" x14ac:dyDescent="0.25">
      <c r="B3" s="4" t="s">
        <v>4</v>
      </c>
      <c r="C3" s="4" t="s">
        <v>5</v>
      </c>
      <c r="D3" s="4" t="s">
        <v>6</v>
      </c>
      <c r="E3" s="8"/>
      <c r="F3" s="4" t="s">
        <v>4</v>
      </c>
      <c r="G3" s="4" t="s">
        <v>5</v>
      </c>
      <c r="H3" s="4" t="s">
        <v>6</v>
      </c>
      <c r="J3" s="4" t="s">
        <v>4</v>
      </c>
      <c r="K3" s="4" t="s">
        <v>5</v>
      </c>
      <c r="L3" s="4" t="s">
        <v>6</v>
      </c>
      <c r="O3" s="8"/>
      <c r="P3" s="8"/>
      <c r="Q3" s="8"/>
      <c r="S3" s="6" t="s">
        <v>8</v>
      </c>
      <c r="T3" s="6">
        <v>122.6</v>
      </c>
      <c r="U3" s="12">
        <f>$Y$3/$Z$3</f>
        <v>27.916666666666668</v>
      </c>
      <c r="V3" s="6">
        <f xml:space="preserve"> T3/1000/0.000000005</f>
        <v>24520000</v>
      </c>
      <c r="W3" s="8"/>
      <c r="X3" s="8"/>
      <c r="Y3" s="13">
        <v>1.34</v>
      </c>
      <c r="Z3" s="14">
        <v>4.8000000000000001E-2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50" x14ac:dyDescent="0.25">
      <c r="B4" s="6">
        <f xml:space="preserve"> ($V$3 - HEX2DEC('RAW DATA-FE'!B4))*0.000000005*$U$3*1000</f>
        <v>42.353910416666665</v>
      </c>
      <c r="C4" s="6">
        <f xml:space="preserve"> ($V$4 - HEX2DEC('RAW DATA-FE'!C4))*0.000000005*$U$4*1000</f>
        <v>26.825962500000003</v>
      </c>
      <c r="D4" s="6">
        <f xml:space="preserve"> ($V$5 - HEX2DEC('RAW DATA-FE'!D4))*0.000000005*$U$5*1000</f>
        <v>49.141568750000005</v>
      </c>
      <c r="E4" s="7"/>
      <c r="F4" s="6">
        <f xml:space="preserve"> ($V$3 - HEX2DEC('RAW DATA-FE'!F4))*0.000000005*$U$3*1000</f>
        <v>60.696695833333344</v>
      </c>
      <c r="G4" s="6">
        <f xml:space="preserve"> ($V$4 - HEX2DEC('RAW DATA-FE'!G4))*0.000000005*$U$4*1000</f>
        <v>34.397241666666666</v>
      </c>
      <c r="H4" s="6">
        <f xml:space="preserve"> ($V$5 - HEX2DEC('RAW DATA-FE'!H4))*0.000000005*$U$5*1000</f>
        <v>55.565472916666678</v>
      </c>
      <c r="J4" s="6">
        <f xml:space="preserve"> ($V$3 - HEX2DEC('RAW DATA-FE'!J4))*0.000000005*$U$3*1000</f>
        <v>70.104054166666671</v>
      </c>
      <c r="K4" s="6">
        <f xml:space="preserve"> ($V$4 - HEX2DEC('RAW DATA-FE'!K4))*0.000000005*$U$4*1000</f>
        <v>40.766568750000005</v>
      </c>
      <c r="L4" s="6">
        <f xml:space="preserve"> ($V$5 - HEX2DEC('RAW DATA-FE'!L4))*0.000000005*$U$5*1000</f>
        <v>60.4733625</v>
      </c>
      <c r="O4" s="7"/>
      <c r="P4" s="7"/>
      <c r="Q4" s="7"/>
      <c r="S4" s="6" t="s">
        <v>9</v>
      </c>
      <c r="T4" s="6">
        <v>104.2</v>
      </c>
      <c r="U4" s="12">
        <f>$Y$3/$Z$3</f>
        <v>27.916666666666668</v>
      </c>
      <c r="V4" s="6">
        <f t="shared" ref="V4:V5" si="0" xml:space="preserve"> T4/1000/0.000000005</f>
        <v>20840000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</row>
    <row r="5" spans="2:50" x14ac:dyDescent="0.25">
      <c r="B5" s="6">
        <f xml:space="preserve"> ($V$3 - HEX2DEC('RAW DATA-FE'!B5))*0.000000005*$U$3*1000</f>
        <v>42.318874999999998</v>
      </c>
      <c r="C5" s="6">
        <f xml:space="preserve"> ($V$4 - HEX2DEC('RAW DATA-FE'!C5))*0.000000005*$U$4*1000</f>
        <v>25.854741666666666</v>
      </c>
      <c r="D5" s="6">
        <f xml:space="preserve"> ($V$5 - HEX2DEC('RAW DATA-FE'!D5))*0.000000005*$U$5*1000</f>
        <v>47.3489</v>
      </c>
      <c r="E5" s="7"/>
      <c r="F5" s="6">
        <f xml:space="preserve"> ($V$3 - HEX2DEC('RAW DATA-FE'!F5))*0.000000005*$U$3*1000</f>
        <v>59.230512499999996</v>
      </c>
      <c r="G5" s="6">
        <f xml:space="preserve"> ($V$4 - HEX2DEC('RAW DATA-FE'!G5))*0.000000005*$U$4*1000</f>
        <v>33.726125000000003</v>
      </c>
      <c r="H5" s="6">
        <f xml:space="preserve"> ($V$5 - HEX2DEC('RAW DATA-FE'!H5))*0.000000005*$U$5*1000</f>
        <v>54.56940625</v>
      </c>
      <c r="J5" s="6">
        <f xml:space="preserve"> ($V$3 - HEX2DEC('RAW DATA-FE'!J5))*0.000000005*$U$3*1000</f>
        <v>71.331549999999993</v>
      </c>
      <c r="K5" s="6">
        <f xml:space="preserve"> ($V$4 - HEX2DEC('RAW DATA-FE'!K5))*0.000000005*$U$4*1000</f>
        <v>40.600883333333336</v>
      </c>
      <c r="L5" s="6">
        <f xml:space="preserve"> ($V$5 - HEX2DEC('RAW DATA-FE'!L5))*0.000000005*$U$5*1000</f>
        <v>58.078112500000003</v>
      </c>
      <c r="O5" s="7"/>
      <c r="P5" s="7"/>
      <c r="Q5" s="7"/>
      <c r="S5" s="6" t="s">
        <v>10</v>
      </c>
      <c r="T5" s="6">
        <v>87.4</v>
      </c>
      <c r="U5" s="12">
        <f>$Y$3/$Z$3</f>
        <v>27.916666666666668</v>
      </c>
      <c r="V5" s="6">
        <f t="shared" si="0"/>
        <v>17480000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</row>
    <row r="6" spans="2:50" x14ac:dyDescent="0.25">
      <c r="B6" s="6">
        <f xml:space="preserve"> ($V$3 - HEX2DEC('RAW DATA-FE'!B6))*0.000000005*$U$3*1000</f>
        <v>44.203947916666671</v>
      </c>
      <c r="C6" s="6">
        <f xml:space="preserve"> ($V$4 - HEX2DEC('RAW DATA-FE'!C6))*0.000000005*$U$4*1000</f>
        <v>27.453110416666664</v>
      </c>
      <c r="D6" s="6">
        <f xml:space="preserve"> ($V$5 - HEX2DEC('RAW DATA-FE'!D6))*0.000000005*$U$5*1000</f>
        <v>48.332125000000005</v>
      </c>
      <c r="E6" s="7"/>
      <c r="F6" s="6">
        <f xml:space="preserve"> ($V$3 - HEX2DEC('RAW DATA-FE'!F6))*0.000000005*$U$3*1000</f>
        <v>59.527266666666669</v>
      </c>
      <c r="G6" s="6">
        <f xml:space="preserve"> ($V$4 - HEX2DEC('RAW DATA-FE'!G6))*0.000000005*$U$4*1000</f>
        <v>32.815204166666668</v>
      </c>
      <c r="H6" s="6">
        <f xml:space="preserve"> ($V$5 - HEX2DEC('RAW DATA-FE'!H6))*0.000000005*$U$5*1000</f>
        <v>54.766637500000009</v>
      </c>
      <c r="J6" s="6">
        <f xml:space="preserve"> ($V$3 - HEX2DEC('RAW DATA-FE'!J6))*0.000000005*$U$3*1000</f>
        <v>70.090235416666658</v>
      </c>
      <c r="K6" s="6">
        <f xml:space="preserve"> ($V$4 - HEX2DEC('RAW DATA-FE'!K6))*0.000000005*$U$4*1000</f>
        <v>42.743766666666666</v>
      </c>
      <c r="L6" s="6">
        <f xml:space="preserve"> ($V$5 - HEX2DEC('RAW DATA-FE'!L6))*0.000000005*$U$5*1000</f>
        <v>58.906679166666677</v>
      </c>
      <c r="O6" s="7"/>
      <c r="P6" s="7"/>
      <c r="Q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spans="2:50" x14ac:dyDescent="0.25">
      <c r="B7" s="6">
        <f xml:space="preserve"> ($V$3 - HEX2DEC('RAW DATA-FE'!B7))*0.000000005*$U$3*1000</f>
        <v>42.216420833333338</v>
      </c>
      <c r="C7" s="6">
        <f xml:space="preserve"> ($V$4 - HEX2DEC('RAW DATA-FE'!C7))*0.000000005*$U$4*1000</f>
        <v>26.425497916666668</v>
      </c>
      <c r="D7" s="6">
        <f xml:space="preserve"> ($V$5 - HEX2DEC('RAW DATA-FE'!D7))*0.000000005*$U$5*1000</f>
        <v>48.574022916666671</v>
      </c>
      <c r="E7" s="7"/>
      <c r="F7" s="6">
        <f xml:space="preserve"> ($V$3 - HEX2DEC('RAW DATA-FE'!F7))*0.000000005*$U$3*1000</f>
        <v>61.616689583333333</v>
      </c>
      <c r="G7" s="6">
        <f xml:space="preserve"> ($V$4 - HEX2DEC('RAW DATA-FE'!G7))*0.000000005*$U$4*1000</f>
        <v>33.329987500000009</v>
      </c>
      <c r="H7" s="6">
        <f xml:space="preserve"> ($V$5 - HEX2DEC('RAW DATA-FE'!H7))*0.000000005*$U$5*1000</f>
        <v>54.881933333333336</v>
      </c>
      <c r="I7" s="7"/>
      <c r="J7" s="6">
        <f xml:space="preserve"> ($V$3 - HEX2DEC('RAW DATA-FE'!J7))*0.000000005*$U$3*1000</f>
        <v>70.029656250000002</v>
      </c>
      <c r="K7" s="6">
        <f xml:space="preserve"> ($V$4 - HEX2DEC('RAW DATA-FE'!K7))*0.000000005*$U$4*1000</f>
        <v>41.458762500000006</v>
      </c>
      <c r="L7" s="6">
        <f xml:space="preserve"> ($V$5 - HEX2DEC('RAW DATA-FE'!L7))*0.000000005*$U$5*1000</f>
        <v>59.14062083333333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spans="2:50" x14ac:dyDescent="0.25">
      <c r="B8" s="6">
        <f xml:space="preserve"> ($V$3 - HEX2DEC('RAW DATA-FE'!B8))*0.000000005*$U$3*1000</f>
        <v>41.618864583333341</v>
      </c>
      <c r="C8" s="6">
        <f xml:space="preserve"> ($V$4 - HEX2DEC('RAW DATA-FE'!C8))*0.000000005*$U$4*1000</f>
        <v>26.635152083333335</v>
      </c>
      <c r="D8" s="6">
        <f xml:space="preserve"> ($V$5 - HEX2DEC('RAW DATA-FE'!D8))*0.000000005*$U$5*1000</f>
        <v>47.272966666666676</v>
      </c>
      <c r="E8" s="7"/>
      <c r="F8" s="6">
        <f xml:space="preserve"> ($V$3 - HEX2DEC('RAW DATA-FE'!F8))*0.000000005*$U$3*1000</f>
        <v>60.574281250000006</v>
      </c>
      <c r="G8" s="6">
        <f xml:space="preserve"> ($V$4 - HEX2DEC('RAW DATA-FE'!G8))*0.000000005*$U$4*1000</f>
        <v>33.277364583333338</v>
      </c>
      <c r="H8" s="6">
        <f xml:space="preserve"> ($V$5 - HEX2DEC('RAW DATA-FE'!H8))*0.000000005*$U$5*1000</f>
        <v>55.675045833333336</v>
      </c>
      <c r="I8" s="7"/>
      <c r="J8" s="6">
        <f xml:space="preserve"> ($V$3 - HEX2DEC('RAW DATA-FE'!J8))*0.000000005*$U$3*1000</f>
        <v>70.392014583333335</v>
      </c>
      <c r="K8" s="6">
        <f xml:space="preserve"> ($V$4 - HEX2DEC('RAW DATA-FE'!K8))*0.000000005*$U$4*1000</f>
        <v>40.521181250000005</v>
      </c>
      <c r="L8" s="6">
        <f xml:space="preserve"> ($V$5 - HEX2DEC('RAW DATA-FE'!L8))*0.000000005*$U$5*1000</f>
        <v>59.582402083333342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2:50" x14ac:dyDescent="0.25">
      <c r="B9" s="6">
        <f xml:space="preserve"> ($V$3 - HEX2DEC('RAW DATA-FE'!B9))*0.000000005*$U$3*1000</f>
        <v>42.707195833333337</v>
      </c>
      <c r="C9" s="6">
        <f xml:space="preserve"> ($V$4 - HEX2DEC('RAW DATA-FE'!C9))*0.000000005*$U$4*1000</f>
        <v>27.058089583333334</v>
      </c>
      <c r="D9" s="6">
        <f xml:space="preserve"> ($V$5 - HEX2DEC('RAW DATA-FE'!D9))*0.000000005*$U$5*1000</f>
        <v>47.861170833333333</v>
      </c>
      <c r="E9" s="7"/>
      <c r="F9" s="6">
        <f xml:space="preserve"> ($V$3 - HEX2DEC('RAW DATA-FE'!F9))*0.000000005*$U$3*1000</f>
        <v>59.60543333333333</v>
      </c>
      <c r="G9" s="6">
        <f xml:space="preserve"> ($V$4 - HEX2DEC('RAW DATA-FE'!G9))*0.000000005*$U$4*1000</f>
        <v>33.574816666666663</v>
      </c>
      <c r="H9" s="6">
        <f xml:space="preserve"> ($V$5 - HEX2DEC('RAW DATA-FE'!H9))*0.000000005*$U$5*1000</f>
        <v>55.047758333333341</v>
      </c>
      <c r="I9" s="7"/>
      <c r="J9" s="6">
        <f xml:space="preserve"> ($V$3 - HEX2DEC('RAW DATA-FE'!J9))*0.000000005*$U$3*1000</f>
        <v>70.70328541666666</v>
      </c>
      <c r="K9" s="6">
        <f xml:space="preserve"> ($V$4 - HEX2DEC('RAW DATA-FE'!K9))*0.000000005*$U$4*1000</f>
        <v>41.737510416666673</v>
      </c>
      <c r="L9" s="6">
        <f xml:space="preserve"> ($V$5 - HEX2DEC('RAW DATA-FE'!L9))*0.000000005*$U$5*1000</f>
        <v>59.116752083333338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2:50" x14ac:dyDescent="0.25">
      <c r="B10" s="6">
        <f xml:space="preserve"> ($V$3 - HEX2DEC('RAW DATA-FE'!B10))*0.000000005*$U$3*1000</f>
        <v>43.364354166666665</v>
      </c>
      <c r="C10" s="6">
        <f xml:space="preserve"> ($V$4 - HEX2DEC('RAW DATA-FE'!C10))*0.000000005*$U$4*1000</f>
        <v>26.277120833333335</v>
      </c>
      <c r="D10" s="6">
        <f xml:space="preserve"> ($V$5 - HEX2DEC('RAW DATA-FE'!D10))*0.000000005*$U$5*1000</f>
        <v>48.496135416666668</v>
      </c>
      <c r="E10" s="7"/>
      <c r="F10" s="6">
        <f xml:space="preserve"> ($V$3 - HEX2DEC('RAW DATA-FE'!F10))*0.000000005*$U$3*1000</f>
        <v>59.504933333333334</v>
      </c>
      <c r="G10" s="6">
        <f xml:space="preserve"> ($V$4 - HEX2DEC('RAW DATA-FE'!G10))*0.000000005*$U$4*1000</f>
        <v>34.870987500000005</v>
      </c>
      <c r="H10" s="6">
        <f xml:space="preserve"> ($V$5 - HEX2DEC('RAW DATA-FE'!H10))*0.000000005*$U$5*1000</f>
        <v>55.510058333333333</v>
      </c>
      <c r="I10" s="7"/>
      <c r="J10" s="6">
        <f xml:space="preserve"> ($V$3 - HEX2DEC('RAW DATA-FE'!J10))*0.000000005*$U$3*1000</f>
        <v>71.139622916666667</v>
      </c>
      <c r="K10" s="6">
        <f xml:space="preserve"> ($V$4 - HEX2DEC('RAW DATA-FE'!K10))*0.000000005*$U$4*1000</f>
        <v>40.500243749999996</v>
      </c>
      <c r="L10" s="6">
        <f xml:space="preserve"> ($V$5 - HEX2DEC('RAW DATA-FE'!L10))*0.000000005*$U$5*1000</f>
        <v>59.303654166666661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</row>
    <row r="11" spans="2:50" x14ac:dyDescent="0.25">
      <c r="B11" s="6">
        <f xml:space="preserve"> ($V$3 - HEX2DEC('RAW DATA-FE'!B11))*0.000000005*$U$3*1000</f>
        <v>41.474675000000005</v>
      </c>
      <c r="C11" s="6">
        <f xml:space="preserve"> ($V$4 - HEX2DEC('RAW DATA-FE'!C11))*0.000000005*$U$4*1000</f>
        <v>25.672306250000002</v>
      </c>
      <c r="D11" s="6">
        <f xml:space="preserve"> ($V$5 - HEX2DEC('RAW DATA-FE'!D11))*0.000000005*$U$5*1000</f>
        <v>47.779514583333338</v>
      </c>
      <c r="E11" s="7"/>
      <c r="F11" s="6">
        <f xml:space="preserve"> ($V$3 - HEX2DEC('RAW DATA-FE'!F11))*0.000000005*$U$3*1000</f>
        <v>60.155252083333338</v>
      </c>
      <c r="G11" s="6">
        <f xml:space="preserve"> ($V$4 - HEX2DEC('RAW DATA-FE'!G11))*0.000000005*$U$4*1000</f>
        <v>34.090577083333336</v>
      </c>
      <c r="H11" s="6">
        <f xml:space="preserve"> ($V$5 - HEX2DEC('RAW DATA-FE'!H11))*0.000000005*$U$5*1000</f>
        <v>54.642827083333337</v>
      </c>
      <c r="I11" s="7"/>
      <c r="J11" s="6">
        <f xml:space="preserve"> ($V$3 - HEX2DEC('RAW DATA-FE'!J11))*0.000000005*$U$3*1000</f>
        <v>69.866902083333329</v>
      </c>
      <c r="K11" s="6">
        <f xml:space="preserve"> ($V$4 - HEX2DEC('RAW DATA-FE'!K11))*0.000000005*$U$4*1000</f>
        <v>40.007654166666669</v>
      </c>
      <c r="L11" s="6">
        <f xml:space="preserve"> ($V$5 - HEX2DEC('RAW DATA-FE'!L11))*0.000000005*$U$5*1000</f>
        <v>60.199220833333342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</row>
    <row r="12" spans="2:50" x14ac:dyDescent="0.25">
      <c r="B12" s="6">
        <f xml:space="preserve"> ($V$3 - HEX2DEC('RAW DATA-FE'!B12))*0.000000005*$U$3*1000</f>
        <v>42.921595833333342</v>
      </c>
      <c r="C12" s="6">
        <f xml:space="preserve"> ($V$4 - HEX2DEC('RAW DATA-FE'!C12))*0.000000005*$U$4*1000</f>
        <v>26.546656250000002</v>
      </c>
      <c r="D12" s="6">
        <f xml:space="preserve"> ($V$5 - HEX2DEC('RAW DATA-FE'!D12))*0.000000005*$U$5*1000</f>
        <v>48.244047916666666</v>
      </c>
      <c r="E12" s="7"/>
      <c r="F12" s="6">
        <f xml:space="preserve"> ($V$3 - HEX2DEC('RAW DATA-FE'!F12))*0.000000005*$U$3*1000</f>
        <v>59.265547916666677</v>
      </c>
      <c r="G12" s="6">
        <f xml:space="preserve"> ($V$4 - HEX2DEC('RAW DATA-FE'!G12))*0.000000005*$U$4*1000</f>
        <v>34.329822916666672</v>
      </c>
      <c r="H12" s="6">
        <f xml:space="preserve"> ($V$5 - HEX2DEC('RAW DATA-FE'!H12))*0.000000005*$U$5*1000</f>
        <v>54.982572916666676</v>
      </c>
      <c r="I12" s="7"/>
      <c r="J12" s="6">
        <f xml:space="preserve"> ($V$3 - HEX2DEC('RAW DATA-FE'!J12))*0.000000005*$U$3*1000</f>
        <v>69.316385416666662</v>
      </c>
      <c r="K12" s="6">
        <f xml:space="preserve"> ($V$4 - HEX2DEC('RAW DATA-FE'!K12))*0.000000005*$U$4*1000</f>
        <v>40.704035416666663</v>
      </c>
      <c r="L12" s="6">
        <f xml:space="preserve"> ($V$5 - HEX2DEC('RAW DATA-FE'!L12))*0.000000005*$U$5*1000</f>
        <v>57.714218750000008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2:50" x14ac:dyDescent="0.25">
      <c r="B13" s="6">
        <f xml:space="preserve"> ($V$3 - HEX2DEC('RAW DATA-FE'!B13))*0.000000005*$U$3*1000</f>
        <v>41.342210416666674</v>
      </c>
      <c r="C13" s="6">
        <f xml:space="preserve"> ($V$4 - HEX2DEC('RAW DATA-FE'!C13))*0.000000005*$U$4*1000</f>
        <v>27.395881249999999</v>
      </c>
      <c r="D13" s="6">
        <f xml:space="preserve"> ($V$5 - HEX2DEC('RAW DATA-FE'!D13))*0.000000005*$U$5*1000</f>
        <v>46.735849999999999</v>
      </c>
      <c r="E13" s="7"/>
      <c r="F13" s="6">
        <f xml:space="preserve"> ($V$3 - HEX2DEC('RAW DATA-FE'!F13))*0.000000005*$U$3*1000</f>
        <v>58.32196458333334</v>
      </c>
      <c r="G13" s="6">
        <f xml:space="preserve"> ($V$4 - HEX2DEC('RAW DATA-FE'!G13))*0.000000005*$U$4*1000</f>
        <v>35.407545833333337</v>
      </c>
      <c r="H13" s="6">
        <f xml:space="preserve"> ($V$5 - HEX2DEC('RAW DATA-FE'!H13))*0.000000005*$U$5*1000</f>
        <v>55.259645833333344</v>
      </c>
      <c r="I13" s="7"/>
      <c r="J13" s="6">
        <f xml:space="preserve"> ($V$3 - HEX2DEC('RAW DATA-FE'!J13))*0.000000005*$U$3*1000</f>
        <v>70.68430208333335</v>
      </c>
      <c r="K13" s="6">
        <f xml:space="preserve"> ($V$4 - HEX2DEC('RAW DATA-FE'!K13))*0.000000005*$U$4*1000</f>
        <v>39.779295833333336</v>
      </c>
      <c r="L13" s="6">
        <f xml:space="preserve"> ($V$5 - HEX2DEC('RAW DATA-FE'!L13))*0.000000005*$U$5*1000</f>
        <v>59.92145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</row>
    <row r="14" spans="2:50" x14ac:dyDescent="0.25">
      <c r="B14" s="6">
        <f xml:space="preserve"> ($V$3 - HEX2DEC('RAW DATA-FE'!B14))*0.000000005*$U$3*1000</f>
        <v>41.459600000000002</v>
      </c>
      <c r="C14" s="6">
        <f xml:space="preserve"> ($V$4 - HEX2DEC('RAW DATA-FE'!C14))*0.000000005*$U$4*1000</f>
        <v>25.587718750000001</v>
      </c>
      <c r="D14" s="6">
        <f xml:space="preserve"> ($V$5 - HEX2DEC('RAW DATA-FE'!D14))*0.000000005*$U$5*1000</f>
        <v>47.267941666666673</v>
      </c>
      <c r="E14" s="7"/>
      <c r="F14" s="6">
        <f xml:space="preserve"> ($V$3 - HEX2DEC('RAW DATA-FE'!F14))*0.000000005*$U$3*1000</f>
        <v>60.588658333333342</v>
      </c>
      <c r="G14" s="6">
        <f xml:space="preserve"> ($V$4 - HEX2DEC('RAW DATA-FE'!G14))*0.000000005*$U$4*1000</f>
        <v>33.199756250000007</v>
      </c>
      <c r="H14" s="6">
        <f xml:space="preserve"> ($V$5 - HEX2DEC('RAW DATA-FE'!H14))*0.000000005*$U$5*1000</f>
        <v>54.713177083333342</v>
      </c>
      <c r="I14" s="7"/>
      <c r="J14" s="6">
        <f xml:space="preserve"> ($V$3 - HEX2DEC('RAW DATA-FE'!J14))*0.000000005*$U$3*1000</f>
        <v>70.135460416666675</v>
      </c>
      <c r="K14" s="6">
        <f xml:space="preserve"> ($V$4 - HEX2DEC('RAW DATA-FE'!K14))*0.000000005*$U$4*1000</f>
        <v>42.297658333333338</v>
      </c>
      <c r="L14" s="6">
        <f xml:space="preserve"> ($V$5 - HEX2DEC('RAW DATA-FE'!L14))*0.000000005*$U$5*1000</f>
        <v>58.960000000000008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</row>
    <row r="15" spans="2:50" x14ac:dyDescent="0.25">
      <c r="B15" s="6">
        <f xml:space="preserve"> ($V$3 - HEX2DEC('RAW DATA-FE'!B15))*0.000000005*$U$3*1000</f>
        <v>41.541535416666669</v>
      </c>
      <c r="C15" s="6">
        <f xml:space="preserve"> ($V$4 - HEX2DEC('RAW DATA-FE'!C15))*0.000000005*$U$4*1000</f>
        <v>28.724993749999999</v>
      </c>
      <c r="D15" s="6">
        <f xml:space="preserve"> ($V$5 - HEX2DEC('RAW DATA-FE'!D15))*0.000000005*$U$5*1000</f>
        <v>49.03785833333334</v>
      </c>
      <c r="E15" s="7"/>
      <c r="F15" s="6">
        <f xml:space="preserve"> ($V$3 - HEX2DEC('RAW DATA-FE'!F15))*0.000000005*$U$3*1000</f>
        <v>59.826393750000008</v>
      </c>
      <c r="G15" s="6">
        <f xml:space="preserve"> ($V$4 - HEX2DEC('RAW DATA-FE'!G15))*0.000000005*$U$4*1000</f>
        <v>33.680202083333334</v>
      </c>
      <c r="H15" s="6">
        <f xml:space="preserve"> ($V$5 - HEX2DEC('RAW DATA-FE'!H15))*0.000000005*$U$5*1000</f>
        <v>55.583060416666669</v>
      </c>
      <c r="I15" s="7"/>
      <c r="J15" s="6">
        <f xml:space="preserve"> ($V$3 - HEX2DEC('RAW DATA-FE'!J15))*0.000000005*$U$3*1000</f>
        <v>72.253916666666669</v>
      </c>
      <c r="K15" s="6">
        <f xml:space="preserve"> ($V$4 - HEX2DEC('RAW DATA-FE'!K15))*0.000000005*$U$4*1000</f>
        <v>41.179177083333329</v>
      </c>
      <c r="L15" s="6">
        <f xml:space="preserve"> ($V$5 - HEX2DEC('RAW DATA-FE'!L15))*0.000000005*$U$5*1000</f>
        <v>58.899141666666672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</row>
    <row r="16" spans="2:50" x14ac:dyDescent="0.25">
      <c r="B16" s="6">
        <f xml:space="preserve"> ($V$3 - HEX2DEC('RAW DATA-FE'!B16))*0.000000005*$U$3*1000</f>
        <v>41.04489791666667</v>
      </c>
      <c r="C16" s="6">
        <f xml:space="preserve"> ($V$4 - HEX2DEC('RAW DATA-FE'!C16))*0.000000005*$U$4*1000</f>
        <v>26.540235416666668</v>
      </c>
      <c r="D16" s="6">
        <f xml:space="preserve"> ($V$5 - HEX2DEC('RAW DATA-FE'!D16))*0.000000005*$U$5*1000</f>
        <v>48.304487500000008</v>
      </c>
      <c r="E16" s="7"/>
      <c r="F16" s="6">
        <f xml:space="preserve"> ($V$3 - HEX2DEC('RAW DATA-FE'!F16))*0.000000005*$U$3*1000</f>
        <v>58.61802083333334</v>
      </c>
      <c r="G16" s="6">
        <f xml:space="preserve"> ($V$4 - HEX2DEC('RAW DATA-FE'!G16))*0.000000005*$U$4*1000</f>
        <v>35.476220833333336</v>
      </c>
      <c r="H16" s="6">
        <f xml:space="preserve"> ($V$5 - HEX2DEC('RAW DATA-FE'!H16))*0.000000005*$U$5*1000</f>
        <v>55.275279166666671</v>
      </c>
      <c r="I16" s="7"/>
      <c r="J16" s="6">
        <f xml:space="preserve"> ($V$3 - HEX2DEC('RAW DATA-FE'!J16))*0.000000005*$U$3*1000</f>
        <v>70.556164583333342</v>
      </c>
      <c r="K16" s="6">
        <f xml:space="preserve"> ($V$4 - HEX2DEC('RAW DATA-FE'!K16))*0.000000005*$U$4*1000</f>
        <v>40.352425000000004</v>
      </c>
      <c r="L16" s="6">
        <f xml:space="preserve"> ($V$5 - HEX2DEC('RAW DATA-FE'!L16))*0.000000005*$U$5*1000</f>
        <v>60.410131250000006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</row>
    <row r="17" spans="2:49" x14ac:dyDescent="0.25">
      <c r="B17" s="6">
        <f xml:space="preserve"> ($V$3 - HEX2DEC('RAW DATA-FE'!B17))*0.000000005*$U$3*1000</f>
        <v>40.749679166666674</v>
      </c>
      <c r="C17" s="6">
        <f xml:space="preserve"> ($V$4 - HEX2DEC('RAW DATA-FE'!C17))*0.000000005*$U$4*1000</f>
        <v>26.879841666666668</v>
      </c>
      <c r="D17" s="6">
        <f xml:space="preserve"> ($V$5 - HEX2DEC('RAW DATA-FE'!D17))*0.000000005*$U$5*1000</f>
        <v>47.148877083333339</v>
      </c>
      <c r="E17" s="7"/>
      <c r="F17" s="6">
        <f xml:space="preserve"> ($V$3 - HEX2DEC('RAW DATA-FE'!F17))*0.000000005*$U$3*1000</f>
        <v>60.126358333333336</v>
      </c>
      <c r="G17" s="6">
        <f xml:space="preserve"> ($V$4 - HEX2DEC('RAW DATA-FE'!G17))*0.000000005*$U$4*1000</f>
        <v>33.212318749999994</v>
      </c>
      <c r="H17" s="6">
        <f xml:space="preserve"> ($V$5 - HEX2DEC('RAW DATA-FE'!H17))*0.000000005*$U$5*1000</f>
        <v>56.733785416666677</v>
      </c>
      <c r="I17" s="7"/>
      <c r="J17" s="6">
        <f xml:space="preserve"> ($V$3 - HEX2DEC('RAW DATA-FE'!J17))*0.000000005*$U$3*1000</f>
        <v>70.451337500000008</v>
      </c>
      <c r="K17" s="6">
        <f xml:space="preserve"> ($V$4 - HEX2DEC('RAW DATA-FE'!K17))*0.000000005*$U$4*1000</f>
        <v>40.754564583333341</v>
      </c>
      <c r="L17" s="6">
        <f xml:space="preserve"> ($V$5 - HEX2DEC('RAW DATA-FE'!L17))*0.000000005*$U$5*1000</f>
        <v>59.10209583333333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</row>
    <row r="18" spans="2:49" x14ac:dyDescent="0.25">
      <c r="B18" s="6">
        <f xml:space="preserve"> ($V$3 - HEX2DEC('RAW DATA-FE'!B18))*0.000000005*$U$3*1000</f>
        <v>43.545812500000004</v>
      </c>
      <c r="C18" s="6">
        <f xml:space="preserve"> ($V$4 - HEX2DEC('RAW DATA-FE'!C18))*0.000000005*$U$4*1000</f>
        <v>25.773225</v>
      </c>
      <c r="D18" s="6">
        <f xml:space="preserve"> ($V$5 - HEX2DEC('RAW DATA-FE'!D18))*0.000000005*$U$5*1000</f>
        <v>48.333102083333337</v>
      </c>
      <c r="E18" s="7"/>
      <c r="F18" s="6">
        <f xml:space="preserve"> ($V$3 - HEX2DEC('RAW DATA-FE'!F18))*0.000000005*$U$3*1000</f>
        <v>59.450077083333341</v>
      </c>
      <c r="G18" s="6">
        <f xml:space="preserve"> ($V$4 - HEX2DEC('RAW DATA-FE'!G18))*0.000000005*$U$4*1000</f>
        <v>33.511306250000004</v>
      </c>
      <c r="H18" s="6">
        <f xml:space="preserve"> ($V$5 - HEX2DEC('RAW DATA-FE'!H18))*0.000000005*$U$5*1000</f>
        <v>55.604835416666674</v>
      </c>
      <c r="I18" s="7"/>
      <c r="J18" s="6">
        <f xml:space="preserve"> ($V$3 - HEX2DEC('RAW DATA-FE'!J18))*0.000000005*$U$3*1000</f>
        <v>70.494050000000016</v>
      </c>
      <c r="K18" s="6">
        <f xml:space="preserve"> ($V$4 - HEX2DEC('RAW DATA-FE'!K18))*0.000000005*$U$4*1000</f>
        <v>42.68011666666667</v>
      </c>
      <c r="L18" s="6">
        <f xml:space="preserve"> ($V$5 - HEX2DEC('RAW DATA-FE'!L18))*0.000000005*$U$5*1000</f>
        <v>59.4750625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</row>
    <row r="19" spans="2:49" x14ac:dyDescent="0.25">
      <c r="B19" s="6">
        <f xml:space="preserve"> ($V$3 - HEX2DEC('RAW DATA-FE'!B19))*0.000000005*$U$3*1000</f>
        <v>41.475931250000002</v>
      </c>
      <c r="C19" s="6">
        <f xml:space="preserve"> ($V$4 - HEX2DEC('RAW DATA-FE'!C19))*0.000000005*$U$4*1000</f>
        <v>28.645989583333336</v>
      </c>
      <c r="D19" s="6">
        <f xml:space="preserve"> ($V$5 - HEX2DEC('RAW DATA-FE'!D19))*0.000000005*$U$5*1000</f>
        <v>48.471429166666667</v>
      </c>
      <c r="E19" s="7"/>
      <c r="F19" s="6">
        <f xml:space="preserve"> ($V$3 - HEX2DEC('RAW DATA-FE'!F19))*0.000000005*$U$3*1000</f>
        <v>59.850541666666672</v>
      </c>
      <c r="G19" s="6">
        <f xml:space="preserve"> ($V$4 - HEX2DEC('RAW DATA-FE'!G19))*0.000000005*$U$4*1000</f>
        <v>34.528729166666665</v>
      </c>
      <c r="H19" s="6">
        <f xml:space="preserve"> ($V$5 - HEX2DEC('RAW DATA-FE'!H19))*0.000000005*$U$5*1000</f>
        <v>55.048177083333336</v>
      </c>
      <c r="I19" s="7"/>
      <c r="J19" s="6">
        <f xml:space="preserve"> ($V$3 - HEX2DEC('RAW DATA-FE'!J19))*0.000000005*$U$3*1000</f>
        <v>70.698818750000001</v>
      </c>
      <c r="K19" s="6">
        <f xml:space="preserve"> ($V$4 - HEX2DEC('RAW DATA-FE'!K19))*0.000000005*$U$4*1000</f>
        <v>40.170687500000007</v>
      </c>
      <c r="L19" s="6">
        <f xml:space="preserve"> ($V$5 - HEX2DEC('RAW DATA-FE'!L19))*0.000000005*$U$5*1000</f>
        <v>59.541783333333335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2:49" x14ac:dyDescent="0.25">
      <c r="B20" s="6">
        <f xml:space="preserve"> ($V$3 - HEX2DEC('RAW DATA-FE'!B20))*0.000000005*$U$3*1000</f>
        <v>42.892702083333333</v>
      </c>
      <c r="C20" s="6">
        <f xml:space="preserve"> ($V$4 - HEX2DEC('RAW DATA-FE'!C20))*0.000000005*$U$4*1000</f>
        <v>27.208281250000002</v>
      </c>
      <c r="D20" s="6">
        <f xml:space="preserve"> ($V$5 - HEX2DEC('RAW DATA-FE'!D20))*0.000000005*$U$5*1000</f>
        <v>46.512656250000006</v>
      </c>
      <c r="E20" s="7"/>
      <c r="F20" s="6">
        <f xml:space="preserve"> ($V$3 - HEX2DEC('RAW DATA-FE'!F20))*0.000000005*$U$3*1000</f>
        <v>59.363814583333344</v>
      </c>
      <c r="G20" s="6">
        <f xml:space="preserve"> ($V$4 - HEX2DEC('RAW DATA-FE'!G20))*0.000000005*$U$4*1000</f>
        <v>34.823250000000002</v>
      </c>
      <c r="H20" s="6">
        <f xml:space="preserve"> ($V$5 - HEX2DEC('RAW DATA-FE'!H20))*0.000000005*$U$5*1000</f>
        <v>55.289935416666665</v>
      </c>
      <c r="I20" s="7"/>
      <c r="J20" s="6">
        <f xml:space="preserve"> ($V$3 - HEX2DEC('RAW DATA-FE'!J20))*0.000000005*$U$3*1000</f>
        <v>71.134877083333336</v>
      </c>
      <c r="K20" s="6">
        <f xml:space="preserve"> ($V$4 - HEX2DEC('RAW DATA-FE'!K20))*0.000000005*$U$4*1000</f>
        <v>41.168708333333342</v>
      </c>
      <c r="L20" s="6">
        <f xml:space="preserve"> ($V$5 - HEX2DEC('RAW DATA-FE'!L20))*0.000000005*$U$5*1000</f>
        <v>58.997547916666669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</row>
    <row r="21" spans="2:49" x14ac:dyDescent="0.25">
      <c r="B21" s="6">
        <f xml:space="preserve"> ($V$3 - HEX2DEC('RAW DATA-FE'!B21))*0.000000005*$U$3*1000</f>
        <v>40.524112500000008</v>
      </c>
      <c r="C21" s="6">
        <f xml:space="preserve"> ($V$4 - HEX2DEC('RAW DATA-FE'!C21))*0.000000005*$U$4*1000</f>
        <v>27.767731250000004</v>
      </c>
      <c r="D21" s="6">
        <f xml:space="preserve"> ($V$5 - HEX2DEC('RAW DATA-FE'!D21))*0.000000005*$U$5*1000</f>
        <v>49.032275000000006</v>
      </c>
      <c r="E21" s="7"/>
      <c r="F21" s="6">
        <f xml:space="preserve"> ($V$3 - HEX2DEC('RAW DATA-FE'!F21))*0.000000005*$U$3*1000</f>
        <v>60.666964583333339</v>
      </c>
      <c r="G21" s="6">
        <f xml:space="preserve"> ($V$4 - HEX2DEC('RAW DATA-FE'!G21))*0.000000005*$U$4*1000</f>
        <v>33.031558333333336</v>
      </c>
      <c r="H21" s="6">
        <f xml:space="preserve"> ($V$5 - HEX2DEC('RAW DATA-FE'!H21))*0.000000005*$U$5*1000</f>
        <v>55.951141666666679</v>
      </c>
      <c r="I21" s="7"/>
      <c r="J21" s="6">
        <f xml:space="preserve"> ($V$3 - HEX2DEC('RAW DATA-FE'!J21))*0.000000005*$U$3*1000</f>
        <v>70.943089583333347</v>
      </c>
      <c r="K21" s="6">
        <f xml:space="preserve"> ($V$4 - HEX2DEC('RAW DATA-FE'!K21))*0.000000005*$U$4*1000</f>
        <v>40.079679166666672</v>
      </c>
      <c r="L21" s="6">
        <f xml:space="preserve"> ($V$5 - HEX2DEC('RAW DATA-FE'!L21))*0.000000005*$U$5*1000</f>
        <v>59.882924999999993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</row>
    <row r="22" spans="2:49" x14ac:dyDescent="0.25">
      <c r="B22" s="6">
        <f xml:space="preserve"> ($V$3 - HEX2DEC('RAW DATA-FE'!B22))*0.000000005*$U$3*1000</f>
        <v>41.381991666666664</v>
      </c>
      <c r="C22" s="6">
        <f xml:space="preserve"> ($V$4 - HEX2DEC('RAW DATA-FE'!C22))*0.000000005*$U$4*1000</f>
        <v>26.443504166666667</v>
      </c>
      <c r="D22" s="6">
        <f xml:space="preserve"> ($V$5 - HEX2DEC('RAW DATA-FE'!D22))*0.000000005*$U$5*1000</f>
        <v>47.304931250000003</v>
      </c>
      <c r="E22" s="7"/>
      <c r="F22" s="6">
        <f xml:space="preserve"> ($V$3 - HEX2DEC('RAW DATA-FE'!F22))*0.000000005*$U$3*1000</f>
        <v>59.953972916666665</v>
      </c>
      <c r="G22" s="6">
        <f xml:space="preserve"> ($V$4 - HEX2DEC('RAW DATA-FE'!G22))*0.000000005*$U$4*1000</f>
        <v>33.815458333333332</v>
      </c>
      <c r="H22" s="6">
        <f xml:space="preserve"> ($V$5 - HEX2DEC('RAW DATA-FE'!H22))*0.000000005*$U$5*1000</f>
        <v>55.290214583333345</v>
      </c>
      <c r="I22" s="7"/>
      <c r="J22" s="6">
        <f xml:space="preserve"> ($V$3 - HEX2DEC('RAW DATA-FE'!J22))*0.000000005*$U$3*1000</f>
        <v>70.552674999999994</v>
      </c>
      <c r="K22" s="6">
        <f xml:space="preserve"> ($V$4 - HEX2DEC('RAW DATA-FE'!K22))*0.000000005*$U$4*1000</f>
        <v>42.548768750000001</v>
      </c>
      <c r="L22" s="6">
        <f xml:space="preserve"> ($V$5 - HEX2DEC('RAW DATA-FE'!L22))*0.000000005*$U$5*1000</f>
        <v>60.209270833333342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2:49" x14ac:dyDescent="0.25">
      <c r="B23" s="6">
        <f xml:space="preserve"> ($V$3 - HEX2DEC('RAW DATA-FE'!B23))*0.000000005*$U$3*1000</f>
        <v>41.811768750000006</v>
      </c>
      <c r="C23" s="6">
        <f xml:space="preserve"> ($V$4 - HEX2DEC('RAW DATA-FE'!C23))*0.000000005*$U$4*1000</f>
        <v>28.298287499999997</v>
      </c>
      <c r="D23" s="6">
        <f xml:space="preserve"> ($V$5 - HEX2DEC('RAW DATA-FE'!D23))*0.000000005*$U$5*1000</f>
        <v>48.003825000000006</v>
      </c>
      <c r="E23" s="7"/>
      <c r="F23" s="6">
        <f xml:space="preserve"> ($V$3 - HEX2DEC('RAW DATA-FE'!F23))*0.000000005*$U$3*1000</f>
        <v>60.78365625</v>
      </c>
      <c r="G23" s="6">
        <f xml:space="preserve"> ($V$4 - HEX2DEC('RAW DATA-FE'!G23))*0.000000005*$U$4*1000</f>
        <v>35.846535416666676</v>
      </c>
      <c r="H23" s="6">
        <f xml:space="preserve"> ($V$5 - HEX2DEC('RAW DATA-FE'!H23))*0.000000005*$U$5*1000</f>
        <v>56.059737500000004</v>
      </c>
      <c r="I23" s="7"/>
      <c r="J23" s="6">
        <f xml:space="preserve"> ($V$3 - HEX2DEC('RAW DATA-FE'!J23))*0.000000005*$U$3*1000</f>
        <v>69.92078124999999</v>
      </c>
      <c r="K23" s="6">
        <f xml:space="preserve"> ($V$4 - HEX2DEC('RAW DATA-FE'!K23))*0.000000005*$U$4*1000</f>
        <v>39.766593750000006</v>
      </c>
      <c r="L23" s="6">
        <f xml:space="preserve"> ($V$5 - HEX2DEC('RAW DATA-FE'!L23))*0.000000005*$U$5*1000</f>
        <v>58.418695833333331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</row>
    <row r="24" spans="2:49" x14ac:dyDescent="0.25">
      <c r="B24" s="6">
        <f xml:space="preserve"> ($V$3 - HEX2DEC('RAW DATA-FE'!B24))*0.000000005*$U$3*1000</f>
        <v>42.201904166666672</v>
      </c>
      <c r="C24" s="6">
        <f xml:space="preserve"> ($V$4 - HEX2DEC('RAW DATA-FE'!C24))*0.000000005*$U$4*1000</f>
        <v>26.957170833333336</v>
      </c>
      <c r="D24" s="6">
        <f xml:space="preserve"> ($V$5 - HEX2DEC('RAW DATA-FE'!D24))*0.000000005*$U$5*1000</f>
        <v>46.544062500000003</v>
      </c>
      <c r="E24" s="7"/>
      <c r="F24" s="6">
        <f xml:space="preserve"> ($V$3 - HEX2DEC('RAW DATA-FE'!F24))*0.000000005*$U$3*1000</f>
        <v>62.172929166666677</v>
      </c>
      <c r="G24" s="6">
        <f xml:space="preserve"> ($V$4 - HEX2DEC('RAW DATA-FE'!G24))*0.000000005*$U$4*1000</f>
        <v>32.881366666666672</v>
      </c>
      <c r="H24" s="6">
        <f xml:space="preserve"> ($V$5 - HEX2DEC('RAW DATA-FE'!H24))*0.000000005*$U$5*1000</f>
        <v>54.51455</v>
      </c>
      <c r="I24" s="7"/>
      <c r="J24" s="6">
        <f xml:space="preserve"> ($V$3 - HEX2DEC('RAW DATA-FE'!J24))*0.000000005*$U$3*1000</f>
        <v>71.314520833333333</v>
      </c>
      <c r="K24" s="6">
        <f xml:space="preserve"> ($V$4 - HEX2DEC('RAW DATA-FE'!K24))*0.000000005*$U$4*1000</f>
        <v>42.501310416666669</v>
      </c>
      <c r="L24" s="6">
        <f xml:space="preserve"> ($V$5 - HEX2DEC('RAW DATA-FE'!L24))*0.000000005*$U$5*1000</f>
        <v>58.813018750000005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</row>
    <row r="25" spans="2:49" x14ac:dyDescent="0.25">
      <c r="B25" s="6">
        <f xml:space="preserve"> ($V$3 - HEX2DEC('RAW DATA-FE'!B25))*0.000000005*$U$3*1000</f>
        <v>41.074908333333333</v>
      </c>
      <c r="C25" s="6">
        <f xml:space="preserve"> ($V$4 - HEX2DEC('RAW DATA-FE'!C25))*0.000000005*$U$4*1000</f>
        <v>27.859437500000006</v>
      </c>
      <c r="D25" s="6">
        <f xml:space="preserve"> ($V$5 - HEX2DEC('RAW DATA-FE'!D25))*0.000000005*$U$5*1000</f>
        <v>47.880991666666674</v>
      </c>
      <c r="E25" s="7"/>
      <c r="F25" s="6">
        <f xml:space="preserve"> ($V$3 - HEX2DEC('RAW DATA-FE'!F25))*0.000000005*$U$3*1000</f>
        <v>61.307791666666667</v>
      </c>
      <c r="G25" s="6">
        <f xml:space="preserve"> ($V$4 - HEX2DEC('RAW DATA-FE'!G25))*0.000000005*$U$4*1000</f>
        <v>33.855797916666674</v>
      </c>
      <c r="H25" s="6">
        <f xml:space="preserve"> ($V$5 - HEX2DEC('RAW DATA-FE'!H25))*0.000000005*$U$5*1000</f>
        <v>53.759543749999999</v>
      </c>
      <c r="I25" s="7"/>
      <c r="J25" s="6">
        <f xml:space="preserve"> ($V$3 - HEX2DEC('RAW DATA-FE'!J25))*0.000000005*$U$3*1000</f>
        <v>71.08043958333333</v>
      </c>
      <c r="K25" s="6">
        <f xml:space="preserve"> ($V$4 - HEX2DEC('RAW DATA-FE'!K25))*0.000000005*$U$4*1000</f>
        <v>41.443268750000001</v>
      </c>
      <c r="L25" s="6">
        <f xml:space="preserve"> ($V$5 - HEX2DEC('RAW DATA-FE'!L25))*0.000000005*$U$5*1000</f>
        <v>59.405410416666662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</row>
    <row r="26" spans="2:49" x14ac:dyDescent="0.25">
      <c r="B26" s="6">
        <f xml:space="preserve"> ($V$3 - HEX2DEC('RAW DATA-FE'!B26))*0.000000005*$U$3*1000</f>
        <v>42.007325000000002</v>
      </c>
      <c r="C26" s="6">
        <f xml:space="preserve"> ($V$4 - HEX2DEC('RAW DATA-FE'!C26))*0.000000005*$U$4*1000</f>
        <v>27.436500000000002</v>
      </c>
      <c r="D26" s="6">
        <f xml:space="preserve"> ($V$5 - HEX2DEC('RAW DATA-FE'!D26))*0.000000005*$U$5*1000</f>
        <v>47.534685416666676</v>
      </c>
      <c r="E26" s="7"/>
      <c r="F26" s="6">
        <f xml:space="preserve"> ($V$3 - HEX2DEC('RAW DATA-FE'!F26))*0.000000005*$U$3*1000</f>
        <v>59.687368750000012</v>
      </c>
      <c r="G26" s="6">
        <f xml:space="preserve"> ($V$4 - HEX2DEC('RAW DATA-FE'!G26))*0.000000005*$U$4*1000</f>
        <v>34.751085416666669</v>
      </c>
      <c r="H26" s="6">
        <f xml:space="preserve"> ($V$5 - HEX2DEC('RAW DATA-FE'!H26))*0.000000005*$U$5*1000</f>
        <v>55.209814583333333</v>
      </c>
      <c r="I26" s="7"/>
      <c r="J26" s="6">
        <f xml:space="preserve"> ($V$3 - HEX2DEC('RAW DATA-FE'!J26))*0.000000005*$U$3*1000</f>
        <v>71.461362500000007</v>
      </c>
      <c r="K26" s="6">
        <f xml:space="preserve"> ($V$4 - HEX2DEC('RAW DATA-FE'!K26))*0.000000005*$U$4*1000</f>
        <v>41.466439583333333</v>
      </c>
      <c r="L26" s="6">
        <f xml:space="preserve"> ($V$5 - HEX2DEC('RAW DATA-FE'!L26))*0.000000005*$U$5*1000</f>
        <v>58.597641666666675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</row>
    <row r="27" spans="2:49" x14ac:dyDescent="0.25">
      <c r="B27" s="6">
        <f xml:space="preserve"> ($V$3 - HEX2DEC('RAW DATA-FE'!B27))*0.000000005*$U$3*1000</f>
        <v>42.013606250000002</v>
      </c>
      <c r="C27" s="6">
        <f xml:space="preserve"> ($V$4 - HEX2DEC('RAW DATA-FE'!C27))*0.000000005*$U$4*1000</f>
        <v>27.354285416666666</v>
      </c>
      <c r="D27" s="6">
        <f xml:space="preserve"> ($V$5 - HEX2DEC('RAW DATA-FE'!D27))*0.000000005*$U$5*1000</f>
        <v>48.515537500000001</v>
      </c>
      <c r="E27" s="7"/>
      <c r="F27" s="6">
        <f xml:space="preserve"> ($V$3 - HEX2DEC('RAW DATA-FE'!F27))*0.000000005*$U$3*1000</f>
        <v>59.993754166666669</v>
      </c>
      <c r="G27" s="6">
        <f xml:space="preserve"> ($V$4 - HEX2DEC('RAW DATA-FE'!G27))*0.000000005*$U$4*1000</f>
        <v>34.598520833333332</v>
      </c>
      <c r="H27" s="6">
        <f xml:space="preserve"> ($V$5 - HEX2DEC('RAW DATA-FE'!H27))*0.000000005*$U$5*1000</f>
        <v>55.507964583333333</v>
      </c>
      <c r="I27" s="7"/>
      <c r="J27" s="6">
        <f xml:space="preserve"> ($V$3 - HEX2DEC('RAW DATA-FE'!J27))*0.000000005*$U$3*1000</f>
        <v>71.145904166666668</v>
      </c>
      <c r="K27" s="6">
        <f xml:space="preserve"> ($V$4 - HEX2DEC('RAW DATA-FE'!K27))*0.000000005*$U$4*1000</f>
        <v>41.505522916666671</v>
      </c>
      <c r="L27" s="6">
        <f xml:space="preserve"> ($V$5 - HEX2DEC('RAW DATA-FE'!L27))*0.000000005*$U$5*1000</f>
        <v>60.401058333333339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</row>
    <row r="28" spans="2:49" x14ac:dyDescent="0.25">
      <c r="B28" s="6">
        <f xml:space="preserve"> ($V$3 - HEX2DEC('RAW DATA-FE'!B28))*0.000000005*$U$3*1000</f>
        <v>42.173708333333337</v>
      </c>
      <c r="C28" s="6">
        <f xml:space="preserve"> ($V$4 - HEX2DEC('RAW DATA-FE'!C28))*0.000000005*$U$4*1000</f>
        <v>27.558914583333333</v>
      </c>
      <c r="D28" s="6">
        <f xml:space="preserve"> ($V$5 - HEX2DEC('RAW DATA-FE'!D28))*0.000000005*$U$5*1000</f>
        <v>49.135147916666668</v>
      </c>
      <c r="E28" s="7"/>
      <c r="F28" s="6">
        <f xml:space="preserve"> ($V$3 - HEX2DEC('RAW DATA-FE'!F28))*0.000000005*$U$3*1000</f>
        <v>60.364766666666675</v>
      </c>
      <c r="G28" s="6">
        <f xml:space="preserve"> ($V$4 - HEX2DEC('RAW DATA-FE'!G28))*0.000000005*$U$4*1000</f>
        <v>34.56055416666667</v>
      </c>
      <c r="H28" s="6">
        <f xml:space="preserve"> ($V$5 - HEX2DEC('RAW DATA-FE'!H28))*0.000000005*$U$5*1000</f>
        <v>55.304033333333336</v>
      </c>
      <c r="I28" s="7"/>
      <c r="J28" s="6">
        <f xml:space="preserve"> ($V$3 - HEX2DEC('RAW DATA-FE'!J28))*0.000000005*$U$3*1000</f>
        <v>70.751860416666673</v>
      </c>
      <c r="K28" s="6">
        <f xml:space="preserve"> ($V$4 - HEX2DEC('RAW DATA-FE'!K28))*0.000000005*$U$4*1000</f>
        <v>41.39162291666667</v>
      </c>
      <c r="L28" s="6">
        <f xml:space="preserve"> ($V$5 - HEX2DEC('RAW DATA-FE'!L28))*0.000000005*$U$5*1000</f>
        <v>59.948110416666665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spans="2:49" x14ac:dyDescent="0.25">
      <c r="B29" s="6">
        <f xml:space="preserve"> ($V$3 - HEX2DEC('RAW DATA-FE'!B29))*0.000000005*$U$3*1000</f>
        <v>41.296287499999998</v>
      </c>
      <c r="C29" s="6">
        <f xml:space="preserve"> ($V$4 - HEX2DEC('RAW DATA-FE'!C29))*0.000000005*$U$4*1000</f>
        <v>26.184437500000001</v>
      </c>
      <c r="D29" s="6">
        <f xml:space="preserve"> ($V$5 - HEX2DEC('RAW DATA-FE'!D29))*0.000000005*$U$5*1000</f>
        <v>48.910279166666669</v>
      </c>
      <c r="E29" s="7"/>
      <c r="F29" s="6">
        <f xml:space="preserve"> ($V$3 - HEX2DEC('RAW DATA-FE'!F29))*0.000000005*$U$3*1000</f>
        <v>58.60434166666667</v>
      </c>
      <c r="G29" s="6">
        <f xml:space="preserve"> ($V$4 - HEX2DEC('RAW DATA-FE'!G29))*0.000000005*$U$4*1000</f>
        <v>36.146500000000003</v>
      </c>
      <c r="H29" s="6">
        <f xml:space="preserve"> ($V$5 - HEX2DEC('RAW DATA-FE'!H29))*0.000000005*$U$5*1000</f>
        <v>56.196529166666672</v>
      </c>
      <c r="I29" s="7"/>
      <c r="J29" s="6">
        <f xml:space="preserve"> ($V$3 - HEX2DEC('RAW DATA-FE'!J29))*0.000000005*$U$3*1000</f>
        <v>69.534414583333344</v>
      </c>
      <c r="K29" s="6">
        <f xml:space="preserve"> ($V$4 - HEX2DEC('RAW DATA-FE'!K29))*0.000000005*$U$4*1000</f>
        <v>41.803114583333333</v>
      </c>
      <c r="L29" s="6">
        <f xml:space="preserve"> ($V$5 - HEX2DEC('RAW DATA-FE'!L29))*0.000000005*$U$5*1000</f>
        <v>59.256754166666667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spans="2:49" x14ac:dyDescent="0.25">
      <c r="B30" s="6">
        <f xml:space="preserve"> ($V$3 - HEX2DEC('RAW DATA-FE'!B30))*0.000000005*$U$3*1000</f>
        <v>42.51247708333333</v>
      </c>
      <c r="C30" s="6">
        <f xml:space="preserve"> ($V$4 - HEX2DEC('RAW DATA-FE'!C30))*0.000000005*$U$4*1000</f>
        <v>27.632474999999999</v>
      </c>
      <c r="D30" s="6">
        <f xml:space="preserve"> ($V$5 - HEX2DEC('RAW DATA-FE'!D30))*0.000000005*$U$5*1000</f>
        <v>48.433043750000003</v>
      </c>
      <c r="E30" s="7"/>
      <c r="F30" s="6">
        <f xml:space="preserve"> ($V$3 - HEX2DEC('RAW DATA-FE'!F30))*0.000000005*$U$3*1000</f>
        <v>59.853054166666674</v>
      </c>
      <c r="G30" s="6">
        <f xml:space="preserve"> ($V$4 - HEX2DEC('RAW DATA-FE'!G30))*0.000000005*$U$4*1000</f>
        <v>33.409968749999997</v>
      </c>
      <c r="H30" s="6">
        <f xml:space="preserve"> ($V$5 - HEX2DEC('RAW DATA-FE'!H30))*0.000000005*$U$5*1000</f>
        <v>54.332952083333339</v>
      </c>
      <c r="I30" s="7"/>
      <c r="J30" s="6">
        <f xml:space="preserve"> ($V$3 - HEX2DEC('RAW DATA-FE'!J30))*0.000000005*$U$3*1000</f>
        <v>69.810231250000001</v>
      </c>
      <c r="K30" s="6">
        <f xml:space="preserve"> ($V$4 - HEX2DEC('RAW DATA-FE'!K30))*0.000000005*$U$4*1000</f>
        <v>42.240010416666671</v>
      </c>
      <c r="L30" s="6">
        <f xml:space="preserve"> ($V$5 - HEX2DEC('RAW DATA-FE'!L30))*0.000000005*$U$5*1000</f>
        <v>58.722987499999995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2:49" x14ac:dyDescent="0.25">
      <c r="B31" s="6">
        <f xml:space="preserve"> ($V$3 - HEX2DEC('RAW DATA-FE'!B31))*0.000000005*$U$3*1000</f>
        <v>41.741977083333332</v>
      </c>
      <c r="C31" s="6">
        <f xml:space="preserve"> ($V$4 - HEX2DEC('RAW DATA-FE'!C31))*0.000000005*$U$4*1000</f>
        <v>27.459670833333337</v>
      </c>
      <c r="D31" s="6">
        <f xml:space="preserve"> ($V$5 - HEX2DEC('RAW DATA-FE'!D31))*0.000000005*$U$5*1000</f>
        <v>48.269731250000007</v>
      </c>
      <c r="E31" s="7"/>
      <c r="F31" s="6">
        <f xml:space="preserve"> ($V$3 - HEX2DEC('RAW DATA-FE'!F31))*0.000000005*$U$3*1000</f>
        <v>60.847445833333339</v>
      </c>
      <c r="G31" s="6">
        <f xml:space="preserve"> ($V$4 - HEX2DEC('RAW DATA-FE'!G31))*0.000000005*$U$4*1000</f>
        <v>33.19333541666667</v>
      </c>
      <c r="H31" s="6">
        <f xml:space="preserve"> ($V$5 - HEX2DEC('RAW DATA-FE'!H31))*0.000000005*$U$5*1000</f>
        <v>55.193204166666668</v>
      </c>
      <c r="I31" s="7"/>
      <c r="J31" s="6">
        <f xml:space="preserve"> ($V$3 - HEX2DEC('RAW DATA-FE'!J31))*0.000000005*$U$3*1000</f>
        <v>69.540695833333331</v>
      </c>
      <c r="K31" s="6">
        <f xml:space="preserve"> ($V$4 - HEX2DEC('RAW DATA-FE'!K31))*0.000000005*$U$4*1000</f>
        <v>41.07072083333334</v>
      </c>
      <c r="L31" s="6">
        <f xml:space="preserve"> ($V$5 - HEX2DEC('RAW DATA-FE'!L31))*0.000000005*$U$5*1000</f>
        <v>61.820202083333335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spans="2:49" x14ac:dyDescent="0.25">
      <c r="B32" s="6">
        <f xml:space="preserve"> ($V$3 - HEX2DEC('RAW DATA-FE'!B32))*0.000000005*$U$3*1000</f>
        <v>41.813443750000005</v>
      </c>
      <c r="C32" s="6">
        <f xml:space="preserve"> ($V$4 - HEX2DEC('RAW DATA-FE'!C32))*0.000000005*$U$4*1000</f>
        <v>26.71024791666667</v>
      </c>
      <c r="D32" s="6">
        <f xml:space="preserve"> ($V$5 - HEX2DEC('RAW DATA-FE'!D32))*0.000000005*$U$5*1000</f>
        <v>48.12986875</v>
      </c>
      <c r="E32" s="7"/>
      <c r="F32" s="6">
        <f xml:space="preserve"> ($V$3 - HEX2DEC('RAW DATA-FE'!F32))*0.000000005*$U$3*1000</f>
        <v>59.839793749999998</v>
      </c>
      <c r="G32" s="6">
        <f xml:space="preserve"> ($V$4 - HEX2DEC('RAW DATA-FE'!G32))*0.000000005*$U$4*1000</f>
        <v>33.419739583333339</v>
      </c>
      <c r="H32" s="6">
        <f xml:space="preserve"> ($V$5 - HEX2DEC('RAW DATA-FE'!H32))*0.000000005*$U$5*1000</f>
        <v>54.90328958333334</v>
      </c>
      <c r="I32" s="7"/>
      <c r="J32" s="6">
        <f xml:space="preserve"> ($V$3 - HEX2DEC('RAW DATA-FE'!J32))*0.000000005*$U$3*1000</f>
        <v>70.074183333333352</v>
      </c>
      <c r="K32" s="6">
        <f xml:space="preserve"> ($V$4 - HEX2DEC('RAW DATA-FE'!K32))*0.000000005*$U$4*1000</f>
        <v>41.853364583333338</v>
      </c>
      <c r="L32" s="6">
        <f xml:space="preserve"> ($V$5 - HEX2DEC('RAW DATA-FE'!L32))*0.000000005*$U$5*1000</f>
        <v>59.475341666666672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spans="2:49" x14ac:dyDescent="0.25">
      <c r="B33" s="6">
        <f xml:space="preserve"> ($V$3 - HEX2DEC('RAW DATA-FE'!B33))*0.000000005*$U$3*1000</f>
        <v>43.632075000000007</v>
      </c>
      <c r="C33" s="6">
        <f xml:space="preserve"> ($V$4 - HEX2DEC('RAW DATA-FE'!C33))*0.000000005*$U$4*1000</f>
        <v>25.444087500000002</v>
      </c>
      <c r="D33" s="6">
        <f xml:space="preserve"> ($V$5 - HEX2DEC('RAW DATA-FE'!D33))*0.000000005*$U$5*1000</f>
        <v>47.407804166666672</v>
      </c>
      <c r="E33" s="7"/>
      <c r="F33" s="6">
        <f xml:space="preserve"> ($V$3 - HEX2DEC('RAW DATA-FE'!F33))*0.000000005*$U$3*1000</f>
        <v>59.756043750000003</v>
      </c>
      <c r="G33" s="6">
        <f xml:space="preserve"> ($V$4 - HEX2DEC('RAW DATA-FE'!G33))*0.000000005*$U$4*1000</f>
        <v>33.194591666666668</v>
      </c>
      <c r="H33" s="6">
        <f xml:space="preserve"> ($V$5 - HEX2DEC('RAW DATA-FE'!H33))*0.000000005*$U$5*1000</f>
        <v>56.607881250000005</v>
      </c>
      <c r="I33" s="7"/>
      <c r="J33" s="6">
        <f xml:space="preserve"> ($V$3 - HEX2DEC('RAW DATA-FE'!J33))*0.000000005*$U$3*1000</f>
        <v>72.042308333333338</v>
      </c>
      <c r="K33" s="6">
        <f xml:space="preserve"> ($V$4 - HEX2DEC('RAW DATA-FE'!K33))*0.000000005*$U$4*1000</f>
        <v>40.058043750000003</v>
      </c>
      <c r="L33" s="6">
        <f xml:space="preserve"> ($V$5 - HEX2DEC('RAW DATA-FE'!L33))*0.000000005*$U$5*1000</f>
        <v>61.496368750000002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spans="2:49" x14ac:dyDescent="0.25">
      <c r="B34" s="6">
        <f xml:space="preserve"> ($V$3 - HEX2DEC('RAW DATA-FE'!B34))*0.000000005*$U$3*1000</f>
        <v>43.633191666666669</v>
      </c>
      <c r="C34" s="6">
        <f xml:space="preserve"> ($V$4 - HEX2DEC('RAW DATA-FE'!C34))*0.000000005*$U$4*1000</f>
        <v>26.766779166666666</v>
      </c>
      <c r="D34" s="6">
        <f xml:space="preserve"> ($V$5 - HEX2DEC('RAW DATA-FE'!D34))*0.000000005*$U$5*1000</f>
        <v>47.923285416666673</v>
      </c>
      <c r="E34" s="7"/>
      <c r="F34" s="6">
        <f xml:space="preserve"> ($V$3 - HEX2DEC('RAW DATA-FE'!F34))*0.000000005*$U$3*1000</f>
        <v>59.20050208333334</v>
      </c>
      <c r="G34" s="6">
        <f xml:space="preserve"> ($V$4 - HEX2DEC('RAW DATA-FE'!G34))*0.000000005*$U$4*1000</f>
        <v>33.762835416666661</v>
      </c>
      <c r="H34" s="6">
        <f xml:space="preserve"> ($V$5 - HEX2DEC('RAW DATA-FE'!H34))*0.000000005*$U$5*1000</f>
        <v>55.370056250000005</v>
      </c>
      <c r="I34" s="7"/>
      <c r="J34" s="6">
        <f xml:space="preserve"> ($V$3 - HEX2DEC('RAW DATA-FE'!J34))*0.000000005*$U$3*1000</f>
        <v>70.511079166666676</v>
      </c>
      <c r="K34" s="6">
        <f xml:space="preserve"> ($V$4 - HEX2DEC('RAW DATA-FE'!K34))*0.000000005*$U$4*1000</f>
        <v>41.749933333333338</v>
      </c>
      <c r="L34" s="6">
        <f xml:space="preserve"> ($V$5 - HEX2DEC('RAW DATA-FE'!L34))*0.000000005*$U$5*1000</f>
        <v>59.58993958333334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2:49" x14ac:dyDescent="0.25">
      <c r="B35" s="6">
        <f xml:space="preserve"> ($V$3 - HEX2DEC('RAW DATA-FE'!B35))*0.000000005*$U$3*1000</f>
        <v>43.222397916666672</v>
      </c>
      <c r="C35" s="6">
        <f xml:space="preserve"> ($V$4 - HEX2DEC('RAW DATA-FE'!C35))*0.000000005*$U$4*1000</f>
        <v>27.540210416666667</v>
      </c>
      <c r="D35" s="6">
        <f xml:space="preserve"> ($V$5 - HEX2DEC('RAW DATA-FE'!D35))*0.000000005*$U$5*1000</f>
        <v>49.095645833333343</v>
      </c>
      <c r="E35" s="7"/>
      <c r="F35" s="6">
        <f xml:space="preserve"> ($V$3 - HEX2DEC('RAW DATA-FE'!F35))*0.000000005*$U$3*1000</f>
        <v>62.903647916666664</v>
      </c>
      <c r="G35" s="6">
        <f xml:space="preserve"> ($V$4 - HEX2DEC('RAW DATA-FE'!G35))*0.000000005*$U$4*1000</f>
        <v>33.83234791666667</v>
      </c>
      <c r="H35" s="6">
        <f xml:space="preserve"> ($V$5 - HEX2DEC('RAW DATA-FE'!H35))*0.000000005*$U$5*1000</f>
        <v>56.745789583333348</v>
      </c>
      <c r="I35" s="7"/>
      <c r="J35" s="6">
        <f xml:space="preserve"> ($V$3 - HEX2DEC('RAW DATA-FE'!J35))*0.000000005*$U$3*1000</f>
        <v>71.059502083333342</v>
      </c>
      <c r="K35" s="6">
        <f xml:space="preserve"> ($V$4 - HEX2DEC('RAW DATA-FE'!K35))*0.000000005*$U$4*1000</f>
        <v>40.264906250000003</v>
      </c>
      <c r="L35" s="6">
        <f xml:space="preserve"> ($V$5 - HEX2DEC('RAW DATA-FE'!L35))*0.000000005*$U$5*1000</f>
        <v>59.288439583333336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2:49" x14ac:dyDescent="0.25">
      <c r="B36" s="6">
        <f xml:space="preserve"> ($V$3 - HEX2DEC('RAW DATA-FE'!B36))*0.000000005*$U$3*1000</f>
        <v>42.683885416666669</v>
      </c>
      <c r="C36" s="6">
        <f xml:space="preserve"> ($V$4 - HEX2DEC('RAW DATA-FE'!C36))*0.000000005*$U$4*1000</f>
        <v>24.567643750000002</v>
      </c>
      <c r="D36" s="6">
        <f xml:space="preserve"> ($V$5 - HEX2DEC('RAW DATA-FE'!D36))*0.000000005*$U$5*1000</f>
        <v>47.422879166666668</v>
      </c>
      <c r="E36" s="7"/>
      <c r="F36" s="6">
        <f xml:space="preserve"> ($V$3 - HEX2DEC('RAW DATA-FE'!F36))*0.000000005*$U$3*1000</f>
        <v>59.896883333333328</v>
      </c>
      <c r="G36" s="6">
        <f xml:space="preserve"> ($V$4 - HEX2DEC('RAW DATA-FE'!G36))*0.000000005*$U$4*1000</f>
        <v>34.017993750000002</v>
      </c>
      <c r="H36" s="6">
        <f xml:space="preserve"> ($V$5 - HEX2DEC('RAW DATA-FE'!H36))*0.000000005*$U$5*1000</f>
        <v>56.133856249999994</v>
      </c>
      <c r="I36" s="7"/>
      <c r="J36" s="6">
        <f xml:space="preserve"> ($V$3 - HEX2DEC('RAW DATA-FE'!J36))*0.000000005*$U$3*1000</f>
        <v>70.672437500000001</v>
      </c>
      <c r="K36" s="6">
        <f xml:space="preserve"> ($V$4 - HEX2DEC('RAW DATA-FE'!K36))*0.000000005*$U$4*1000</f>
        <v>40.747445833333337</v>
      </c>
      <c r="L36" s="6">
        <f xml:space="preserve"> ($V$5 - HEX2DEC('RAW DATA-FE'!L36))*0.000000005*$U$5*1000</f>
        <v>60.297766666666668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2:49" x14ac:dyDescent="0.25">
      <c r="B37" s="6">
        <f xml:space="preserve"> ($V$3 - HEX2DEC('RAW DATA-FE'!B37))*0.000000005*$U$3*1000</f>
        <v>41.178199999999997</v>
      </c>
      <c r="C37" s="6">
        <f xml:space="preserve"> ($V$4 - HEX2DEC('RAW DATA-FE'!C37))*0.000000005*$U$4*1000</f>
        <v>27.768289583333331</v>
      </c>
      <c r="D37" s="6">
        <f xml:space="preserve"> ($V$5 - HEX2DEC('RAW DATA-FE'!D37))*0.000000005*$U$5*1000</f>
        <v>48.591331250000003</v>
      </c>
      <c r="E37" s="7"/>
      <c r="F37" s="6">
        <f xml:space="preserve"> ($V$3 - HEX2DEC('RAW DATA-FE'!F37))*0.000000005*$U$3*1000</f>
        <v>61.982956250000008</v>
      </c>
      <c r="G37" s="6">
        <f xml:space="preserve"> ($V$4 - HEX2DEC('RAW DATA-FE'!G37))*0.000000005*$U$4*1000</f>
        <v>33.884412500000003</v>
      </c>
      <c r="H37" s="6">
        <f xml:space="preserve"> ($V$5 - HEX2DEC('RAW DATA-FE'!H37))*0.000000005*$U$5*1000</f>
        <v>54.841872916666674</v>
      </c>
      <c r="I37" s="7"/>
      <c r="J37" s="6">
        <f xml:space="preserve"> ($V$3 - HEX2DEC('RAW DATA-FE'!J37))*0.000000005*$U$3*1000</f>
        <v>68.964216666666672</v>
      </c>
      <c r="K37" s="6">
        <f xml:space="preserve"> ($V$4 - HEX2DEC('RAW DATA-FE'!K37))*0.000000005*$U$4*1000</f>
        <v>40.80956041666667</v>
      </c>
      <c r="L37" s="6">
        <f xml:space="preserve"> ($V$5 - HEX2DEC('RAW DATA-FE'!L37))*0.000000005*$U$5*1000</f>
        <v>58.64370416666668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2:49" x14ac:dyDescent="0.25">
      <c r="B38" s="6">
        <f xml:space="preserve"> ($V$3 - HEX2DEC('RAW DATA-FE'!B38))*0.000000005*$U$3*1000</f>
        <v>43.531016666666673</v>
      </c>
      <c r="C38" s="6">
        <f xml:space="preserve"> ($V$4 - HEX2DEC('RAW DATA-FE'!C38))*0.000000005*$U$4*1000</f>
        <v>26.483285416666668</v>
      </c>
      <c r="D38" s="6">
        <f xml:space="preserve"> ($V$5 - HEX2DEC('RAW DATA-FE'!D38))*0.000000005*$U$5*1000</f>
        <v>47.436558333333338</v>
      </c>
      <c r="E38" s="7"/>
      <c r="F38" s="6">
        <f xml:space="preserve"> ($V$3 - HEX2DEC('RAW DATA-FE'!F38))*0.000000005*$U$3*1000</f>
        <v>60.950597916666666</v>
      </c>
      <c r="G38" s="6">
        <f xml:space="preserve"> ($V$4 - HEX2DEC('RAW DATA-FE'!G38))*0.000000005*$U$4*1000</f>
        <v>34.677525000000003</v>
      </c>
      <c r="H38" s="6">
        <f xml:space="preserve"> ($V$5 - HEX2DEC('RAW DATA-FE'!H38))*0.000000005*$U$5*1000</f>
        <v>54.607652083333342</v>
      </c>
      <c r="I38" s="7"/>
      <c r="J38" s="6">
        <f xml:space="preserve"> ($V$3 - HEX2DEC('RAW DATA-FE'!J38))*0.000000005*$U$3*1000</f>
        <v>71.35876875000001</v>
      </c>
      <c r="K38" s="6">
        <f xml:space="preserve"> ($V$4 - HEX2DEC('RAW DATA-FE'!K38))*0.000000005*$U$4*1000</f>
        <v>41.344443750000003</v>
      </c>
      <c r="L38" s="6">
        <f xml:space="preserve"> ($V$5 - HEX2DEC('RAW DATA-FE'!L38))*0.000000005*$U$5*1000</f>
        <v>58.929431250000007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2:49" x14ac:dyDescent="0.25">
      <c r="B39" s="6">
        <f xml:space="preserve"> ($V$3 - HEX2DEC('RAW DATA-FE'!B39))*0.000000005*$U$3*1000</f>
        <v>41.854481250000006</v>
      </c>
      <c r="C39" s="6">
        <f xml:space="preserve"> ($V$4 - HEX2DEC('RAW DATA-FE'!C39))*0.000000005*$U$4*1000</f>
        <v>26.756729166666666</v>
      </c>
      <c r="D39" s="6">
        <f xml:space="preserve"> ($V$5 - HEX2DEC('RAW DATA-FE'!D39))*0.000000005*$U$5*1000</f>
        <v>46.66871041666667</v>
      </c>
      <c r="E39" s="7"/>
      <c r="F39" s="6">
        <f xml:space="preserve"> ($V$3 - HEX2DEC('RAW DATA-FE'!F39))*0.000000005*$U$3*1000</f>
        <v>60.284227083333334</v>
      </c>
      <c r="G39" s="6">
        <f xml:space="preserve"> ($V$4 - HEX2DEC('RAW DATA-FE'!G39))*0.000000005*$U$4*1000</f>
        <v>34.962833333333336</v>
      </c>
      <c r="H39" s="6">
        <f xml:space="preserve"> ($V$5 - HEX2DEC('RAW DATA-FE'!H39))*0.000000005*$U$5*1000</f>
        <v>55.299845833333336</v>
      </c>
      <c r="I39" s="7"/>
      <c r="J39" s="6">
        <f xml:space="preserve"> ($V$3 - HEX2DEC('RAW DATA-FE'!J39))*0.000000005*$U$3*1000</f>
        <v>69.97312500000001</v>
      </c>
      <c r="K39" s="6">
        <f xml:space="preserve"> ($V$4 - HEX2DEC('RAW DATA-FE'!K39))*0.000000005*$U$4*1000</f>
        <v>42.094425000000001</v>
      </c>
      <c r="L39" s="6">
        <f xml:space="preserve"> ($V$5 - HEX2DEC('RAW DATA-FE'!L39))*0.000000005*$U$5*1000</f>
        <v>59.278110416666678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2:49" x14ac:dyDescent="0.25">
      <c r="B40" s="6">
        <f xml:space="preserve"> ($V$3 - HEX2DEC('RAW DATA-FE'!B40))*0.000000005*$U$3*1000</f>
        <v>42.666856250000002</v>
      </c>
      <c r="C40" s="6">
        <f xml:space="preserve"> ($V$4 - HEX2DEC('RAW DATA-FE'!C40))*0.000000005*$U$4*1000</f>
        <v>27.186227083333335</v>
      </c>
      <c r="D40" s="6">
        <f xml:space="preserve"> ($V$5 - HEX2DEC('RAW DATA-FE'!D40))*0.000000005*$U$5*1000</f>
        <v>47.186983333333337</v>
      </c>
      <c r="E40" s="7"/>
      <c r="F40" s="6">
        <f xml:space="preserve"> ($V$3 - HEX2DEC('RAW DATA-FE'!F40))*0.000000005*$U$3*1000</f>
        <v>59.484833333333334</v>
      </c>
      <c r="G40" s="6">
        <f xml:space="preserve"> ($V$4 - HEX2DEC('RAW DATA-FE'!G40))*0.000000005*$U$4*1000</f>
        <v>34.109979166666662</v>
      </c>
      <c r="H40" s="6">
        <f xml:space="preserve"> ($V$5 - HEX2DEC('RAW DATA-FE'!H40))*0.000000005*$U$5*1000</f>
        <v>56.361795833333332</v>
      </c>
      <c r="I40" s="7"/>
      <c r="J40" s="6">
        <f xml:space="preserve"> ($V$3 - HEX2DEC('RAW DATA-FE'!J40))*0.000000005*$U$3*1000</f>
        <v>69.763470833333344</v>
      </c>
      <c r="K40" s="6">
        <f xml:space="preserve"> ($V$4 - HEX2DEC('RAW DATA-FE'!K40))*0.000000005*$U$4*1000</f>
        <v>41.317922916666667</v>
      </c>
      <c r="L40" s="6">
        <f xml:space="preserve"> ($V$5 - HEX2DEC('RAW DATA-FE'!L40))*0.000000005*$U$5*1000</f>
        <v>59.566908333333338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2:49" x14ac:dyDescent="0.25">
      <c r="B41" s="6">
        <f xml:space="preserve"> ($V$3 - HEX2DEC('RAW DATA-FE'!B41))*0.000000005*$U$3*1000</f>
        <v>42.662947916666667</v>
      </c>
      <c r="C41" s="6">
        <f xml:space="preserve"> ($V$4 - HEX2DEC('RAW DATA-FE'!C41))*0.000000005*$U$4*1000</f>
        <v>25.808400000000002</v>
      </c>
      <c r="D41" s="6">
        <f xml:space="preserve"> ($V$5 - HEX2DEC('RAW DATA-FE'!D41))*0.000000005*$U$5*1000</f>
        <v>46.840956250000005</v>
      </c>
      <c r="E41" s="7"/>
      <c r="F41" s="6">
        <f xml:space="preserve"> ($V$3 - HEX2DEC('RAW DATA-FE'!F41))*0.000000005*$U$3*1000</f>
        <v>60.585866666666668</v>
      </c>
      <c r="G41" s="6">
        <f xml:space="preserve"> ($V$4 - HEX2DEC('RAW DATA-FE'!G41))*0.000000005*$U$4*1000</f>
        <v>33.944154166666664</v>
      </c>
      <c r="H41" s="6">
        <f xml:space="preserve"> ($V$5 - HEX2DEC('RAW DATA-FE'!H41))*0.000000005*$U$5*1000</f>
        <v>54.554750000000006</v>
      </c>
      <c r="I41" s="7"/>
      <c r="J41" s="6">
        <f xml:space="preserve"> ($V$3 - HEX2DEC('RAW DATA-FE'!J41))*0.000000005*$U$3*1000</f>
        <v>69.843731250000019</v>
      </c>
      <c r="K41" s="6">
        <f xml:space="preserve"> ($V$4 - HEX2DEC('RAW DATA-FE'!K41))*0.000000005*$U$4*1000</f>
        <v>40.353402083333336</v>
      </c>
      <c r="L41" s="6">
        <f xml:space="preserve"> ($V$5 - HEX2DEC('RAW DATA-FE'!L41))*0.000000005*$U$5*1000</f>
        <v>60.645049999999998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2:49" x14ac:dyDescent="0.25">
      <c r="B42" s="6">
        <f xml:space="preserve"> ($V$3 - HEX2DEC('RAW DATA-FE'!B42))*0.000000005*$U$3*1000</f>
        <v>42.379872916666663</v>
      </c>
      <c r="C42" s="6">
        <f xml:space="preserve"> ($V$4 - HEX2DEC('RAW DATA-FE'!C42))*0.000000005*$U$4*1000</f>
        <v>26.879283333333337</v>
      </c>
      <c r="D42" s="6">
        <f xml:space="preserve"> ($V$5 - HEX2DEC('RAW DATA-FE'!D42))*0.000000005*$U$5*1000</f>
        <v>47.74922500000001</v>
      </c>
      <c r="E42" s="7"/>
      <c r="F42" s="6">
        <f xml:space="preserve"> ($V$3 - HEX2DEC('RAW DATA-FE'!F42))*0.000000005*$U$3*1000</f>
        <v>60.601779166666667</v>
      </c>
      <c r="G42" s="6">
        <f xml:space="preserve"> ($V$4 - HEX2DEC('RAW DATA-FE'!G42))*0.000000005*$U$4*1000</f>
        <v>34.005431250000001</v>
      </c>
      <c r="H42" s="6">
        <f xml:space="preserve"> ($V$5 - HEX2DEC('RAW DATA-FE'!H42))*0.000000005*$U$5*1000</f>
        <v>56.659247916666672</v>
      </c>
      <c r="I42" s="7"/>
      <c r="J42" s="6">
        <f xml:space="preserve"> ($V$3 - HEX2DEC('RAW DATA-FE'!J42))*0.000000005*$U$3*1000</f>
        <v>70.303239583333337</v>
      </c>
      <c r="K42" s="6">
        <f xml:space="preserve"> ($V$4 - HEX2DEC('RAW DATA-FE'!K42))*0.000000005*$U$4*1000</f>
        <v>41.538185416666671</v>
      </c>
      <c r="L42" s="6">
        <f xml:space="preserve"> ($V$5 - HEX2DEC('RAW DATA-FE'!L42))*0.000000005*$U$5*1000</f>
        <v>61.056402083333339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2:49" x14ac:dyDescent="0.25">
      <c r="B43" s="6">
        <f xml:space="preserve"> ($V$3 - HEX2DEC('RAW DATA-FE'!B43))*0.000000005*$U$3*1000</f>
        <v>42.021422916666666</v>
      </c>
      <c r="C43" s="6">
        <f xml:space="preserve"> ($V$4 - HEX2DEC('RAW DATA-FE'!C43))*0.000000005*$U$4*1000</f>
        <v>28.31196666666667</v>
      </c>
      <c r="D43" s="6">
        <f xml:space="preserve"> ($V$5 - HEX2DEC('RAW DATA-FE'!D43))*0.000000005*$U$5*1000</f>
        <v>49.148408333333336</v>
      </c>
      <c r="E43" s="7"/>
      <c r="F43" s="6">
        <f xml:space="preserve"> ($V$3 - HEX2DEC('RAW DATA-FE'!F43))*0.000000005*$U$3*1000</f>
        <v>61.696252083333341</v>
      </c>
      <c r="G43" s="6">
        <f xml:space="preserve"> ($V$4 - HEX2DEC('RAW DATA-FE'!G43))*0.000000005*$U$4*1000</f>
        <v>33.400477083333335</v>
      </c>
      <c r="H43" s="6">
        <f xml:space="preserve"> ($V$5 - HEX2DEC('RAW DATA-FE'!H43))*0.000000005*$U$5*1000</f>
        <v>54.496683333333337</v>
      </c>
      <c r="I43" s="7"/>
      <c r="J43" s="6">
        <f xml:space="preserve"> ($V$3 - HEX2DEC('RAW DATA-FE'!J43))*0.000000005*$U$3*1000</f>
        <v>70.24252083333333</v>
      </c>
      <c r="K43" s="6">
        <f xml:space="preserve"> ($V$4 - HEX2DEC('RAW DATA-FE'!K43))*0.000000005*$U$4*1000</f>
        <v>41.929577083333335</v>
      </c>
      <c r="L43" s="6">
        <f xml:space="preserve"> ($V$5 - HEX2DEC('RAW DATA-FE'!L43))*0.000000005*$U$5*1000</f>
        <v>59.00592291666667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2:49" x14ac:dyDescent="0.25">
      <c r="B44" s="6">
        <f xml:space="preserve"> ($V$3 - HEX2DEC('RAW DATA-FE'!B44))*0.000000005*$U$3*1000</f>
        <v>40.25974166666667</v>
      </c>
      <c r="C44" s="6">
        <f xml:space="preserve"> ($V$4 - HEX2DEC('RAW DATA-FE'!C44))*0.000000005*$U$4*1000</f>
        <v>26.513993750000001</v>
      </c>
      <c r="D44" s="6">
        <f xml:space="preserve"> ($V$5 - HEX2DEC('RAW DATA-FE'!D44))*0.000000005*$U$5*1000</f>
        <v>47.222716666666663</v>
      </c>
      <c r="E44" s="7"/>
      <c r="F44" s="6">
        <f xml:space="preserve"> ($V$3 - HEX2DEC('RAW DATA-FE'!F44))*0.000000005*$U$3*1000</f>
        <v>60.602616666666663</v>
      </c>
      <c r="G44" s="6">
        <f xml:space="preserve"> ($V$4 - HEX2DEC('RAW DATA-FE'!G44))*0.000000005*$U$4*1000</f>
        <v>34.147108333333335</v>
      </c>
      <c r="H44" s="6">
        <f xml:space="preserve"> ($V$5 - HEX2DEC('RAW DATA-FE'!H44))*0.000000005*$U$5*1000</f>
        <v>56.063087500000002</v>
      </c>
      <c r="I44" s="7"/>
      <c r="J44" s="6">
        <f xml:space="preserve"> ($V$3 - HEX2DEC('RAW DATA-FE'!J44))*0.000000005*$U$3*1000</f>
        <v>69.955816666666664</v>
      </c>
      <c r="K44" s="6">
        <f xml:space="preserve"> ($V$4 - HEX2DEC('RAW DATA-FE'!K44))*0.000000005*$U$4*1000</f>
        <v>41.099335416666669</v>
      </c>
      <c r="L44" s="6">
        <f xml:space="preserve"> ($V$5 - HEX2DEC('RAW DATA-FE'!L44))*0.000000005*$U$5*1000</f>
        <v>61.172814583333334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2:49" x14ac:dyDescent="0.25">
      <c r="B45" s="6">
        <f xml:space="preserve"> ($V$3 - HEX2DEC('RAW DATA-FE'!B45))*0.000000005*$U$3*1000</f>
        <v>41.908918750000005</v>
      </c>
      <c r="C45" s="6">
        <f xml:space="preserve"> ($V$4 - HEX2DEC('RAW DATA-FE'!C45))*0.000000005*$U$4*1000</f>
        <v>28.123808333333333</v>
      </c>
      <c r="D45" s="6">
        <f xml:space="preserve"> ($V$5 - HEX2DEC('RAW DATA-FE'!D45))*0.000000005*$U$5*1000</f>
        <v>48.1420125</v>
      </c>
      <c r="E45" s="7"/>
      <c r="F45" s="6">
        <f xml:space="preserve"> ($V$3 - HEX2DEC('RAW DATA-FE'!F45))*0.000000005*$U$3*1000</f>
        <v>59.03439791666667</v>
      </c>
      <c r="G45" s="6">
        <f xml:space="preserve"> ($V$4 - HEX2DEC('RAW DATA-FE'!G45))*0.000000005*$U$4*1000</f>
        <v>34.340570833333331</v>
      </c>
      <c r="H45" s="6">
        <f xml:space="preserve"> ($V$5 - HEX2DEC('RAW DATA-FE'!H45))*0.000000005*$U$5*1000</f>
        <v>56.606625000000001</v>
      </c>
      <c r="I45" s="7"/>
      <c r="J45" s="6">
        <f xml:space="preserve"> ($V$3 - HEX2DEC('RAW DATA-FE'!J45))*0.000000005*$U$3*1000</f>
        <v>70.634470833333339</v>
      </c>
      <c r="K45" s="6">
        <f xml:space="preserve"> ($V$4 - HEX2DEC('RAW DATA-FE'!K45))*0.000000005*$U$4*1000</f>
        <v>41.456389583333333</v>
      </c>
      <c r="L45" s="6">
        <f xml:space="preserve"> ($V$5 - HEX2DEC('RAW DATA-FE'!L45))*0.000000005*$U$5*1000</f>
        <v>59.264012500000007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2:49" x14ac:dyDescent="0.25">
      <c r="B46" s="6">
        <f xml:space="preserve"> ($V$3 - HEX2DEC('RAW DATA-FE'!B46))*0.000000005*$U$3*1000</f>
        <v>43.318152083333338</v>
      </c>
      <c r="C46" s="6">
        <f xml:space="preserve"> ($V$4 - HEX2DEC('RAW DATA-FE'!C46))*0.000000005*$U$4*1000</f>
        <v>27.91680625</v>
      </c>
      <c r="D46" s="6">
        <f xml:space="preserve"> ($V$5 - HEX2DEC('RAW DATA-FE'!D46))*0.000000005*$U$5*1000</f>
        <v>48.077106250000007</v>
      </c>
      <c r="E46" s="7"/>
      <c r="F46" s="6">
        <f xml:space="preserve"> ($V$3 - HEX2DEC('RAW DATA-FE'!F46))*0.000000005*$U$3*1000</f>
        <v>60.077364583333342</v>
      </c>
      <c r="G46" s="6">
        <f xml:space="preserve"> ($V$4 - HEX2DEC('RAW DATA-FE'!G46))*0.000000005*$U$4*1000</f>
        <v>33.17491041666667</v>
      </c>
      <c r="H46" s="6">
        <f xml:space="preserve"> ($V$5 - HEX2DEC('RAW DATA-FE'!H46))*0.000000005*$U$5*1000</f>
        <v>54.862252083333338</v>
      </c>
      <c r="I46" s="7"/>
      <c r="J46" s="6">
        <f xml:space="preserve"> ($V$3 - HEX2DEC('RAW DATA-FE'!J46))*0.000000005*$U$3*1000</f>
        <v>69.823491666666683</v>
      </c>
      <c r="K46" s="6">
        <f xml:space="preserve"> ($V$4 - HEX2DEC('RAW DATA-FE'!K46))*0.000000005*$U$4*1000</f>
        <v>41.076862500000004</v>
      </c>
      <c r="L46" s="6">
        <f xml:space="preserve"> ($V$5 - HEX2DEC('RAW DATA-FE'!L46))*0.000000005*$U$5*1000</f>
        <v>58.804225000000002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2:49" x14ac:dyDescent="0.25">
      <c r="B47" s="6">
        <f xml:space="preserve"> ($V$3 - HEX2DEC('RAW DATA-FE'!B47))*0.000000005*$U$3*1000</f>
        <v>41.388412500000008</v>
      </c>
      <c r="C47" s="6">
        <f xml:space="preserve"> ($V$4 - HEX2DEC('RAW DATA-FE'!C47))*0.000000005*$U$4*1000</f>
        <v>26.652320833333334</v>
      </c>
      <c r="D47" s="6">
        <f xml:space="preserve"> ($V$5 - HEX2DEC('RAW DATA-FE'!D47))*0.000000005*$U$5*1000</f>
        <v>47.750620833333336</v>
      </c>
      <c r="E47" s="7"/>
      <c r="F47" s="6">
        <f xml:space="preserve"> ($V$3 - HEX2DEC('RAW DATA-FE'!F47))*0.000000005*$U$3*1000</f>
        <v>60.390310416666672</v>
      </c>
      <c r="G47" s="6">
        <f xml:space="preserve"> ($V$4 - HEX2DEC('RAW DATA-FE'!G47))*0.000000005*$U$4*1000</f>
        <v>34.645839583333341</v>
      </c>
      <c r="H47" s="6">
        <f xml:space="preserve"> ($V$5 - HEX2DEC('RAW DATA-FE'!H47))*0.000000005*$U$5*1000</f>
        <v>55.03728958333334</v>
      </c>
      <c r="I47" s="7"/>
      <c r="J47" s="6">
        <f xml:space="preserve"> ($V$3 - HEX2DEC('RAW DATA-FE'!J47))*0.000000005*$U$3*1000</f>
        <v>71.539249999999996</v>
      </c>
      <c r="K47" s="6">
        <f xml:space="preserve"> ($V$4 - HEX2DEC('RAW DATA-FE'!K47))*0.000000005*$U$4*1000</f>
        <v>41.356587500000003</v>
      </c>
      <c r="L47" s="6">
        <f xml:space="preserve"> ($V$5 - HEX2DEC('RAW DATA-FE'!L47))*0.000000005*$U$5*1000</f>
        <v>60.145620833333339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2:49" x14ac:dyDescent="0.25">
      <c r="B48" s="6">
        <f xml:space="preserve"> ($V$3 - HEX2DEC('RAW DATA-FE'!B48))*0.000000005*$U$3*1000</f>
        <v>40.737395833333338</v>
      </c>
      <c r="C48" s="6">
        <f xml:space="preserve"> ($V$4 - HEX2DEC('RAW DATA-FE'!C48))*0.000000005*$U$4*1000</f>
        <v>27.28002708333333</v>
      </c>
      <c r="D48" s="6">
        <f xml:space="preserve"> ($V$5 - HEX2DEC('RAW DATA-FE'!D48))*0.000000005*$U$5*1000</f>
        <v>48.414339583333337</v>
      </c>
      <c r="E48" s="7"/>
      <c r="F48" s="6">
        <f xml:space="preserve"> ($V$3 - HEX2DEC('RAW DATA-FE'!F48))*0.000000005*$U$3*1000</f>
        <v>59.194500000000005</v>
      </c>
      <c r="G48" s="6">
        <f xml:space="preserve"> ($V$4 - HEX2DEC('RAW DATA-FE'!G48))*0.000000005*$U$4*1000</f>
        <v>33.820343749999999</v>
      </c>
      <c r="H48" s="6">
        <f xml:space="preserve"> ($V$5 - HEX2DEC('RAW DATA-FE'!H48))*0.000000005*$U$5*1000</f>
        <v>54.190856250000003</v>
      </c>
      <c r="I48" s="7"/>
      <c r="J48" s="6">
        <f xml:space="preserve"> ($V$3 - HEX2DEC('RAW DATA-FE'!J48))*0.000000005*$U$3*1000</f>
        <v>69.908497916666676</v>
      </c>
      <c r="K48" s="6">
        <f xml:space="preserve"> ($V$4 - HEX2DEC('RAW DATA-FE'!K48))*0.000000005*$U$4*1000</f>
        <v>40.375735416666672</v>
      </c>
      <c r="L48" s="6">
        <f xml:space="preserve"> ($V$5 - HEX2DEC('RAW DATA-FE'!L48))*0.000000005*$U$5*1000</f>
        <v>58.167725000000004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2:49" x14ac:dyDescent="0.25">
      <c r="B49" s="6">
        <f xml:space="preserve"> ($V$3 - HEX2DEC('RAW DATA-FE'!B49))*0.000000005*$U$3*1000</f>
        <v>44.114474999999999</v>
      </c>
      <c r="C49" s="6">
        <f xml:space="preserve"> ($V$4 - HEX2DEC('RAW DATA-FE'!C49))*0.000000005*$U$4*1000</f>
        <v>26.65329791666667</v>
      </c>
      <c r="D49" s="6">
        <f xml:space="preserve"> ($V$5 - HEX2DEC('RAW DATA-FE'!D49))*0.000000005*$U$5*1000</f>
        <v>48.30546458333334</v>
      </c>
      <c r="E49" s="7"/>
      <c r="F49" s="6">
        <f xml:space="preserve"> ($V$3 - HEX2DEC('RAW DATA-FE'!F49))*0.000000005*$U$3*1000</f>
        <v>59.958020833333336</v>
      </c>
      <c r="G49" s="6">
        <f xml:space="preserve"> ($V$4 - HEX2DEC('RAW DATA-FE'!G49))*0.000000005*$U$4*1000</f>
        <v>34.279572916666666</v>
      </c>
      <c r="H49" s="6">
        <f xml:space="preserve"> ($V$5 - HEX2DEC('RAW DATA-FE'!H49))*0.000000005*$U$5*1000</f>
        <v>55.122016666666667</v>
      </c>
      <c r="I49" s="7"/>
      <c r="J49" s="6">
        <f xml:space="preserve"> ($V$3 - HEX2DEC('RAW DATA-FE'!J49))*0.000000005*$U$3*1000</f>
        <v>71.052802083333333</v>
      </c>
      <c r="K49" s="6">
        <f xml:space="preserve"> ($V$4 - HEX2DEC('RAW DATA-FE'!K49))*0.000000005*$U$4*1000</f>
        <v>40.539047916666668</v>
      </c>
      <c r="L49" s="6">
        <f xml:space="preserve"> ($V$5 - HEX2DEC('RAW DATA-FE'!L49))*0.000000005*$U$5*1000</f>
        <v>59.654287500000002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2:49" x14ac:dyDescent="0.25">
      <c r="B50" s="6">
        <f xml:space="preserve"> ($V$3 - HEX2DEC('RAW DATA-FE'!B50))*0.000000005*$U$3*1000</f>
        <v>41.884491666666669</v>
      </c>
      <c r="C50" s="6">
        <f xml:space="preserve"> ($V$4 - HEX2DEC('RAW DATA-FE'!C50))*0.000000005*$U$4*1000</f>
        <v>27.360566666666667</v>
      </c>
      <c r="D50" s="6">
        <f xml:space="preserve"> ($V$5 - HEX2DEC('RAW DATA-FE'!D50))*0.000000005*$U$5*1000</f>
        <v>46.910329166666671</v>
      </c>
      <c r="E50" s="7"/>
      <c r="F50" s="6">
        <f xml:space="preserve"> ($V$3 - HEX2DEC('RAW DATA-FE'!F50))*0.000000005*$U$3*1000</f>
        <v>61.392379166666672</v>
      </c>
      <c r="G50" s="6">
        <f xml:space="preserve"> ($V$4 - HEX2DEC('RAW DATA-FE'!G50))*0.000000005*$U$4*1000</f>
        <v>34.877547916666671</v>
      </c>
      <c r="H50" s="6">
        <f xml:space="preserve"> ($V$5 - HEX2DEC('RAW DATA-FE'!H50))*0.000000005*$U$5*1000</f>
        <v>54.84480416666667</v>
      </c>
      <c r="I50" s="7"/>
      <c r="J50" s="6">
        <f xml:space="preserve"> ($V$3 - HEX2DEC('RAW DATA-FE'!J50))*0.000000005*$U$3*1000</f>
        <v>70.774472916666667</v>
      </c>
      <c r="K50" s="6">
        <f xml:space="preserve"> ($V$4 - HEX2DEC('RAW DATA-FE'!K50))*0.000000005*$U$4*1000</f>
        <v>41.866345833333341</v>
      </c>
      <c r="L50" s="6">
        <f xml:space="preserve"> ($V$5 - HEX2DEC('RAW DATA-FE'!L50))*0.000000005*$U$5*1000</f>
        <v>59.20901666666667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2:49" x14ac:dyDescent="0.25">
      <c r="B51" s="6">
        <f xml:space="preserve"> ($V$3 - HEX2DEC('RAW DATA-FE'!B51))*0.000000005*$U$3*1000</f>
        <v>42.616885416666676</v>
      </c>
      <c r="C51" s="6">
        <f xml:space="preserve"> ($V$4 - HEX2DEC('RAW DATA-FE'!C51))*0.000000005*$U$4*1000</f>
        <v>29.495912499999999</v>
      </c>
      <c r="D51" s="6">
        <f xml:space="preserve"> ($V$5 - HEX2DEC('RAW DATA-FE'!D51))*0.000000005*$U$5*1000</f>
        <v>47.496997916666672</v>
      </c>
      <c r="E51" s="7"/>
      <c r="F51" s="6">
        <f xml:space="preserve"> ($V$3 - HEX2DEC('RAW DATA-FE'!F51))*0.000000005*$U$3*1000</f>
        <v>59.972816666666681</v>
      </c>
      <c r="G51" s="6">
        <f xml:space="preserve"> ($V$4 - HEX2DEC('RAW DATA-FE'!G51))*0.000000005*$U$4*1000</f>
        <v>34.212852083333338</v>
      </c>
      <c r="H51" s="6">
        <f xml:space="preserve"> ($V$5 - HEX2DEC('RAW DATA-FE'!H51))*0.000000005*$U$5*1000</f>
        <v>54.741652083333328</v>
      </c>
      <c r="I51" s="7"/>
      <c r="J51" s="6">
        <f xml:space="preserve"> ($V$3 - HEX2DEC('RAW DATA-FE'!J51))*0.000000005*$U$3*1000</f>
        <v>69.381570833333342</v>
      </c>
      <c r="K51" s="6">
        <f xml:space="preserve"> ($V$4 - HEX2DEC('RAW DATA-FE'!K51))*0.000000005*$U$4*1000</f>
        <v>41.234870833333332</v>
      </c>
      <c r="L51" s="6">
        <f xml:space="preserve"> ($V$5 - HEX2DEC('RAW DATA-FE'!L51))*0.000000005*$U$5*1000</f>
        <v>60.42702083333333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2:49" x14ac:dyDescent="0.25">
      <c r="B52" s="6">
        <f xml:space="preserve"> ($V$3 - HEX2DEC('RAW DATA-FE'!B52))*0.000000005*$U$3*1000</f>
        <v>40.461160416666672</v>
      </c>
      <c r="C52" s="6">
        <f xml:space="preserve"> ($V$4 - HEX2DEC('RAW DATA-FE'!C52))*0.000000005*$U$4*1000</f>
        <v>28.102870833333338</v>
      </c>
      <c r="D52" s="6">
        <f xml:space="preserve"> ($V$5 - HEX2DEC('RAW DATA-FE'!D52))*0.000000005*$U$5*1000</f>
        <v>48.51651458333334</v>
      </c>
      <c r="E52" s="7"/>
      <c r="F52" s="6">
        <f xml:space="preserve"> ($V$3 - HEX2DEC('RAW DATA-FE'!F52))*0.000000005*$U$3*1000</f>
        <v>60.779329166666663</v>
      </c>
      <c r="G52" s="6">
        <f xml:space="preserve"> ($V$4 - HEX2DEC('RAW DATA-FE'!G52))*0.000000005*$U$4*1000</f>
        <v>34.958645833333335</v>
      </c>
      <c r="H52" s="6">
        <f xml:space="preserve"> ($V$5 - HEX2DEC('RAW DATA-FE'!H52))*0.000000005*$U$5*1000</f>
        <v>55.840172916666667</v>
      </c>
      <c r="I52" s="7"/>
      <c r="J52" s="6">
        <f xml:space="preserve"> ($V$3 - HEX2DEC('RAW DATA-FE'!J52))*0.000000005*$U$3*1000</f>
        <v>70.825141666666681</v>
      </c>
      <c r="K52" s="6">
        <f xml:space="preserve"> ($V$4 - HEX2DEC('RAW DATA-FE'!K52))*0.000000005*$U$4*1000</f>
        <v>41.697310416666674</v>
      </c>
      <c r="L52" s="6">
        <f xml:space="preserve"> ($V$5 - HEX2DEC('RAW DATA-FE'!L52))*0.000000005*$U$5*1000</f>
        <v>59.511075000000005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2:49" x14ac:dyDescent="0.25">
      <c r="B53" s="6">
        <f xml:space="preserve"> ($V$3 - HEX2DEC('RAW DATA-FE'!B53))*0.000000005*$U$3*1000</f>
        <v>42.793039583333339</v>
      </c>
      <c r="C53" s="6">
        <f xml:space="preserve"> ($V$4 - HEX2DEC('RAW DATA-FE'!C53))*0.000000005*$U$4*1000</f>
        <v>25.77978541666667</v>
      </c>
      <c r="D53" s="6">
        <f xml:space="preserve"> ($V$5 - HEX2DEC('RAW DATA-FE'!D53))*0.000000005*$U$5*1000</f>
        <v>47.661845833333331</v>
      </c>
      <c r="E53" s="7"/>
      <c r="F53" s="6">
        <f xml:space="preserve"> ($V$3 - HEX2DEC('RAW DATA-FE'!F53))*0.000000005*$U$3*1000</f>
        <v>59.344133333333332</v>
      </c>
      <c r="G53" s="6">
        <f xml:space="preserve"> ($V$4 - HEX2DEC('RAW DATA-FE'!G53))*0.000000005*$U$4*1000</f>
        <v>33.849795833333332</v>
      </c>
      <c r="H53" s="6">
        <f xml:space="preserve"> ($V$5 - HEX2DEC('RAW DATA-FE'!H53))*0.000000005*$U$5*1000</f>
        <v>55.287143750000006</v>
      </c>
      <c r="I53" s="7"/>
      <c r="J53" s="6">
        <f xml:space="preserve"> ($V$3 - HEX2DEC('RAW DATA-FE'!J53))*0.000000005*$U$3*1000</f>
        <v>70.355862500000001</v>
      </c>
      <c r="K53" s="6">
        <f xml:space="preserve"> ($V$4 - HEX2DEC('RAW DATA-FE'!K53))*0.000000005*$U$4*1000</f>
        <v>41.141489583333339</v>
      </c>
      <c r="L53" s="6">
        <f xml:space="preserve"> ($V$5 - HEX2DEC('RAW DATA-FE'!L53))*0.000000005*$U$5*1000</f>
        <v>58.686695833333346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2:49" x14ac:dyDescent="0.25">
      <c r="B54" s="6">
        <f xml:space="preserve"> ($V$3 - HEX2DEC('RAW DATA-FE'!B54))*0.000000005*$U$3*1000</f>
        <v>42.115781250000005</v>
      </c>
      <c r="C54" s="6">
        <f xml:space="preserve"> ($V$4 - HEX2DEC('RAW DATA-FE'!C54))*0.000000005*$U$4*1000</f>
        <v>26.618541666666669</v>
      </c>
      <c r="D54" s="6">
        <f xml:space="preserve"> ($V$5 - HEX2DEC('RAW DATA-FE'!D54))*0.000000005*$U$5*1000</f>
        <v>48.117306250000006</v>
      </c>
      <c r="E54" s="7"/>
      <c r="F54" s="6">
        <f xml:space="preserve"> ($V$3 - HEX2DEC('RAW DATA-FE'!F54))*0.000000005*$U$3*1000</f>
        <v>60.269431250000004</v>
      </c>
      <c r="G54" s="6">
        <f xml:space="preserve"> ($V$4 - HEX2DEC('RAW DATA-FE'!G54))*0.000000005*$U$4*1000</f>
        <v>34.217458333333333</v>
      </c>
      <c r="H54" s="6">
        <f xml:space="preserve"> ($V$5 - HEX2DEC('RAW DATA-FE'!H54))*0.000000005*$U$5*1000</f>
        <v>55.658016666666668</v>
      </c>
      <c r="I54" s="7"/>
      <c r="J54" s="6">
        <f xml:space="preserve"> ($V$3 - HEX2DEC('RAW DATA-FE'!J54))*0.000000005*$U$3*1000</f>
        <v>70.327806249999995</v>
      </c>
      <c r="K54" s="6">
        <f xml:space="preserve"> ($V$4 - HEX2DEC('RAW DATA-FE'!K54))*0.000000005*$U$4*1000</f>
        <v>40.719947916666669</v>
      </c>
      <c r="L54" s="6">
        <f xml:space="preserve"> ($V$5 - HEX2DEC('RAW DATA-FE'!L54))*0.000000005*$U$5*1000</f>
        <v>59.819135416666668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2:49" x14ac:dyDescent="0.25">
      <c r="B55" s="6">
        <f xml:space="preserve"> ($V$3 - HEX2DEC('RAW DATA-FE'!B55))*0.000000005*$U$3*1000</f>
        <v>42.224377083333337</v>
      </c>
      <c r="C55" s="6">
        <f xml:space="preserve"> ($V$4 - HEX2DEC('RAW DATA-FE'!C55))*0.000000005*$U$4*1000</f>
        <v>25.970735416666667</v>
      </c>
      <c r="D55" s="6">
        <f xml:space="preserve"> ($V$5 - HEX2DEC('RAW DATA-FE'!D55))*0.000000005*$U$5*1000</f>
        <v>47.925658333333338</v>
      </c>
      <c r="E55" s="7"/>
      <c r="F55" s="6">
        <f xml:space="preserve"> ($V$3 - HEX2DEC('RAW DATA-FE'!F55))*0.000000005*$U$3*1000</f>
        <v>59.580866666666672</v>
      </c>
      <c r="G55" s="6">
        <f xml:space="preserve"> ($V$4 - HEX2DEC('RAW DATA-FE'!G55))*0.000000005*$U$4*1000</f>
        <v>33.692625000000007</v>
      </c>
      <c r="H55" s="6">
        <f xml:space="preserve"> ($V$5 - HEX2DEC('RAW DATA-FE'!H55))*0.000000005*$U$5*1000</f>
        <v>55.531275000000008</v>
      </c>
      <c r="I55" s="7"/>
      <c r="J55" s="6">
        <f xml:space="preserve"> ($V$3 - HEX2DEC('RAW DATA-FE'!J55))*0.000000005*$U$3*1000</f>
        <v>71.649381250000005</v>
      </c>
      <c r="K55" s="6">
        <f xml:space="preserve"> ($V$4 - HEX2DEC('RAW DATA-FE'!K55))*0.000000005*$U$4*1000</f>
        <v>40.317668750000003</v>
      </c>
      <c r="L55" s="6">
        <f xml:space="preserve"> ($V$5 - HEX2DEC('RAW DATA-FE'!L55))*0.000000005*$U$5*1000</f>
        <v>59.034537499999999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2:49" x14ac:dyDescent="0.25">
      <c r="B56" s="6">
        <f xml:space="preserve"> ($V$3 - HEX2DEC('RAW DATA-FE'!B56))*0.000000005*$U$3*1000</f>
        <v>43.290235416666668</v>
      </c>
      <c r="C56" s="6">
        <f xml:space="preserve"> ($V$4 - HEX2DEC('RAW DATA-FE'!C56))*0.000000005*$U$4*1000</f>
        <v>28.820189583333331</v>
      </c>
      <c r="D56" s="6">
        <f xml:space="preserve"> ($V$5 - HEX2DEC('RAW DATA-FE'!D56))*0.000000005*$U$5*1000</f>
        <v>48.529775000000001</v>
      </c>
      <c r="E56" s="7"/>
      <c r="F56" s="6">
        <f xml:space="preserve"> ($V$3 - HEX2DEC('RAW DATA-FE'!F56))*0.000000005*$U$3*1000</f>
        <v>59.58631041666667</v>
      </c>
      <c r="G56" s="6">
        <f xml:space="preserve"> ($V$4 - HEX2DEC('RAW DATA-FE'!G56))*0.000000005*$U$4*1000</f>
        <v>33.664847916666666</v>
      </c>
      <c r="H56" s="6">
        <f xml:space="preserve"> ($V$5 - HEX2DEC('RAW DATA-FE'!H56))*0.000000005*$U$5*1000</f>
        <v>55.971102083333342</v>
      </c>
      <c r="I56" s="7"/>
      <c r="J56" s="6">
        <f xml:space="preserve"> ($V$3 - HEX2DEC('RAW DATA-FE'!J56))*0.000000005*$U$3*1000</f>
        <v>70.758141666666674</v>
      </c>
      <c r="K56" s="6">
        <f xml:space="preserve"> ($V$4 - HEX2DEC('RAW DATA-FE'!K56))*0.000000005*$U$4*1000</f>
        <v>41.045875000000002</v>
      </c>
      <c r="L56" s="6">
        <f xml:space="preserve"> ($V$5 - HEX2DEC('RAW DATA-FE'!L56))*0.000000005*$U$5*1000</f>
        <v>57.791687500000009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2:49" x14ac:dyDescent="0.25">
      <c r="B57" s="6">
        <f xml:space="preserve"> ($V$3 - HEX2DEC('RAW DATA-FE'!B57))*0.000000005*$U$3*1000</f>
        <v>43.246825000000001</v>
      </c>
      <c r="C57" s="6">
        <f xml:space="preserve"> ($V$4 - HEX2DEC('RAW DATA-FE'!C57))*0.000000005*$U$4*1000</f>
        <v>25.858510416666668</v>
      </c>
      <c r="D57" s="6">
        <f xml:space="preserve"> ($V$5 - HEX2DEC('RAW DATA-FE'!D57))*0.000000005*$U$5*1000</f>
        <v>50.014662500000007</v>
      </c>
      <c r="E57" s="7"/>
      <c r="F57" s="6">
        <f xml:space="preserve"> ($V$3 - HEX2DEC('RAW DATA-FE'!F57))*0.000000005*$U$3*1000</f>
        <v>59.117868750000007</v>
      </c>
      <c r="G57" s="6">
        <f xml:space="preserve"> ($V$4 - HEX2DEC('RAW DATA-FE'!G57))*0.000000005*$U$4*1000</f>
        <v>34.727216666666671</v>
      </c>
      <c r="H57" s="6">
        <f xml:space="preserve"> ($V$5 - HEX2DEC('RAW DATA-FE'!H57))*0.000000005*$U$5*1000</f>
        <v>54.494310416666671</v>
      </c>
      <c r="I57" s="7"/>
      <c r="J57" s="6">
        <f xml:space="preserve"> ($V$3 - HEX2DEC('RAW DATA-FE'!J57))*0.000000005*$U$3*1000</f>
        <v>70.013743750000003</v>
      </c>
      <c r="K57" s="6">
        <f xml:space="preserve"> ($V$4 - HEX2DEC('RAW DATA-FE'!K57))*0.000000005*$U$4*1000</f>
        <v>41.161729166666667</v>
      </c>
      <c r="L57" s="6">
        <f xml:space="preserve"> ($V$5 - HEX2DEC('RAW DATA-FE'!L57))*0.000000005*$U$5*1000</f>
        <v>60.960927083333331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2:49" x14ac:dyDescent="0.25">
      <c r="B58" s="6">
        <f xml:space="preserve"> ($V$3 - HEX2DEC('RAW DATA-FE'!B58))*0.000000005*$U$3*1000</f>
        <v>41.836335416666671</v>
      </c>
      <c r="C58" s="6">
        <f xml:space="preserve"> ($V$4 - HEX2DEC('RAW DATA-FE'!C58))*0.000000005*$U$4*1000</f>
        <v>27.207722916666668</v>
      </c>
      <c r="D58" s="6">
        <f xml:space="preserve"> ($V$5 - HEX2DEC('RAW DATA-FE'!D58))*0.000000005*$U$5*1000</f>
        <v>46.266012500000002</v>
      </c>
      <c r="E58" s="7"/>
      <c r="F58" s="6">
        <f xml:space="preserve"> ($V$3 - HEX2DEC('RAW DATA-FE'!F58))*0.000000005*$U$3*1000</f>
        <v>59.904141666666675</v>
      </c>
      <c r="G58" s="6">
        <f xml:space="preserve"> ($V$4 - HEX2DEC('RAW DATA-FE'!G58))*0.000000005*$U$4*1000</f>
        <v>34.558599999999998</v>
      </c>
      <c r="H58" s="6">
        <f xml:space="preserve"> ($V$5 - HEX2DEC('RAW DATA-FE'!H58))*0.000000005*$U$5*1000</f>
        <v>55.575941666666672</v>
      </c>
      <c r="I58" s="7"/>
      <c r="J58" s="6">
        <f xml:space="preserve"> ($V$3 - HEX2DEC('RAW DATA-FE'!J58))*0.000000005*$U$3*1000</f>
        <v>70.173287500000001</v>
      </c>
      <c r="K58" s="6">
        <f xml:space="preserve"> ($V$4 - HEX2DEC('RAW DATA-FE'!K58))*0.000000005*$U$4*1000</f>
        <v>40.704174999999999</v>
      </c>
      <c r="L58" s="6">
        <f xml:space="preserve"> ($V$5 - HEX2DEC('RAW DATA-FE'!L58))*0.000000005*$U$5*1000</f>
        <v>59.868966666666672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2:49" x14ac:dyDescent="0.25">
      <c r="B59" s="6">
        <f xml:space="preserve"> ($V$3 - HEX2DEC('RAW DATA-FE'!B59))*0.000000005*$U$3*1000</f>
        <v>42.543185416666674</v>
      </c>
      <c r="C59" s="6">
        <f xml:space="preserve"> ($V$4 - HEX2DEC('RAW DATA-FE'!C59))*0.000000005*$U$4*1000</f>
        <v>26.707595833333336</v>
      </c>
      <c r="D59" s="6">
        <f xml:space="preserve"> ($V$5 - HEX2DEC('RAW DATA-FE'!D59))*0.000000005*$U$5*1000</f>
        <v>47.373745833333345</v>
      </c>
      <c r="E59" s="7"/>
      <c r="F59" s="6">
        <f xml:space="preserve"> ($V$3 - HEX2DEC('RAW DATA-FE'!F59))*0.000000005*$U$3*1000</f>
        <v>60.063685416666672</v>
      </c>
      <c r="G59" s="6">
        <f xml:space="preserve"> ($V$4 - HEX2DEC('RAW DATA-FE'!G59))*0.000000005*$U$4*1000</f>
        <v>33.379679166666669</v>
      </c>
      <c r="H59" s="6">
        <f xml:space="preserve"> ($V$5 - HEX2DEC('RAW DATA-FE'!H59))*0.000000005*$U$5*1000</f>
        <v>55.533647916666673</v>
      </c>
      <c r="I59" s="7"/>
      <c r="J59" s="6">
        <f xml:space="preserve"> ($V$3 - HEX2DEC('RAW DATA-FE'!J59))*0.000000005*$U$3*1000</f>
        <v>70.586733333333328</v>
      </c>
      <c r="K59" s="6">
        <f xml:space="preserve"> ($V$4 - HEX2DEC('RAW DATA-FE'!K59))*0.000000005*$U$4*1000</f>
        <v>41.414654166666672</v>
      </c>
      <c r="L59" s="6">
        <f xml:space="preserve"> ($V$5 - HEX2DEC('RAW DATA-FE'!L59))*0.000000005*$U$5*1000</f>
        <v>59.395499999999998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2:49" x14ac:dyDescent="0.25">
      <c r="B60" s="6">
        <f xml:space="preserve"> ($V$3 - HEX2DEC('RAW DATA-FE'!B60))*0.000000005*$U$3*1000</f>
        <v>42.664204166666671</v>
      </c>
      <c r="C60" s="6">
        <f xml:space="preserve"> ($V$4 - HEX2DEC('RAW DATA-FE'!C60))*0.000000005*$U$4*1000</f>
        <v>26.661114583333333</v>
      </c>
      <c r="D60" s="6">
        <f xml:space="preserve"> ($V$5 - HEX2DEC('RAW DATA-FE'!D60))*0.000000005*$U$5*1000</f>
        <v>48.469056250000001</v>
      </c>
      <c r="E60" s="7"/>
      <c r="F60" s="6">
        <f xml:space="preserve"> ($V$3 - HEX2DEC('RAW DATA-FE'!F60))*0.000000005*$U$3*1000</f>
        <v>59.407225000000004</v>
      </c>
      <c r="G60" s="6">
        <f xml:space="preserve"> ($V$4 - HEX2DEC('RAW DATA-FE'!G60))*0.000000005*$U$4*1000</f>
        <v>33.725287500000007</v>
      </c>
      <c r="H60" s="6">
        <f xml:space="preserve"> ($V$5 - HEX2DEC('RAW DATA-FE'!H60))*0.000000005*$U$5*1000</f>
        <v>55.650200000000005</v>
      </c>
      <c r="I60" s="7"/>
      <c r="J60" s="6">
        <f xml:space="preserve"> ($V$3 - HEX2DEC('RAW DATA-FE'!J60))*0.000000005*$U$3*1000</f>
        <v>70.494608333333332</v>
      </c>
      <c r="K60" s="6">
        <f xml:space="preserve"> ($V$4 - HEX2DEC('RAW DATA-FE'!K60))*0.000000005*$U$4*1000</f>
        <v>40.537652083333334</v>
      </c>
      <c r="L60" s="6">
        <f xml:space="preserve"> ($V$5 - HEX2DEC('RAW DATA-FE'!L60))*0.000000005*$U$5*1000</f>
        <v>59.463616666666667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2:49" x14ac:dyDescent="0.25">
      <c r="B61" s="6">
        <f xml:space="preserve"> ($V$3 - HEX2DEC('RAW DATA-FE'!B61))*0.000000005*$U$3*1000</f>
        <v>42.755352083333335</v>
      </c>
      <c r="C61" s="6">
        <f xml:space="preserve"> ($V$4 - HEX2DEC('RAW DATA-FE'!C61))*0.000000005*$U$4*1000</f>
        <v>27.293566666666671</v>
      </c>
      <c r="D61" s="6">
        <f xml:space="preserve"> ($V$5 - HEX2DEC('RAW DATA-FE'!D61))*0.000000005*$U$5*1000</f>
        <v>49.42631875</v>
      </c>
      <c r="E61" s="7"/>
      <c r="F61" s="6">
        <f xml:space="preserve"> ($V$3 - HEX2DEC('RAW DATA-FE'!F61))*0.000000005*$U$3*1000</f>
        <v>59.021695833333339</v>
      </c>
      <c r="G61" s="6">
        <f xml:space="preserve"> ($V$4 - HEX2DEC('RAW DATA-FE'!G61))*0.000000005*$U$4*1000</f>
        <v>33.97639791666667</v>
      </c>
      <c r="H61" s="6">
        <f xml:space="preserve"> ($V$5 - HEX2DEC('RAW DATA-FE'!H61))*0.000000005*$U$5*1000</f>
        <v>55.842964583333341</v>
      </c>
      <c r="I61" s="7"/>
      <c r="J61" s="6">
        <f xml:space="preserve"> ($V$3 - HEX2DEC('RAW DATA-FE'!J61))*0.000000005*$U$3*1000</f>
        <v>70.451616666666681</v>
      </c>
      <c r="K61" s="6">
        <f xml:space="preserve"> ($V$4 - HEX2DEC('RAW DATA-FE'!K61))*0.000000005*$U$4*1000</f>
        <v>40.573804166666662</v>
      </c>
      <c r="L61" s="6">
        <f xml:space="preserve"> ($V$5 - HEX2DEC('RAW DATA-FE'!L61))*0.000000005*$U$5*1000</f>
        <v>59.65121666666667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2:49" x14ac:dyDescent="0.25">
      <c r="B62" s="6">
        <f xml:space="preserve"> ($V$3 - HEX2DEC('RAW DATA-FE'!B62))*0.000000005*$U$3*1000</f>
        <v>41.940604166666667</v>
      </c>
      <c r="C62" s="6">
        <f xml:space="preserve"> ($V$4 - HEX2DEC('RAW DATA-FE'!C62))*0.000000005*$U$4*1000</f>
        <v>26.895475000000001</v>
      </c>
      <c r="D62" s="6">
        <f xml:space="preserve"> ($V$5 - HEX2DEC('RAW DATA-FE'!D62))*0.000000005*$U$5*1000</f>
        <v>47.346387500000006</v>
      </c>
      <c r="E62" s="7"/>
      <c r="F62" s="6">
        <f xml:space="preserve"> ($V$3 - HEX2DEC('RAW DATA-FE'!F62))*0.000000005*$U$3*1000</f>
        <v>59.506189583333338</v>
      </c>
      <c r="G62" s="6">
        <f xml:space="preserve"> ($V$4 - HEX2DEC('RAW DATA-FE'!G62))*0.000000005*$U$4*1000</f>
        <v>34.026787500000005</v>
      </c>
      <c r="H62" s="6">
        <f xml:space="preserve"> ($V$5 - HEX2DEC('RAW DATA-FE'!H62))*0.000000005*$U$5*1000</f>
        <v>55.422958333333341</v>
      </c>
      <c r="I62" s="7"/>
      <c r="J62" s="6">
        <f xml:space="preserve"> ($V$3 - HEX2DEC('RAW DATA-FE'!J62))*0.000000005*$U$3*1000</f>
        <v>70.200087499999995</v>
      </c>
      <c r="K62" s="6">
        <f xml:space="preserve"> ($V$4 - HEX2DEC('RAW DATA-FE'!K62))*0.000000005*$U$4*1000</f>
        <v>41.960006249999999</v>
      </c>
      <c r="L62" s="6">
        <f xml:space="preserve"> ($V$5 - HEX2DEC('RAW DATA-FE'!L62))*0.000000005*$U$5*1000</f>
        <v>60.343968750000009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2:49" x14ac:dyDescent="0.25">
      <c r="B63" s="6">
        <f xml:space="preserve"> ($V$3 - HEX2DEC('RAW DATA-FE'!B63))*0.000000005*$U$3*1000</f>
        <v>41.638266666666674</v>
      </c>
      <c r="C63" s="6">
        <f xml:space="preserve"> ($V$4 - HEX2DEC('RAW DATA-FE'!C63))*0.000000005*$U$4*1000</f>
        <v>26.084077083333334</v>
      </c>
      <c r="D63" s="6">
        <f xml:space="preserve"> ($V$5 - HEX2DEC('RAW DATA-FE'!D63))*0.000000005*$U$5*1000</f>
        <v>46.750366666666665</v>
      </c>
      <c r="E63" s="7"/>
      <c r="F63" s="6">
        <f xml:space="preserve"> ($V$3 - HEX2DEC('RAW DATA-FE'!F63))*0.000000005*$U$3*1000</f>
        <v>60.090206250000001</v>
      </c>
      <c r="G63" s="6">
        <f xml:space="preserve"> ($V$4 - HEX2DEC('RAW DATA-FE'!G63))*0.000000005*$U$4*1000</f>
        <v>36.026318750000002</v>
      </c>
      <c r="H63" s="6">
        <f xml:space="preserve"> ($V$5 - HEX2DEC('RAW DATA-FE'!H63))*0.000000005*$U$5*1000</f>
        <v>55.086562500000007</v>
      </c>
      <c r="I63" s="7"/>
      <c r="J63" s="6">
        <f xml:space="preserve"> ($V$3 - HEX2DEC('RAW DATA-FE'!J63))*0.000000005*$U$3*1000</f>
        <v>69.728714583333343</v>
      </c>
      <c r="K63" s="6">
        <f xml:space="preserve"> ($V$4 - HEX2DEC('RAW DATA-FE'!K63))*0.000000005*$U$4*1000</f>
        <v>41.86229791666667</v>
      </c>
      <c r="L63" s="6">
        <f xml:space="preserve"> ($V$5 - HEX2DEC('RAW DATA-FE'!L63))*0.000000005*$U$5*1000</f>
        <v>58.720893749999995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2:49" x14ac:dyDescent="0.25">
      <c r="B64" s="6">
        <f xml:space="preserve"> ($V$3 - HEX2DEC('RAW DATA-FE'!B64))*0.000000005*$U$3*1000</f>
        <v>41.276745833333337</v>
      </c>
      <c r="C64" s="6">
        <f xml:space="preserve"> ($V$4 - HEX2DEC('RAW DATA-FE'!C64))*0.000000005*$U$4*1000</f>
        <v>26.529208333333337</v>
      </c>
      <c r="D64" s="6">
        <f xml:space="preserve"> ($V$5 - HEX2DEC('RAW DATA-FE'!D64))*0.000000005*$U$5*1000</f>
        <v>48.236789583333334</v>
      </c>
      <c r="E64" s="7"/>
      <c r="F64" s="6">
        <f xml:space="preserve"> ($V$3 - HEX2DEC('RAW DATA-FE'!F64))*0.000000005*$U$3*1000</f>
        <v>60.352483333333339</v>
      </c>
      <c r="G64" s="6">
        <f xml:space="preserve"> ($V$4 - HEX2DEC('RAW DATA-FE'!G64))*0.000000005*$U$4*1000</f>
        <v>33.974443749999999</v>
      </c>
      <c r="H64" s="6">
        <f xml:space="preserve"> ($V$5 - HEX2DEC('RAW DATA-FE'!H64))*0.000000005*$U$5*1000</f>
        <v>56.301495833333341</v>
      </c>
      <c r="I64" s="7"/>
      <c r="J64" s="6">
        <f xml:space="preserve"> ($V$3 - HEX2DEC('RAW DATA-FE'!J64))*0.000000005*$U$3*1000</f>
        <v>69.758166666666682</v>
      </c>
      <c r="K64" s="6">
        <f xml:space="preserve"> ($V$4 - HEX2DEC('RAW DATA-FE'!K64))*0.000000005*$U$4*1000</f>
        <v>41.372220833333337</v>
      </c>
      <c r="L64" s="6">
        <f xml:space="preserve"> ($V$5 - HEX2DEC('RAW DATA-FE'!L64))*0.000000005*$U$5*1000</f>
        <v>59.218927083333341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2:49" x14ac:dyDescent="0.25">
      <c r="B65" s="6">
        <f xml:space="preserve"> ($V$3 - HEX2DEC('RAW DATA-FE'!B65))*0.000000005*$U$3*1000</f>
        <v>43.386408333333335</v>
      </c>
      <c r="C65" s="6">
        <f xml:space="preserve"> ($V$4 - HEX2DEC('RAW DATA-FE'!C65))*0.000000005*$U$4*1000</f>
        <v>26.899104166666667</v>
      </c>
      <c r="D65" s="6">
        <f xml:space="preserve"> ($V$5 - HEX2DEC('RAW DATA-FE'!D65))*0.000000005*$U$5*1000</f>
        <v>47.523379166666665</v>
      </c>
      <c r="E65" s="7"/>
      <c r="F65" s="6">
        <f xml:space="preserve"> ($V$3 - HEX2DEC('RAW DATA-FE'!F65))*0.000000005*$U$3*1000</f>
        <v>59.669641666666678</v>
      </c>
      <c r="G65" s="6">
        <f xml:space="preserve"> ($V$4 - HEX2DEC('RAW DATA-FE'!G65))*0.000000005*$U$4*1000</f>
        <v>33.67043125</v>
      </c>
      <c r="H65" s="6">
        <f xml:space="preserve"> ($V$5 - HEX2DEC('RAW DATA-FE'!H65))*0.000000005*$U$5*1000</f>
        <v>55.350654166666665</v>
      </c>
      <c r="I65" s="7"/>
      <c r="J65" s="6">
        <f xml:space="preserve"> ($V$3 - HEX2DEC('RAW DATA-FE'!J65))*0.000000005*$U$3*1000</f>
        <v>71.058525000000003</v>
      </c>
      <c r="K65" s="6">
        <f xml:space="preserve"> ($V$4 - HEX2DEC('RAW DATA-FE'!K65))*0.000000005*$U$4*1000</f>
        <v>40.590275000000005</v>
      </c>
      <c r="L65" s="6">
        <f xml:space="preserve"> ($V$5 - HEX2DEC('RAW DATA-FE'!L65))*0.000000005*$U$5*1000</f>
        <v>59.633629166666665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2:49" x14ac:dyDescent="0.25">
      <c r="B66" s="6">
        <f xml:space="preserve"> ($V$3 - HEX2DEC('RAW DATA-FE'!B66))*0.000000005*$U$3*1000</f>
        <v>42.041243750000007</v>
      </c>
      <c r="C66" s="6">
        <f xml:space="preserve"> ($V$4 - HEX2DEC('RAW DATA-FE'!C66))*0.000000005*$U$4*1000</f>
        <v>26.791485416666667</v>
      </c>
      <c r="D66" s="6">
        <f xml:space="preserve"> ($V$5 - HEX2DEC('RAW DATA-FE'!D66))*0.000000005*$U$5*1000</f>
        <v>48.478408333333334</v>
      </c>
      <c r="E66" s="7"/>
      <c r="F66" s="6">
        <f xml:space="preserve"> ($V$3 - HEX2DEC('RAW DATA-FE'!F66))*0.000000005*$U$3*1000</f>
        <v>58.718939583333331</v>
      </c>
      <c r="G66" s="6">
        <f xml:space="preserve"> ($V$4 - HEX2DEC('RAW DATA-FE'!G66))*0.000000005*$U$4*1000</f>
        <v>33.049145833333334</v>
      </c>
      <c r="H66" s="6">
        <f xml:space="preserve"> ($V$5 - HEX2DEC('RAW DATA-FE'!H66))*0.000000005*$U$5*1000</f>
        <v>54.8127</v>
      </c>
      <c r="I66" s="7"/>
      <c r="J66" s="6">
        <f xml:space="preserve"> ($V$3 - HEX2DEC('RAW DATA-FE'!J66))*0.000000005*$U$3*1000</f>
        <v>71.053639583333336</v>
      </c>
      <c r="K66" s="6">
        <f xml:space="preserve"> ($V$4 - HEX2DEC('RAW DATA-FE'!K66))*0.000000005*$U$4*1000</f>
        <v>40.530812499999996</v>
      </c>
      <c r="L66" s="6">
        <f xml:space="preserve"> ($V$5 - HEX2DEC('RAW DATA-FE'!L66))*0.000000005*$U$5*1000</f>
        <v>59.470316666666669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spans="2:49" x14ac:dyDescent="0.25">
      <c r="B67" s="6">
        <f xml:space="preserve"> ($V$3 - HEX2DEC('RAW DATA-FE'!B67))*0.000000005*$U$3*1000</f>
        <v>41.717968749999997</v>
      </c>
      <c r="C67" s="6">
        <f xml:space="preserve"> ($V$4 - HEX2DEC('RAW DATA-FE'!C67))*0.000000005*$U$4*1000</f>
        <v>27.433987500000001</v>
      </c>
      <c r="D67" s="6">
        <f xml:space="preserve"> ($V$5 - HEX2DEC('RAW DATA-FE'!D67))*0.000000005*$U$5*1000</f>
        <v>47.554366666666674</v>
      </c>
      <c r="E67" s="7"/>
      <c r="F67" s="6">
        <f xml:space="preserve"> ($V$3 - HEX2DEC('RAW DATA-FE'!F67))*0.000000005*$U$3*1000</f>
        <v>60.549435416666668</v>
      </c>
      <c r="G67" s="6">
        <f xml:space="preserve"> ($V$4 - HEX2DEC('RAW DATA-FE'!G67))*0.000000005*$U$4*1000</f>
        <v>34.435347916666665</v>
      </c>
      <c r="H67" s="6">
        <f xml:space="preserve"> ($V$5 - HEX2DEC('RAW DATA-FE'!H67))*0.000000005*$U$5*1000</f>
        <v>54.379712500000004</v>
      </c>
      <c r="I67" s="7"/>
      <c r="J67" s="6">
        <f xml:space="preserve"> ($V$3 - HEX2DEC('RAW DATA-FE'!J67))*0.000000005*$U$3*1000</f>
        <v>69.88309375</v>
      </c>
      <c r="K67" s="6">
        <f xml:space="preserve"> ($V$4 - HEX2DEC('RAW DATA-FE'!K67))*0.000000005*$U$4*1000</f>
        <v>40.993112500000002</v>
      </c>
      <c r="L67" s="6">
        <f xml:space="preserve"> ($V$5 - HEX2DEC('RAW DATA-FE'!L67))*0.000000005*$U$5*1000</f>
        <v>59.50870208333334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2:49" x14ac:dyDescent="0.25">
      <c r="B68" s="6">
        <f xml:space="preserve"> ($V$3 - HEX2DEC('RAW DATA-FE'!B68))*0.000000005*$U$3*1000</f>
        <v>42.842312499999998</v>
      </c>
      <c r="C68" s="6">
        <f xml:space="preserve"> ($V$4 - HEX2DEC('RAW DATA-FE'!C68))*0.000000005*$U$4*1000</f>
        <v>26.414610416666669</v>
      </c>
      <c r="D68" s="6">
        <f xml:space="preserve"> ($V$5 - HEX2DEC('RAW DATA-FE'!D68))*0.000000005*$U$5*1000</f>
        <v>49.61824583333334</v>
      </c>
      <c r="E68" s="7"/>
      <c r="F68" s="6">
        <f xml:space="preserve"> ($V$3 - HEX2DEC('RAW DATA-FE'!F68))*0.000000005*$U$3*1000</f>
        <v>60.215831250000001</v>
      </c>
      <c r="G68" s="6">
        <f xml:space="preserve"> ($V$4 - HEX2DEC('RAW DATA-FE'!G68))*0.000000005*$U$4*1000</f>
        <v>34.926122916666671</v>
      </c>
      <c r="H68" s="6">
        <f xml:space="preserve"> ($V$5 - HEX2DEC('RAW DATA-FE'!H68))*0.000000005*$U$5*1000</f>
        <v>55.040081250000007</v>
      </c>
      <c r="I68" s="7"/>
      <c r="J68" s="6">
        <f xml:space="preserve"> ($V$3 - HEX2DEC('RAW DATA-FE'!J68))*0.000000005*$U$3*1000</f>
        <v>69.415768750000012</v>
      </c>
      <c r="K68" s="6">
        <f xml:space="preserve"> ($V$4 - HEX2DEC('RAW DATA-FE'!K68))*0.000000005*$U$4*1000</f>
        <v>40.866650000000007</v>
      </c>
      <c r="L68" s="6">
        <f xml:space="preserve"> ($V$5 - HEX2DEC('RAW DATA-FE'!L68))*0.000000005*$U$5*1000</f>
        <v>60.825950000000006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2:49" x14ac:dyDescent="0.25">
      <c r="B69" s="6">
        <f xml:space="preserve"> ($V$3 - HEX2DEC('RAW DATA-FE'!B69))*0.000000005*$U$3*1000</f>
        <v>43.38403541666667</v>
      </c>
      <c r="C69" s="6">
        <f xml:space="preserve"> ($V$4 - HEX2DEC('RAW DATA-FE'!C69))*0.000000005*$U$4*1000</f>
        <v>26.822752083333334</v>
      </c>
      <c r="D69" s="6">
        <f xml:space="preserve"> ($V$5 - HEX2DEC('RAW DATA-FE'!D69))*0.000000005*$U$5*1000</f>
        <v>49.070520833333333</v>
      </c>
      <c r="E69" s="7"/>
      <c r="F69" s="6">
        <f xml:space="preserve"> ($V$3 - HEX2DEC('RAW DATA-FE'!F69))*0.000000005*$U$3*1000</f>
        <v>60.556693750000001</v>
      </c>
      <c r="G69" s="6">
        <f xml:space="preserve"> ($V$4 - HEX2DEC('RAW DATA-FE'!G69))*0.000000005*$U$4*1000</f>
        <v>34.617225000000005</v>
      </c>
      <c r="H69" s="6">
        <f xml:space="preserve"> ($V$5 - HEX2DEC('RAW DATA-FE'!H69))*0.000000005*$U$5*1000</f>
        <v>54.940000000000005</v>
      </c>
      <c r="I69" s="7"/>
      <c r="J69" s="6">
        <f xml:space="preserve"> ($V$3 - HEX2DEC('RAW DATA-FE'!J69))*0.000000005*$U$3*1000</f>
        <v>70.592456249999998</v>
      </c>
      <c r="K69" s="6">
        <f xml:space="preserve"> ($V$4 - HEX2DEC('RAW DATA-FE'!K69))*0.000000005*$U$4*1000</f>
        <v>41.369568749999999</v>
      </c>
      <c r="L69" s="6">
        <f xml:space="preserve"> ($V$5 - HEX2DEC('RAW DATA-FE'!L69))*0.000000005*$U$5*1000</f>
        <v>59.152625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2:49" x14ac:dyDescent="0.25">
      <c r="B70" s="6">
        <f xml:space="preserve"> ($V$3 - HEX2DEC('RAW DATA-FE'!B70))*0.000000005*$U$3*1000</f>
        <v>42.289562500000002</v>
      </c>
      <c r="C70" s="6">
        <f xml:space="preserve"> ($V$4 - HEX2DEC('RAW DATA-FE'!C70))*0.000000005*$U$4*1000</f>
        <v>26.038433333333337</v>
      </c>
      <c r="D70" s="6">
        <f xml:space="preserve"> ($V$5 - HEX2DEC('RAW DATA-FE'!D70))*0.000000005*$U$5*1000</f>
        <v>48.723097916666667</v>
      </c>
      <c r="E70" s="7"/>
      <c r="F70" s="6">
        <f xml:space="preserve"> ($V$3 - HEX2DEC('RAW DATA-FE'!F70))*0.000000005*$U$3*1000</f>
        <v>60.393381250000004</v>
      </c>
      <c r="G70" s="6">
        <f xml:space="preserve"> ($V$4 - HEX2DEC('RAW DATA-FE'!G70))*0.000000005*$U$4*1000</f>
        <v>32.711912500000004</v>
      </c>
      <c r="H70" s="6">
        <f xml:space="preserve"> ($V$5 - HEX2DEC('RAW DATA-FE'!H70))*0.000000005*$U$5*1000</f>
        <v>56.262412499999996</v>
      </c>
      <c r="I70" s="7"/>
      <c r="J70" s="6">
        <f xml:space="preserve"> ($V$3 - HEX2DEC('RAW DATA-FE'!J70))*0.000000005*$U$3*1000</f>
        <v>69.351979166666666</v>
      </c>
      <c r="K70" s="6">
        <f xml:space="preserve"> ($V$4 - HEX2DEC('RAW DATA-FE'!K70))*0.000000005*$U$4*1000</f>
        <v>40.599068750000001</v>
      </c>
      <c r="L70" s="6">
        <f xml:space="preserve"> ($V$5 - HEX2DEC('RAW DATA-FE'!L70))*0.000000005*$U$5*1000</f>
        <v>61.216085416666665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2:49" x14ac:dyDescent="0.25">
      <c r="B71" s="6">
        <f xml:space="preserve"> ($V$3 - HEX2DEC('RAW DATA-FE'!B71))*0.000000005*$U$3*1000</f>
        <v>42.022260416666668</v>
      </c>
      <c r="C71" s="6">
        <f xml:space="preserve"> ($V$4 - HEX2DEC('RAW DATA-FE'!C71))*0.000000005*$U$4*1000</f>
        <v>26.503664583333336</v>
      </c>
      <c r="D71" s="6">
        <f xml:space="preserve"> ($V$5 - HEX2DEC('RAW DATA-FE'!D71))*0.000000005*$U$5*1000</f>
        <v>47.340664583333336</v>
      </c>
      <c r="E71" s="7"/>
      <c r="F71" s="6">
        <f xml:space="preserve"> ($V$3 - HEX2DEC('RAW DATA-FE'!F71))*0.000000005*$U$3*1000</f>
        <v>59.416995833333338</v>
      </c>
      <c r="G71" s="6">
        <f xml:space="preserve"> ($V$4 - HEX2DEC('RAW DATA-FE'!G71))*0.000000005*$U$4*1000</f>
        <v>33.352460416666666</v>
      </c>
      <c r="H71" s="6">
        <f xml:space="preserve"> ($V$5 - HEX2DEC('RAW DATA-FE'!H71))*0.000000005*$U$5*1000</f>
        <v>55.535322916666672</v>
      </c>
      <c r="I71" s="7"/>
      <c r="J71" s="6">
        <f xml:space="preserve"> ($V$3 - HEX2DEC('RAW DATA-FE'!J71))*0.000000005*$U$3*1000</f>
        <v>69.965447916666676</v>
      </c>
      <c r="K71" s="6">
        <f xml:space="preserve"> ($V$4 - HEX2DEC('RAW DATA-FE'!K71))*0.000000005*$U$4*1000</f>
        <v>41.071279166666677</v>
      </c>
      <c r="L71" s="6">
        <f xml:space="preserve"> ($V$5 - HEX2DEC('RAW DATA-FE'!L71))*0.000000005*$U$5*1000</f>
        <v>59.555183333333339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2:49" x14ac:dyDescent="0.25">
      <c r="B72" s="6">
        <f xml:space="preserve"> ($V$3 - HEX2DEC('RAW DATA-FE'!B72))*0.000000005*$U$3*1000</f>
        <v>42.04906041666667</v>
      </c>
      <c r="C72" s="6">
        <f xml:space="preserve"> ($V$4 - HEX2DEC('RAW DATA-FE'!C72))*0.000000005*$U$4*1000</f>
        <v>25.229827083333333</v>
      </c>
      <c r="D72" s="6">
        <f xml:space="preserve"> ($V$5 - HEX2DEC('RAW DATA-FE'!D72))*0.000000005*$U$5*1000</f>
        <v>47.84107083333334</v>
      </c>
      <c r="E72" s="7"/>
      <c r="F72" s="6">
        <f xml:space="preserve"> ($V$3 - HEX2DEC('RAW DATA-FE'!F72))*0.000000005*$U$3*1000</f>
        <v>60.474618750000005</v>
      </c>
      <c r="G72" s="6">
        <f xml:space="preserve"> ($V$4 - HEX2DEC('RAW DATA-FE'!G72))*0.000000005*$U$4*1000</f>
        <v>34.376583333333336</v>
      </c>
      <c r="H72" s="6">
        <f xml:space="preserve"> ($V$5 - HEX2DEC('RAW DATA-FE'!H72))*0.000000005*$U$5*1000</f>
        <v>55.019702083333335</v>
      </c>
      <c r="I72" s="7"/>
      <c r="J72" s="6">
        <f xml:space="preserve"> ($V$3 - HEX2DEC('RAW DATA-FE'!J72))*0.000000005*$U$3*1000</f>
        <v>71.287720833333339</v>
      </c>
      <c r="K72" s="6">
        <f xml:space="preserve"> ($V$4 - HEX2DEC('RAW DATA-FE'!K72))*0.000000005*$U$4*1000</f>
        <v>40.837756250000005</v>
      </c>
      <c r="L72" s="6">
        <f xml:space="preserve"> ($V$5 - HEX2DEC('RAW DATA-FE'!L72))*0.000000005*$U$5*1000</f>
        <v>60.349272916666671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2:49" x14ac:dyDescent="0.25">
      <c r="B73" s="6">
        <f xml:space="preserve"> ($V$3 - HEX2DEC('RAW DATA-FE'!B73))*0.000000005*$U$3*1000</f>
        <v>42.034404166666661</v>
      </c>
      <c r="C73" s="6">
        <f xml:space="preserve"> ($V$4 - HEX2DEC('RAW DATA-FE'!C73))*0.000000005*$U$4*1000</f>
        <v>28.182852083333334</v>
      </c>
      <c r="D73" s="6">
        <f xml:space="preserve"> ($V$5 - HEX2DEC('RAW DATA-FE'!D73))*0.000000005*$U$5*1000</f>
        <v>47.552412500000003</v>
      </c>
      <c r="E73" s="7"/>
      <c r="F73" s="6">
        <f xml:space="preserve"> ($V$3 - HEX2DEC('RAW DATA-FE'!F73))*0.000000005*$U$3*1000</f>
        <v>60.638210416666674</v>
      </c>
      <c r="G73" s="6">
        <f xml:space="preserve"> ($V$4 - HEX2DEC('RAW DATA-FE'!G73))*0.000000005*$U$4*1000</f>
        <v>34.481550000000006</v>
      </c>
      <c r="H73" s="6">
        <f xml:space="preserve"> ($V$5 - HEX2DEC('RAW DATA-FE'!H73))*0.000000005*$U$5*1000</f>
        <v>55.872277083333337</v>
      </c>
      <c r="I73" s="7"/>
      <c r="J73" s="6">
        <f xml:space="preserve"> ($V$3 - HEX2DEC('RAW DATA-FE'!J73))*0.000000005*$U$3*1000</f>
        <v>70.672437500000001</v>
      </c>
      <c r="K73" s="6">
        <f xml:space="preserve"> ($V$4 - HEX2DEC('RAW DATA-FE'!K73))*0.000000005*$U$4*1000</f>
        <v>41.624587499999997</v>
      </c>
      <c r="L73" s="6">
        <f xml:space="preserve"> ($V$5 - HEX2DEC('RAW DATA-FE'!L73))*0.000000005*$U$5*1000</f>
        <v>60.973768750000012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2:49" x14ac:dyDescent="0.25">
      <c r="B74" s="6">
        <f xml:space="preserve"> ($V$3 - HEX2DEC('RAW DATA-FE'!B74))*0.000000005*$U$3*1000</f>
        <v>40.83454583333333</v>
      </c>
      <c r="C74" s="6">
        <f xml:space="preserve"> ($V$4 - HEX2DEC('RAW DATA-FE'!C74))*0.000000005*$U$4*1000</f>
        <v>26.632639583333336</v>
      </c>
      <c r="D74" s="6">
        <f xml:space="preserve"> ($V$5 - HEX2DEC('RAW DATA-FE'!D74))*0.000000005*$U$5*1000</f>
        <v>48.696297916666666</v>
      </c>
      <c r="E74" s="7"/>
      <c r="F74" s="6">
        <f xml:space="preserve"> ($V$3 - HEX2DEC('RAW DATA-FE'!F74))*0.000000005*$U$3*1000</f>
        <v>59.172445833333335</v>
      </c>
      <c r="G74" s="6">
        <f xml:space="preserve"> ($V$4 - HEX2DEC('RAW DATA-FE'!G74))*0.000000005*$U$4*1000</f>
        <v>35.436439583333332</v>
      </c>
      <c r="H74" s="6">
        <f xml:space="preserve"> ($V$5 - HEX2DEC('RAW DATA-FE'!H74))*0.000000005*$U$5*1000</f>
        <v>55.224749999999993</v>
      </c>
      <c r="I74" s="7"/>
      <c r="J74" s="6">
        <f xml:space="preserve"> ($V$3 - HEX2DEC('RAW DATA-FE'!J74))*0.000000005*$U$3*1000</f>
        <v>69.92078124999999</v>
      </c>
      <c r="K74" s="6">
        <f xml:space="preserve"> ($V$4 - HEX2DEC('RAW DATA-FE'!K74))*0.000000005*$U$4*1000</f>
        <v>40.611352083333337</v>
      </c>
      <c r="L74" s="6">
        <f xml:space="preserve"> ($V$5 - HEX2DEC('RAW DATA-FE'!L74))*0.000000005*$U$5*1000</f>
        <v>59.687508333333341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2:49" x14ac:dyDescent="0.25">
      <c r="B75" s="6">
        <f xml:space="preserve"> ($V$3 - HEX2DEC('RAW DATA-FE'!B75))*0.000000005*$U$3*1000</f>
        <v>42.093168749999997</v>
      </c>
      <c r="C75" s="6">
        <f xml:space="preserve"> ($V$4 - HEX2DEC('RAW DATA-FE'!C75))*0.000000005*$U$4*1000</f>
        <v>26.903989583333335</v>
      </c>
      <c r="D75" s="6">
        <f xml:space="preserve"> ($V$5 - HEX2DEC('RAW DATA-FE'!D75))*0.000000005*$U$5*1000</f>
        <v>47.975489583333335</v>
      </c>
      <c r="E75" s="7"/>
      <c r="F75" s="6">
        <f xml:space="preserve"> ($V$3 - HEX2DEC('RAW DATA-FE'!F75))*0.000000005*$U$3*1000</f>
        <v>60.590752083333335</v>
      </c>
      <c r="G75" s="6">
        <f xml:space="preserve"> ($V$4 - HEX2DEC('RAW DATA-FE'!G75))*0.000000005*$U$4*1000</f>
        <v>34.219272916666668</v>
      </c>
      <c r="H75" s="6">
        <f xml:space="preserve"> ($V$5 - HEX2DEC('RAW DATA-FE'!H75))*0.000000005*$U$5*1000</f>
        <v>56.077743750000003</v>
      </c>
      <c r="I75" s="7"/>
      <c r="J75" s="6">
        <f xml:space="preserve"> ($V$3 - HEX2DEC('RAW DATA-FE'!J75))*0.000000005*$U$3*1000</f>
        <v>70.5300625</v>
      </c>
      <c r="K75" s="6">
        <f xml:space="preserve"> ($V$4 - HEX2DEC('RAW DATA-FE'!K75))*0.000000005*$U$4*1000</f>
        <v>41.556191666666663</v>
      </c>
      <c r="L75" s="6">
        <f xml:space="preserve"> ($V$5 - HEX2DEC('RAW DATA-FE'!L75))*0.000000005*$U$5*1000</f>
        <v>60.618529166666661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2:49" x14ac:dyDescent="0.25">
      <c r="B76" s="6">
        <f xml:space="preserve"> ($V$3 - HEX2DEC('RAW DATA-FE'!B76))*0.000000005*$U$3*1000</f>
        <v>42.745581250000008</v>
      </c>
      <c r="C76" s="6">
        <f xml:space="preserve"> ($V$4 - HEX2DEC('RAW DATA-FE'!C76))*0.000000005*$U$4*1000</f>
        <v>27.601208333333339</v>
      </c>
      <c r="D76" s="6">
        <f xml:space="preserve"> ($V$5 - HEX2DEC('RAW DATA-FE'!D76))*0.000000005*$U$5*1000</f>
        <v>49.120910416666668</v>
      </c>
      <c r="E76" s="7"/>
      <c r="F76" s="6">
        <f xml:space="preserve"> ($V$3 - HEX2DEC('RAW DATA-FE'!F76))*0.000000005*$U$3*1000</f>
        <v>59.869106250000009</v>
      </c>
      <c r="G76" s="6">
        <f xml:space="preserve"> ($V$4 - HEX2DEC('RAW DATA-FE'!G76))*0.000000005*$U$4*1000</f>
        <v>34.608431250000002</v>
      </c>
      <c r="H76" s="6">
        <f xml:space="preserve"> ($V$5 - HEX2DEC('RAW DATA-FE'!H76))*0.000000005*$U$5*1000</f>
        <v>55.213304166666674</v>
      </c>
      <c r="I76" s="7"/>
      <c r="J76" s="6">
        <f xml:space="preserve"> ($V$3 - HEX2DEC('RAW DATA-FE'!J76))*0.000000005*$U$3*1000</f>
        <v>70.75255833333334</v>
      </c>
      <c r="K76" s="6">
        <f xml:space="preserve"> ($V$4 - HEX2DEC('RAW DATA-FE'!K76))*0.000000005*$U$4*1000</f>
        <v>41.127950000000006</v>
      </c>
      <c r="L76" s="6">
        <f xml:space="preserve"> ($V$5 - HEX2DEC('RAW DATA-FE'!L76))*0.000000005*$U$5*1000</f>
        <v>61.065056249999998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2:49" x14ac:dyDescent="0.25">
      <c r="B77" s="6">
        <f xml:space="preserve"> ($V$3 - HEX2DEC('RAW DATA-FE'!B77))*0.000000005*$U$3*1000</f>
        <v>42.747256250000007</v>
      </c>
      <c r="C77" s="6">
        <f xml:space="preserve"> ($V$4 - HEX2DEC('RAW DATA-FE'!C77))*0.000000005*$U$4*1000</f>
        <v>24.905714583333335</v>
      </c>
      <c r="D77" s="6">
        <f xml:space="preserve"> ($V$5 - HEX2DEC('RAW DATA-FE'!D77))*0.000000005*$U$5*1000</f>
        <v>49.173393750000002</v>
      </c>
      <c r="E77" s="7"/>
      <c r="F77" s="6">
        <f xml:space="preserve"> ($V$3 - HEX2DEC('RAW DATA-FE'!F77))*0.000000005*$U$3*1000</f>
        <v>60.738989583333336</v>
      </c>
      <c r="G77" s="6">
        <f xml:space="preserve"> ($V$4 - HEX2DEC('RAW DATA-FE'!G77))*0.000000005*$U$4*1000</f>
        <v>33.761579166666664</v>
      </c>
      <c r="H77" s="6">
        <f xml:space="preserve"> ($V$5 - HEX2DEC('RAW DATA-FE'!H77))*0.000000005*$U$5*1000</f>
        <v>56.611650000000004</v>
      </c>
      <c r="I77" s="7"/>
      <c r="J77" s="6">
        <f xml:space="preserve"> ($V$3 - HEX2DEC('RAW DATA-FE'!J77))*0.000000005*$U$3*1000</f>
        <v>70.292770833333336</v>
      </c>
      <c r="K77" s="6">
        <f xml:space="preserve"> ($V$4 - HEX2DEC('RAW DATA-FE'!K77))*0.000000005*$U$4*1000</f>
        <v>40.750795833333335</v>
      </c>
      <c r="L77" s="6">
        <f xml:space="preserve"> ($V$5 - HEX2DEC('RAW DATA-FE'!L77))*0.000000005*$U$5*1000</f>
        <v>61.25488958333333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2:49" x14ac:dyDescent="0.25">
      <c r="B78" s="6">
        <f xml:space="preserve"> ($V$3 - HEX2DEC('RAW DATA-FE'!B78))*0.000000005*$U$3*1000</f>
        <v>41.606720833333341</v>
      </c>
      <c r="C78" s="6">
        <f xml:space="preserve"> ($V$4 - HEX2DEC('RAW DATA-FE'!C78))*0.000000005*$U$4*1000</f>
        <v>26.709689583333336</v>
      </c>
      <c r="D78" s="6">
        <f xml:space="preserve"> ($V$5 - HEX2DEC('RAW DATA-FE'!D78))*0.000000005*$U$5*1000</f>
        <v>47.80170833333333</v>
      </c>
      <c r="E78" s="7"/>
      <c r="F78" s="6">
        <f xml:space="preserve"> ($V$3 - HEX2DEC('RAW DATA-FE'!F78))*0.000000005*$U$3*1000</f>
        <v>61.501254166666662</v>
      </c>
      <c r="G78" s="6">
        <f xml:space="preserve"> ($V$4 - HEX2DEC('RAW DATA-FE'!G78))*0.000000005*$U$4*1000</f>
        <v>34.435208333333335</v>
      </c>
      <c r="H78" s="6">
        <f xml:space="preserve"> ($V$5 - HEX2DEC('RAW DATA-FE'!H78))*0.000000005*$U$5*1000</f>
        <v>56.311964583333342</v>
      </c>
      <c r="I78" s="7"/>
      <c r="J78" s="6">
        <f xml:space="preserve"> ($V$3 - HEX2DEC('RAW DATA-FE'!J78))*0.000000005*$U$3*1000</f>
        <v>71.235656250000005</v>
      </c>
      <c r="K78" s="6">
        <f xml:space="preserve"> ($V$4 - HEX2DEC('RAW DATA-FE'!K78))*0.000000005*$U$4*1000</f>
        <v>41.265858333333334</v>
      </c>
      <c r="L78" s="6">
        <f xml:space="preserve"> ($V$5 - HEX2DEC('RAW DATA-FE'!L78))*0.000000005*$U$5*1000</f>
        <v>59.25968541666667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2:49" x14ac:dyDescent="0.25">
      <c r="B79" s="6">
        <f xml:space="preserve"> ($V$3 - HEX2DEC('RAW DATA-FE'!B79))*0.000000005*$U$3*1000</f>
        <v>42.640893749999996</v>
      </c>
      <c r="C79" s="6">
        <f xml:space="preserve"> ($V$4 - HEX2DEC('RAW DATA-FE'!C79))*0.000000005*$U$4*1000</f>
        <v>25.814960416666668</v>
      </c>
      <c r="D79" s="6">
        <f xml:space="preserve"> ($V$5 - HEX2DEC('RAW DATA-FE'!D79))*0.000000005*$U$5*1000</f>
        <v>48.54136041666667</v>
      </c>
      <c r="E79" s="7"/>
      <c r="F79" s="6">
        <f xml:space="preserve"> ($V$3 - HEX2DEC('RAW DATA-FE'!F79))*0.000000005*$U$3*1000</f>
        <v>60.26259166666668</v>
      </c>
      <c r="G79" s="6">
        <f xml:space="preserve"> ($V$4 - HEX2DEC('RAW DATA-FE'!G79))*0.000000005*$U$4*1000</f>
        <v>35.07184791666667</v>
      </c>
      <c r="H79" s="6">
        <f xml:space="preserve"> ($V$5 - HEX2DEC('RAW DATA-FE'!H79))*0.000000005*$U$5*1000</f>
        <v>54.893100000000004</v>
      </c>
      <c r="I79" s="7"/>
      <c r="J79" s="6">
        <f xml:space="preserve"> ($V$3 - HEX2DEC('RAW DATA-FE'!J79))*0.000000005*$U$3*1000</f>
        <v>70.175799999999995</v>
      </c>
      <c r="K79" s="6">
        <f xml:space="preserve"> ($V$4 - HEX2DEC('RAW DATA-FE'!K79))*0.000000005*$U$4*1000</f>
        <v>41.250783333333338</v>
      </c>
      <c r="L79" s="6">
        <f xml:space="preserve"> ($V$5 - HEX2DEC('RAW DATA-FE'!L79))*0.000000005*$U$5*1000</f>
        <v>57.582452083333337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2:49" x14ac:dyDescent="0.25">
      <c r="B80" s="6">
        <f xml:space="preserve"> ($V$3 - HEX2DEC('RAW DATA-FE'!B80))*0.000000005*$U$3*1000</f>
        <v>42.484281250000002</v>
      </c>
      <c r="C80" s="6">
        <f xml:space="preserve"> ($V$4 - HEX2DEC('RAW DATA-FE'!C80))*0.000000005*$U$4*1000</f>
        <v>25.287195833333335</v>
      </c>
      <c r="D80" s="6">
        <f xml:space="preserve"> ($V$5 - HEX2DEC('RAW DATA-FE'!D80))*0.000000005*$U$5*1000</f>
        <v>48.544152083333337</v>
      </c>
      <c r="E80" s="7"/>
      <c r="F80" s="6">
        <f xml:space="preserve"> ($V$3 - HEX2DEC('RAW DATA-FE'!F80))*0.000000005*$U$3*1000</f>
        <v>58.789987500000002</v>
      </c>
      <c r="G80" s="6">
        <f xml:space="preserve"> ($V$4 - HEX2DEC('RAW DATA-FE'!G80))*0.000000005*$U$4*1000</f>
        <v>33.739943750000002</v>
      </c>
      <c r="H80" s="6">
        <f xml:space="preserve"> ($V$5 - HEX2DEC('RAW DATA-FE'!H80))*0.000000005*$U$5*1000</f>
        <v>55.74902500000001</v>
      </c>
      <c r="I80" s="7"/>
      <c r="J80" s="6">
        <f xml:space="preserve"> ($V$3 - HEX2DEC('RAW DATA-FE'!J80))*0.000000005*$U$3*1000</f>
        <v>69.412558333333337</v>
      </c>
      <c r="K80" s="6">
        <f xml:space="preserve"> ($V$4 - HEX2DEC('RAW DATA-FE'!K80))*0.000000005*$U$4*1000</f>
        <v>41.001766666666668</v>
      </c>
      <c r="L80" s="6">
        <f xml:space="preserve"> ($V$5 - HEX2DEC('RAW DATA-FE'!L80))*0.000000005*$U$5*1000</f>
        <v>58.333549999999995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2:49" x14ac:dyDescent="0.25">
      <c r="B81" s="6">
        <f xml:space="preserve"> ($V$3 - HEX2DEC('RAW DATA-FE'!B81))*0.000000005*$U$3*1000</f>
        <v>43.17145</v>
      </c>
      <c r="C81" s="6">
        <f xml:space="preserve"> ($V$4 - HEX2DEC('RAW DATA-FE'!C81))*0.000000005*$U$4*1000</f>
        <v>25.907364583333337</v>
      </c>
      <c r="D81" s="6">
        <f xml:space="preserve"> ($V$5 - HEX2DEC('RAW DATA-FE'!D81))*0.000000005*$U$5*1000</f>
        <v>48.085900000000002</v>
      </c>
      <c r="E81" s="7"/>
      <c r="F81" s="6">
        <f xml:space="preserve"> ($V$3 - HEX2DEC('RAW DATA-FE'!F81))*0.000000005*$U$3*1000</f>
        <v>60.245422916666669</v>
      </c>
      <c r="G81" s="6">
        <f xml:space="preserve"> ($V$4 - HEX2DEC('RAW DATA-FE'!G81))*0.000000005*$U$4*1000</f>
        <v>34.778862500000002</v>
      </c>
      <c r="H81" s="6">
        <f xml:space="preserve"> ($V$5 - HEX2DEC('RAW DATA-FE'!H81))*0.000000005*$U$5*1000</f>
        <v>55.606370833333344</v>
      </c>
      <c r="I81" s="7"/>
      <c r="J81" s="6">
        <f xml:space="preserve"> ($V$3 - HEX2DEC('RAW DATA-FE'!J81))*0.000000005*$U$3*1000</f>
        <v>70.054502083333347</v>
      </c>
      <c r="K81" s="6">
        <f xml:space="preserve"> ($V$4 - HEX2DEC('RAW DATA-FE'!K81))*0.000000005*$U$4*1000</f>
        <v>41.595972916666668</v>
      </c>
      <c r="L81" s="6">
        <f xml:space="preserve"> ($V$5 - HEX2DEC('RAW DATA-FE'!L81))*0.000000005*$U$5*1000</f>
        <v>58.993220833333339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2:49" x14ac:dyDescent="0.25">
      <c r="B82" s="6">
        <f xml:space="preserve"> ($V$3 - HEX2DEC('RAW DATA-FE'!B82))*0.000000005*$U$3*1000</f>
        <v>42.801554166666669</v>
      </c>
      <c r="C82" s="6">
        <f xml:space="preserve"> ($V$4 - HEX2DEC('RAW DATA-FE'!C82))*0.000000005*$U$4*1000</f>
        <v>25.467677083333335</v>
      </c>
      <c r="D82" s="6">
        <f xml:space="preserve"> ($V$5 - HEX2DEC('RAW DATA-FE'!D82))*0.000000005*$U$5*1000</f>
        <v>48.557552083333334</v>
      </c>
      <c r="E82" s="7"/>
      <c r="F82" s="6">
        <f xml:space="preserve"> ($V$3 - HEX2DEC('RAW DATA-FE'!F82))*0.000000005*$U$3*1000</f>
        <v>60.249331250000004</v>
      </c>
      <c r="G82" s="6">
        <f xml:space="preserve"> ($V$4 - HEX2DEC('RAW DATA-FE'!G82))*0.000000005*$U$4*1000</f>
        <v>34.30092916666667</v>
      </c>
      <c r="H82" s="6">
        <f xml:space="preserve"> ($V$5 - HEX2DEC('RAW DATA-FE'!H82))*0.000000005*$U$5*1000</f>
        <v>54.975593750000002</v>
      </c>
      <c r="I82" s="7"/>
      <c r="J82" s="6">
        <f xml:space="preserve"> ($V$3 - HEX2DEC('RAW DATA-FE'!J82))*0.000000005*$U$3*1000</f>
        <v>72.224604166666666</v>
      </c>
      <c r="K82" s="6">
        <f xml:space="preserve"> ($V$4 - HEX2DEC('RAW DATA-FE'!K82))*0.000000005*$U$4*1000</f>
        <v>41.057460416666672</v>
      </c>
      <c r="L82" s="6">
        <f xml:space="preserve"> ($V$5 - HEX2DEC('RAW DATA-FE'!L82))*0.000000005*$U$5*1000</f>
        <v>58.280229166666672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2:49" x14ac:dyDescent="0.25">
      <c r="B83" s="6">
        <f xml:space="preserve"> ($V$3 - HEX2DEC('RAW DATA-FE'!B83))*0.000000005*$U$3*1000</f>
        <v>44.026956249999998</v>
      </c>
      <c r="C83" s="6">
        <f xml:space="preserve"> ($V$4 - HEX2DEC('RAW DATA-FE'!C83))*0.000000005*$U$4*1000</f>
        <v>28.876441666666672</v>
      </c>
      <c r="D83" s="6">
        <f xml:space="preserve"> ($V$5 - HEX2DEC('RAW DATA-FE'!D83))*0.000000005*$U$5*1000</f>
        <v>48.227297916666672</v>
      </c>
      <c r="E83" s="7"/>
      <c r="F83" s="6">
        <f xml:space="preserve"> ($V$3 - HEX2DEC('RAW DATA-FE'!F83))*0.000000005*$U$3*1000</f>
        <v>61.006850000000007</v>
      </c>
      <c r="G83" s="6">
        <f xml:space="preserve"> ($V$4 - HEX2DEC('RAW DATA-FE'!G83))*0.000000005*$U$4*1000</f>
        <v>34.051493749999999</v>
      </c>
      <c r="H83" s="6">
        <f xml:space="preserve"> ($V$5 - HEX2DEC('RAW DATA-FE'!H83))*0.000000005*$U$5*1000</f>
        <v>57.294770833333345</v>
      </c>
      <c r="I83" s="7"/>
      <c r="J83" s="6">
        <f xml:space="preserve"> ($V$3 - HEX2DEC('RAW DATA-FE'!J83))*0.000000005*$U$3*1000</f>
        <v>69.533018750000011</v>
      </c>
      <c r="K83" s="6">
        <f xml:space="preserve"> ($V$4 - HEX2DEC('RAW DATA-FE'!K83))*0.000000005*$U$4*1000</f>
        <v>42.113408333333339</v>
      </c>
      <c r="L83" s="6">
        <f xml:space="preserve"> ($V$5 - HEX2DEC('RAW DATA-FE'!L83))*0.000000005*$U$5*1000</f>
        <v>58.855591666666676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2:49" x14ac:dyDescent="0.25">
      <c r="B84" s="6">
        <f xml:space="preserve"> ($V$3 - HEX2DEC('RAW DATA-FE'!B84))*0.000000005*$U$3*1000</f>
        <v>44.140995833333335</v>
      </c>
      <c r="C84" s="6">
        <f xml:space="preserve"> ($V$4 - HEX2DEC('RAW DATA-FE'!C84))*0.000000005*$U$4*1000</f>
        <v>25.887543750000003</v>
      </c>
      <c r="D84" s="6">
        <f xml:space="preserve"> ($V$5 - HEX2DEC('RAW DATA-FE'!D84))*0.000000005*$U$5*1000</f>
        <v>49.165995833333334</v>
      </c>
      <c r="E84" s="7"/>
      <c r="F84" s="6">
        <f xml:space="preserve"> ($V$3 - HEX2DEC('RAW DATA-FE'!F84))*0.000000005*$U$3*1000</f>
        <v>60.924356249999995</v>
      </c>
      <c r="G84" s="6">
        <f xml:space="preserve"> ($V$4 - HEX2DEC('RAW DATA-FE'!G84))*0.000000005*$U$4*1000</f>
        <v>33.533918750000005</v>
      </c>
      <c r="H84" s="6">
        <f xml:space="preserve"> ($V$5 - HEX2DEC('RAW DATA-FE'!H84))*0.000000005*$U$5*1000</f>
        <v>53.853622916666673</v>
      </c>
      <c r="I84" s="7"/>
      <c r="J84" s="6">
        <f xml:space="preserve"> ($V$3 - HEX2DEC('RAW DATA-FE'!J84))*0.000000005*$U$3*1000</f>
        <v>70.504239583333344</v>
      </c>
      <c r="K84" s="6">
        <f xml:space="preserve"> ($V$4 - HEX2DEC('RAW DATA-FE'!K84))*0.000000005*$U$4*1000</f>
        <v>40.888843750000007</v>
      </c>
      <c r="L84" s="6">
        <f xml:space="preserve"> ($V$5 - HEX2DEC('RAW DATA-FE'!L84))*0.000000005*$U$5*1000</f>
        <v>61.908279166666674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2:49" x14ac:dyDescent="0.25">
      <c r="B85" s="6">
        <f xml:space="preserve"> ($V$3 - HEX2DEC('RAW DATA-FE'!B85))*0.000000005*$U$3*1000</f>
        <v>42.295983333333332</v>
      </c>
      <c r="C85" s="6">
        <f xml:space="preserve"> ($V$4 - HEX2DEC('RAW DATA-FE'!C85))*0.000000005*$U$4*1000</f>
        <v>28.601322916666671</v>
      </c>
      <c r="D85" s="6">
        <f xml:space="preserve"> ($V$5 - HEX2DEC('RAW DATA-FE'!D85))*0.000000005*$U$5*1000</f>
        <v>46.929172916666666</v>
      </c>
      <c r="E85" s="7"/>
      <c r="F85" s="6">
        <f xml:space="preserve"> ($V$3 - HEX2DEC('RAW DATA-FE'!F85))*0.000000005*$U$3*1000</f>
        <v>60.92337916666667</v>
      </c>
      <c r="G85" s="6">
        <f xml:space="preserve"> ($V$4 - HEX2DEC('RAW DATA-FE'!G85))*0.000000005*$U$4*1000</f>
        <v>35.237533333333332</v>
      </c>
      <c r="H85" s="6">
        <f xml:space="preserve"> ($V$5 - HEX2DEC('RAW DATA-FE'!H85))*0.000000005*$U$5*1000</f>
        <v>56.226679166666671</v>
      </c>
      <c r="I85" s="7"/>
      <c r="J85" s="6">
        <f xml:space="preserve"> ($V$3 - HEX2DEC('RAW DATA-FE'!J85))*0.000000005*$U$3*1000</f>
        <v>70.429841666666675</v>
      </c>
      <c r="K85" s="6">
        <f xml:space="preserve"> ($V$4 - HEX2DEC('RAW DATA-FE'!K85))*0.000000005*$U$4*1000</f>
        <v>41.165218750000001</v>
      </c>
      <c r="L85" s="6">
        <f xml:space="preserve"> ($V$5 - HEX2DEC('RAW DATA-FE'!L85))*0.000000005*$U$5*1000</f>
        <v>59.112145833333329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2:49" x14ac:dyDescent="0.25">
      <c r="B86" s="6">
        <f xml:space="preserve"> ($V$3 - HEX2DEC('RAW DATA-FE'!B86))*0.000000005*$U$3*1000</f>
        <v>42.871345833333329</v>
      </c>
      <c r="C86" s="6">
        <f xml:space="preserve"> ($V$4 - HEX2DEC('RAW DATA-FE'!C86))*0.000000005*$U$4*1000</f>
        <v>27.309897916666671</v>
      </c>
      <c r="D86" s="6">
        <f xml:space="preserve"> ($V$5 - HEX2DEC('RAW DATA-FE'!D86))*0.000000005*$U$5*1000</f>
        <v>48.514839583333334</v>
      </c>
      <c r="E86" s="7"/>
      <c r="F86" s="6">
        <f xml:space="preserve"> ($V$3 - HEX2DEC('RAW DATA-FE'!F86))*0.000000005*$U$3*1000</f>
        <v>60.596893750000007</v>
      </c>
      <c r="G86" s="6">
        <f xml:space="preserve"> ($V$4 - HEX2DEC('RAW DATA-FE'!G86))*0.000000005*$U$4*1000</f>
        <v>34.233649999999997</v>
      </c>
      <c r="H86" s="6">
        <f xml:space="preserve"> ($V$5 - HEX2DEC('RAW DATA-FE'!H86))*0.000000005*$U$5*1000</f>
        <v>54.654412500000007</v>
      </c>
      <c r="I86" s="7"/>
      <c r="J86" s="6">
        <f xml:space="preserve"> ($V$3 - HEX2DEC('RAW DATA-FE'!J86))*0.000000005*$U$3*1000</f>
        <v>69.783710416666679</v>
      </c>
      <c r="K86" s="6">
        <f xml:space="preserve"> ($V$4 - HEX2DEC('RAW DATA-FE'!K86))*0.000000005*$U$4*1000</f>
        <v>40.768662500000005</v>
      </c>
      <c r="L86" s="6">
        <f xml:space="preserve"> ($V$5 - HEX2DEC('RAW DATA-FE'!L86))*0.000000005*$U$5*1000</f>
        <v>60.119658333333341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2:49" x14ac:dyDescent="0.25">
      <c r="B87" s="6">
        <f xml:space="preserve"> ($V$3 - HEX2DEC('RAW DATA-FE'!B87))*0.000000005*$U$3*1000</f>
        <v>41.486120833333331</v>
      </c>
      <c r="C87" s="6">
        <f xml:space="preserve"> ($V$4 - HEX2DEC('RAW DATA-FE'!C87))*0.000000005*$U$4*1000</f>
        <v>25.987764583333334</v>
      </c>
      <c r="D87" s="6">
        <f xml:space="preserve"> ($V$5 - HEX2DEC('RAW DATA-FE'!D87))*0.000000005*$U$5*1000</f>
        <v>50.585697916666675</v>
      </c>
      <c r="E87" s="7"/>
      <c r="F87" s="6">
        <f xml:space="preserve"> ($V$3 - HEX2DEC('RAW DATA-FE'!F87))*0.000000005*$U$3*1000</f>
        <v>59.347343750000007</v>
      </c>
      <c r="G87" s="6">
        <f xml:space="preserve"> ($V$4 - HEX2DEC('RAW DATA-FE'!G87))*0.000000005*$U$4*1000</f>
        <v>34.027206250000006</v>
      </c>
      <c r="H87" s="6">
        <f xml:space="preserve"> ($V$5 - HEX2DEC('RAW DATA-FE'!H87))*0.000000005*$U$5*1000</f>
        <v>55.414862500000012</v>
      </c>
      <c r="I87" s="7"/>
      <c r="J87" s="6">
        <f xml:space="preserve"> ($V$3 - HEX2DEC('RAW DATA-FE'!J87))*0.000000005*$U$3*1000</f>
        <v>71.319964583333345</v>
      </c>
      <c r="K87" s="6">
        <f xml:space="preserve"> ($V$4 - HEX2DEC('RAW DATA-FE'!K87))*0.000000005*$U$4*1000</f>
        <v>42.667693750000005</v>
      </c>
      <c r="L87" s="6">
        <f xml:space="preserve"> ($V$5 - HEX2DEC('RAW DATA-FE'!L87))*0.000000005*$U$5*1000</f>
        <v>61.583189583333329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2:49" x14ac:dyDescent="0.25">
      <c r="B88" s="6">
        <f xml:space="preserve"> ($V$3 - HEX2DEC('RAW DATA-FE'!B88))*0.000000005*$U$3*1000</f>
        <v>42.99403958333334</v>
      </c>
      <c r="C88" s="6">
        <f xml:space="preserve"> ($V$4 - HEX2DEC('RAW DATA-FE'!C88))*0.000000005*$U$4*1000</f>
        <v>26.574852083333333</v>
      </c>
      <c r="D88" s="6">
        <f xml:space="preserve"> ($V$5 - HEX2DEC('RAW DATA-FE'!D88))*0.000000005*$U$5*1000</f>
        <v>47.384912500000006</v>
      </c>
      <c r="E88" s="7"/>
      <c r="F88" s="6">
        <f xml:space="preserve"> ($V$3 - HEX2DEC('RAW DATA-FE'!F88))*0.000000005*$U$3*1000</f>
        <v>61.072454166666674</v>
      </c>
      <c r="G88" s="6">
        <f xml:space="preserve"> ($V$4 - HEX2DEC('RAW DATA-FE'!G88))*0.000000005*$U$4*1000</f>
        <v>33.724450000000004</v>
      </c>
      <c r="H88" s="6">
        <f xml:space="preserve"> ($V$5 - HEX2DEC('RAW DATA-FE'!H88))*0.000000005*$U$5*1000</f>
        <v>56.27888333333334</v>
      </c>
      <c r="I88" s="7"/>
      <c r="J88" s="6">
        <f xml:space="preserve"> ($V$3 - HEX2DEC('RAW DATA-FE'!J88))*0.000000005*$U$3*1000</f>
        <v>70.917406249999999</v>
      </c>
      <c r="K88" s="6">
        <f xml:space="preserve"> ($V$4 - HEX2DEC('RAW DATA-FE'!K88))*0.000000005*$U$4*1000</f>
        <v>41.728577083333334</v>
      </c>
      <c r="L88" s="6">
        <f xml:space="preserve"> ($V$5 - HEX2DEC('RAW DATA-FE'!L88))*0.000000005*$U$5*1000</f>
        <v>60.068152083333331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2:49" x14ac:dyDescent="0.25">
      <c r="B89" s="6">
        <f xml:space="preserve"> ($V$3 - HEX2DEC('RAW DATA-FE'!B89))*0.000000005*$U$3*1000</f>
        <v>42.253968750000006</v>
      </c>
      <c r="C89" s="6">
        <f xml:space="preserve"> ($V$4 - HEX2DEC('RAW DATA-FE'!C89))*0.000000005*$U$4*1000</f>
        <v>26.069002083333338</v>
      </c>
      <c r="D89" s="6">
        <f xml:space="preserve"> ($V$5 - HEX2DEC('RAW DATA-FE'!D89))*0.000000005*$U$5*1000</f>
        <v>47.089693750000002</v>
      </c>
      <c r="E89" s="7"/>
      <c r="F89" s="6">
        <f xml:space="preserve"> ($V$3 - HEX2DEC('RAW DATA-FE'!F89))*0.000000005*$U$3*1000</f>
        <v>59.877760416666668</v>
      </c>
      <c r="G89" s="6">
        <f xml:space="preserve"> ($V$4 - HEX2DEC('RAW DATA-FE'!G89))*0.000000005*$U$4*1000</f>
        <v>33.439560416666666</v>
      </c>
      <c r="H89" s="6">
        <f xml:space="preserve"> ($V$5 - HEX2DEC('RAW DATA-FE'!H89))*0.000000005*$U$5*1000</f>
        <v>55.136393750000003</v>
      </c>
      <c r="I89" s="7"/>
      <c r="J89" s="6">
        <f xml:space="preserve"> ($V$3 - HEX2DEC('RAW DATA-FE'!J89))*0.000000005*$U$3*1000</f>
        <v>71.272087499999998</v>
      </c>
      <c r="K89" s="6">
        <f xml:space="preserve"> ($V$4 - HEX2DEC('RAW DATA-FE'!K89))*0.000000005*$U$4*1000</f>
        <v>41.794739583333339</v>
      </c>
      <c r="L89" s="6">
        <f xml:space="preserve"> ($V$5 - HEX2DEC('RAW DATA-FE'!L89))*0.000000005*$U$5*1000</f>
        <v>60.672268750000008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2:49" x14ac:dyDescent="0.25">
      <c r="B90" s="6">
        <f xml:space="preserve"> ($V$3 - HEX2DEC('RAW DATA-FE'!B90))*0.000000005*$U$3*1000</f>
        <v>41.934322916666666</v>
      </c>
      <c r="C90" s="6">
        <f xml:space="preserve"> ($V$4 - HEX2DEC('RAW DATA-FE'!C90))*0.000000005*$U$4*1000</f>
        <v>25.324883333333336</v>
      </c>
      <c r="D90" s="6">
        <f xml:space="preserve"> ($V$5 - HEX2DEC('RAW DATA-FE'!D90))*0.000000005*$U$5*1000</f>
        <v>48.839789583333335</v>
      </c>
      <c r="E90" s="7"/>
      <c r="F90" s="6">
        <f xml:space="preserve"> ($V$3 - HEX2DEC('RAW DATA-FE'!F90))*0.000000005*$U$3*1000</f>
        <v>60.516633333333331</v>
      </c>
      <c r="G90" s="6">
        <f xml:space="preserve"> ($V$4 - HEX2DEC('RAW DATA-FE'!G90))*0.000000005*$U$4*1000</f>
        <v>34.280131250000004</v>
      </c>
      <c r="H90" s="6">
        <f xml:space="preserve"> ($V$5 - HEX2DEC('RAW DATA-FE'!H90))*0.000000005*$U$5*1000</f>
        <v>56.152002083333336</v>
      </c>
      <c r="I90" s="7"/>
      <c r="J90" s="6">
        <f xml:space="preserve"> ($V$3 - HEX2DEC('RAW DATA-FE'!J90))*0.000000005*$U$3*1000</f>
        <v>71.604993749999991</v>
      </c>
      <c r="K90" s="6">
        <f xml:space="preserve"> ($V$4 - HEX2DEC('RAW DATA-FE'!K90))*0.000000005*$U$4*1000</f>
        <v>40.528579166666667</v>
      </c>
      <c r="L90" s="6">
        <f xml:space="preserve"> ($V$5 - HEX2DEC('RAW DATA-FE'!L90))*0.000000005*$U$5*1000</f>
        <v>60.42576458333334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2:49" x14ac:dyDescent="0.25">
      <c r="B91" s="6">
        <f xml:space="preserve"> ($V$3 - HEX2DEC('RAW DATA-FE'!B91))*0.000000005*$U$3*1000</f>
        <v>43.909147916666669</v>
      </c>
      <c r="C91" s="6">
        <f xml:space="preserve"> ($V$4 - HEX2DEC('RAW DATA-FE'!C91))*0.000000005*$U$4*1000</f>
        <v>26.836012500000002</v>
      </c>
      <c r="D91" s="6">
        <f xml:space="preserve"> ($V$5 - HEX2DEC('RAW DATA-FE'!D91))*0.000000005*$U$5*1000</f>
        <v>48.173139583333338</v>
      </c>
      <c r="E91" s="7"/>
      <c r="F91" s="6">
        <f xml:space="preserve"> ($V$3 - HEX2DEC('RAW DATA-FE'!F91))*0.000000005*$U$3*1000</f>
        <v>59.410854166666674</v>
      </c>
      <c r="G91" s="6">
        <f xml:space="preserve"> ($V$4 - HEX2DEC('RAW DATA-FE'!G91))*0.000000005*$U$4*1000</f>
        <v>34.778164583333343</v>
      </c>
      <c r="H91" s="6">
        <f xml:space="preserve"> ($V$5 - HEX2DEC('RAW DATA-FE'!H91))*0.000000005*$U$5*1000</f>
        <v>55.557795833333337</v>
      </c>
      <c r="I91" s="7"/>
      <c r="J91" s="6">
        <f xml:space="preserve"> ($V$3 - HEX2DEC('RAW DATA-FE'!J91))*0.000000005*$U$3*1000</f>
        <v>70.837145833333338</v>
      </c>
      <c r="K91" s="6">
        <f xml:space="preserve"> ($V$4 - HEX2DEC('RAW DATA-FE'!K91))*0.000000005*$U$4*1000</f>
        <v>41.821400000000004</v>
      </c>
      <c r="L91" s="6">
        <f xml:space="preserve"> ($V$5 - HEX2DEC('RAW DATA-FE'!L91))*0.000000005*$U$5*1000</f>
        <v>60.803197916666669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2:49" x14ac:dyDescent="0.25">
      <c r="B92" s="6">
        <f xml:space="preserve"> ($V$3 - HEX2DEC('RAW DATA-FE'!B92))*0.000000005*$U$3*1000</f>
        <v>42.458039583333338</v>
      </c>
      <c r="C92" s="6">
        <f xml:space="preserve"> ($V$4 - HEX2DEC('RAW DATA-FE'!C92))*0.000000005*$U$4*1000</f>
        <v>25.995720833333337</v>
      </c>
      <c r="D92" s="6">
        <f xml:space="preserve"> ($V$5 - HEX2DEC('RAW DATA-FE'!D92))*0.000000005*$U$5*1000</f>
        <v>47.593589583333333</v>
      </c>
      <c r="E92" s="7"/>
      <c r="F92" s="6">
        <f xml:space="preserve"> ($V$3 - HEX2DEC('RAW DATA-FE'!F92))*0.000000005*$U$3*1000</f>
        <v>59.762464583333333</v>
      </c>
      <c r="G92" s="6">
        <f xml:space="preserve"> ($V$4 - HEX2DEC('RAW DATA-FE'!G92))*0.000000005*$U$4*1000</f>
        <v>32.882902083333335</v>
      </c>
      <c r="H92" s="6">
        <f xml:space="preserve"> ($V$5 - HEX2DEC('RAW DATA-FE'!H92))*0.000000005*$U$5*1000</f>
        <v>54.994856250000005</v>
      </c>
      <c r="I92" s="7"/>
      <c r="J92" s="6">
        <f xml:space="preserve"> ($V$3 - HEX2DEC('RAW DATA-FE'!J92))*0.000000005*$U$3*1000</f>
        <v>69.609091666666657</v>
      </c>
      <c r="K92" s="6">
        <f xml:space="preserve"> ($V$4 - HEX2DEC('RAW DATA-FE'!K92))*0.000000005*$U$4*1000</f>
        <v>40.699429166666668</v>
      </c>
      <c r="L92" s="6">
        <f xml:space="preserve"> ($V$5 - HEX2DEC('RAW DATA-FE'!L92))*0.000000005*$U$5*1000</f>
        <v>60.978095833333342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2:49" x14ac:dyDescent="0.25">
      <c r="B93" s="6">
        <f xml:space="preserve"> ($V$3 - HEX2DEC('RAW DATA-FE'!B93))*0.000000005*$U$3*1000</f>
        <v>41.281631250000004</v>
      </c>
      <c r="C93" s="6">
        <f xml:space="preserve"> ($V$4 - HEX2DEC('RAW DATA-FE'!C93))*0.000000005*$U$4*1000</f>
        <v>26.403443750000001</v>
      </c>
      <c r="D93" s="6">
        <f xml:space="preserve"> ($V$5 - HEX2DEC('RAW DATA-FE'!D93))*0.000000005*$U$5*1000</f>
        <v>46.892602083333337</v>
      </c>
      <c r="E93" s="7"/>
      <c r="F93" s="6">
        <f xml:space="preserve"> ($V$3 - HEX2DEC('RAW DATA-FE'!F93))*0.000000005*$U$3*1000</f>
        <v>60.320518750000005</v>
      </c>
      <c r="G93" s="6">
        <f xml:space="preserve"> ($V$4 - HEX2DEC('RAW DATA-FE'!G93))*0.000000005*$U$4*1000</f>
        <v>33.382470833333329</v>
      </c>
      <c r="H93" s="6">
        <f xml:space="preserve"> ($V$5 - HEX2DEC('RAW DATA-FE'!H93))*0.000000005*$U$5*1000</f>
        <v>55.705335416666671</v>
      </c>
      <c r="I93" s="7"/>
      <c r="J93" s="6">
        <f xml:space="preserve"> ($V$3 - HEX2DEC('RAW DATA-FE'!J93))*0.000000005*$U$3*1000</f>
        <v>70.444777083333321</v>
      </c>
      <c r="K93" s="6">
        <f xml:space="preserve"> ($V$4 - HEX2DEC('RAW DATA-FE'!K93))*0.000000005*$U$4*1000</f>
        <v>40.254995833333332</v>
      </c>
      <c r="L93" s="6">
        <f xml:space="preserve"> ($V$5 - HEX2DEC('RAW DATA-FE'!L93))*0.000000005*$U$5*1000</f>
        <v>59.339806250000002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2:49" x14ac:dyDescent="0.25">
      <c r="B94" s="6">
        <f xml:space="preserve"> ($V$3 - HEX2DEC('RAW DATA-FE'!B94))*0.000000005*$U$3*1000</f>
        <v>41.737231250000008</v>
      </c>
      <c r="C94" s="6">
        <f xml:space="preserve"> ($V$4 - HEX2DEC('RAW DATA-FE'!C94))*0.000000005*$U$4*1000</f>
        <v>26.891147916666672</v>
      </c>
      <c r="D94" s="6">
        <f xml:space="preserve"> ($V$5 - HEX2DEC('RAW DATA-FE'!D94))*0.000000005*$U$5*1000</f>
        <v>48.692110416666672</v>
      </c>
      <c r="E94" s="7"/>
      <c r="F94" s="6">
        <f xml:space="preserve"> ($V$3 - HEX2DEC('RAW DATA-FE'!F94))*0.000000005*$U$3*1000</f>
        <v>61.906464583333332</v>
      </c>
      <c r="G94" s="6">
        <f xml:space="preserve"> ($V$4 - HEX2DEC('RAW DATA-FE'!G94))*0.000000005*$U$4*1000</f>
        <v>34.396683333333328</v>
      </c>
      <c r="H94" s="6">
        <f xml:space="preserve"> ($V$5 - HEX2DEC('RAW DATA-FE'!H94))*0.000000005*$U$5*1000</f>
        <v>56.694981250000005</v>
      </c>
      <c r="I94" s="7"/>
      <c r="J94" s="6">
        <f xml:space="preserve"> ($V$3 - HEX2DEC('RAW DATA-FE'!J94))*0.000000005*$U$3*1000</f>
        <v>70.842729166666672</v>
      </c>
      <c r="K94" s="6">
        <f xml:space="preserve"> ($V$4 - HEX2DEC('RAW DATA-FE'!K94))*0.000000005*$U$4*1000</f>
        <v>40.47442083333334</v>
      </c>
      <c r="L94" s="6">
        <f xml:space="preserve"> ($V$5 - HEX2DEC('RAW DATA-FE'!L94))*0.000000005*$U$5*1000</f>
        <v>59.96723333333334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2:49" x14ac:dyDescent="0.25">
      <c r="B95" s="6">
        <f xml:space="preserve"> ($V$3 - HEX2DEC('RAW DATA-FE'!B95))*0.000000005*$U$3*1000</f>
        <v>41.642593750000003</v>
      </c>
      <c r="C95" s="6">
        <f xml:space="preserve"> ($V$4 - HEX2DEC('RAW DATA-FE'!C95))*0.000000005*$U$4*1000</f>
        <v>28.123947916666665</v>
      </c>
      <c r="D95" s="6">
        <f xml:space="preserve"> ($V$5 - HEX2DEC('RAW DATA-FE'!D95))*0.000000005*$U$5*1000</f>
        <v>47.509281250000008</v>
      </c>
      <c r="E95" s="7"/>
      <c r="F95" s="6">
        <f xml:space="preserve"> ($V$3 - HEX2DEC('RAW DATA-FE'!F95))*0.000000005*$U$3*1000</f>
        <v>58.967956250000007</v>
      </c>
      <c r="G95" s="6">
        <f xml:space="preserve"> ($V$4 - HEX2DEC('RAW DATA-FE'!G95))*0.000000005*$U$4*1000</f>
        <v>33.994683333333334</v>
      </c>
      <c r="H95" s="6">
        <f xml:space="preserve"> ($V$5 - HEX2DEC('RAW DATA-FE'!H95))*0.000000005*$U$5*1000</f>
        <v>55.090191666666662</v>
      </c>
      <c r="I95" s="7"/>
      <c r="J95" s="6">
        <f xml:space="preserve"> ($V$3 - HEX2DEC('RAW DATA-FE'!J95))*0.000000005*$U$3*1000</f>
        <v>71.486766666666668</v>
      </c>
      <c r="K95" s="6">
        <f xml:space="preserve"> ($V$4 - HEX2DEC('RAW DATA-FE'!K95))*0.000000005*$U$4*1000</f>
        <v>41.134929166666666</v>
      </c>
      <c r="L95" s="6">
        <f xml:space="preserve"> ($V$5 - HEX2DEC('RAW DATA-FE'!L95))*0.000000005*$U$5*1000</f>
        <v>60.495556250000007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2:49" x14ac:dyDescent="0.25">
      <c r="B96" s="6">
        <f xml:space="preserve"> ($V$3 - HEX2DEC('RAW DATA-FE'!B96))*0.000000005*$U$3*1000</f>
        <v>42.884606249999997</v>
      </c>
      <c r="C96" s="6">
        <f xml:space="preserve"> ($V$4 - HEX2DEC('RAW DATA-FE'!C96))*0.000000005*$U$4*1000</f>
        <v>27.736464583333337</v>
      </c>
      <c r="D96" s="6">
        <f xml:space="preserve"> ($V$5 - HEX2DEC('RAW DATA-FE'!D96))*0.000000005*$U$5*1000</f>
        <v>47.635883333333339</v>
      </c>
      <c r="E96" s="7"/>
      <c r="F96" s="6">
        <f xml:space="preserve"> ($V$3 - HEX2DEC('RAW DATA-FE'!F96))*0.000000005*$U$3*1000</f>
        <v>59.371770833333336</v>
      </c>
      <c r="G96" s="6">
        <f xml:space="preserve"> ($V$4 - HEX2DEC('RAW DATA-FE'!G96))*0.000000005*$U$4*1000</f>
        <v>33.50516458333334</v>
      </c>
      <c r="H96" s="6">
        <f xml:space="preserve"> ($V$5 - HEX2DEC('RAW DATA-FE'!H96))*0.000000005*$U$5*1000</f>
        <v>54.943629166666675</v>
      </c>
      <c r="I96" s="7"/>
      <c r="J96" s="6">
        <f xml:space="preserve"> ($V$3 - HEX2DEC('RAW DATA-FE'!J96))*0.000000005*$U$3*1000</f>
        <v>70.647870833333329</v>
      </c>
      <c r="K96" s="6">
        <f xml:space="preserve"> ($V$4 - HEX2DEC('RAW DATA-FE'!K96))*0.000000005*$U$4*1000</f>
        <v>40.857716666666668</v>
      </c>
      <c r="L96" s="6">
        <f xml:space="preserve"> ($V$5 - HEX2DEC('RAW DATA-FE'!L96))*0.000000005*$U$5*1000</f>
        <v>59.432489583333329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2:49" x14ac:dyDescent="0.25">
      <c r="B97" s="6">
        <f xml:space="preserve"> ($V$3 - HEX2DEC('RAW DATA-FE'!B97))*0.000000005*$U$3*1000</f>
        <v>40.660206250000002</v>
      </c>
      <c r="C97" s="6">
        <f xml:space="preserve"> ($V$4 - HEX2DEC('RAW DATA-FE'!C97))*0.000000005*$U$4*1000</f>
        <v>28.02833333333334</v>
      </c>
      <c r="D97" s="6">
        <f xml:space="preserve"> ($V$5 - HEX2DEC('RAW DATA-FE'!D97))*0.000000005*$U$5*1000</f>
        <v>50.542985416666674</v>
      </c>
      <c r="E97" s="7"/>
      <c r="F97" s="6">
        <f xml:space="preserve"> ($V$3 - HEX2DEC('RAW DATA-FE'!F97))*0.000000005*$U$3*1000</f>
        <v>60.788402083333338</v>
      </c>
      <c r="G97" s="6">
        <f xml:space="preserve"> ($V$4 - HEX2DEC('RAW DATA-FE'!G97))*0.000000005*$U$4*1000</f>
        <v>34.54617708333334</v>
      </c>
      <c r="H97" s="6">
        <f xml:space="preserve"> ($V$5 - HEX2DEC('RAW DATA-FE'!H97))*0.000000005*$U$5*1000</f>
        <v>55.885677083333341</v>
      </c>
      <c r="I97" s="7"/>
      <c r="J97" s="6">
        <f xml:space="preserve"> ($V$3 - HEX2DEC('RAW DATA-FE'!J97))*0.000000005*$U$3*1000</f>
        <v>70.174404166666676</v>
      </c>
      <c r="K97" s="6">
        <f xml:space="preserve"> ($V$4 - HEX2DEC('RAW DATA-FE'!K97))*0.000000005*$U$4*1000</f>
        <v>41.5910875</v>
      </c>
      <c r="L97" s="6">
        <f xml:space="preserve"> ($V$5 - HEX2DEC('RAW DATA-FE'!L97))*0.000000005*$U$5*1000</f>
        <v>58.740854166666672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2:49" x14ac:dyDescent="0.25">
      <c r="B98" s="6">
        <f xml:space="preserve"> ($V$3 - HEX2DEC('RAW DATA-FE'!B98))*0.000000005*$U$3*1000</f>
        <v>43.813393750000003</v>
      </c>
      <c r="C98" s="6">
        <f xml:space="preserve"> ($V$4 - HEX2DEC('RAW DATA-FE'!C98))*0.000000005*$U$4*1000</f>
        <v>27.167104166666668</v>
      </c>
      <c r="D98" s="6">
        <f xml:space="preserve"> ($V$5 - HEX2DEC('RAW DATA-FE'!D98))*0.000000005*$U$5*1000</f>
        <v>46.651122916666672</v>
      </c>
      <c r="E98" s="7"/>
      <c r="F98" s="6">
        <f xml:space="preserve"> ($V$3 - HEX2DEC('RAW DATA-FE'!F98))*0.000000005*$U$3*1000</f>
        <v>60.054193749999996</v>
      </c>
      <c r="G98" s="6">
        <f xml:space="preserve"> ($V$4 - HEX2DEC('RAW DATA-FE'!G98))*0.000000005*$U$4*1000</f>
        <v>34.956133333333334</v>
      </c>
      <c r="H98" s="6">
        <f xml:space="preserve"> ($V$5 - HEX2DEC('RAW DATA-FE'!H98))*0.000000005*$U$5*1000</f>
        <v>56.664831250000006</v>
      </c>
      <c r="I98" s="7"/>
      <c r="J98" s="6">
        <f xml:space="preserve"> ($V$3 - HEX2DEC('RAW DATA-FE'!J98))*0.000000005*$U$3*1000</f>
        <v>72.932850000000002</v>
      </c>
      <c r="K98" s="6">
        <f xml:space="preserve"> ($V$4 - HEX2DEC('RAW DATA-FE'!K98))*0.000000005*$U$4*1000</f>
        <v>41.541395833333333</v>
      </c>
      <c r="L98" s="6">
        <f xml:space="preserve"> ($V$5 - HEX2DEC('RAW DATA-FE'!L98))*0.000000005*$U$5*1000</f>
        <v>58.806318750000003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2:49" x14ac:dyDescent="0.25">
      <c r="B99" s="6">
        <f xml:space="preserve"> ($V$3 - HEX2DEC('RAW DATA-FE'!B99))*0.000000005*$U$3*1000</f>
        <v>42.092889583333331</v>
      </c>
      <c r="C99" s="6">
        <f xml:space="preserve"> ($V$4 - HEX2DEC('RAW DATA-FE'!C99))*0.000000005*$U$4*1000</f>
        <v>26.416425</v>
      </c>
      <c r="D99" s="6">
        <f xml:space="preserve"> ($V$5 - HEX2DEC('RAW DATA-FE'!D99))*0.000000005*$U$5*1000</f>
        <v>47.929845833333339</v>
      </c>
      <c r="E99" s="7"/>
      <c r="F99" s="6">
        <f xml:space="preserve"> ($V$3 - HEX2DEC('RAW DATA-FE'!F99))*0.000000005*$U$3*1000</f>
        <v>60.738431250000005</v>
      </c>
      <c r="G99" s="6">
        <f xml:space="preserve"> ($V$4 - HEX2DEC('RAW DATA-FE'!G99))*0.000000005*$U$4*1000</f>
        <v>34.321866666666672</v>
      </c>
      <c r="H99" s="6">
        <f xml:space="preserve"> ($V$5 - HEX2DEC('RAW DATA-FE'!H99))*0.000000005*$U$5*1000</f>
        <v>56.171404166666676</v>
      </c>
      <c r="I99" s="7"/>
      <c r="J99" s="6">
        <f xml:space="preserve"> ($V$3 - HEX2DEC('RAW DATA-FE'!J99))*0.000000005*$U$3*1000</f>
        <v>70.135320833333353</v>
      </c>
      <c r="K99" s="6">
        <f xml:space="preserve"> ($V$4 - HEX2DEC('RAW DATA-FE'!K99))*0.000000005*$U$4*1000</f>
        <v>42.008022916666675</v>
      </c>
      <c r="L99" s="6">
        <f xml:space="preserve"> ($V$5 - HEX2DEC('RAW DATA-FE'!L99))*0.000000005*$U$5*1000</f>
        <v>59.277691666666676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2:49" x14ac:dyDescent="0.25">
      <c r="B100" s="6">
        <f xml:space="preserve"> ($V$3 - HEX2DEC('RAW DATA-FE'!B100))*0.000000005*$U$3*1000</f>
        <v>44.931875000000005</v>
      </c>
      <c r="C100" s="6">
        <f xml:space="preserve"> ($V$4 - HEX2DEC('RAW DATA-FE'!C100))*0.000000005*$U$4*1000</f>
        <v>26.402047916666668</v>
      </c>
      <c r="D100" s="6">
        <f xml:space="preserve"> ($V$5 - HEX2DEC('RAW DATA-FE'!D100))*0.000000005*$U$5*1000</f>
        <v>47.112166666666667</v>
      </c>
      <c r="E100" s="7"/>
      <c r="F100" s="6">
        <f xml:space="preserve"> ($V$3 - HEX2DEC('RAW DATA-FE'!F100))*0.000000005*$U$3*1000</f>
        <v>60.129987500000013</v>
      </c>
      <c r="G100" s="6">
        <f xml:space="preserve"> ($V$4 - HEX2DEC('RAW DATA-FE'!G100))*0.000000005*$U$4*1000</f>
        <v>33.967325000000002</v>
      </c>
      <c r="H100" s="6">
        <f xml:space="preserve"> ($V$5 - HEX2DEC('RAW DATA-FE'!H100))*0.000000005*$U$5*1000</f>
        <v>55.902008333333342</v>
      </c>
      <c r="I100" s="7"/>
      <c r="J100" s="6">
        <f xml:space="preserve"> ($V$3 - HEX2DEC('RAW DATA-FE'!J100))*0.000000005*$U$3*1000</f>
        <v>70.145510416666681</v>
      </c>
      <c r="K100" s="6">
        <f xml:space="preserve"> ($V$4 - HEX2DEC('RAW DATA-FE'!K100))*0.000000005*$U$4*1000</f>
        <v>41.368452083333331</v>
      </c>
      <c r="L100" s="6">
        <f xml:space="preserve"> ($V$5 - HEX2DEC('RAW DATA-FE'!L100))*0.000000005*$U$5*1000</f>
        <v>60.318843750000006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2:49" x14ac:dyDescent="0.25">
      <c r="B101" s="6">
        <f xml:space="preserve"> ($V$3 - HEX2DEC('RAW DATA-FE'!B101))*0.000000005*$U$3*1000</f>
        <v>42.982733333333336</v>
      </c>
      <c r="C101" s="6">
        <f xml:space="preserve"> ($V$4 - HEX2DEC('RAW DATA-FE'!C101))*0.000000005*$U$4*1000</f>
        <v>27.41500416666667</v>
      </c>
      <c r="D101" s="6">
        <f xml:space="preserve"> ($V$5 - HEX2DEC('RAW DATA-FE'!D101))*0.000000005*$U$5*1000</f>
        <v>48.773627083333331</v>
      </c>
      <c r="E101" s="7"/>
      <c r="F101" s="6">
        <f xml:space="preserve"> ($V$3 - HEX2DEC('RAW DATA-FE'!F101))*0.000000005*$U$3*1000</f>
        <v>60.183727083333338</v>
      </c>
      <c r="G101" s="6">
        <f xml:space="preserve"> ($V$4 - HEX2DEC('RAW DATA-FE'!G101))*0.000000005*$U$4*1000</f>
        <v>33.599662500000001</v>
      </c>
      <c r="H101" s="6">
        <f xml:space="preserve"> ($V$5 - HEX2DEC('RAW DATA-FE'!H101))*0.000000005*$U$5*1000</f>
        <v>53.814679166666672</v>
      </c>
      <c r="I101" s="7"/>
      <c r="J101" s="6">
        <f xml:space="preserve"> ($V$3 - HEX2DEC('RAW DATA-FE'!J101))*0.000000005*$U$3*1000</f>
        <v>70.989012500000001</v>
      </c>
      <c r="K101" s="6">
        <f xml:space="preserve"> ($V$4 - HEX2DEC('RAW DATA-FE'!K101))*0.000000005*$U$4*1000</f>
        <v>40.464091666666668</v>
      </c>
      <c r="L101" s="6">
        <f xml:space="preserve"> ($V$5 - HEX2DEC('RAW DATA-FE'!L101))*0.000000005*$U$5*1000</f>
        <v>58.356581250000005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2:49" x14ac:dyDescent="0.25">
      <c r="B102" s="6">
        <f xml:space="preserve"> ($V$3 - HEX2DEC('RAW DATA-FE'!B102))*0.000000005*$U$3*1000</f>
        <v>44.096747916666672</v>
      </c>
      <c r="C102" s="6">
        <f xml:space="preserve"> ($V$4 - HEX2DEC('RAW DATA-FE'!C102))*0.000000005*$U$4*1000</f>
        <v>28.3853875</v>
      </c>
      <c r="D102" s="6">
        <f xml:space="preserve"> ($V$5 - HEX2DEC('RAW DATA-FE'!D102))*0.000000005*$U$5*1000</f>
        <v>47.852935416666675</v>
      </c>
      <c r="E102" s="7"/>
      <c r="F102" s="6">
        <f xml:space="preserve"> ($V$3 - HEX2DEC('RAW DATA-FE'!F102))*0.000000005*$U$3*1000</f>
        <v>59.406666666666673</v>
      </c>
      <c r="G102" s="6">
        <f xml:space="preserve"> ($V$4 - HEX2DEC('RAW DATA-FE'!G102))*0.000000005*$U$4*1000</f>
        <v>34.078433333333336</v>
      </c>
      <c r="H102" s="6">
        <f xml:space="preserve"> ($V$5 - HEX2DEC('RAW DATA-FE'!H102))*0.000000005*$U$5*1000</f>
        <v>56.539485416666665</v>
      </c>
      <c r="I102" s="7"/>
      <c r="J102" s="6">
        <f xml:space="preserve"> ($V$3 - HEX2DEC('RAW DATA-FE'!J102))*0.000000005*$U$3*1000</f>
        <v>69.835495833333326</v>
      </c>
      <c r="K102" s="6">
        <f xml:space="preserve"> ($V$4 - HEX2DEC('RAW DATA-FE'!K102))*0.000000005*$U$4*1000</f>
        <v>40.846968749999995</v>
      </c>
      <c r="L102" s="6">
        <f xml:space="preserve"> ($V$5 - HEX2DEC('RAW DATA-FE'!L102))*0.000000005*$U$5*1000</f>
        <v>58.465595833333332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2:49" x14ac:dyDescent="0.25">
      <c r="B103" s="6">
        <f xml:space="preserve"> ($V$3 - HEX2DEC('RAW DATA-FE'!B103))*0.000000005*$U$3*1000</f>
        <v>42.577802083333331</v>
      </c>
      <c r="C103" s="6">
        <f xml:space="preserve"> ($V$4 - HEX2DEC('RAW DATA-FE'!C103))*0.000000005*$U$4*1000</f>
        <v>25.610470833333338</v>
      </c>
      <c r="D103" s="6">
        <f xml:space="preserve"> ($V$5 - HEX2DEC('RAW DATA-FE'!D103))*0.000000005*$U$5*1000</f>
        <v>47.137012499999997</v>
      </c>
      <c r="E103" s="7"/>
      <c r="F103" s="6">
        <f xml:space="preserve"> ($V$3 - HEX2DEC('RAW DATA-FE'!F103))*0.000000005*$U$3*1000</f>
        <v>60.927566666666671</v>
      </c>
      <c r="G103" s="6">
        <f xml:space="preserve"> ($V$4 - HEX2DEC('RAW DATA-FE'!G103))*0.000000005*$U$4*1000</f>
        <v>33.527079166666667</v>
      </c>
      <c r="H103" s="6">
        <f xml:space="preserve"> ($V$5 - HEX2DEC('RAW DATA-FE'!H103))*0.000000005*$U$5*1000</f>
        <v>56.09784375000001</v>
      </c>
      <c r="I103" s="7"/>
      <c r="J103" s="6">
        <f xml:space="preserve"> ($V$3 - HEX2DEC('RAW DATA-FE'!J103))*0.000000005*$U$3*1000</f>
        <v>70.106427083333344</v>
      </c>
      <c r="K103" s="6">
        <f xml:space="preserve"> ($V$4 - HEX2DEC('RAW DATA-FE'!K103))*0.000000005*$U$4*1000</f>
        <v>40.796300000000009</v>
      </c>
      <c r="L103" s="6">
        <f xml:space="preserve"> ($V$5 - HEX2DEC('RAW DATA-FE'!L103))*0.000000005*$U$5*1000</f>
        <v>60.513702083333335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2:49" x14ac:dyDescent="0.25">
      <c r="B104" s="6">
        <f xml:space="preserve"> ($V$3 - HEX2DEC('RAW DATA-FE'!B104))*0.000000005*$U$3*1000</f>
        <v>41.973127083333331</v>
      </c>
      <c r="C104" s="6">
        <f xml:space="preserve"> ($V$4 - HEX2DEC('RAW DATA-FE'!C104))*0.000000005*$U$4*1000</f>
        <v>26.744306250000001</v>
      </c>
      <c r="D104" s="6">
        <f xml:space="preserve"> ($V$5 - HEX2DEC('RAW DATA-FE'!D104))*0.000000005*$U$5*1000</f>
        <v>48.066079166666668</v>
      </c>
      <c r="E104" s="7"/>
      <c r="F104" s="6">
        <f xml:space="preserve"> ($V$3 - HEX2DEC('RAW DATA-FE'!F104))*0.000000005*$U$3*1000</f>
        <v>59.49586041666668</v>
      </c>
      <c r="G104" s="6">
        <f xml:space="preserve"> ($V$4 - HEX2DEC('RAW DATA-FE'!G104))*0.000000005*$U$4*1000</f>
        <v>33.524985416666667</v>
      </c>
      <c r="H104" s="6">
        <f xml:space="preserve"> ($V$5 - HEX2DEC('RAW DATA-FE'!H104))*0.000000005*$U$5*1000</f>
        <v>56.046895833333338</v>
      </c>
      <c r="I104" s="7"/>
      <c r="J104" s="6">
        <f xml:space="preserve"> ($V$3 - HEX2DEC('RAW DATA-FE'!J104))*0.000000005*$U$3*1000</f>
        <v>69.424562500000008</v>
      </c>
      <c r="K104" s="6">
        <f xml:space="preserve"> ($V$4 - HEX2DEC('RAW DATA-FE'!K104))*0.000000005*$U$4*1000</f>
        <v>41.555772916666669</v>
      </c>
      <c r="L104" s="6">
        <f xml:space="preserve"> ($V$5 - HEX2DEC('RAW DATA-FE'!L104))*0.000000005*$U$5*1000</f>
        <v>58.445495833333332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2:49" x14ac:dyDescent="0.25">
      <c r="B105" s="6">
        <f xml:space="preserve"> ($V$3 - HEX2DEC('RAW DATA-FE'!B105))*0.000000005*$U$3*1000</f>
        <v>42.096100000000007</v>
      </c>
      <c r="C105" s="6">
        <f xml:space="preserve"> ($V$4 - HEX2DEC('RAW DATA-FE'!C105))*0.000000005*$U$4*1000</f>
        <v>27.399929166666666</v>
      </c>
      <c r="D105" s="6">
        <f xml:space="preserve"> ($V$5 - HEX2DEC('RAW DATA-FE'!D105))*0.000000005*$U$5*1000</f>
        <v>47.844839583333339</v>
      </c>
      <c r="E105" s="7"/>
      <c r="F105" s="6">
        <f xml:space="preserve"> ($V$3 - HEX2DEC('RAW DATA-FE'!F105))*0.000000005*$U$3*1000</f>
        <v>59.236933333333347</v>
      </c>
      <c r="G105" s="6">
        <f xml:space="preserve"> ($V$4 - HEX2DEC('RAW DATA-FE'!G105))*0.000000005*$U$4*1000</f>
        <v>34.895414583333341</v>
      </c>
      <c r="H105" s="6">
        <f xml:space="preserve"> ($V$5 - HEX2DEC('RAW DATA-FE'!H105))*0.000000005*$U$5*1000</f>
        <v>55.255039583333328</v>
      </c>
      <c r="I105" s="7"/>
      <c r="J105" s="6">
        <f xml:space="preserve"> ($V$3 - HEX2DEC('RAW DATA-FE'!J105))*0.000000005*$U$3*1000</f>
        <v>69.982756250000008</v>
      </c>
      <c r="K105" s="6">
        <f xml:space="preserve"> ($V$4 - HEX2DEC('RAW DATA-FE'!K105))*0.000000005*$U$4*1000</f>
        <v>40.551052083333339</v>
      </c>
      <c r="L105" s="6">
        <f xml:space="preserve"> ($V$5 - HEX2DEC('RAW DATA-FE'!L105))*0.000000005*$U$5*1000</f>
        <v>58.94311041666667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2:49" x14ac:dyDescent="0.25">
      <c r="B106" s="6">
        <f xml:space="preserve"> ($V$3 - HEX2DEC('RAW DATA-FE'!B106))*0.000000005*$U$3*1000</f>
        <v>41.856156250000005</v>
      </c>
      <c r="C106" s="6">
        <f xml:space="preserve"> ($V$4 - HEX2DEC('RAW DATA-FE'!C106))*0.000000005*$U$4*1000</f>
        <v>26.615191666666668</v>
      </c>
      <c r="D106" s="6">
        <f xml:space="preserve"> ($V$5 - HEX2DEC('RAW DATA-FE'!D106))*0.000000005*$U$5*1000</f>
        <v>48.350550000000005</v>
      </c>
      <c r="E106" s="7"/>
      <c r="F106" s="6">
        <f xml:space="preserve"> ($V$3 - HEX2DEC('RAW DATA-FE'!F106))*0.000000005*$U$3*1000</f>
        <v>60.659566666666663</v>
      </c>
      <c r="G106" s="6">
        <f xml:space="preserve"> ($V$4 - HEX2DEC('RAW DATA-FE'!G106))*0.000000005*$U$4*1000</f>
        <v>35.638695833333337</v>
      </c>
      <c r="H106" s="6">
        <f xml:space="preserve"> ($V$5 - HEX2DEC('RAW DATA-FE'!H106))*0.000000005*$U$5*1000</f>
        <v>55.38820208333334</v>
      </c>
      <c r="I106" s="7"/>
      <c r="J106" s="6">
        <f xml:space="preserve"> ($V$3 - HEX2DEC('RAW DATA-FE'!J106))*0.000000005*$U$3*1000</f>
        <v>70.446452083333327</v>
      </c>
      <c r="K106" s="6">
        <f xml:space="preserve"> ($V$4 - HEX2DEC('RAW DATA-FE'!K106))*0.000000005*$U$4*1000</f>
        <v>39.764360416666662</v>
      </c>
      <c r="L106" s="6">
        <f xml:space="preserve"> ($V$5 - HEX2DEC('RAW DATA-FE'!L106))*0.000000005*$U$5*1000</f>
        <v>58.66715416666667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2:49" x14ac:dyDescent="0.25">
      <c r="B107" s="6">
        <f xml:space="preserve"> ($V$3 - HEX2DEC('RAW DATA-FE'!B107))*0.000000005*$U$3*1000</f>
        <v>43.012883333333335</v>
      </c>
      <c r="C107" s="6">
        <f xml:space="preserve"> ($V$4 - HEX2DEC('RAW DATA-FE'!C107))*0.000000005*$U$4*1000</f>
        <v>26.720856250000001</v>
      </c>
      <c r="D107" s="6">
        <f xml:space="preserve"> ($V$5 - HEX2DEC('RAW DATA-FE'!D107))*0.000000005*$U$5*1000</f>
        <v>46.623625000000004</v>
      </c>
      <c r="E107" s="7"/>
      <c r="F107" s="6">
        <f xml:space="preserve"> ($V$3 - HEX2DEC('RAW DATA-FE'!F107))*0.000000005*$U$3*1000</f>
        <v>59.723241666666667</v>
      </c>
      <c r="G107" s="6">
        <f xml:space="preserve"> ($V$4 - HEX2DEC('RAW DATA-FE'!G107))*0.000000005*$U$4*1000</f>
        <v>33.238560416666665</v>
      </c>
      <c r="H107" s="6">
        <f xml:space="preserve"> ($V$5 - HEX2DEC('RAW DATA-FE'!H107))*0.000000005*$U$5*1000</f>
        <v>54.842291666666675</v>
      </c>
      <c r="I107" s="7"/>
      <c r="J107" s="6">
        <f xml:space="preserve"> ($V$3 - HEX2DEC('RAW DATA-FE'!J107))*0.000000005*$U$3*1000</f>
        <v>70.541368750000018</v>
      </c>
      <c r="K107" s="6">
        <f xml:space="preserve"> ($V$4 - HEX2DEC('RAW DATA-FE'!K107))*0.000000005*$U$4*1000</f>
        <v>40.90726875</v>
      </c>
      <c r="L107" s="6">
        <f xml:space="preserve"> ($V$5 - HEX2DEC('RAW DATA-FE'!L107))*0.000000005*$U$5*1000</f>
        <v>59.159604166666675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2:49" x14ac:dyDescent="0.25">
      <c r="B108" s="6">
        <f xml:space="preserve"> ($V$3 - HEX2DEC('RAW DATA-FE'!B108))*0.000000005*$U$3*1000</f>
        <v>41.080631250000003</v>
      </c>
      <c r="C108" s="6">
        <f xml:space="preserve"> ($V$4 - HEX2DEC('RAW DATA-FE'!C108))*0.000000005*$U$4*1000</f>
        <v>26.772781250000001</v>
      </c>
      <c r="D108" s="6">
        <f xml:space="preserve"> ($V$5 - HEX2DEC('RAW DATA-FE'!D108))*0.000000005*$U$5*1000</f>
        <v>49.002683333333337</v>
      </c>
      <c r="E108" s="7"/>
      <c r="F108" s="6">
        <f xml:space="preserve"> ($V$3 - HEX2DEC('RAW DATA-FE'!F108))*0.000000005*$U$3*1000</f>
        <v>58.929989583333338</v>
      </c>
      <c r="G108" s="6">
        <f xml:space="preserve"> ($V$4 - HEX2DEC('RAW DATA-FE'!G108))*0.000000005*$U$4*1000</f>
        <v>34.561252083333336</v>
      </c>
      <c r="H108" s="6">
        <f xml:space="preserve"> ($V$5 - HEX2DEC('RAW DATA-FE'!H108))*0.000000005*$U$5*1000</f>
        <v>56.664970833333335</v>
      </c>
      <c r="I108" s="7"/>
      <c r="J108" s="6">
        <f xml:space="preserve"> ($V$3 - HEX2DEC('RAW DATA-FE'!J108))*0.000000005*$U$3*1000</f>
        <v>69.786222916666674</v>
      </c>
      <c r="K108" s="6">
        <f xml:space="preserve"> ($V$4 - HEX2DEC('RAW DATA-FE'!K108))*0.000000005*$U$4*1000</f>
        <v>40.932952083333333</v>
      </c>
      <c r="L108" s="6">
        <f xml:space="preserve"> ($V$5 - HEX2DEC('RAW DATA-FE'!L108))*0.000000005*$U$5*1000</f>
        <v>60.151343750000002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2:49" x14ac:dyDescent="0.25">
      <c r="B109" s="6">
        <f xml:space="preserve"> ($V$3 - HEX2DEC('RAW DATA-FE'!B109))*0.000000005*$U$3*1000</f>
        <v>42.458318750000004</v>
      </c>
      <c r="C109" s="6">
        <f xml:space="preserve"> ($V$4 - HEX2DEC('RAW DATA-FE'!C109))*0.000000005*$U$4*1000</f>
        <v>27.481306250000003</v>
      </c>
      <c r="D109" s="6">
        <f xml:space="preserve"> ($V$5 - HEX2DEC('RAW DATA-FE'!D109))*0.000000005*$U$5*1000</f>
        <v>48.935962500000002</v>
      </c>
      <c r="E109" s="7"/>
      <c r="F109" s="6">
        <f xml:space="preserve"> ($V$3 - HEX2DEC('RAW DATA-FE'!F109))*0.000000005*$U$3*1000</f>
        <v>58.858802083333337</v>
      </c>
      <c r="G109" s="6">
        <f xml:space="preserve"> ($V$4 - HEX2DEC('RAW DATA-FE'!G109))*0.000000005*$U$4*1000</f>
        <v>34.352993749999996</v>
      </c>
      <c r="H109" s="6">
        <f xml:space="preserve"> ($V$5 - HEX2DEC('RAW DATA-FE'!H109))*0.000000005*$U$5*1000</f>
        <v>54.638500000000008</v>
      </c>
      <c r="I109" s="7"/>
      <c r="J109" s="6">
        <f xml:space="preserve"> ($V$3 - HEX2DEC('RAW DATA-FE'!J109))*0.000000005*$U$3*1000</f>
        <v>71.776122916666665</v>
      </c>
      <c r="K109" s="6">
        <f xml:space="preserve"> ($V$4 - HEX2DEC('RAW DATA-FE'!K109))*0.000000005*$U$4*1000</f>
        <v>39.565593750000005</v>
      </c>
      <c r="L109" s="6">
        <f xml:space="preserve"> ($V$5 - HEX2DEC('RAW DATA-FE'!L109))*0.000000005*$U$5*1000</f>
        <v>58.874016666666677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2:49" x14ac:dyDescent="0.25">
      <c r="B110" s="6">
        <f xml:space="preserve"> ($V$3 - HEX2DEC('RAW DATA-FE'!B110))*0.000000005*$U$3*1000</f>
        <v>41.527018750000003</v>
      </c>
      <c r="C110" s="6">
        <f xml:space="preserve"> ($V$4 - HEX2DEC('RAW DATA-FE'!C110))*0.000000005*$U$4*1000</f>
        <v>27.074839583333333</v>
      </c>
      <c r="D110" s="6">
        <f xml:space="preserve"> ($V$5 - HEX2DEC('RAW DATA-FE'!D110))*0.000000005*$U$5*1000</f>
        <v>47.45177291666667</v>
      </c>
      <c r="E110" s="7"/>
      <c r="F110" s="6">
        <f xml:space="preserve"> ($V$3 - HEX2DEC('RAW DATA-FE'!F110))*0.000000005*$U$3*1000</f>
        <v>60.494439583333332</v>
      </c>
      <c r="G110" s="6">
        <f xml:space="preserve"> ($V$4 - HEX2DEC('RAW DATA-FE'!G110))*0.000000005*$U$4*1000</f>
        <v>34.488250000000001</v>
      </c>
      <c r="H110" s="6">
        <f xml:space="preserve"> ($V$5 - HEX2DEC('RAW DATA-FE'!H110))*0.000000005*$U$5*1000</f>
        <v>55.367822916666675</v>
      </c>
      <c r="I110" s="7"/>
      <c r="J110" s="6">
        <f xml:space="preserve"> ($V$3 - HEX2DEC('RAW DATA-FE'!J110))*0.000000005*$U$3*1000</f>
        <v>69.318339583333341</v>
      </c>
      <c r="K110" s="6">
        <f xml:space="preserve"> ($V$4 - HEX2DEC('RAW DATA-FE'!K110))*0.000000005*$U$4*1000</f>
        <v>40.810258333333337</v>
      </c>
      <c r="L110" s="6">
        <f xml:space="preserve"> ($V$5 - HEX2DEC('RAW DATA-FE'!L110))*0.000000005*$U$5*1000</f>
        <v>59.938618750000003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2:49" x14ac:dyDescent="0.25">
      <c r="B111" s="6">
        <f xml:space="preserve"> ($V$3 - HEX2DEC('RAW DATA-FE'!B111))*0.000000005*$U$3*1000</f>
        <v>42.1631</v>
      </c>
      <c r="C111" s="6">
        <f xml:space="preserve"> ($V$4 - HEX2DEC('RAW DATA-FE'!C111))*0.000000005*$U$4*1000</f>
        <v>25.51806666666667</v>
      </c>
      <c r="D111" s="6">
        <f xml:space="preserve"> ($V$5 - HEX2DEC('RAW DATA-FE'!D111))*0.000000005*$U$5*1000</f>
        <v>46.774095833333334</v>
      </c>
      <c r="E111" s="7"/>
      <c r="F111" s="6">
        <f xml:space="preserve"> ($V$3 - HEX2DEC('RAW DATA-FE'!F111))*0.000000005*$U$3*1000</f>
        <v>59.090510416666675</v>
      </c>
      <c r="G111" s="6">
        <f xml:space="preserve"> ($V$4 - HEX2DEC('RAW DATA-FE'!G111))*0.000000005*$U$4*1000</f>
        <v>34.152691666666669</v>
      </c>
      <c r="H111" s="6">
        <f xml:space="preserve"> ($V$5 - HEX2DEC('RAW DATA-FE'!H111))*0.000000005*$U$5*1000</f>
        <v>55.82244583333334</v>
      </c>
      <c r="I111" s="7"/>
      <c r="J111" s="6">
        <f xml:space="preserve"> ($V$3 - HEX2DEC('RAW DATA-FE'!J111))*0.000000005*$U$3*1000</f>
        <v>70.429422916666681</v>
      </c>
      <c r="K111" s="6">
        <f xml:space="preserve"> ($V$4 - HEX2DEC('RAW DATA-FE'!K111))*0.000000005*$U$4*1000</f>
        <v>40.088472916666667</v>
      </c>
      <c r="L111" s="6">
        <f xml:space="preserve"> ($V$5 - HEX2DEC('RAW DATA-FE'!L111))*0.000000005*$U$5*1000</f>
        <v>59.113960416666664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2:49" x14ac:dyDescent="0.25">
      <c r="B112" s="6">
        <f xml:space="preserve"> ($V$3 - HEX2DEC('RAW DATA-FE'!B112))*0.000000005*$U$3*1000</f>
        <v>42.386154166666671</v>
      </c>
      <c r="C112" s="6">
        <f xml:space="preserve"> ($V$4 - HEX2DEC('RAW DATA-FE'!C112))*0.000000005*$U$4*1000</f>
        <v>27.728089583333333</v>
      </c>
      <c r="D112" s="6">
        <f xml:space="preserve"> ($V$5 - HEX2DEC('RAW DATA-FE'!D112))*0.000000005*$U$5*1000</f>
        <v>49.351641666666666</v>
      </c>
      <c r="E112" s="7"/>
      <c r="F112" s="6">
        <f xml:space="preserve"> ($V$3 - HEX2DEC('RAW DATA-FE'!F112))*0.000000005*$U$3*1000</f>
        <v>60.886250000000011</v>
      </c>
      <c r="G112" s="6">
        <f xml:space="preserve"> ($V$4 - HEX2DEC('RAW DATA-FE'!G112))*0.000000005*$U$4*1000</f>
        <v>34.29367083333333</v>
      </c>
      <c r="H112" s="6">
        <f xml:space="preserve"> ($V$5 - HEX2DEC('RAW DATA-FE'!H112))*0.000000005*$U$5*1000</f>
        <v>54.824564583333334</v>
      </c>
      <c r="I112" s="7"/>
      <c r="J112" s="6">
        <f xml:space="preserve"> ($V$3 - HEX2DEC('RAW DATA-FE'!J112))*0.000000005*$U$3*1000</f>
        <v>71.150789583333349</v>
      </c>
      <c r="K112" s="6">
        <f xml:space="preserve"> ($V$4 - HEX2DEC('RAW DATA-FE'!K112))*0.000000005*$U$4*1000</f>
        <v>42.259970833333341</v>
      </c>
      <c r="L112" s="6">
        <f xml:space="preserve"> ($V$5 - HEX2DEC('RAW DATA-FE'!L112))*0.000000005*$U$5*1000</f>
        <v>59.210412500000011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2:49" x14ac:dyDescent="0.25">
      <c r="B113" s="6">
        <f xml:space="preserve"> ($V$3 - HEX2DEC('RAW DATA-FE'!B113))*0.000000005*$U$3*1000</f>
        <v>42.066368750000009</v>
      </c>
      <c r="C113" s="6">
        <f xml:space="preserve"> ($V$4 - HEX2DEC('RAW DATA-FE'!C113))*0.000000005*$U$4*1000</f>
        <v>28.008093750000004</v>
      </c>
      <c r="D113" s="6">
        <f xml:space="preserve"> ($V$5 - HEX2DEC('RAW DATA-FE'!D113))*0.000000005*$U$5*1000</f>
        <v>50.68368541666667</v>
      </c>
      <c r="E113" s="7"/>
      <c r="F113" s="6">
        <f xml:space="preserve"> ($V$3 - HEX2DEC('RAW DATA-FE'!F113))*0.000000005*$U$3*1000</f>
        <v>59.707050000000002</v>
      </c>
      <c r="G113" s="6">
        <f xml:space="preserve"> ($V$4 - HEX2DEC('RAW DATA-FE'!G113))*0.000000005*$U$4*1000</f>
        <v>33.955181250000003</v>
      </c>
      <c r="H113" s="6">
        <f xml:space="preserve"> ($V$5 - HEX2DEC('RAW DATA-FE'!H113))*0.000000005*$U$5*1000</f>
        <v>56.660922916666671</v>
      </c>
      <c r="I113" s="7"/>
      <c r="J113" s="6">
        <f xml:space="preserve"> ($V$3 - HEX2DEC('RAW DATA-FE'!J113))*0.000000005*$U$3*1000</f>
        <v>70.412254166666656</v>
      </c>
      <c r="K113" s="6">
        <f xml:space="preserve"> ($V$4 - HEX2DEC('RAW DATA-FE'!K113))*0.000000005*$U$4*1000</f>
        <v>41.427216666666666</v>
      </c>
      <c r="L113" s="6">
        <f xml:space="preserve"> ($V$5 - HEX2DEC('RAW DATA-FE'!L113))*0.000000005*$U$5*1000</f>
        <v>59.863383333333338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2:49" x14ac:dyDescent="0.25">
      <c r="B114" s="6">
        <f xml:space="preserve"> ($V$3 - HEX2DEC('RAW DATA-FE'!B114))*0.000000005*$U$3*1000</f>
        <v>40.601999999999997</v>
      </c>
      <c r="C114" s="6">
        <f xml:space="preserve"> ($V$4 - HEX2DEC('RAW DATA-FE'!C114))*0.000000005*$U$4*1000</f>
        <v>26.991647916666668</v>
      </c>
      <c r="D114" s="6">
        <f xml:space="preserve"> ($V$5 - HEX2DEC('RAW DATA-FE'!D114))*0.000000005*$U$5*1000</f>
        <v>48.528239583333331</v>
      </c>
      <c r="E114" s="7"/>
      <c r="F114" s="6">
        <f xml:space="preserve"> ($V$3 - HEX2DEC('RAW DATA-FE'!F114))*0.000000005*$U$3*1000</f>
        <v>58.944925000000005</v>
      </c>
      <c r="G114" s="6">
        <f xml:space="preserve"> ($V$4 - HEX2DEC('RAW DATA-FE'!G114))*0.000000005*$U$4*1000</f>
        <v>35.117072916666665</v>
      </c>
      <c r="H114" s="6">
        <f xml:space="preserve"> ($V$5 - HEX2DEC('RAW DATA-FE'!H114))*0.000000005*$U$5*1000</f>
        <v>55.745256250000004</v>
      </c>
      <c r="I114" s="7"/>
      <c r="J114" s="6">
        <f xml:space="preserve"> ($V$3 - HEX2DEC('RAW DATA-FE'!J114))*0.000000005*$U$3*1000</f>
        <v>70.695747916666662</v>
      </c>
      <c r="K114" s="6">
        <f xml:space="preserve"> ($V$4 - HEX2DEC('RAW DATA-FE'!K114))*0.000000005*$U$4*1000</f>
        <v>40.234616666666675</v>
      </c>
      <c r="L114" s="6">
        <f xml:space="preserve"> ($V$5 - HEX2DEC('RAW DATA-FE'!L114))*0.000000005*$U$5*1000</f>
        <v>58.748252083333341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2:49" x14ac:dyDescent="0.25">
      <c r="B115" s="6">
        <f xml:space="preserve"> ($V$3 - HEX2DEC('RAW DATA-FE'!B115))*0.000000005*$U$3*1000</f>
        <v>41.453179166666665</v>
      </c>
      <c r="C115" s="6">
        <f xml:space="preserve"> ($V$4 - HEX2DEC('RAW DATA-FE'!C115))*0.000000005*$U$4*1000</f>
        <v>27.058368750000003</v>
      </c>
      <c r="D115" s="6">
        <f xml:space="preserve"> ($V$5 - HEX2DEC('RAW DATA-FE'!D115))*0.000000005*$U$5*1000</f>
        <v>49.369368750000007</v>
      </c>
      <c r="E115" s="7"/>
      <c r="F115" s="6">
        <f xml:space="preserve"> ($V$3 - HEX2DEC('RAW DATA-FE'!F115))*0.000000005*$U$3*1000</f>
        <v>60.08546041666667</v>
      </c>
      <c r="G115" s="6">
        <f xml:space="preserve"> ($V$4 - HEX2DEC('RAW DATA-FE'!G115))*0.000000005*$U$4*1000</f>
        <v>33.699464583333331</v>
      </c>
      <c r="H115" s="6">
        <f xml:space="preserve"> ($V$5 - HEX2DEC('RAW DATA-FE'!H115))*0.000000005*$U$5*1000</f>
        <v>55.445850000000007</v>
      </c>
      <c r="I115" s="7"/>
      <c r="J115" s="6">
        <f xml:space="preserve"> ($V$3 - HEX2DEC('RAW DATA-FE'!J115))*0.000000005*$U$3*1000</f>
        <v>70.662806250000003</v>
      </c>
      <c r="K115" s="6">
        <f xml:space="preserve"> ($V$4 - HEX2DEC('RAW DATA-FE'!K115))*0.000000005*$U$4*1000</f>
        <v>42.079210416666662</v>
      </c>
      <c r="L115" s="6">
        <f xml:space="preserve"> ($V$5 - HEX2DEC('RAW DATA-FE'!L115))*0.000000005*$U$5*1000</f>
        <v>59.948808333333339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2:49" x14ac:dyDescent="0.25">
      <c r="B116" s="6">
        <f xml:space="preserve"> ($V$3 - HEX2DEC('RAW DATA-FE'!B116))*0.000000005*$U$3*1000</f>
        <v>42.568310416666669</v>
      </c>
      <c r="C116" s="6">
        <f xml:space="preserve"> ($V$4 - HEX2DEC('RAW DATA-FE'!C116))*0.000000005*$U$4*1000</f>
        <v>27.453110416666664</v>
      </c>
      <c r="D116" s="6">
        <f xml:space="preserve"> ($V$5 - HEX2DEC('RAW DATA-FE'!D116))*0.000000005*$U$5*1000</f>
        <v>49.793143750000006</v>
      </c>
      <c r="E116" s="7"/>
      <c r="F116" s="6">
        <f xml:space="preserve"> ($V$3 - HEX2DEC('RAW DATA-FE'!F116))*0.000000005*$U$3*1000</f>
        <v>59.449797916666675</v>
      </c>
      <c r="G116" s="6">
        <f xml:space="preserve"> ($V$4 - HEX2DEC('RAW DATA-FE'!G116))*0.000000005*$U$4*1000</f>
        <v>34.200708333333338</v>
      </c>
      <c r="H116" s="6">
        <f xml:space="preserve"> ($V$5 - HEX2DEC('RAW DATA-FE'!H116))*0.000000005*$U$5*1000</f>
        <v>55.149793750000008</v>
      </c>
      <c r="I116" s="7"/>
      <c r="J116" s="6">
        <f xml:space="preserve"> ($V$3 - HEX2DEC('RAW DATA-FE'!J116))*0.000000005*$U$3*1000</f>
        <v>71.329456250000007</v>
      </c>
      <c r="K116" s="6">
        <f xml:space="preserve"> ($V$4 - HEX2DEC('RAW DATA-FE'!K116))*0.000000005*$U$4*1000</f>
        <v>40.607025000000007</v>
      </c>
      <c r="L116" s="6">
        <f xml:space="preserve"> ($V$5 - HEX2DEC('RAW DATA-FE'!L116))*0.000000005*$U$5*1000</f>
        <v>59.025185416666673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2:49" x14ac:dyDescent="0.25">
      <c r="B117" s="6">
        <f xml:space="preserve"> ($V$3 - HEX2DEC('RAW DATA-FE'!B117))*0.000000005*$U$3*1000</f>
        <v>42.696168750000005</v>
      </c>
      <c r="C117" s="6">
        <f xml:space="preserve"> ($V$4 - HEX2DEC('RAW DATA-FE'!C117))*0.000000005*$U$4*1000</f>
        <v>26.019589583333335</v>
      </c>
      <c r="D117" s="6">
        <f xml:space="preserve"> ($V$5 - HEX2DEC('RAW DATA-FE'!D117))*0.000000005*$U$5*1000</f>
        <v>47.506489583333341</v>
      </c>
      <c r="E117" s="7"/>
      <c r="F117" s="6">
        <f xml:space="preserve"> ($V$3 - HEX2DEC('RAW DATA-FE'!F117))*0.000000005*$U$3*1000</f>
        <v>58.467131250000008</v>
      </c>
      <c r="G117" s="6">
        <f xml:space="preserve"> ($V$4 - HEX2DEC('RAW DATA-FE'!G117))*0.000000005*$U$4*1000</f>
        <v>34.550364583333334</v>
      </c>
      <c r="H117" s="6">
        <f xml:space="preserve"> ($V$5 - HEX2DEC('RAW DATA-FE'!H117))*0.000000005*$U$5*1000</f>
        <v>55.356656250000007</v>
      </c>
      <c r="I117" s="7"/>
      <c r="J117" s="6">
        <f xml:space="preserve"> ($V$3 - HEX2DEC('RAW DATA-FE'!J117))*0.000000005*$U$3*1000</f>
        <v>71.24807916666667</v>
      </c>
      <c r="K117" s="6">
        <f xml:space="preserve"> ($V$4 - HEX2DEC('RAW DATA-FE'!K117))*0.000000005*$U$4*1000</f>
        <v>42.036358333333339</v>
      </c>
      <c r="L117" s="6">
        <f xml:space="preserve"> ($V$5 - HEX2DEC('RAW DATA-FE'!L117))*0.000000005*$U$5*1000</f>
        <v>59.726452083333342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2:49" x14ac:dyDescent="0.25">
      <c r="B118" s="6">
        <f xml:space="preserve"> ($V$3 - HEX2DEC('RAW DATA-FE'!B118))*0.000000005*$U$3*1000</f>
        <v>42.946022916666671</v>
      </c>
      <c r="C118" s="6">
        <f xml:space="preserve"> ($V$4 - HEX2DEC('RAW DATA-FE'!C118))*0.000000005*$U$4*1000</f>
        <v>27.799137500000004</v>
      </c>
      <c r="D118" s="6">
        <f xml:space="preserve"> ($V$5 - HEX2DEC('RAW DATA-FE'!D118))*0.000000005*$U$5*1000</f>
        <v>48.800147916666667</v>
      </c>
      <c r="E118" s="7"/>
      <c r="F118" s="6">
        <f xml:space="preserve"> ($V$3 - HEX2DEC('RAW DATA-FE'!F118))*0.000000005*$U$3*1000</f>
        <v>59.411272916666668</v>
      </c>
      <c r="G118" s="6">
        <f xml:space="preserve"> ($V$4 - HEX2DEC('RAW DATA-FE'!G118))*0.000000005*$U$4*1000</f>
        <v>34.477781250000007</v>
      </c>
      <c r="H118" s="6">
        <f xml:space="preserve"> ($V$5 - HEX2DEC('RAW DATA-FE'!H118))*0.000000005*$U$5*1000</f>
        <v>55.428262499999995</v>
      </c>
      <c r="I118" s="7"/>
      <c r="J118" s="6">
        <f xml:space="preserve"> ($V$3 - HEX2DEC('RAW DATA-FE'!J118))*0.000000005*$U$3*1000</f>
        <v>70.583522916666666</v>
      </c>
      <c r="K118" s="6">
        <f xml:space="preserve"> ($V$4 - HEX2DEC('RAW DATA-FE'!K118))*0.000000005*$U$4*1000</f>
        <v>41.205837500000008</v>
      </c>
      <c r="L118" s="6">
        <f xml:space="preserve"> ($V$5 - HEX2DEC('RAW DATA-FE'!L118))*0.000000005*$U$5*1000</f>
        <v>61.418202083333348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2:49" x14ac:dyDescent="0.25">
      <c r="B119" s="6">
        <f xml:space="preserve"> ($V$3 - HEX2DEC('RAW DATA-FE'!B119))*0.000000005*$U$3*1000</f>
        <v>43.482860416666668</v>
      </c>
      <c r="C119" s="6">
        <f xml:space="preserve"> ($V$4 - HEX2DEC('RAW DATA-FE'!C119))*0.000000005*$U$4*1000</f>
        <v>26.711364583333335</v>
      </c>
      <c r="D119" s="6">
        <f xml:space="preserve"> ($V$5 - HEX2DEC('RAW DATA-FE'!D119))*0.000000005*$U$5*1000</f>
        <v>47.786075000000004</v>
      </c>
      <c r="E119" s="7"/>
      <c r="F119" s="6">
        <f xml:space="preserve"> ($V$3 - HEX2DEC('RAW DATA-FE'!F119))*0.000000005*$U$3*1000</f>
        <v>59.864639583333329</v>
      </c>
      <c r="G119" s="6">
        <f xml:space="preserve"> ($V$4 - HEX2DEC('RAW DATA-FE'!G119))*0.000000005*$U$4*1000</f>
        <v>33.798847916666674</v>
      </c>
      <c r="H119" s="6">
        <f xml:space="preserve"> ($V$5 - HEX2DEC('RAW DATA-FE'!H119))*0.000000005*$U$5*1000</f>
        <v>56.631191666666666</v>
      </c>
      <c r="I119" s="7"/>
      <c r="J119" s="6">
        <f xml:space="preserve"> ($V$3 - HEX2DEC('RAW DATA-FE'!J119))*0.000000005*$U$3*1000</f>
        <v>71.098445833333344</v>
      </c>
      <c r="K119" s="6">
        <f xml:space="preserve"> ($V$4 - HEX2DEC('RAW DATA-FE'!K119))*0.000000005*$U$4*1000</f>
        <v>42.12401666666667</v>
      </c>
      <c r="L119" s="6">
        <f xml:space="preserve"> ($V$5 - HEX2DEC('RAW DATA-FE'!L119))*0.000000005*$U$5*1000</f>
        <v>59.734827083333336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2:49" x14ac:dyDescent="0.25">
      <c r="B120" s="6">
        <f xml:space="preserve"> ($V$3 - HEX2DEC('RAW DATA-FE'!B120))*0.000000005*$U$3*1000</f>
        <v>41.462112500000003</v>
      </c>
      <c r="C120" s="6">
        <f xml:space="preserve"> ($V$4 - HEX2DEC('RAW DATA-FE'!C120))*0.000000005*$U$4*1000</f>
        <v>28.836939583333336</v>
      </c>
      <c r="D120" s="6">
        <f xml:space="preserve"> ($V$5 - HEX2DEC('RAW DATA-FE'!D120))*0.000000005*$U$5*1000</f>
        <v>48.298625000000001</v>
      </c>
      <c r="E120" s="7"/>
      <c r="F120" s="6">
        <f xml:space="preserve"> ($V$3 - HEX2DEC('RAW DATA-FE'!F120))*0.000000005*$U$3*1000</f>
        <v>59.383914583333343</v>
      </c>
      <c r="G120" s="6">
        <f xml:space="preserve"> ($V$4 - HEX2DEC('RAW DATA-FE'!G120))*0.000000005*$U$4*1000</f>
        <v>33.676154166666663</v>
      </c>
      <c r="H120" s="6">
        <f xml:space="preserve"> ($V$5 - HEX2DEC('RAW DATA-FE'!H120))*0.000000005*$U$5*1000</f>
        <v>54.355983333333334</v>
      </c>
      <c r="I120" s="7"/>
      <c r="J120" s="6">
        <f xml:space="preserve"> ($V$3 - HEX2DEC('RAW DATA-FE'!J120))*0.000000005*$U$3*1000</f>
        <v>70.73385416666666</v>
      </c>
      <c r="K120" s="6">
        <f xml:space="preserve"> ($V$4 - HEX2DEC('RAW DATA-FE'!K120))*0.000000005*$U$4*1000</f>
        <v>41.064997916666663</v>
      </c>
      <c r="L120" s="6">
        <f xml:space="preserve"> ($V$5 - HEX2DEC('RAW DATA-FE'!L120))*0.000000005*$U$5*1000</f>
        <v>61.208408333333338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2:49" x14ac:dyDescent="0.25">
      <c r="B121" s="6">
        <f xml:space="preserve"> ($V$3 - HEX2DEC('RAW DATA-FE'!B121))*0.000000005*$U$3*1000</f>
        <v>41.888679166666662</v>
      </c>
      <c r="C121" s="6">
        <f xml:space="preserve"> ($V$4 - HEX2DEC('RAW DATA-FE'!C121))*0.000000005*$U$4*1000</f>
        <v>27.966637500000001</v>
      </c>
      <c r="D121" s="6">
        <f xml:space="preserve"> ($V$5 - HEX2DEC('RAW DATA-FE'!D121))*0.000000005*$U$5*1000</f>
        <v>50.173927083333339</v>
      </c>
      <c r="E121" s="7"/>
      <c r="F121" s="6">
        <f xml:space="preserve"> ($V$3 - HEX2DEC('RAW DATA-FE'!F121))*0.000000005*$U$3*1000</f>
        <v>59.694068750000007</v>
      </c>
      <c r="G121" s="6">
        <f xml:space="preserve"> ($V$4 - HEX2DEC('RAW DATA-FE'!G121))*0.000000005*$U$4*1000</f>
        <v>34.679758333333339</v>
      </c>
      <c r="H121" s="6">
        <f xml:space="preserve"> ($V$5 - HEX2DEC('RAW DATA-FE'!H121))*0.000000005*$U$5*1000</f>
        <v>55.521504166666674</v>
      </c>
      <c r="I121" s="7"/>
      <c r="J121" s="6">
        <f xml:space="preserve"> ($V$3 - HEX2DEC('RAW DATA-FE'!J121))*0.000000005*$U$3*1000</f>
        <v>73.221787500000005</v>
      </c>
      <c r="K121" s="6">
        <f xml:space="preserve"> ($V$4 - HEX2DEC('RAW DATA-FE'!K121))*0.000000005*$U$4*1000</f>
        <v>40.701383333333339</v>
      </c>
      <c r="L121" s="6">
        <f xml:space="preserve"> ($V$5 - HEX2DEC('RAW DATA-FE'!L121))*0.000000005*$U$5*1000</f>
        <v>59.590218750000005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2:49" x14ac:dyDescent="0.25">
      <c r="B122" s="6">
        <f xml:space="preserve"> ($V$3 - HEX2DEC('RAW DATA-FE'!B122))*0.000000005*$U$3*1000</f>
        <v>41.931391666666663</v>
      </c>
      <c r="C122" s="6">
        <f xml:space="preserve"> ($V$4 - HEX2DEC('RAW DATA-FE'!C122))*0.000000005*$U$4*1000</f>
        <v>27.062695833333333</v>
      </c>
      <c r="D122" s="6">
        <f xml:space="preserve"> ($V$5 - HEX2DEC('RAW DATA-FE'!D122))*0.000000005*$U$5*1000</f>
        <v>48.287179166666675</v>
      </c>
      <c r="E122" s="7"/>
      <c r="F122" s="6">
        <f xml:space="preserve"> ($V$3 - HEX2DEC('RAW DATA-FE'!F122))*0.000000005*$U$3*1000</f>
        <v>58.692697916666674</v>
      </c>
      <c r="G122" s="6">
        <f xml:space="preserve"> ($V$4 - HEX2DEC('RAW DATA-FE'!G122))*0.000000005*$U$4*1000</f>
        <v>33.437466666666666</v>
      </c>
      <c r="H122" s="6">
        <f xml:space="preserve"> ($V$5 - HEX2DEC('RAW DATA-FE'!H122))*0.000000005*$U$5*1000</f>
        <v>56.662737500000006</v>
      </c>
      <c r="I122" s="7"/>
      <c r="J122" s="6">
        <f xml:space="preserve"> ($V$3 - HEX2DEC('RAW DATA-FE'!J122))*0.000000005*$U$3*1000</f>
        <v>70.581568750000002</v>
      </c>
      <c r="K122" s="6">
        <f xml:space="preserve"> ($V$4 - HEX2DEC('RAW DATA-FE'!K122))*0.000000005*$U$4*1000</f>
        <v>42.375545833333334</v>
      </c>
      <c r="L122" s="6">
        <f xml:space="preserve"> ($V$5 - HEX2DEC('RAW DATA-FE'!L122))*0.000000005*$U$5*1000</f>
        <v>59.809364583333327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2:49" x14ac:dyDescent="0.25">
      <c r="B123" s="6">
        <f xml:space="preserve"> ($V$3 - HEX2DEC('RAW DATA-FE'!B123))*0.000000005*$U$3*1000</f>
        <v>41.610908333333334</v>
      </c>
      <c r="C123" s="6">
        <f xml:space="preserve"> ($V$4 - HEX2DEC('RAW DATA-FE'!C123))*0.000000005*$U$4*1000</f>
        <v>26.277539583333336</v>
      </c>
      <c r="D123" s="6">
        <f xml:space="preserve"> ($V$5 - HEX2DEC('RAW DATA-FE'!D123))*0.000000005*$U$5*1000</f>
        <v>49.012593750000001</v>
      </c>
      <c r="E123" s="7"/>
      <c r="F123" s="6">
        <f xml:space="preserve"> ($V$3 - HEX2DEC('RAW DATA-FE'!F123))*0.000000005*$U$3*1000</f>
        <v>57.815975000000016</v>
      </c>
      <c r="G123" s="6">
        <f xml:space="preserve"> ($V$4 - HEX2DEC('RAW DATA-FE'!G123))*0.000000005*$U$4*1000</f>
        <v>35.044070833333329</v>
      </c>
      <c r="H123" s="6">
        <f xml:space="preserve"> ($V$5 - HEX2DEC('RAW DATA-FE'!H123))*0.000000005*$U$5*1000</f>
        <v>53.447714583333344</v>
      </c>
      <c r="I123" s="7"/>
      <c r="J123" s="6">
        <f xml:space="preserve"> ($V$3 - HEX2DEC('RAW DATA-FE'!J123))*0.000000005*$U$3*1000</f>
        <v>71.32303541666667</v>
      </c>
      <c r="K123" s="6">
        <f xml:space="preserve"> ($V$4 - HEX2DEC('RAW DATA-FE'!K123))*0.000000005*$U$4*1000</f>
        <v>40.08149375</v>
      </c>
      <c r="L123" s="6">
        <f xml:space="preserve"> ($V$5 - HEX2DEC('RAW DATA-FE'!L123))*0.000000005*$U$5*1000</f>
        <v>60.146039583333348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2:49" x14ac:dyDescent="0.25">
      <c r="B124" s="6">
        <f xml:space="preserve"> ($V$3 - HEX2DEC('RAW DATA-FE'!B124))*0.000000005*$U$3*1000</f>
        <v>42.484560416666667</v>
      </c>
      <c r="C124" s="6">
        <f xml:space="preserve"> ($V$4 - HEX2DEC('RAW DATA-FE'!C124))*0.000000005*$U$4*1000</f>
        <v>27.066325000000003</v>
      </c>
      <c r="D124" s="6">
        <f xml:space="preserve"> ($V$5 - HEX2DEC('RAW DATA-FE'!D124))*0.000000005*$U$5*1000</f>
        <v>47.447306250000004</v>
      </c>
      <c r="E124" s="7"/>
      <c r="F124" s="6">
        <f xml:space="preserve"> ($V$3 - HEX2DEC('RAW DATA-FE'!F124))*0.000000005*$U$3*1000</f>
        <v>59.468362500000005</v>
      </c>
      <c r="G124" s="6">
        <f xml:space="preserve"> ($V$4 - HEX2DEC('RAW DATA-FE'!G124))*0.000000005*$U$4*1000</f>
        <v>33.643072916666668</v>
      </c>
      <c r="H124" s="6">
        <f xml:space="preserve"> ($V$5 - HEX2DEC('RAW DATA-FE'!H124))*0.000000005*$U$5*1000</f>
        <v>56.619187500000002</v>
      </c>
      <c r="I124" s="7"/>
      <c r="J124" s="6">
        <f xml:space="preserve"> ($V$3 - HEX2DEC('RAW DATA-FE'!J124))*0.000000005*$U$3*1000</f>
        <v>70.546533333333329</v>
      </c>
      <c r="K124" s="6">
        <f xml:space="preserve"> ($V$4 - HEX2DEC('RAW DATA-FE'!K124))*0.000000005*$U$4*1000</f>
        <v>40.566685416666665</v>
      </c>
      <c r="L124" s="6">
        <f xml:space="preserve"> ($V$5 - HEX2DEC('RAW DATA-FE'!L124))*0.000000005*$U$5*1000</f>
        <v>60.391287500000011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2:49" x14ac:dyDescent="0.25">
      <c r="B125" s="6">
        <f xml:space="preserve"> ($V$3 - HEX2DEC('RAW DATA-FE'!B125))*0.000000005*$U$3*1000</f>
        <v>40.958495833333338</v>
      </c>
      <c r="C125" s="6">
        <f xml:space="preserve"> ($V$4 - HEX2DEC('RAW DATA-FE'!C125))*0.000000005*$U$4*1000</f>
        <v>25.753125000000001</v>
      </c>
      <c r="D125" s="6">
        <f xml:space="preserve"> ($V$5 - HEX2DEC('RAW DATA-FE'!D125))*0.000000005*$U$5*1000</f>
        <v>49.766204166666668</v>
      </c>
      <c r="E125" s="7"/>
      <c r="F125" s="6">
        <f xml:space="preserve"> ($V$3 - HEX2DEC('RAW DATA-FE'!F125))*0.000000005*$U$3*1000</f>
        <v>59.131687500000005</v>
      </c>
      <c r="G125" s="6">
        <f xml:space="preserve"> ($V$4 - HEX2DEC('RAW DATA-FE'!G125))*0.000000005*$U$4*1000</f>
        <v>34.872383333333332</v>
      </c>
      <c r="H125" s="6">
        <f xml:space="preserve"> ($V$5 - HEX2DEC('RAW DATA-FE'!H125))*0.000000005*$U$5*1000</f>
        <v>56.093795833333338</v>
      </c>
      <c r="I125" s="7"/>
      <c r="J125" s="6">
        <f xml:space="preserve"> ($V$3 - HEX2DEC('RAW DATA-FE'!J125))*0.000000005*$U$3*1000</f>
        <v>70.622466666666682</v>
      </c>
      <c r="K125" s="6">
        <f xml:space="preserve"> ($V$4 - HEX2DEC('RAW DATA-FE'!K125))*0.000000005*$U$4*1000</f>
        <v>40.585389583333338</v>
      </c>
      <c r="L125" s="6">
        <f xml:space="preserve"> ($V$5 - HEX2DEC('RAW DATA-FE'!L125))*0.000000005*$U$5*1000</f>
        <v>60.781143750000005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2:49" x14ac:dyDescent="0.25">
      <c r="B126" s="6">
        <f xml:space="preserve"> ($V$3 - HEX2DEC('RAW DATA-FE'!B126))*0.000000005*$U$3*1000</f>
        <v>42.555468750000003</v>
      </c>
      <c r="C126" s="6">
        <f xml:space="preserve"> ($V$4 - HEX2DEC('RAW DATA-FE'!C126))*0.000000005*$U$4*1000</f>
        <v>25.436689583333337</v>
      </c>
      <c r="D126" s="6">
        <f xml:space="preserve"> ($V$5 - HEX2DEC('RAW DATA-FE'!D126))*0.000000005*$U$5*1000</f>
        <v>47.257472916666671</v>
      </c>
      <c r="E126" s="7"/>
      <c r="F126" s="6">
        <f xml:space="preserve"> ($V$3 - HEX2DEC('RAW DATA-FE'!F126))*0.000000005*$U$3*1000</f>
        <v>60.619087500000006</v>
      </c>
      <c r="G126" s="6">
        <f xml:space="preserve"> ($V$4 - HEX2DEC('RAW DATA-FE'!G126))*0.000000005*$U$4*1000</f>
        <v>34.410362500000005</v>
      </c>
      <c r="H126" s="6">
        <f xml:space="preserve"> ($V$5 - HEX2DEC('RAW DATA-FE'!H126))*0.000000005*$U$5*1000</f>
        <v>54.113527083333338</v>
      </c>
      <c r="I126" s="7"/>
      <c r="J126" s="6">
        <f xml:space="preserve"> ($V$3 - HEX2DEC('RAW DATA-FE'!J126))*0.000000005*$U$3*1000</f>
        <v>71.672970833333338</v>
      </c>
      <c r="K126" s="6">
        <f xml:space="preserve"> ($V$4 - HEX2DEC('RAW DATA-FE'!K126))*0.000000005*$U$4*1000</f>
        <v>41.354075000000002</v>
      </c>
      <c r="L126" s="6">
        <f xml:space="preserve"> ($V$5 - HEX2DEC('RAW DATA-FE'!L126))*0.000000005*$U$5*1000</f>
        <v>61.070639583333339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2:49" x14ac:dyDescent="0.25">
      <c r="B127" s="6">
        <f xml:space="preserve"> ($V$3 - HEX2DEC('RAW DATA-FE'!B127))*0.000000005*$U$3*1000</f>
        <v>41.655016666666668</v>
      </c>
      <c r="C127" s="6">
        <f xml:space="preserve"> ($V$4 - HEX2DEC('RAW DATA-FE'!C127))*0.000000005*$U$4*1000</f>
        <v>27.121041666666667</v>
      </c>
      <c r="D127" s="6">
        <f xml:space="preserve"> ($V$5 - HEX2DEC('RAW DATA-FE'!D127))*0.000000005*$U$5*1000</f>
        <v>49.120631249999995</v>
      </c>
      <c r="E127" s="7"/>
      <c r="F127" s="6">
        <f xml:space="preserve"> ($V$3 - HEX2DEC('RAW DATA-FE'!F127))*0.000000005*$U$3*1000</f>
        <v>59.991800000000005</v>
      </c>
      <c r="G127" s="6">
        <f xml:space="preserve"> ($V$4 - HEX2DEC('RAW DATA-FE'!G127))*0.000000005*$U$4*1000</f>
        <v>34.538220833333334</v>
      </c>
      <c r="H127" s="6">
        <f xml:space="preserve"> ($V$5 - HEX2DEC('RAW DATA-FE'!H127))*0.000000005*$U$5*1000</f>
        <v>54.694193750000004</v>
      </c>
      <c r="I127" s="7"/>
      <c r="J127" s="6">
        <f xml:space="preserve"> ($V$3 - HEX2DEC('RAW DATA-FE'!J127))*0.000000005*$U$3*1000</f>
        <v>71.339506249999999</v>
      </c>
      <c r="K127" s="6">
        <f xml:space="preserve"> ($V$4 - HEX2DEC('RAW DATA-FE'!K127))*0.000000005*$U$4*1000</f>
        <v>40.519506250000006</v>
      </c>
      <c r="L127" s="6">
        <f xml:space="preserve"> ($V$5 - HEX2DEC('RAW DATA-FE'!L127))*0.000000005*$U$5*1000</f>
        <v>59.220043750000002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2:49" x14ac:dyDescent="0.25">
      <c r="B128" s="6">
        <f xml:space="preserve"> ($V$3 - HEX2DEC('RAW DATA-FE'!B128))*0.000000005*$U$3*1000</f>
        <v>42.454410416666661</v>
      </c>
      <c r="C128" s="6">
        <f xml:space="preserve"> ($V$4 - HEX2DEC('RAW DATA-FE'!C128))*0.000000005*$U$4*1000</f>
        <v>26.011912500000001</v>
      </c>
      <c r="D128" s="6">
        <f xml:space="preserve"> ($V$5 - HEX2DEC('RAW DATA-FE'!D128))*0.000000005*$U$5*1000</f>
        <v>48.593285416666667</v>
      </c>
      <c r="E128" s="7"/>
      <c r="F128" s="6">
        <f xml:space="preserve"> ($V$3 - HEX2DEC('RAW DATA-FE'!F128))*0.000000005*$U$3*1000</f>
        <v>60.245004166666675</v>
      </c>
      <c r="G128" s="6">
        <f xml:space="preserve"> ($V$4 - HEX2DEC('RAW DATA-FE'!G128))*0.000000005*$U$4*1000</f>
        <v>34.37574583333334</v>
      </c>
      <c r="H128" s="6">
        <f xml:space="preserve"> ($V$5 - HEX2DEC('RAW DATA-FE'!H128))*0.000000005*$U$5*1000</f>
        <v>55.683002083333335</v>
      </c>
      <c r="I128" s="7"/>
      <c r="J128" s="6">
        <f xml:space="preserve"> ($V$3 - HEX2DEC('RAW DATA-FE'!J128))*0.000000005*$U$3*1000</f>
        <v>70.313150000000007</v>
      </c>
      <c r="K128" s="6">
        <f xml:space="preserve"> ($V$4 - HEX2DEC('RAW DATA-FE'!K128))*0.000000005*$U$4*1000</f>
        <v>39.946656250000004</v>
      </c>
      <c r="L128" s="6">
        <f xml:space="preserve"> ($V$5 - HEX2DEC('RAW DATA-FE'!L128))*0.000000005*$U$5*1000</f>
        <v>59.838118749999992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x14ac:dyDescent="0.25">
      <c r="B129" s="15">
        <f xml:space="preserve"> ($V$3 - HEX2DEC('RAW DATA-FE'!B129))*0.000000005*$U$3*1000</f>
        <v>41.513758333333335</v>
      </c>
      <c r="C129" s="15">
        <f xml:space="preserve"> ($V$4 - HEX2DEC('RAW DATA-FE'!C129))*0.000000005*$U$4*1000</f>
        <v>27.754191666666671</v>
      </c>
      <c r="D129" s="15">
        <f xml:space="preserve"> ($V$5 - HEX2DEC('RAW DATA-FE'!D129))*0.000000005*$U$5*1000</f>
        <v>48.041791666666668</v>
      </c>
      <c r="E129" s="7"/>
      <c r="F129" s="15">
        <f xml:space="preserve"> ($V$3 - HEX2DEC('RAW DATA-FE'!F129))*0.000000005*$U$3*1000</f>
        <v>59.421881250000006</v>
      </c>
      <c r="G129" s="15">
        <f xml:space="preserve"> ($V$4 - HEX2DEC('RAW DATA-FE'!G129))*0.000000005*$U$4*1000</f>
        <v>33.73896666666667</v>
      </c>
      <c r="H129" s="15">
        <f xml:space="preserve"> ($V$5 - HEX2DEC('RAW DATA-FE'!H129))*0.000000005*$U$5*1000</f>
        <v>54.690843750000006</v>
      </c>
      <c r="I129" s="7"/>
      <c r="J129" s="15">
        <f xml:space="preserve"> ($V$3 - HEX2DEC('RAW DATA-FE'!J129))*0.000000005*$U$3*1000</f>
        <v>69.686560416666666</v>
      </c>
      <c r="K129" s="15">
        <f xml:space="preserve"> ($V$4 - HEX2DEC('RAW DATA-FE'!K129))*0.000000005*$U$4*1000</f>
        <v>41.283445833333332</v>
      </c>
      <c r="L129" s="15">
        <f xml:space="preserve"> ($V$5 - HEX2DEC('RAW DATA-FE'!L129))*0.000000005*$U$5*1000</f>
        <v>60.273618749999997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x14ac:dyDescent="0.25">
      <c r="A130" s="4" t="s">
        <v>2278</v>
      </c>
      <c r="B130" s="16">
        <f>AVERAGE(B4:B129)</f>
        <v>42.262818998015895</v>
      </c>
      <c r="C130" s="16">
        <f t="shared" ref="C130:L130" si="1">AVERAGE(C4:C129)</f>
        <v>26.890322602513244</v>
      </c>
      <c r="D130" s="16">
        <f t="shared" si="1"/>
        <v>48.137165856481481</v>
      </c>
      <c r="E130" s="7"/>
      <c r="F130" s="16">
        <f t="shared" si="1"/>
        <v>60.011480142195779</v>
      </c>
      <c r="G130" s="16">
        <f t="shared" si="1"/>
        <v>34.139931977513207</v>
      </c>
      <c r="H130" s="16">
        <f t="shared" si="1"/>
        <v>55.435065525793647</v>
      </c>
      <c r="I130" s="7"/>
      <c r="J130" s="16">
        <f t="shared" si="1"/>
        <v>70.547632275132287</v>
      </c>
      <c r="K130" s="16">
        <f t="shared" si="1"/>
        <v>41.108419411375657</v>
      </c>
      <c r="L130" s="16">
        <f t="shared" si="1"/>
        <v>59.660182126322773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x14ac:dyDescent="0.25">
      <c r="A131" s="4" t="s">
        <v>2279</v>
      </c>
      <c r="B131" s="17">
        <f>MAX(B4:B129) - MIN(B4:B129)</f>
        <v>4.6721333333333348</v>
      </c>
      <c r="C131" s="17">
        <f t="shared" ref="C131:L131" si="2">MAX(C4:C129) - MIN(C4:C129)</f>
        <v>4.9282687499999973</v>
      </c>
      <c r="D131" s="17">
        <f t="shared" si="2"/>
        <v>4.4176729166666675</v>
      </c>
      <c r="E131" s="7"/>
      <c r="F131" s="17">
        <f t="shared" si="2"/>
        <v>5.0876729166666479</v>
      </c>
      <c r="G131" s="17">
        <f t="shared" si="2"/>
        <v>3.4345874999999992</v>
      </c>
      <c r="H131" s="17">
        <f t="shared" si="2"/>
        <v>3.8470562500000014</v>
      </c>
      <c r="I131" s="7"/>
      <c r="J131" s="17">
        <f t="shared" si="2"/>
        <v>4.2575708333333324</v>
      </c>
      <c r="K131" s="17">
        <f t="shared" si="2"/>
        <v>3.1781729166666608</v>
      </c>
      <c r="L131" s="17">
        <f t="shared" si="2"/>
        <v>4.325827083333337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</sheetData>
  <mergeCells count="6">
    <mergeCell ref="B1:D1"/>
    <mergeCell ref="F1:H1"/>
    <mergeCell ref="F2:H2"/>
    <mergeCell ref="J1:L1"/>
    <mergeCell ref="J2:L2"/>
    <mergeCell ref="B2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DATA-RE</vt:lpstr>
      <vt:lpstr>RE - ERRORS</vt:lpstr>
      <vt:lpstr>RAW DATA-FE</vt:lpstr>
      <vt:lpstr>FE -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Adriaan</dc:creator>
  <cp:lastModifiedBy>Sadie Adriaan</cp:lastModifiedBy>
  <dcterms:created xsi:type="dcterms:W3CDTF">2015-06-05T18:17:20Z</dcterms:created>
  <dcterms:modified xsi:type="dcterms:W3CDTF">2025-10-24T09:07:26Z</dcterms:modified>
</cp:coreProperties>
</file>