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69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12" i="1" l="1"/>
  <c r="S14" i="1"/>
  <c r="T14" i="1"/>
  <c r="U14" i="1"/>
  <c r="R14" i="1"/>
  <c r="S13" i="1"/>
  <c r="T13" i="1"/>
  <c r="U13" i="1"/>
  <c r="R13" i="1"/>
  <c r="U12" i="1"/>
  <c r="T12" i="1"/>
  <c r="R12" i="1"/>
  <c r="P12" i="1"/>
</calcChain>
</file>

<file path=xl/sharedStrings.xml><?xml version="1.0" encoding="utf-8"?>
<sst xmlns="http://schemas.openxmlformats.org/spreadsheetml/2006/main" count="244" uniqueCount="188">
  <si>
    <t xml:space="preserve">XCZU7EVF MPSOC </t>
  </si>
  <si>
    <t>Net</t>
  </si>
  <si>
    <t>FMC HPC J5</t>
  </si>
  <si>
    <t>FMC HPC J17</t>
  </si>
  <si>
    <t>40-pin header J1</t>
  </si>
  <si>
    <t>FMC_LA00_CC_P</t>
  </si>
  <si>
    <t>FMC_LA00_CC_N</t>
  </si>
  <si>
    <t>FMC_LA01_CC_P</t>
  </si>
  <si>
    <t>FMC_LA01_CC_N</t>
  </si>
  <si>
    <t>FMC_LA02_P</t>
  </si>
  <si>
    <t>FMC_LA02_N</t>
  </si>
  <si>
    <t>FMC_LA03_P</t>
  </si>
  <si>
    <t>FMC_LA03_N</t>
  </si>
  <si>
    <t>FMC_LA04_P</t>
  </si>
  <si>
    <t>FMC_LA04_N</t>
  </si>
  <si>
    <t>FMC_LA05_P</t>
  </si>
  <si>
    <t>FMC_LA05_N</t>
  </si>
  <si>
    <t>FMC_LA06_P</t>
  </si>
  <si>
    <t>FMC_LA06_N</t>
  </si>
  <si>
    <t>FMC_LA07_P</t>
  </si>
  <si>
    <t>FMC_LA07_N</t>
  </si>
  <si>
    <t>FMC_LA08_P</t>
  </si>
  <si>
    <t>FMC_LA08_N</t>
  </si>
  <si>
    <t>FMC_LA09_P</t>
  </si>
  <si>
    <t>FMC_LA09_N</t>
  </si>
  <si>
    <t>FMC_LA10_P</t>
  </si>
  <si>
    <t>FMC_LA10_N</t>
  </si>
  <si>
    <t>FMC_LA11_P</t>
  </si>
  <si>
    <t>FMC_LA11_N</t>
  </si>
  <si>
    <t>FMC_LA12_P</t>
  </si>
  <si>
    <t>FMC_LA12_N</t>
  </si>
  <si>
    <t>FMC_LA13_P</t>
  </si>
  <si>
    <t>FMC_LA13_N</t>
  </si>
  <si>
    <t>FMC_LA14_N</t>
  </si>
  <si>
    <t>FMC_LA14_P</t>
  </si>
  <si>
    <t>FMC_LA15_P</t>
  </si>
  <si>
    <t>FMC_LA15_N</t>
  </si>
  <si>
    <t>FMC_LA16_P</t>
  </si>
  <si>
    <t>FMC_LA16_N</t>
  </si>
  <si>
    <t>FMC_LA17_CC_P</t>
  </si>
  <si>
    <t>FMC_LA17_CC_N</t>
  </si>
  <si>
    <t>FMC_LA18_CC_P</t>
  </si>
  <si>
    <t>FMC_LA18_CC_N</t>
  </si>
  <si>
    <t>FMC_LA19_P</t>
  </si>
  <si>
    <t>FMC_LA19_N</t>
  </si>
  <si>
    <t>G6</t>
  </si>
  <si>
    <t>G7</t>
  </si>
  <si>
    <t>D8</t>
  </si>
  <si>
    <t>D9</t>
  </si>
  <si>
    <t>H7</t>
  </si>
  <si>
    <t>H8</t>
  </si>
  <si>
    <t>G9</t>
  </si>
  <si>
    <t>G10</t>
  </si>
  <si>
    <t>H10</t>
  </si>
  <si>
    <t>H11</t>
  </si>
  <si>
    <t>D11</t>
  </si>
  <si>
    <t>D12</t>
  </si>
  <si>
    <t>C10</t>
  </si>
  <si>
    <t>C11</t>
  </si>
  <si>
    <t>H13</t>
  </si>
  <si>
    <t>H14</t>
  </si>
  <si>
    <t>G12</t>
  </si>
  <si>
    <t>G13</t>
  </si>
  <si>
    <t>D14</t>
  </si>
  <si>
    <t>D15</t>
  </si>
  <si>
    <t>C14</t>
  </si>
  <si>
    <t>C15</t>
  </si>
  <si>
    <t>H16</t>
  </si>
  <si>
    <t>H17</t>
  </si>
  <si>
    <t>G15</t>
  </si>
  <si>
    <t>G16</t>
  </si>
  <si>
    <t>D17</t>
  </si>
  <si>
    <t>D18</t>
  </si>
  <si>
    <t>C18</t>
  </si>
  <si>
    <t>C19</t>
  </si>
  <si>
    <t>H19</t>
  </si>
  <si>
    <t>H20</t>
  </si>
  <si>
    <t>G18</t>
  </si>
  <si>
    <t>G19</t>
  </si>
  <si>
    <t>D20</t>
  </si>
  <si>
    <t>D21</t>
  </si>
  <si>
    <t>C22</t>
  </si>
  <si>
    <t>C23</t>
  </si>
  <si>
    <t>H22</t>
  </si>
  <si>
    <t>H23</t>
  </si>
  <si>
    <t>ZCU106 Development Kit</t>
  </si>
  <si>
    <t>XM105 Expander Card</t>
  </si>
  <si>
    <t>FMC_HPC0_LA00_CC_P</t>
  </si>
  <si>
    <t>FMC_HPC0_LA00_CC_N</t>
  </si>
  <si>
    <t>FMC_HPC0_LA01_CC_P</t>
  </si>
  <si>
    <t>FMC_HPC0_LA01_CC_N</t>
  </si>
  <si>
    <t>FMC_HPC0_LA02_P</t>
  </si>
  <si>
    <t>FMC_HPC0_LA02_N</t>
  </si>
  <si>
    <t>FMC_HPC0_LA03_P</t>
  </si>
  <si>
    <t>FMC_HPC0_LA03_N</t>
  </si>
  <si>
    <t>FMC_HPC0_LA04_P</t>
  </si>
  <si>
    <t>FMC_HPC0_LA04_N</t>
  </si>
  <si>
    <t>FMC_HPC0_LA05_P</t>
  </si>
  <si>
    <t>FMC_HPC0_LA05_N</t>
  </si>
  <si>
    <t>FMC_HPC0_LA06_P</t>
  </si>
  <si>
    <t>FMC_HPC0_LA06_N</t>
  </si>
  <si>
    <t>FMC_HPC0_LA07_P</t>
  </si>
  <si>
    <t>FMC_HPC0_LA07_N</t>
  </si>
  <si>
    <t>FMC_HPC0_LA08_P</t>
  </si>
  <si>
    <t>FMC_HPC0_LA08_N</t>
  </si>
  <si>
    <t>FMC_HPC0_LA09_P</t>
  </si>
  <si>
    <t>FMC_HPC0_LA09_N</t>
  </si>
  <si>
    <t>FMC_HPC0_LA10_P</t>
  </si>
  <si>
    <t>FMC_HPC0_LA10_N</t>
  </si>
  <si>
    <t>FMC_HPC0_LA11_P</t>
  </si>
  <si>
    <t>FMC_HPC0_LA11_N</t>
  </si>
  <si>
    <t>FMC_HPC0_LA12_P</t>
  </si>
  <si>
    <t>FMC_HPC0_LA12_N</t>
  </si>
  <si>
    <t>FMC_HPC0_LA13_P</t>
  </si>
  <si>
    <t>FMC_HPC0_LA13_N</t>
  </si>
  <si>
    <t>FMC_HPC0_LA15_P</t>
  </si>
  <si>
    <t>FMC_HPC0_LA15_N</t>
  </si>
  <si>
    <t>FMC_HPC0_LA19_P</t>
  </si>
  <si>
    <t>FMC_HPC0_LA19_N</t>
  </si>
  <si>
    <t>FMC_HPC0_LA14_P</t>
  </si>
  <si>
    <t>FMC_HPC0_LA14_N</t>
  </si>
  <si>
    <t>FMC_HPC0_LA16_P</t>
  </si>
  <si>
    <t>FMC_HPC0_LA16_N</t>
  </si>
  <si>
    <t>FMC_HPC0_LA17_CC_P</t>
  </si>
  <si>
    <t>FMC_HPC0_LA17_CC_N</t>
  </si>
  <si>
    <t>FMC_HPC0_LA18_CC_P</t>
  </si>
  <si>
    <t>FMC_HPC0_LA18_CC_N</t>
  </si>
  <si>
    <t>F17</t>
  </si>
  <si>
    <t>F16</t>
  </si>
  <si>
    <t>H18</t>
  </si>
  <si>
    <t>L20</t>
  </si>
  <si>
    <t>K20</t>
  </si>
  <si>
    <t>K19</t>
  </si>
  <si>
    <t>K18</t>
  </si>
  <si>
    <t>L17</t>
  </si>
  <si>
    <t>L16</t>
  </si>
  <si>
    <t>K17</t>
  </si>
  <si>
    <t>J17</t>
  </si>
  <si>
    <t>J16</t>
  </si>
  <si>
    <t>J15</t>
  </si>
  <si>
    <t>E18</t>
  </si>
  <si>
    <t>E17</t>
  </si>
  <si>
    <t>L15</t>
  </si>
  <si>
    <t>K15</t>
  </si>
  <si>
    <t>A13</t>
  </si>
  <si>
    <t>A12</t>
  </si>
  <si>
    <t>F18</t>
  </si>
  <si>
    <t>F15</t>
  </si>
  <si>
    <t>C13</t>
  </si>
  <si>
    <t>C12</t>
  </si>
  <si>
    <t>D16</t>
  </si>
  <si>
    <t>C16</t>
  </si>
  <si>
    <t>C17</t>
  </si>
  <si>
    <t>F11</t>
  </si>
  <si>
    <t>E10</t>
  </si>
  <si>
    <t>D10</t>
  </si>
  <si>
    <t>LED0 (DS1)</t>
  </si>
  <si>
    <t>LED1 (DS2)</t>
  </si>
  <si>
    <t>LED2 (DS3)</t>
  </si>
  <si>
    <t>LED3 (DS4)</t>
  </si>
  <si>
    <t>FMC_LA33_N</t>
  </si>
  <si>
    <t>FMC_LA33_P</t>
  </si>
  <si>
    <t>FMC_LA32_N</t>
  </si>
  <si>
    <t>FMC_LA32_P</t>
  </si>
  <si>
    <t>G37</t>
  </si>
  <si>
    <t>G36</t>
  </si>
  <si>
    <t>H38</t>
  </si>
  <si>
    <t>H37</t>
  </si>
  <si>
    <t>FMC_HPC0_LA33_N</t>
  </si>
  <si>
    <t>FMC_HPC0_LA33_P</t>
  </si>
  <si>
    <t>FMC_HPC0_LA32_N</t>
  </si>
  <si>
    <t>FMC_HPC0_LA32_P</t>
  </si>
  <si>
    <t>C8</t>
  </si>
  <si>
    <t>C9</t>
  </si>
  <si>
    <t>E8</t>
  </si>
  <si>
    <t>F8</t>
  </si>
  <si>
    <t>I2C_CLK</t>
  </si>
  <si>
    <t>I2C_SDA</t>
  </si>
  <si>
    <t>LED0</t>
  </si>
  <si>
    <t>LED1</t>
  </si>
  <si>
    <t>LED2</t>
  </si>
  <si>
    <t>LED3</t>
  </si>
  <si>
    <t>my_i2c_clk</t>
  </si>
  <si>
    <t>my_i2c_sda</t>
  </si>
  <si>
    <t>DAC_A</t>
  </si>
  <si>
    <t>DAC_B</t>
  </si>
  <si>
    <t>DAC_C</t>
  </si>
  <si>
    <t>DAC_D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</si>
</sst>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6"/>
  <sheetViews>
    <sheetView tabSelected="1" topLeftCell="A2" zoomScale="85" zoomScaleNormal="85" workbookViewId="0">
      <selection activeCell="I22" sqref="I22"/>
    </sheetView>
  </sheetViews>
  <sheetFormatPr defaultRowHeight="15" x14ac:dyDescent="0.25"/>
  <cols>
    <col min="1" max="1" width="21.140625" customWidth="1"/>
    <col min="2" max="2" width="28.7109375" customWidth="1"/>
    <col min="3" max="3" width="16.7109375" customWidth="1"/>
    <col min="4" max="4" width="16" customWidth="1"/>
    <col min="5" max="5" width="18.5703125" customWidth="1"/>
    <col min="6" max="6" width="15.5703125" bestFit="1" customWidth="1"/>
    <col min="7" max="7" width="16.140625" customWidth="1"/>
    <col min="18" max="18" width="7" bestFit="1" customWidth="1"/>
  </cols>
  <sheetData>
    <row r="1" spans="1:21" ht="15.75" thickBot="1" x14ac:dyDescent="0.3">
      <c r="A1" s="33" t="s">
        <v>85</v>
      </c>
      <c r="B1" s="33"/>
      <c r="C1" s="33"/>
      <c r="D1" s="34" t="s">
        <v>86</v>
      </c>
      <c r="E1" s="34"/>
      <c r="F1" s="34"/>
    </row>
    <row r="2" spans="1:21" x14ac:dyDescent="0.25">
      <c r="A2" s="4" t="s">
        <v>0</v>
      </c>
      <c r="B2" s="5" t="s">
        <v>1</v>
      </c>
      <c r="C2" s="6" t="s">
        <v>2</v>
      </c>
      <c r="D2" s="12" t="s">
        <v>3</v>
      </c>
      <c r="E2" s="13" t="s">
        <v>1</v>
      </c>
      <c r="F2" s="14" t="s">
        <v>4</v>
      </c>
    </row>
    <row r="3" spans="1:21" x14ac:dyDescent="0.25">
      <c r="A3" s="7" t="s">
        <v>127</v>
      </c>
      <c r="B3" s="3" t="s">
        <v>87</v>
      </c>
      <c r="C3" s="8" t="s">
        <v>45</v>
      </c>
      <c r="D3" s="15" t="s">
        <v>45</v>
      </c>
      <c r="E3" s="2" t="s">
        <v>5</v>
      </c>
      <c r="F3" s="16">
        <v>1</v>
      </c>
      <c r="G3" s="1" t="s">
        <v>178</v>
      </c>
      <c r="H3" s="1"/>
      <c r="I3" s="1"/>
      <c r="J3" s="1"/>
      <c r="K3" s="1"/>
      <c r="L3" s="1"/>
      <c r="M3" s="1"/>
    </row>
    <row r="4" spans="1:21" x14ac:dyDescent="0.25">
      <c r="A4" s="7" t="s">
        <v>128</v>
      </c>
      <c r="B4" s="3" t="s">
        <v>88</v>
      </c>
      <c r="C4" s="8" t="s">
        <v>46</v>
      </c>
      <c r="D4" s="15" t="s">
        <v>46</v>
      </c>
      <c r="E4" s="2" t="s">
        <v>6</v>
      </c>
      <c r="F4" s="16">
        <v>3</v>
      </c>
      <c r="G4" s="1" t="s">
        <v>179</v>
      </c>
      <c r="H4" s="1"/>
      <c r="I4" s="1"/>
      <c r="J4" s="1"/>
      <c r="K4" s="1"/>
      <c r="L4" s="1"/>
      <c r="M4" s="1"/>
    </row>
    <row r="5" spans="1:21" x14ac:dyDescent="0.25">
      <c r="A5" s="7" t="s">
        <v>129</v>
      </c>
      <c r="B5" s="3" t="s">
        <v>89</v>
      </c>
      <c r="C5" s="8" t="s">
        <v>47</v>
      </c>
      <c r="D5" s="15" t="s">
        <v>47</v>
      </c>
      <c r="E5" s="2" t="s">
        <v>7</v>
      </c>
      <c r="F5" s="16">
        <v>5</v>
      </c>
      <c r="G5" s="1" t="s">
        <v>180</v>
      </c>
      <c r="H5" s="1"/>
      <c r="I5" s="1"/>
      <c r="J5" s="1"/>
      <c r="K5" s="1"/>
      <c r="L5" s="1"/>
      <c r="M5" s="1"/>
    </row>
    <row r="6" spans="1:21" x14ac:dyDescent="0.25">
      <c r="A6" s="7" t="s">
        <v>68</v>
      </c>
      <c r="B6" s="3" t="s">
        <v>90</v>
      </c>
      <c r="C6" s="8" t="s">
        <v>48</v>
      </c>
      <c r="D6" s="15" t="s">
        <v>48</v>
      </c>
      <c r="E6" s="2" t="s">
        <v>8</v>
      </c>
      <c r="F6" s="16">
        <v>7</v>
      </c>
      <c r="G6" s="1" t="s">
        <v>181</v>
      </c>
      <c r="H6" s="1"/>
      <c r="I6" s="1"/>
      <c r="J6" s="1"/>
      <c r="K6" s="1"/>
      <c r="L6" s="1"/>
      <c r="M6" s="1"/>
    </row>
    <row r="7" spans="1:21" x14ac:dyDescent="0.25">
      <c r="A7" s="7" t="s">
        <v>130</v>
      </c>
      <c r="B7" s="3" t="s">
        <v>91</v>
      </c>
      <c r="C7" s="8" t="s">
        <v>49</v>
      </c>
      <c r="D7" s="15" t="s">
        <v>49</v>
      </c>
      <c r="E7" s="2" t="s">
        <v>9</v>
      </c>
      <c r="F7" s="16">
        <v>9</v>
      </c>
      <c r="G7" s="1"/>
      <c r="H7" s="1"/>
      <c r="I7" s="1"/>
      <c r="J7" s="1"/>
      <c r="K7" s="1"/>
      <c r="L7" s="1"/>
      <c r="M7" s="1"/>
    </row>
    <row r="8" spans="1:21" x14ac:dyDescent="0.25">
      <c r="A8" s="7" t="s">
        <v>131</v>
      </c>
      <c r="B8" s="3" t="s">
        <v>92</v>
      </c>
      <c r="C8" s="8" t="s">
        <v>50</v>
      </c>
      <c r="D8" s="15" t="s">
        <v>50</v>
      </c>
      <c r="E8" s="2" t="s">
        <v>10</v>
      </c>
      <c r="F8" s="16">
        <v>11</v>
      </c>
      <c r="G8" s="1"/>
      <c r="H8" s="1"/>
      <c r="I8" s="1"/>
      <c r="J8" s="1"/>
      <c r="K8" s="1"/>
      <c r="L8" s="1"/>
      <c r="M8" s="1"/>
    </row>
    <row r="9" spans="1:21" x14ac:dyDescent="0.25">
      <c r="A9" s="7" t="s">
        <v>132</v>
      </c>
      <c r="B9" s="3" t="s">
        <v>93</v>
      </c>
      <c r="C9" s="8" t="s">
        <v>51</v>
      </c>
      <c r="D9" s="15" t="s">
        <v>51</v>
      </c>
      <c r="E9" s="2" t="s">
        <v>11</v>
      </c>
      <c r="F9" s="16">
        <v>13</v>
      </c>
      <c r="G9" s="1"/>
      <c r="H9" s="1"/>
      <c r="I9" s="1"/>
      <c r="J9" s="1"/>
      <c r="K9" s="1"/>
      <c r="L9" s="1"/>
      <c r="M9" s="1"/>
    </row>
    <row r="10" spans="1:21" x14ac:dyDescent="0.25">
      <c r="A10" s="7" t="s">
        <v>133</v>
      </c>
      <c r="B10" s="3" t="s">
        <v>94</v>
      </c>
      <c r="C10" s="8" t="s">
        <v>52</v>
      </c>
      <c r="D10" s="15" t="s">
        <v>52</v>
      </c>
      <c r="E10" s="2" t="s">
        <v>12</v>
      </c>
      <c r="F10" s="16">
        <v>15</v>
      </c>
      <c r="G10" s="1"/>
      <c r="H10" s="1"/>
      <c r="I10" s="1"/>
      <c r="J10" s="1"/>
      <c r="K10" s="1"/>
      <c r="L10" s="1"/>
      <c r="M10" s="1"/>
    </row>
    <row r="11" spans="1:21" x14ac:dyDescent="0.25">
      <c r="A11" s="7" t="s">
        <v>134</v>
      </c>
      <c r="B11" s="3" t="s">
        <v>95</v>
      </c>
      <c r="C11" s="8" t="s">
        <v>53</v>
      </c>
      <c r="D11" s="15" t="s">
        <v>53</v>
      </c>
      <c r="E11" s="2" t="s">
        <v>13</v>
      </c>
      <c r="F11" s="16">
        <v>17</v>
      </c>
      <c r="G11" s="1"/>
      <c r="H11" s="1"/>
      <c r="I11" s="1"/>
      <c r="J11" s="1"/>
      <c r="K11" s="1"/>
      <c r="L11" s="1"/>
      <c r="M11" s="1"/>
      <c r="R11" t="s">
        <v>184</v>
      </c>
      <c r="S11" t="s">
        <v>185</v>
      </c>
      <c r="T11" t="s">
        <v>186</v>
      </c>
      <c r="U11" t="s">
        <v>187</v>
      </c>
    </row>
    <row r="12" spans="1:21" x14ac:dyDescent="0.25">
      <c r="A12" s="7" t="s">
        <v>135</v>
      </c>
      <c r="B12" s="3" t="s">
        <v>96</v>
      </c>
      <c r="C12" s="8" t="s">
        <v>54</v>
      </c>
      <c r="D12" s="15" t="s">
        <v>54</v>
      </c>
      <c r="E12" s="2" t="s">
        <v>14</v>
      </c>
      <c r="F12" s="16">
        <v>19</v>
      </c>
      <c r="G12" s="1"/>
      <c r="H12" s="1"/>
      <c r="I12" s="1"/>
      <c r="J12" s="1"/>
      <c r="K12" s="1"/>
      <c r="L12" s="1"/>
      <c r="M12" s="1"/>
      <c r="P12">
        <f>1.8/5</f>
        <v>0.36</v>
      </c>
      <c r="R12">
        <f>P12*1</f>
        <v>0.36</v>
      </c>
      <c r="S12">
        <f>P12*2</f>
        <v>0.72</v>
      </c>
      <c r="T12">
        <f>P12*3</f>
        <v>1.08</v>
      </c>
      <c r="U12">
        <f>P12*4</f>
        <v>1.44</v>
      </c>
    </row>
    <row r="13" spans="1:21" x14ac:dyDescent="0.25">
      <c r="A13" s="7" t="s">
        <v>136</v>
      </c>
      <c r="B13" s="3" t="s">
        <v>97</v>
      </c>
      <c r="C13" s="8" t="s">
        <v>55</v>
      </c>
      <c r="D13" s="15" t="s">
        <v>55</v>
      </c>
      <c r="E13" s="2" t="s">
        <v>15</v>
      </c>
      <c r="F13" s="16">
        <v>21</v>
      </c>
      <c r="G13" s="1"/>
      <c r="H13" s="1"/>
      <c r="I13" s="1"/>
      <c r="J13" s="1"/>
      <c r="K13" s="1"/>
      <c r="L13" s="1"/>
      <c r="M13" s="1"/>
      <c r="R13">
        <f>ROUNDDOWN((R12/2.5)*2^16,0)</f>
        <v>9437</v>
      </c>
      <c r="S13">
        <f t="shared" ref="S13:U13" si="0">ROUNDDOWN((S12/2.5)*2^16,0)</f>
        <v>18874</v>
      </c>
      <c r="T13">
        <f t="shared" si="0"/>
        <v>28311</v>
      </c>
      <c r="U13">
        <f t="shared" si="0"/>
        <v>37748</v>
      </c>
    </row>
    <row r="14" spans="1:21" x14ac:dyDescent="0.25">
      <c r="A14" s="7" t="s">
        <v>137</v>
      </c>
      <c r="B14" s="3" t="s">
        <v>98</v>
      </c>
      <c r="C14" s="8" t="s">
        <v>56</v>
      </c>
      <c r="D14" s="15" t="s">
        <v>56</v>
      </c>
      <c r="E14" s="2" t="s">
        <v>16</v>
      </c>
      <c r="F14" s="16">
        <v>23</v>
      </c>
      <c r="G14" s="1"/>
      <c r="H14" s="1"/>
      <c r="I14" s="1"/>
      <c r="J14" s="1"/>
      <c r="K14" s="1"/>
      <c r="L14" s="1"/>
      <c r="M14" s="1"/>
      <c r="R14" s="35" t="str">
        <f>DEC2HEX(R13)</f>
        <v>24DD</v>
      </c>
      <c r="S14" s="35" t="str">
        <f t="shared" ref="S14:U14" si="1">DEC2HEX(S13)</f>
        <v>49BA</v>
      </c>
      <c r="T14" s="35" t="str">
        <f t="shared" si="1"/>
        <v>6E97</v>
      </c>
      <c r="U14" s="35" t="str">
        <f t="shared" si="1"/>
        <v>9374</v>
      </c>
    </row>
    <row r="15" spans="1:21" x14ac:dyDescent="0.25">
      <c r="A15" s="7" t="s">
        <v>75</v>
      </c>
      <c r="B15" s="3" t="s">
        <v>99</v>
      </c>
      <c r="C15" s="8" t="s">
        <v>57</v>
      </c>
      <c r="D15" s="15" t="s">
        <v>57</v>
      </c>
      <c r="E15" s="2" t="s">
        <v>17</v>
      </c>
      <c r="F15" s="16">
        <v>25</v>
      </c>
      <c r="G15" s="1"/>
      <c r="H15" s="1"/>
      <c r="I15" s="1"/>
      <c r="J15" s="1"/>
      <c r="K15" s="1"/>
      <c r="L15" s="1"/>
      <c r="M15" s="1"/>
    </row>
    <row r="16" spans="1:21" x14ac:dyDescent="0.25">
      <c r="A16" s="7" t="s">
        <v>78</v>
      </c>
      <c r="B16" s="3" t="s">
        <v>100</v>
      </c>
      <c r="C16" s="8" t="s">
        <v>58</v>
      </c>
      <c r="D16" s="15" t="s">
        <v>58</v>
      </c>
      <c r="E16" s="2" t="s">
        <v>18</v>
      </c>
      <c r="F16" s="16">
        <v>27</v>
      </c>
      <c r="G16" s="1"/>
      <c r="H16" s="1"/>
      <c r="I16" s="1"/>
      <c r="J16" s="1"/>
      <c r="K16" s="1"/>
      <c r="L16" s="1"/>
      <c r="M16" s="1"/>
    </row>
    <row r="17" spans="1:13" x14ac:dyDescent="0.25">
      <c r="A17" s="7" t="s">
        <v>138</v>
      </c>
      <c r="B17" s="3" t="s">
        <v>101</v>
      </c>
      <c r="C17" s="8" t="s">
        <v>59</v>
      </c>
      <c r="D17" s="15" t="s">
        <v>59</v>
      </c>
      <c r="E17" s="2" t="s">
        <v>19</v>
      </c>
      <c r="F17" s="16">
        <v>29</v>
      </c>
      <c r="G17" s="1"/>
      <c r="H17" s="1"/>
      <c r="I17" s="1"/>
      <c r="J17" s="1"/>
      <c r="K17" s="1"/>
      <c r="L17" s="1"/>
      <c r="M17" s="1"/>
    </row>
    <row r="18" spans="1:13" x14ac:dyDescent="0.25">
      <c r="A18" s="7" t="s">
        <v>139</v>
      </c>
      <c r="B18" s="3" t="s">
        <v>102</v>
      </c>
      <c r="C18" s="8" t="s">
        <v>60</v>
      </c>
      <c r="D18" s="15" t="s">
        <v>60</v>
      </c>
      <c r="E18" s="2" t="s">
        <v>20</v>
      </c>
      <c r="F18" s="16">
        <v>31</v>
      </c>
      <c r="G18" s="1"/>
      <c r="H18" s="1"/>
      <c r="I18" s="1"/>
      <c r="J18" s="1"/>
      <c r="K18" s="1"/>
      <c r="L18" s="1"/>
      <c r="M18" s="1"/>
    </row>
    <row r="19" spans="1:13" x14ac:dyDescent="0.25">
      <c r="A19" s="7" t="s">
        <v>140</v>
      </c>
      <c r="B19" s="3" t="s">
        <v>103</v>
      </c>
      <c r="C19" s="8" t="s">
        <v>61</v>
      </c>
      <c r="D19" s="15" t="s">
        <v>61</v>
      </c>
      <c r="E19" s="2" t="s">
        <v>21</v>
      </c>
      <c r="F19" s="16">
        <v>33</v>
      </c>
      <c r="G19" s="1"/>
      <c r="H19" s="1"/>
      <c r="I19" s="1"/>
      <c r="J19" s="1"/>
      <c r="K19" s="1"/>
      <c r="L19" s="1"/>
      <c r="M19" s="1"/>
    </row>
    <row r="20" spans="1:13" x14ac:dyDescent="0.25">
      <c r="A20" s="7" t="s">
        <v>141</v>
      </c>
      <c r="B20" s="3" t="s">
        <v>104</v>
      </c>
      <c r="C20" s="8" t="s">
        <v>62</v>
      </c>
      <c r="D20" s="15" t="s">
        <v>62</v>
      </c>
      <c r="E20" s="2" t="s">
        <v>22</v>
      </c>
      <c r="F20" s="16">
        <v>35</v>
      </c>
      <c r="G20" s="1"/>
      <c r="H20" s="1"/>
      <c r="I20" s="1"/>
      <c r="J20" s="1"/>
      <c r="K20" s="1"/>
      <c r="L20" s="1"/>
      <c r="M20" s="1"/>
    </row>
    <row r="21" spans="1:13" x14ac:dyDescent="0.25">
      <c r="A21" s="7" t="s">
        <v>67</v>
      </c>
      <c r="B21" s="3" t="s">
        <v>105</v>
      </c>
      <c r="C21" s="8" t="s">
        <v>63</v>
      </c>
      <c r="D21" s="15" t="s">
        <v>63</v>
      </c>
      <c r="E21" s="2" t="s">
        <v>23</v>
      </c>
      <c r="F21" s="16">
        <v>37</v>
      </c>
      <c r="G21" s="1"/>
      <c r="H21" s="1"/>
      <c r="I21" s="1"/>
      <c r="J21" s="1"/>
      <c r="K21" s="1"/>
      <c r="L21" s="1"/>
      <c r="M21" s="1"/>
    </row>
    <row r="22" spans="1:13" x14ac:dyDescent="0.25">
      <c r="A22" s="7" t="s">
        <v>70</v>
      </c>
      <c r="B22" s="3" t="s">
        <v>106</v>
      </c>
      <c r="C22" s="8" t="s">
        <v>64</v>
      </c>
      <c r="D22" s="15" t="s">
        <v>64</v>
      </c>
      <c r="E22" s="2" t="s">
        <v>24</v>
      </c>
      <c r="F22" s="16">
        <v>39</v>
      </c>
      <c r="G22" s="1"/>
      <c r="H22" s="1"/>
      <c r="I22" s="1"/>
      <c r="J22" s="1"/>
      <c r="K22" s="1"/>
      <c r="L22" s="1"/>
      <c r="M22" s="1"/>
    </row>
    <row r="23" spans="1:13" x14ac:dyDescent="0.25">
      <c r="A23" s="7" t="s">
        <v>142</v>
      </c>
      <c r="B23" s="3" t="s">
        <v>107</v>
      </c>
      <c r="C23" s="8" t="s">
        <v>65</v>
      </c>
      <c r="D23" s="15" t="s">
        <v>65</v>
      </c>
      <c r="E23" s="2" t="s">
        <v>25</v>
      </c>
      <c r="F23" s="16">
        <v>2</v>
      </c>
      <c r="G23" s="1"/>
      <c r="H23" s="1"/>
      <c r="I23" s="1"/>
      <c r="J23" s="1"/>
      <c r="K23" s="1"/>
      <c r="L23" s="1"/>
      <c r="M23" s="1"/>
    </row>
    <row r="24" spans="1:13" x14ac:dyDescent="0.25">
      <c r="A24" s="7" t="s">
        <v>143</v>
      </c>
      <c r="B24" s="3" t="s">
        <v>108</v>
      </c>
      <c r="C24" s="8" t="s">
        <v>66</v>
      </c>
      <c r="D24" s="15" t="s">
        <v>66</v>
      </c>
      <c r="E24" s="2" t="s">
        <v>26</v>
      </c>
      <c r="F24" s="16">
        <v>4</v>
      </c>
      <c r="G24" s="1"/>
      <c r="H24" s="1"/>
      <c r="I24" s="1"/>
      <c r="J24" s="1"/>
      <c r="K24" s="1"/>
      <c r="L24" s="1"/>
      <c r="M24" s="1"/>
    </row>
    <row r="25" spans="1:13" x14ac:dyDescent="0.25">
      <c r="A25" s="7" t="s">
        <v>144</v>
      </c>
      <c r="B25" s="3" t="s">
        <v>109</v>
      </c>
      <c r="C25" s="8" t="s">
        <v>67</v>
      </c>
      <c r="D25" s="15" t="s">
        <v>67</v>
      </c>
      <c r="E25" s="2" t="s">
        <v>27</v>
      </c>
      <c r="F25" s="16">
        <v>6</v>
      </c>
      <c r="G25" s="1" t="s">
        <v>176</v>
      </c>
      <c r="H25" s="1"/>
      <c r="I25" s="1"/>
      <c r="J25" s="1"/>
      <c r="K25" s="1"/>
      <c r="L25" s="1"/>
      <c r="M25" s="1"/>
    </row>
    <row r="26" spans="1:13" x14ac:dyDescent="0.25">
      <c r="A26" s="7" t="s">
        <v>145</v>
      </c>
      <c r="B26" s="3" t="s">
        <v>110</v>
      </c>
      <c r="C26" s="8" t="s">
        <v>68</v>
      </c>
      <c r="D26" s="15" t="s">
        <v>68</v>
      </c>
      <c r="E26" s="2" t="s">
        <v>28</v>
      </c>
      <c r="F26" s="16">
        <v>8</v>
      </c>
      <c r="G26" s="1" t="s">
        <v>177</v>
      </c>
      <c r="H26" s="1"/>
      <c r="I26" s="1"/>
      <c r="J26" s="1"/>
      <c r="K26" s="1"/>
      <c r="L26" s="1"/>
      <c r="M26" s="1"/>
    </row>
    <row r="27" spans="1:13" x14ac:dyDescent="0.25">
      <c r="A27" s="7" t="s">
        <v>77</v>
      </c>
      <c r="B27" s="3" t="s">
        <v>111</v>
      </c>
      <c r="C27" s="8" t="s">
        <v>69</v>
      </c>
      <c r="D27" s="15" t="s">
        <v>69</v>
      </c>
      <c r="E27" s="2" t="s">
        <v>29</v>
      </c>
      <c r="F27" s="16">
        <v>10</v>
      </c>
      <c r="G27" s="1" t="s">
        <v>182</v>
      </c>
      <c r="H27" s="1"/>
      <c r="I27" s="1"/>
      <c r="J27" s="1"/>
      <c r="K27" s="1"/>
      <c r="L27" s="1"/>
      <c r="M27" s="1"/>
    </row>
    <row r="28" spans="1:13" x14ac:dyDescent="0.25">
      <c r="A28" s="7" t="s">
        <v>146</v>
      </c>
      <c r="B28" s="3" t="s">
        <v>112</v>
      </c>
      <c r="C28" s="8" t="s">
        <v>70</v>
      </c>
      <c r="D28" s="15" t="s">
        <v>70</v>
      </c>
      <c r="E28" s="2" t="s">
        <v>30</v>
      </c>
      <c r="F28" s="16">
        <v>12</v>
      </c>
      <c r="G28" s="1" t="s">
        <v>183</v>
      </c>
      <c r="H28" s="1"/>
      <c r="I28" s="1"/>
      <c r="J28" s="1"/>
      <c r="K28" s="1"/>
      <c r="L28" s="1"/>
      <c r="M28" s="1"/>
    </row>
    <row r="29" spans="1:13" x14ac:dyDescent="0.25">
      <c r="A29" s="7" t="s">
        <v>69</v>
      </c>
      <c r="B29" s="3" t="s">
        <v>113</v>
      </c>
      <c r="C29" s="8" t="s">
        <v>71</v>
      </c>
      <c r="D29" s="15" t="s">
        <v>71</v>
      </c>
      <c r="E29" s="2" t="s">
        <v>31</v>
      </c>
      <c r="F29" s="16">
        <v>14</v>
      </c>
      <c r="G29" s="1"/>
      <c r="H29" s="1"/>
      <c r="I29" s="1"/>
      <c r="J29" s="1"/>
      <c r="K29" s="1"/>
      <c r="L29" s="1"/>
      <c r="M29" s="1"/>
    </row>
    <row r="30" spans="1:13" x14ac:dyDescent="0.25">
      <c r="A30" s="7" t="s">
        <v>147</v>
      </c>
      <c r="B30" s="3" t="s">
        <v>114</v>
      </c>
      <c r="C30" s="8" t="s">
        <v>72</v>
      </c>
      <c r="D30" s="15" t="s">
        <v>72</v>
      </c>
      <c r="E30" s="2" t="s">
        <v>32</v>
      </c>
      <c r="F30" s="16">
        <v>16</v>
      </c>
      <c r="G30" s="1"/>
      <c r="H30" s="1"/>
      <c r="I30" s="1"/>
      <c r="J30" s="1"/>
      <c r="K30" s="1"/>
      <c r="L30" s="1"/>
      <c r="M30" s="1"/>
    </row>
    <row r="31" spans="1:13" x14ac:dyDescent="0.25">
      <c r="A31" s="7" t="s">
        <v>148</v>
      </c>
      <c r="B31" s="3" t="s">
        <v>119</v>
      </c>
      <c r="C31" s="8" t="s">
        <v>73</v>
      </c>
      <c r="D31" s="15" t="s">
        <v>73</v>
      </c>
      <c r="E31" s="2" t="s">
        <v>34</v>
      </c>
      <c r="F31" s="16">
        <v>18</v>
      </c>
      <c r="G31" s="1"/>
      <c r="H31" s="1"/>
      <c r="I31" s="1"/>
      <c r="J31" s="1"/>
      <c r="K31" s="1"/>
      <c r="L31" s="1"/>
      <c r="M31" s="1"/>
    </row>
    <row r="32" spans="1:13" x14ac:dyDescent="0.25">
      <c r="A32" s="7" t="s">
        <v>149</v>
      </c>
      <c r="B32" s="3" t="s">
        <v>120</v>
      </c>
      <c r="C32" s="8" t="s">
        <v>74</v>
      </c>
      <c r="D32" s="15" t="s">
        <v>74</v>
      </c>
      <c r="E32" s="2" t="s">
        <v>33</v>
      </c>
      <c r="F32" s="16">
        <v>20</v>
      </c>
      <c r="G32" s="1"/>
      <c r="H32" s="1"/>
      <c r="I32" s="1"/>
      <c r="J32" s="1"/>
      <c r="K32" s="1"/>
      <c r="L32" s="1"/>
      <c r="M32" s="1"/>
    </row>
    <row r="33" spans="1:13" x14ac:dyDescent="0.25">
      <c r="A33" s="7" t="s">
        <v>150</v>
      </c>
      <c r="B33" s="3" t="s">
        <v>115</v>
      </c>
      <c r="C33" s="8" t="s">
        <v>75</v>
      </c>
      <c r="D33" s="15" t="s">
        <v>75</v>
      </c>
      <c r="E33" s="2" t="s">
        <v>35</v>
      </c>
      <c r="F33" s="16">
        <v>22</v>
      </c>
      <c r="G33" s="1"/>
      <c r="H33" s="1"/>
      <c r="I33" s="1"/>
      <c r="J33" s="1"/>
      <c r="K33" s="1"/>
      <c r="L33" s="1"/>
      <c r="M33" s="1"/>
    </row>
    <row r="34" spans="1:13" x14ac:dyDescent="0.25">
      <c r="A34" s="7" t="s">
        <v>151</v>
      </c>
      <c r="B34" s="3" t="s">
        <v>116</v>
      </c>
      <c r="C34" s="8" t="s">
        <v>76</v>
      </c>
      <c r="D34" s="15" t="s">
        <v>76</v>
      </c>
      <c r="E34" s="2" t="s">
        <v>36</v>
      </c>
      <c r="F34" s="16">
        <v>24</v>
      </c>
      <c r="G34" s="1"/>
      <c r="H34" s="1"/>
      <c r="I34" s="1"/>
      <c r="J34" s="1"/>
      <c r="K34" s="1"/>
      <c r="L34" s="1"/>
      <c r="M34" s="1"/>
    </row>
    <row r="35" spans="1:13" x14ac:dyDescent="0.25">
      <c r="A35" s="7" t="s">
        <v>71</v>
      </c>
      <c r="B35" s="3" t="s">
        <v>121</v>
      </c>
      <c r="C35" s="8" t="s">
        <v>77</v>
      </c>
      <c r="D35" s="15" t="s">
        <v>77</v>
      </c>
      <c r="E35" s="2" t="s">
        <v>37</v>
      </c>
      <c r="F35" s="16">
        <v>26</v>
      </c>
      <c r="G35" s="1"/>
      <c r="H35" s="1"/>
      <c r="I35" s="1"/>
      <c r="J35" s="1"/>
      <c r="K35" s="1"/>
      <c r="L35" s="1"/>
      <c r="M35" s="1"/>
    </row>
    <row r="36" spans="1:13" x14ac:dyDescent="0.25">
      <c r="A36" s="7" t="s">
        <v>152</v>
      </c>
      <c r="B36" s="3" t="s">
        <v>122</v>
      </c>
      <c r="C36" s="8" t="s">
        <v>78</v>
      </c>
      <c r="D36" s="15" t="s">
        <v>78</v>
      </c>
      <c r="E36" s="2" t="s">
        <v>38</v>
      </c>
      <c r="F36" s="16">
        <v>28</v>
      </c>
      <c r="G36" s="1"/>
      <c r="H36" s="1"/>
      <c r="I36" s="1"/>
      <c r="J36" s="1"/>
      <c r="K36" s="1"/>
      <c r="L36" s="1"/>
      <c r="M36" s="1"/>
    </row>
    <row r="37" spans="1:13" x14ac:dyDescent="0.25">
      <c r="A37" s="7" t="s">
        <v>153</v>
      </c>
      <c r="B37" s="3" t="s">
        <v>123</v>
      </c>
      <c r="C37" s="8" t="s">
        <v>79</v>
      </c>
      <c r="D37" s="15" t="s">
        <v>79</v>
      </c>
      <c r="E37" s="2" t="s">
        <v>39</v>
      </c>
      <c r="F37" s="16">
        <v>30</v>
      </c>
      <c r="G37" s="1"/>
      <c r="H37" s="1"/>
      <c r="I37" s="1"/>
      <c r="J37" s="1"/>
      <c r="K37" s="1"/>
      <c r="L37" s="1"/>
      <c r="M37" s="1"/>
    </row>
    <row r="38" spans="1:13" x14ac:dyDescent="0.25">
      <c r="A38" s="7" t="s">
        <v>154</v>
      </c>
      <c r="B38" s="3" t="s">
        <v>124</v>
      </c>
      <c r="C38" s="8" t="s">
        <v>80</v>
      </c>
      <c r="D38" s="15" t="s">
        <v>80</v>
      </c>
      <c r="E38" s="2" t="s">
        <v>40</v>
      </c>
      <c r="F38" s="16">
        <v>32</v>
      </c>
      <c r="G38" s="1"/>
      <c r="H38" s="1"/>
      <c r="I38" s="1"/>
      <c r="J38" s="1"/>
      <c r="K38" s="1"/>
      <c r="L38" s="1"/>
      <c r="M38" s="1"/>
    </row>
    <row r="39" spans="1:13" x14ac:dyDescent="0.25">
      <c r="A39" s="7" t="s">
        <v>55</v>
      </c>
      <c r="B39" s="3" t="s">
        <v>125</v>
      </c>
      <c r="C39" s="8" t="s">
        <v>81</v>
      </c>
      <c r="D39" s="15" t="s">
        <v>81</v>
      </c>
      <c r="E39" s="2" t="s">
        <v>41</v>
      </c>
      <c r="F39" s="16">
        <v>34</v>
      </c>
      <c r="G39" s="1"/>
      <c r="H39" s="1"/>
      <c r="I39" s="1"/>
      <c r="J39" s="1"/>
      <c r="K39" s="1"/>
      <c r="L39" s="1"/>
      <c r="M39" s="1"/>
    </row>
    <row r="40" spans="1:13" x14ac:dyDescent="0.25">
      <c r="A40" s="7" t="s">
        <v>155</v>
      </c>
      <c r="B40" s="3" t="s">
        <v>126</v>
      </c>
      <c r="C40" s="8" t="s">
        <v>82</v>
      </c>
      <c r="D40" s="15" t="s">
        <v>82</v>
      </c>
      <c r="E40" s="2" t="s">
        <v>42</v>
      </c>
      <c r="F40" s="16">
        <v>36</v>
      </c>
      <c r="G40" s="1"/>
      <c r="H40" s="1"/>
      <c r="I40" s="1"/>
      <c r="J40" s="1"/>
      <c r="K40" s="1"/>
      <c r="L40" s="1"/>
      <c r="M40" s="1"/>
    </row>
    <row r="41" spans="1:13" x14ac:dyDescent="0.25">
      <c r="A41" s="7" t="s">
        <v>56</v>
      </c>
      <c r="B41" s="3" t="s">
        <v>117</v>
      </c>
      <c r="C41" s="8" t="s">
        <v>83</v>
      </c>
      <c r="D41" s="15" t="s">
        <v>83</v>
      </c>
      <c r="E41" s="2" t="s">
        <v>43</v>
      </c>
      <c r="F41" s="16">
        <v>38</v>
      </c>
      <c r="G41" s="1"/>
      <c r="H41" s="1"/>
      <c r="I41" s="1"/>
      <c r="J41" s="1"/>
      <c r="K41" s="1"/>
      <c r="L41" s="1"/>
      <c r="M41" s="1"/>
    </row>
    <row r="42" spans="1:13" ht="15.75" thickBot="1" x14ac:dyDescent="0.3">
      <c r="A42" s="19" t="s">
        <v>58</v>
      </c>
      <c r="B42" s="20" t="s">
        <v>118</v>
      </c>
      <c r="C42" s="21" t="s">
        <v>84</v>
      </c>
      <c r="D42" s="22" t="s">
        <v>84</v>
      </c>
      <c r="E42" s="23" t="s">
        <v>44</v>
      </c>
      <c r="F42" s="24">
        <v>40</v>
      </c>
      <c r="G42" s="1"/>
      <c r="H42" s="1"/>
      <c r="I42" s="1"/>
      <c r="J42" s="1"/>
      <c r="K42" s="1"/>
      <c r="L42" s="1"/>
      <c r="M42" s="1"/>
    </row>
    <row r="43" spans="1:13" x14ac:dyDescent="0.25">
      <c r="A43" s="26" t="s">
        <v>172</v>
      </c>
      <c r="B43" s="27" t="s">
        <v>168</v>
      </c>
      <c r="C43" s="28" t="s">
        <v>164</v>
      </c>
      <c r="D43" s="29" t="s">
        <v>164</v>
      </c>
      <c r="E43" s="25" t="s">
        <v>160</v>
      </c>
      <c r="F43" s="30" t="s">
        <v>156</v>
      </c>
    </row>
    <row r="44" spans="1:13" x14ac:dyDescent="0.25">
      <c r="A44" s="7" t="s">
        <v>173</v>
      </c>
      <c r="B44" s="3" t="s">
        <v>169</v>
      </c>
      <c r="C44" s="8" t="s">
        <v>165</v>
      </c>
      <c r="D44" s="15" t="s">
        <v>165</v>
      </c>
      <c r="E44" s="2" t="s">
        <v>161</v>
      </c>
      <c r="F44" s="31" t="s">
        <v>157</v>
      </c>
    </row>
    <row r="45" spans="1:13" x14ac:dyDescent="0.25">
      <c r="A45" s="7" t="s">
        <v>174</v>
      </c>
      <c r="B45" s="3" t="s">
        <v>170</v>
      </c>
      <c r="C45" s="8" t="s">
        <v>166</v>
      </c>
      <c r="D45" s="15" t="s">
        <v>166</v>
      </c>
      <c r="E45" s="2" t="s">
        <v>162</v>
      </c>
      <c r="F45" s="31" t="s">
        <v>158</v>
      </c>
    </row>
    <row r="46" spans="1:13" ht="15.75" thickBot="1" x14ac:dyDescent="0.3">
      <c r="A46" s="9" t="s">
        <v>175</v>
      </c>
      <c r="B46" s="10" t="s">
        <v>171</v>
      </c>
      <c r="C46" s="11" t="s">
        <v>167</v>
      </c>
      <c r="D46" s="17" t="s">
        <v>167</v>
      </c>
      <c r="E46" s="18" t="s">
        <v>163</v>
      </c>
      <c r="F46" s="32" t="s">
        <v>159</v>
      </c>
    </row>
  </sheetData>
  <mergeCells count="2">
    <mergeCell ref="A1:C1"/>
    <mergeCell ref="D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2024-12-19T13:02:08Z</dcterms:modified>
</cp:coreProperties>
</file>