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計算機概論\"/>
    </mc:Choice>
  </mc:AlternateContent>
  <xr:revisionPtr revIDLastSave="0" documentId="8_{CBF22F59-F22B-4EBF-A79E-C79C4ED3007B}" xr6:coauthVersionLast="47" xr6:coauthVersionMax="47" xr10:uidLastSave="{00000000-0000-0000-0000-000000000000}"/>
  <bookViews>
    <workbookView xWindow="-98" yWindow="-98" windowWidth="21795" windowHeight="12975" xr2:uid="{60C2E2F6-AD98-4042-9BF5-DA3DB7B4AD4C}"/>
  </bookViews>
  <sheets>
    <sheet name="工作表1" sheetId="1" r:id="rId1"/>
  </sheets>
  <definedNames>
    <definedName name="_xlchart.v1.0" hidden="1">工作表1!$J$24</definedName>
    <definedName name="_xlchart.v1.1" hidden="1">工作表1!$J$24</definedName>
    <definedName name="_xlchart.v1.2" hidden="1">工作表1!$J$24</definedName>
    <definedName name="_xlchart.v1.3" hidden="1">工作表1!$J$24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C17" i="1"/>
  <c r="H17" i="1"/>
  <c r="D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<sst xmlns="http://schemas.openxmlformats.org/spreadsheetml/2006/main" count="62" uniqueCount="41">
  <si>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</si>
  <si>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</si>
  <si>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</si>
  <si>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</si>
  <si>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</si>
  <si>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</si>
  <si>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</si>
  <si>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</si>
  <si>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</si>
  <si>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</si>
  <si>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</si>
  <si>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</si>
  <si>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</si>
  <si>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</si>
  <si>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</si>
  <si>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</si>
  <si>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</si>
  <si>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</si>
  <si>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</si>
  <si>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</si>
  <si>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</si>
  <si>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</si>
  <si>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</si>
  <si>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</si>
  <si>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</si>
  <si>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</si>
  <si>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</si>
  <si>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</si>
  <si>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</si>
  <si>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</si>
  <si>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</si>
  <si>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</si>
  <si>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</si>
  <si>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</si>
  <si>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</si>
  <si>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F</t>
    <phoneticPr fontId="2" type="noConversion"/>
  </si>
  <si>
    <t>D</t>
    <phoneticPr fontId="2" type="noConversion"/>
  </si>
  <si>
    <t>PASS</t>
    <phoneticPr fontId="2" type="noConversion"/>
  </si>
  <si>
    <t>FAIL</t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</si>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</sst>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  <font>
      <sz val="12"/>
      <color rgb="FF92D05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overall</a:t>
            </a:r>
            <a:r>
              <a:rPr lang="en-US" altLang="zh-TW" baseline="0"/>
              <a:t> scores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2000925925925926"/>
          <c:w val="0.89019685039370078"/>
          <c:h val="0.715656167979002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8-49E0-913F-9DB6B42FB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061520"/>
        <c:axId val="689072080"/>
      </c:barChart>
      <c:catAx>
        <c:axId val="68906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9072080"/>
        <c:crosses val="autoZero"/>
        <c:auto val="1"/>
        <c:lblAlgn val="ctr"/>
        <c:lblOffset val="100"/>
        <c:noMultiLvlLbl val="0"/>
      </c:catAx>
      <c:valAx>
        <c:axId val="6890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90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pass</a:t>
            </a:r>
            <a:r>
              <a:rPr lang="en-US" altLang="zh-TW" baseline="0"/>
              <a:t> or fail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工作表1!$M$18:$M$19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工作表1!$N$18:$N$19</c:f>
              <c:numCache>
                <c:formatCode>General</c:formatCode>
                <c:ptCount val="2"/>
                <c:pt idx="0">
                  <c:v>85.710840000000005</c:v>
                </c:pt>
                <c:pt idx="1">
                  <c:v>14.289159999999995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E-4EB0-B48C-F6BBF87FA5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145255</xdr:colOff>
      <xdr:row>24</xdr:row>
      <xdr:rowOff>28575</xdr:rowOff>
    </xdr:from>
    <xdr:to>
      <xdr:col>10</xdr:col>
      <xdr:colOff>1583530</xdr:colOff>
      <xdr:row>37</xdr:row>
      <xdr:rowOff>109537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235FEF4-4D37-B69C-687A-4A650C7F3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35717</xdr:colOff>
      <xdr:row>16</xdr:row>
      <xdr:rowOff>80962</xdr:rowOff>
    </xdr:from>
    <xdr:to>
      <xdr:col>16</xdr:col>
      <xdr:colOff>373855</xdr:colOff>
      <xdr:row>29</xdr:row>
      <xdr:rowOff>161924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327ED12-9F1C-58B5-4E73-45293CC6D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P24"/>
  <sheetViews>
    <sheetView tabSelected="1" workbookViewId="0">
      <selection activeCell="J17" sqref="J17"/>
    </sheetView>
  </sheetViews>
  <sheetFormatPr defaultRowHeight="16.149999999999999"/>
  <cols>
    <col min="3" max="4" width="13" bestFit="1" customWidth="1"/>
    <col min="8" max="8" width="18.6640625" bestFit="1" customWidth="1"/>
    <col min="10" max="10" width="16.1328125" bestFit="1" customWidth="1"/>
    <col min="11" max="11" width="24.19921875" customWidth="1"/>
    <col min="12" max="12" width="23" customWidth="1"/>
  </cols>
  <sheetData>
    <row r="1" spans="1:16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6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H2*0.5+I2*0.5</f>
        <v>91.7</v>
      </c>
      <c r="K2" s="5" t="s">
        <v>32</v>
      </c>
      <c r="L2" s="6" t="s">
        <v>37</v>
      </c>
    </row>
    <row r="3" spans="1:16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>AVERAGE(C3:G3)</f>
        <v>86</v>
      </c>
      <c r="I3" s="1">
        <v>94</v>
      </c>
      <c r="J3">
        <f>H3*0.5+I3*0.5</f>
        <v>90</v>
      </c>
      <c r="K3" s="5" t="s">
        <v>32</v>
      </c>
      <c r="L3" s="6" t="s">
        <v>37</v>
      </c>
    </row>
    <row r="4" spans="1:16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>AVERAGE(C4:G4)</f>
        <v>82.4</v>
      </c>
      <c r="I4" s="1">
        <v>80</v>
      </c>
      <c r="J4">
        <f>H4*0.5+I4*0.5</f>
        <v>81.2</v>
      </c>
      <c r="K4" s="5" t="s">
        <v>33</v>
      </c>
      <c r="L4" s="6" t="s">
        <v>37</v>
      </c>
      <c r="P4">
        <v>8</v>
      </c>
    </row>
    <row r="5" spans="1:16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>AVERAGE(C5:G5)</f>
        <v>81.599999999999994</v>
      </c>
      <c r="I5" s="1">
        <v>80</v>
      </c>
      <c r="J5">
        <f>H5*0.5+I5*0.5</f>
        <v>80.8</v>
      </c>
      <c r="K5" s="5" t="s">
        <v>33</v>
      </c>
      <c r="L5" s="6" t="s">
        <v>37</v>
      </c>
    </row>
    <row r="6" spans="1:16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>AVERAGE(C6:G6)</f>
        <v>81.400000000000006</v>
      </c>
      <c r="I6" s="1">
        <v>88</v>
      </c>
      <c r="J6">
        <f>H6*0.5+I6*0.5</f>
        <v>84.7</v>
      </c>
      <c r="K6" s="5" t="s">
        <v>33</v>
      </c>
      <c r="L6" s="6" t="s">
        <v>37</v>
      </c>
    </row>
    <row r="7" spans="1:16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>AVERAGE(C7:G7)</f>
        <v>80.599999999999994</v>
      </c>
      <c r="I7" s="1">
        <v>81</v>
      </c>
      <c r="J7">
        <f>H7*0.5+I7*0.5</f>
        <v>80.8</v>
      </c>
      <c r="K7" s="5" t="s">
        <v>33</v>
      </c>
      <c r="L7" s="6" t="s">
        <v>37</v>
      </c>
    </row>
    <row r="8" spans="1:16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>AVERAGE(C8:G8)</f>
        <v>78.8</v>
      </c>
      <c r="I8" s="1">
        <v>77</v>
      </c>
      <c r="J8">
        <f>H8*0.5+I8*0.5</f>
        <v>77.900000000000006</v>
      </c>
      <c r="K8" s="5" t="s">
        <v>34</v>
      </c>
      <c r="L8" s="6" t="s">
        <v>37</v>
      </c>
    </row>
    <row r="9" spans="1:16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>AVERAGE(C9:G9)</f>
        <v>75.400000000000006</v>
      </c>
      <c r="I9" s="1">
        <v>73</v>
      </c>
      <c r="J9">
        <f>H9*0.5+I9*0.5</f>
        <v>74.2</v>
      </c>
      <c r="K9" s="5" t="s">
        <v>34</v>
      </c>
      <c r="L9" s="6" t="s">
        <v>37</v>
      </c>
    </row>
    <row r="10" spans="1:16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>AVERAGE(C10:G10)</f>
        <v>73.400000000000006</v>
      </c>
      <c r="I10" s="1">
        <v>77</v>
      </c>
      <c r="J10">
        <f>H10*0.5+I10*0.5</f>
        <v>75.2</v>
      </c>
      <c r="K10" s="5" t="s">
        <v>34</v>
      </c>
      <c r="L10" s="6" t="s">
        <v>37</v>
      </c>
    </row>
    <row r="11" spans="1:16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>AVERAGE(C11:G11)</f>
        <v>73.2</v>
      </c>
      <c r="I11" s="1">
        <v>82</v>
      </c>
      <c r="J11">
        <f>H11*0.5+I11*0.5</f>
        <v>77.599999999999994</v>
      </c>
      <c r="K11" s="5" t="s">
        <v>34</v>
      </c>
      <c r="L11" s="6" t="s">
        <v>37</v>
      </c>
    </row>
    <row r="12" spans="1:16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>AVERAGE(C12:G12)</f>
        <v>73.2</v>
      </c>
      <c r="I12" s="1">
        <v>88</v>
      </c>
      <c r="J12">
        <f>H12*0.5+I12*0.5</f>
        <v>80.599999999999994</v>
      </c>
      <c r="K12" s="5" t="s">
        <v>33</v>
      </c>
      <c r="L12" s="6" t="s">
        <v>37</v>
      </c>
    </row>
    <row r="13" spans="1:16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>AVERAGE(C13:G13)</f>
        <v>66</v>
      </c>
      <c r="I13" s="1">
        <v>52</v>
      </c>
      <c r="J13">
        <f>H13*0.5+I13*0.5</f>
        <v>59</v>
      </c>
      <c r="K13" s="5" t="s">
        <v>35</v>
      </c>
      <c r="L13" s="7" t="s">
        <v>38</v>
      </c>
    </row>
    <row r="14" spans="1:16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>AVERAGE(C14:G14)</f>
        <v>64.8</v>
      </c>
      <c r="I14" s="1">
        <v>69</v>
      </c>
      <c r="J14">
        <f>H14*0.5+I14*0.5</f>
        <v>66.900000000000006</v>
      </c>
      <c r="K14" s="5" t="s">
        <v>36</v>
      </c>
      <c r="L14" s="6" t="s">
        <v>37</v>
      </c>
    </row>
    <row r="15" spans="1:16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>AVERAGE(C15:G15)</f>
        <v>57.2</v>
      </c>
      <c r="I15" s="1">
        <v>54</v>
      </c>
      <c r="J15">
        <f>H15*0.5+I15*0.5</f>
        <v>55.6</v>
      </c>
      <c r="K15" s="5" t="s">
        <v>35</v>
      </c>
      <c r="L15" s="7" t="s">
        <v>38</v>
      </c>
    </row>
    <row r="16" spans="1:16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4">
      <c r="C17">
        <f>LARGE(C2:C15,1)</f>
        <v>98</v>
      </c>
      <c r="D17">
        <f>LARGE(D2:D15,2)</f>
        <v>92</v>
      </c>
      <c r="H17" s="1">
        <f>COUNTIF(H2:H15,"&lt;80")</f>
        <v>8</v>
      </c>
      <c r="J17">
        <f>AVERAGE(J2:J15)</f>
        <v>76.871428571428581</v>
      </c>
    </row>
    <row r="18" spans="3:14">
      <c r="M18" t="s">
        <v>39</v>
      </c>
      <c r="N18">
        <f>7.14257*12</f>
        <v>85.710840000000005</v>
      </c>
    </row>
    <row r="19" spans="3:14">
      <c r="M19" t="s">
        <v>40</v>
      </c>
      <c r="N19">
        <f>100-85.71084</f>
        <v>14.289159999999995</v>
      </c>
    </row>
    <row r="24" spans="3:14">
      <c r="J24" s="4" t="s">
        <v>30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毅峻 高</cp:lastModifiedBy>
  <dcterms:created xsi:type="dcterms:W3CDTF">2023-10-19T05:27:10Z</dcterms:created>
  <dcterms:modified xsi:type="dcterms:W3CDTF">2024-10-17T07:10:25Z</dcterms:modified>
</cp:coreProperties>
</file>