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15600" windowHeight="11760"/>
  </bookViews>
  <sheets>
    <sheet name="Yearly Calendar" sheetId="1" r:id="rId1"/>
  </sheets>
  <definedNames>
    <definedName name="M1Month">'Yearly Calendar'!$G$1</definedName>
    <definedName name="M1Sun1">DATE(M1Year,M1Month,1)-WEEKDAY(DATE(M1Year,M1Month,1))+1</definedName>
    <definedName name="M1Year">'Yearly Calendar'!$C$1</definedName>
    <definedName name="M2Month">MOD(M1Month,12)+1</definedName>
    <definedName name="M2Sun1">DATE(M2Year,M2Month,1)-WEEKDAY(DATE(M2Year,M2Month,1))+1</definedName>
    <definedName name="M2Year">M1Year+IF(M1Month+1&gt;12,1,0)</definedName>
    <definedName name="M3Month">MOD(M1Month+1,12)+1</definedName>
    <definedName name="M3Sun1">DATE(M3Year,M3Month,1)-WEEKDAY(DATE(M3Year,M3Month,1))+1</definedName>
    <definedName name="M3Year">M1Year+IF(M1Month+2&gt;12,1,0)</definedName>
    <definedName name="M4Month">MOD(M1Month+2,12)+1</definedName>
    <definedName name="M4Sun1">DATE(M4Year,M4Month,1)-WEEKDAY(DATE(M4Year,M4Month,1))+1</definedName>
    <definedName name="M4Year">M1Year+IF(M1Month+3&gt;12,1,0)</definedName>
    <definedName name="M5Month">MOD(M1Month+3,12)+1</definedName>
    <definedName name="M5Sun1">DATE(M5Year,M5Month,1)-WEEKDAY(DATE(M5Year,M5Month,1))+1</definedName>
    <definedName name="M5Year">M1Year+IF(M1Month+4&gt;12,1,0)</definedName>
    <definedName name="M6Month">MOD(M1Month+4,12)+1</definedName>
    <definedName name="M6Sun1">DATE(M6Year,M6Month,1)-WEEKDAY(DATE(M6Year,M6Month,1))+1</definedName>
    <definedName name="M6Year">M1Year+IF(M1Month+5&gt;12,1,0)</definedName>
    <definedName name="M7Month">MOD(M1Month+5,12)+1</definedName>
    <definedName name="M7Sun1">DATE(M7Year,M7Month,1)-WEEKDAY(DATE(M7Year,M7Month,1))+1</definedName>
    <definedName name="M7Year">M1Year+IF(M1Month+6&gt;12,1,0)</definedName>
    <definedName name="M8Month">MOD(M1Month+6,12)+1</definedName>
    <definedName name="M8Sun1">DATE(M8Year,M8Month,1)-WEEKDAY(DATE(M8Year,M8Month,1))+1</definedName>
    <definedName name="M8Year">M1Year+IF(M1Month+7&gt;12,1,0)</definedName>
    <definedName name="MStart">'Yearly Calendar'!$G$1</definedName>
    <definedName name="_xlnm.Print_Area" localSheetId="0">'Yearly Calendar'!$C$3:$Q$18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M26" i="1"/>
  <c r="L26" i="1"/>
  <c r="K26" i="1"/>
  <c r="Q25" i="1"/>
  <c r="P25" i="1"/>
  <c r="O25" i="1"/>
  <c r="N25" i="1"/>
  <c r="M25" i="1"/>
  <c r="L25" i="1"/>
  <c r="K25" i="1"/>
  <c r="Q24" i="1"/>
  <c r="P24" i="1"/>
  <c r="O24" i="1"/>
  <c r="N24" i="1"/>
  <c r="M24" i="1"/>
  <c r="L24" i="1"/>
  <c r="K24" i="1"/>
  <c r="Q23" i="1"/>
  <c r="P23" i="1"/>
  <c r="O23" i="1"/>
  <c r="N23" i="1"/>
  <c r="M23" i="1"/>
  <c r="L23" i="1"/>
  <c r="K23" i="1"/>
  <c r="Q22" i="1"/>
  <c r="P22" i="1"/>
  <c r="O22" i="1"/>
  <c r="N22" i="1"/>
  <c r="M22" i="1"/>
  <c r="L22" i="1"/>
  <c r="K22" i="1"/>
  <c r="Q21" i="1"/>
  <c r="P21" i="1"/>
  <c r="O21" i="1"/>
  <c r="N21" i="1"/>
  <c r="M21" i="1"/>
  <c r="L21" i="1"/>
  <c r="K21" i="1"/>
  <c r="K27" i="1"/>
  <c r="C27" i="1"/>
  <c r="K19" i="1"/>
  <c r="C19" i="1"/>
  <c r="K11" i="1"/>
  <c r="C11" i="1"/>
  <c r="K3" i="1"/>
  <c r="C3" i="1"/>
  <c r="Q34" i="1" l="1"/>
  <c r="P34" i="1"/>
  <c r="O34" i="1"/>
  <c r="N34" i="1"/>
  <c r="M34" i="1"/>
  <c r="L34" i="1"/>
  <c r="K34" i="1"/>
  <c r="Q33" i="1"/>
  <c r="P33" i="1"/>
  <c r="O33" i="1"/>
  <c r="N33" i="1"/>
  <c r="M33" i="1"/>
  <c r="L33" i="1"/>
  <c r="K33" i="1"/>
  <c r="Q32" i="1"/>
  <c r="P32" i="1"/>
  <c r="O32" i="1"/>
  <c r="N32" i="1"/>
  <c r="M32" i="1"/>
  <c r="L32" i="1"/>
  <c r="K32" i="1"/>
  <c r="Q31" i="1"/>
  <c r="P31" i="1"/>
  <c r="O31" i="1"/>
  <c r="N31" i="1"/>
  <c r="M31" i="1"/>
  <c r="L31" i="1"/>
  <c r="K31" i="1"/>
  <c r="Q30" i="1"/>
  <c r="P30" i="1"/>
  <c r="O30" i="1"/>
  <c r="N30" i="1"/>
  <c r="M30" i="1"/>
  <c r="L30" i="1"/>
  <c r="K30" i="1"/>
  <c r="Q29" i="1"/>
  <c r="P29" i="1"/>
  <c r="O29" i="1"/>
  <c r="N29" i="1"/>
  <c r="M29" i="1"/>
  <c r="L29" i="1"/>
  <c r="K29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Q18" i="1"/>
  <c r="P18" i="1"/>
  <c r="O18" i="1"/>
  <c r="N18" i="1"/>
  <c r="M18" i="1"/>
  <c r="L18" i="1"/>
  <c r="K18" i="1"/>
  <c r="Q17" i="1"/>
  <c r="P17" i="1"/>
  <c r="O17" i="1"/>
  <c r="N17" i="1"/>
  <c r="M17" i="1"/>
  <c r="L17" i="1"/>
  <c r="K17" i="1"/>
  <c r="Q16" i="1"/>
  <c r="P16" i="1"/>
  <c r="O16" i="1"/>
  <c r="N16" i="1"/>
  <c r="M16" i="1"/>
  <c r="L16" i="1"/>
  <c r="K16" i="1"/>
  <c r="Q15" i="1"/>
  <c r="P15" i="1"/>
  <c r="O15" i="1"/>
  <c r="N15" i="1"/>
  <c r="M15" i="1"/>
  <c r="L15" i="1"/>
  <c r="K15" i="1"/>
  <c r="Q14" i="1"/>
  <c r="P14" i="1"/>
  <c r="O14" i="1"/>
  <c r="N14" i="1"/>
  <c r="M14" i="1"/>
  <c r="L14" i="1"/>
  <c r="K14" i="1"/>
  <c r="Q13" i="1"/>
  <c r="P13" i="1"/>
  <c r="O13" i="1"/>
  <c r="N13" i="1"/>
  <c r="M13" i="1"/>
  <c r="L13" i="1"/>
  <c r="K13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Q10" i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M5" i="1"/>
  <c r="L5" i="1"/>
  <c r="K5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<sst xmlns="http://schemas.openxmlformats.org/spreadsheetml/2006/main" count="56" uniqueCount="5">
  <si>
    <t>S</t>
  </si>
  <si>
    <t>M</t>
  </si>
  <si>
    <t>T</t>
  </si>
  <si>
    <t>W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</si>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</sst>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"/>
    <numFmt numFmtId="165" formatCode="mmmm"/>
    <numFmt numFmtId="166" formatCode="m"/>
  </numFmts>
  <fonts count="6" x14ac:knownFonts="1"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 tint="-0.34998626667073579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0" tint="-0.3499862666707357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Font="1"/>
    <xf numFmtId="164" fontId="0" fillId="0" borderId="0" xfId="0" applyNumberFormat="1" applyFont="1"/>
    <xf numFmtId="164" fontId="3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/>
    <xf numFmtId="164" fontId="3" fillId="0" borderId="1" xfId="0" applyNumberFormat="1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$C$1" max="2999" min="1900" page="10" val="20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38100</xdr:rowOff>
        </xdr:from>
        <xdr:to>
          <xdr:col>1</xdr:col>
          <xdr:colOff>266700</xdr:colOff>
          <xdr:row>0</xdr:row>
          <xdr:rowOff>342900</xdr:rowOff>
        </xdr:to>
        <xdr:sp macro="" textlink="">
          <xdr:nvSpPr>
            <xdr:cNvPr id="1033" name="Spinner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vic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Civic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70000"/>
                <a:satMod val="115000"/>
              </a:schemeClr>
              <a:schemeClr val="phClr">
                <a:tint val="85000"/>
              </a:schemeClr>
            </a:duotone>
          </a:blip>
          <a:tile tx="0" ty="0" sx="85000" sy="85000" flip="none" algn="tl"/>
        </a:blipFill>
        <a:blipFill>
          <a:blip xmlns:r="http://schemas.openxmlformats.org/officeDocument/2006/relationships" r:embed="rId2">
            <a:duotone>
              <a:schemeClr val="phClr">
                <a:shade val="65000"/>
                <a:satMod val="115000"/>
              </a:schemeClr>
              <a:schemeClr val="phClr">
                <a:tint val="85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8"/>
    <pageSetUpPr fitToPage="1"/>
  </sheetPr>
  <dimension ref="B1:T66"/>
  <sheetViews>
    <sheetView showGridLines="0" tabSelected="1" zoomScaleNormal="100" workbookViewId="0">
      <selection activeCell="W8" sqref="W8"/>
    </sheetView>
  </sheetViews>
  <sheetFormatPr defaultColWidth="9.5" defaultRowHeight="11.25" x14ac:dyDescent="0.2"/>
  <cols>
    <col min="1" max="1" width="2.5" style="1" customWidth="1"/>
    <col min="2" max="2" width="10" style="1" customWidth="1"/>
    <col min="3" max="17" width="5" style="1" customWidth="1"/>
    <col min="18" max="18" width="2.1640625" style="1" customWidth="1"/>
    <col min="19" max="19" width="5.1640625" style="1" customWidth="1"/>
    <col min="20" max="20" width="42" style="1" customWidth="1"/>
    <col min="21" max="21" width="9.33203125" style="1" customWidth="1"/>
    <col min="22" max="22" width="13.5" style="1" customWidth="1"/>
    <col min="23" max="42" width="9.33203125" style="1" customWidth="1"/>
    <col min="43" max="43" width="9.5" style="1" customWidth="1"/>
    <col min="44" max="16384" width="9.5" style="1"/>
  </cols>
  <sheetData>
    <row r="1" spans="2:17" ht="30" customHeight="1" x14ac:dyDescent="0.2">
      <c r="C1" s="14">
        <v>2013</v>
      </c>
      <c r="D1" s="14"/>
      <c r="E1" s="14"/>
      <c r="F1" s="14"/>
      <c r="G1" s="2">
        <v>4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 ht="15" customHeight="1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24" customHeight="1" x14ac:dyDescent="0.2">
      <c r="B3" s="8"/>
      <c r="C3" s="13">
        <f>DATE(M1Year,M1Month,1)</f>
        <v>41365</v>
      </c>
      <c r="D3" s="13"/>
      <c r="E3" s="13"/>
      <c r="F3" s="13"/>
      <c r="G3" s="13"/>
      <c r="H3" s="13"/>
      <c r="I3" s="13"/>
      <c r="J3" s="3"/>
      <c r="K3" s="13">
        <f>DATE(M2Year,M2Month,1)</f>
        <v>41395</v>
      </c>
      <c r="L3" s="13"/>
      <c r="M3" s="13"/>
      <c r="N3" s="13"/>
      <c r="O3" s="13"/>
      <c r="P3" s="13"/>
      <c r="Q3" s="13"/>
    </row>
    <row r="4" spans="2:17" ht="15" customHeight="1" x14ac:dyDescent="0.2">
      <c r="C4" s="7" t="s">
        <v>1</v>
      </c>
      <c r="D4" s="7" t="s">
        <v>2</v>
      </c>
      <c r="E4" s="7" t="s">
        <v>3</v>
      </c>
      <c r="F4" s="7" t="s">
        <v>2</v>
      </c>
      <c r="G4" s="7" t="s">
        <v>4</v>
      </c>
      <c r="H4" s="7" t="s">
        <v>0</v>
      </c>
      <c r="I4" s="7" t="s">
        <v>0</v>
      </c>
      <c r="J4" s="3"/>
      <c r="K4" s="7" t="s">
        <v>1</v>
      </c>
      <c r="L4" s="7" t="s">
        <v>2</v>
      </c>
      <c r="M4" s="7" t="s">
        <v>3</v>
      </c>
      <c r="N4" s="7" t="s">
        <v>2</v>
      </c>
      <c r="O4" s="7" t="s">
        <v>4</v>
      </c>
      <c r="P4" s="7" t="s">
        <v>0</v>
      </c>
      <c r="Q4" s="7" t="s">
        <v>0</v>
      </c>
    </row>
    <row r="5" spans="2:17" ht="15" customHeight="1" x14ac:dyDescent="0.2">
      <c r="C5" s="4">
        <f>IF(DAY(M1Sun1)=1,"",IF(AND(YEAR(M1Sun1+1)=M1Year,MONTH(M1Sun1+1)=M1Month),M1Sun1+1,""))</f>
        <v>41365</v>
      </c>
      <c r="D5" s="4">
        <f>IF(DAY(M1Sun1)=2,"",IF(AND(YEAR(M1Sun1+2)=M1Year,MONTH(M1Sun1+2)=M1Month),M1Sun1+2,""))</f>
        <v>41366</v>
      </c>
      <c r="E5" s="4">
        <f>IF(DAY(M1Sun1)=3,"",IF(AND(YEAR(M1Sun1+3)=M1Year,MONTH(M1Sun1+3)=M1Month),M1Sun1+3,""))</f>
        <v>41367</v>
      </c>
      <c r="F5" s="4">
        <f>IF(DAY(M1Sun1)=4,"",IF(AND(YEAR(M1Sun1+4)=M1Year,MONTH(M1Sun1+4)=M1Month),M1Sun1+4,""))</f>
        <v>41368</v>
      </c>
      <c r="G5" s="4">
        <f>IF(DAY(M1Sun1)=5,"",IF(AND(YEAR(M1Sun1+5)=M1Year,MONTH(M1Sun1+5)=M1Month),M1Sun1+5,""))</f>
        <v>41369</v>
      </c>
      <c r="H5" s="5">
        <f>IF(DAY(M1Sun1)=6,"",IF(AND(YEAR(M1Sun1+6)=M1Year,MONTH(M1Sun1+6)=M1Month),M1Sun1+6,""))</f>
        <v>41370</v>
      </c>
      <c r="I5" s="5">
        <f>IF(DAY(M1Sun1)=1,IF(AND(YEAR(M1Sun1)=M1Year,MONTH(M1Sun1)=M1Month),M1Sun1,""),IF(AND(YEAR(M1Sun1+7)=M1Year,MONTH(M1Sun1+7)=M1Month),M1Sun1+7,""))</f>
        <v>41371</v>
      </c>
      <c r="J5" s="3"/>
      <c r="K5" s="4" t="str">
        <f>IF(DAY(M2Sun1)=1,"",IF(AND(YEAR(M2Sun1+1)=M2Year,MONTH(M2Sun1+1)=M2Month),M2Sun1+1,""))</f>
        <v/>
      </c>
      <c r="L5" s="4" t="str">
        <f>IF(DAY(M2Sun1)=2,"",IF(AND(YEAR(M2Sun1+2)=M2Year,MONTH(M2Sun1+2)=M2Month),M2Sun1+2,""))</f>
        <v/>
      </c>
      <c r="M5" s="16">
        <f>IF(DAY(M2Sun1)=3,"",IF(AND(YEAR(M2Sun1+3)=M2Year,MONTH(M2Sun1+3)=M2Month),M2Sun1+3,""))</f>
        <v>41395</v>
      </c>
      <c r="N5" s="4">
        <f>IF(DAY(M2Sun1)=4,"",IF(AND(YEAR(M2Sun1+4)=M2Year,MONTH(M2Sun1+4)=M2Month),M2Sun1+4,""))</f>
        <v>41396</v>
      </c>
      <c r="O5" s="12">
        <f>IF(DAY(M2Sun1)=5,"",IF(AND(YEAR(M2Sun1+5)=M2Year,MONTH(M2Sun1+5)=M2Month),M2Sun1+5,""))</f>
        <v>41397</v>
      </c>
      <c r="P5" s="5">
        <f>IF(DAY(M2Sun1)=6,"",IF(AND(YEAR(M2Sun1+6)=M2Year,MONTH(M2Sun1+6)=M2Month),M2Sun1+6,""))</f>
        <v>41398</v>
      </c>
      <c r="Q5" s="5">
        <f>IF(DAY(M2Sun1)=1,IF(AND(YEAR(M2Sun1)=M2Year,MONTH(M2Sun1)=M2Month),M2Sun1,""),IF(AND(YEAR(M2Sun1+7)=M2Year,MONTH(M2Sun1+7)=M2Month),M2Sun1+7,""))</f>
        <v>41399</v>
      </c>
    </row>
    <row r="6" spans="2:17" ht="15" customHeight="1" x14ac:dyDescent="0.2">
      <c r="C6" s="4">
        <f>IF(DAY(M1Sun1)=1,IF(AND(YEAR(M1Sun1+1)=M1Year,MONTH(M1Sun1+1)=M1Month),M1Sun1+1,""),IF(AND(YEAR(M1Sun1+8)=M1Year,MONTH(M1Sun1+8)=M1Month),M1Sun1+8,""))</f>
        <v>41372</v>
      </c>
      <c r="D6" s="4">
        <f>IF(DAY(M1Sun1)=1,IF(AND(YEAR(M1Sun1+2)=M1Year,MONTH(M1Sun1+2)=M1Month),M1Sun1+2,""),IF(AND(YEAR(M1Sun1+9)=M1Year,MONTH(M1Sun1+9)=M1Month),M1Sun1+9,""))</f>
        <v>41373</v>
      </c>
      <c r="E6" s="6">
        <f>IF(DAY(M1Sun1)=1,IF(AND(YEAR(M1Sun1+3)=M1Year,MONTH(M1Sun1+3)=M1Month),MSun1+3,""),IF(AND(YEAR(M1Sun1+10)=M1Year,MONTH(M1Sun1+10)=M1Month),M1Sun1+10,""))</f>
        <v>41374</v>
      </c>
      <c r="F6" s="4">
        <f>IF(DAY(M1Sun1)=1,IF(AND(YEAR(M1Sun1+4)=M1Year,MONTH(M1Sun1+4)=M1Month),M1Sun1+4,""),IF(AND(YEAR(M1Sun1+11)=M1Year,MONTH(M1Sun1+11)=M1Month),M1Sun1+11,""))</f>
        <v>41375</v>
      </c>
      <c r="G6" s="10">
        <f>IF(DAY(M1Sun1)=1,IF(AND(YEAR(M1Sun1+5)=M1Year,MONTH(M1Sun1+5)=M1Month),M1Sun1+5,""),IF(AND(YEAR(M1Sun1+12)=M1Year,MONTH(M1Sun1+12)=M1Month),M1Sun1+12,""))</f>
        <v>41376</v>
      </c>
      <c r="H6" s="5">
        <f>IF(DAY(M1Sun1)=1,IF(AND(YEAR(M1Sun1+6)=M1Year,MONTH(M1Sun1+6)=M1Month),M1Sun1+6,""),IF(AND(YEAR(M1Sun1+13)=M1Year,MONTH(M1Sun1+13)=M1Month),M1Sun1+13,""))</f>
        <v>41377</v>
      </c>
      <c r="I6" s="5">
        <f>IF(DAY(M1Sun1)=1,IF(AND(YEAR(M1Sun1+7)=M1Year,MONTH(M1Sun1+7)=M1Month),M1Sun1+7,""),IF(AND(YEAR(M1Sun1+14)=M1Year,MONTH(M1Sun1+14)=M1Month),M1Sun1+14,""))</f>
        <v>41378</v>
      </c>
      <c r="J6" s="3"/>
      <c r="K6" s="4">
        <f>IF(DAY(M2Sun1)=1,IF(AND(YEAR(M2Sun1+1)=M2Year,MONTH(M2Sun1+1)=M2Month),M2Sun1+1,""),IF(AND(YEAR(M2Sun1+8)=M2Year,MONTH(M2Sun1+8)=M2Month),M2Sun1+8,""))</f>
        <v>41400</v>
      </c>
      <c r="L6" s="4">
        <f>IF(DAY(M2Sun1)=1,IF(AND(YEAR(M2Sun1+2)=M2Year,MONTH(M2Sun1+2)=M2Month),M2Sun1+2,""),IF(AND(YEAR(M2Sun1+9)=M2Year,MONTH(M2Sun1+9)=M2Month),M2Sun1+9,""))</f>
        <v>41401</v>
      </c>
      <c r="M6" s="6">
        <f>IF(DAY(M2Sun1)=1,IF(AND(YEAR(M2Sun1+3)=M2Year,MONTH(M2Sun1+3)=M2Month),MSun1+3,""),IF(AND(YEAR(M2Sun1+10)=M2Year,MONTH(M2Sun1+10)=M2Month),M2Sun1+10,""))</f>
        <v>41402</v>
      </c>
      <c r="N6" s="10">
        <f>IF(DAY(M2Sun1)=1,IF(AND(YEAR(M2Sun1+4)=M2Year,MONTH(M2Sun1+4)=M2Month),M2Sun1+4,""),IF(AND(YEAR(M2Sun1+11)=M2Year,MONTH(M2Sun1+11)=M2Month),M2Sun1+11,""))</f>
        <v>41403</v>
      </c>
      <c r="O6" s="10">
        <f>IF(DAY(M2Sun1)=1,IF(AND(YEAR(M2Sun1+5)=M2Year,MONTH(M2Sun1+5)=M2Month),M2Sun1+5,""),IF(AND(YEAR(M2Sun1+12)=M2Year,MONTH(M2Sun1+12)=M2Month),M2Sun1+12,""))</f>
        <v>41404</v>
      </c>
      <c r="P6" s="5">
        <f>IF(DAY(M2Sun1)=1,IF(AND(YEAR(M2Sun1+6)=M2Year,MONTH(M2Sun1+6)=M2Month),M2Sun1+6,""),IF(AND(YEAR(M2Sun1+13)=M2Year,MONTH(M2Sun1+13)=M2Month),M2Sun1+13,""))</f>
        <v>41405</v>
      </c>
      <c r="Q6" s="5">
        <f>IF(DAY(M2Sun1)=1,IF(AND(YEAR(M2Sun1+7)=M2Year,MONTH(M2Sun1+7)=M2Month),M2Sun1+7,""),IF(AND(YEAR(M2Sun1+14)=M2Year,MONTH(M2Sun1+14)=M2Month),M2Sun1+14,""))</f>
        <v>41406</v>
      </c>
    </row>
    <row r="7" spans="2:17" ht="15" customHeight="1" x14ac:dyDescent="0.2">
      <c r="C7" s="4">
        <f>IF(DAY(M1Sun1)=1,IF(AND(YEAR(M1Sun1+8)=M1Year,MONTH(M1Sun1+8)=M1Month),M1Sun1+8,""),IF(AND(YEAR(M1Sun1+15)=M1Year,MONTH(M1Sun1+15)=M1Month),M1Sun1+15,""))</f>
        <v>41379</v>
      </c>
      <c r="D7" s="4">
        <f>IF(DAY(M1Sun1)=1,IF(AND(YEAR(M1Sun1+9)=M1Year,MONTH(M1Sun1+9)=M1Month),M1Sun1+9,""),IF(AND(YEAR(M1Sun1+16)=M1Year,MONTH(M1Sun1+16)=M1Month),M1Sun1+16,""))</f>
        <v>41380</v>
      </c>
      <c r="E7" s="6">
        <f>IF(DAY(M1Sun1)=1,IF(AND(YEAR(M1Sun1+10)=M1Year,MONTH(M1Sun1+10)=M1Month),M1Sun1+10,""),IF(AND(YEAR(M1Sun1+17)=M1Year,MONTH(M1Sun1+17)=M1Month),M1Sun1+17,""))</f>
        <v>41381</v>
      </c>
      <c r="F7" s="4">
        <f>IF(DAY(M1Sun1)=1,IF(AND(YEAR(M1Sun1+11)=M1Year,MONTH(M1Sun1+11)=M1Month),M1Sun1+11,""),IF(AND(YEAR(M1Sun1+18)=M1Year,MONTH(M1Sun1+18)=M1Month),M1Sun1+18,""))</f>
        <v>41382</v>
      </c>
      <c r="G7" s="12">
        <f>IF(DAY(M1Sun1)=1,IF(AND(YEAR(M1Sun1+12)=M1Year,MONTH(M1Sun1+12)=M1Month),M1Sun1+12,""),IF(AND(YEAR(M1Sun1+19)=M1Year,MONTH(M1Sun1+19)=M1Month),M1Sun1+19,""))</f>
        <v>41383</v>
      </c>
      <c r="H7" s="5">
        <f>IF(DAY(M1Sun1)=1,IF(AND(YEAR(M1Sun1+13)=M1Year,MONTH(M1Sun1+13)=M1Month),M1Sun1+13,""),IF(AND(YEAR(M1Sun1+20)=M1Year,MONTH(M1Sun1+20)=M1Month),M1Sun1+20,""))</f>
        <v>41384</v>
      </c>
      <c r="I7" s="5">
        <f>IF(DAY(M1Sun1)=1,IF(AND(YEAR(M1Sun1+14)=M1Year,MONTH(M1Sun1+14)=M1Month),M1Sun1+14,""),IF(AND(YEAR(M1Sun1+21)=M1Year,MONTH(M1Sun1+21)=M1Month),M1Sun1+21,""))</f>
        <v>41385</v>
      </c>
      <c r="J7" s="3"/>
      <c r="K7" s="4">
        <f>IF(DAY(M2Sun1)=1,IF(AND(YEAR(M2Sun1+8)=M2Year,MONTH(M2Sun1+8)=M2Month),M2Sun1+8,""),IF(AND(YEAR(M2Sun1+15)=M2Year,MONTH(M2Sun1+15)=M2Month),M2Sun1+15,""))</f>
        <v>41407</v>
      </c>
      <c r="L7" s="4">
        <f>IF(DAY(M2Sun1)=1,IF(AND(YEAR(M2Sun1+9)=M2Year,MONTH(M2Sun1+9)=M2Month),M2Sun1+9,""),IF(AND(YEAR(M2Sun1+16)=M2Year,MONTH(M2Sun1+16)=M2Month),M2Sun1+16,""))</f>
        <v>41408</v>
      </c>
      <c r="M7" s="6">
        <f>IF(DAY(M2Sun1)=1,IF(AND(YEAR(M2Sun1+10)=M2Year,MONTH(M2Sun1+10)=M2Month),M2Sun1+10,""),IF(AND(YEAR(M2Sun1+17)=M2Year,MONTH(M2Sun1+17)=M2Month),M2Sun1+17,""))</f>
        <v>41409</v>
      </c>
      <c r="N7" s="4">
        <f>IF(DAY(M2Sun1)=1,IF(AND(YEAR(M2Sun1+11)=M2Year,MONTH(M2Sun1+11)=M2Month),M2Sun1+11,""),IF(AND(YEAR(M2Sun1+18)=M2Year,MONTH(M2Sun1+18)=M2Month),M2Sun1+18,""))</f>
        <v>41410</v>
      </c>
      <c r="O7" s="12">
        <f>IF(DAY(M2Sun1)=1,IF(AND(YEAR(M2Sun1+12)=M2Year,MONTH(M2Sun1+12)=M2Month),M2Sun1+12,""),IF(AND(YEAR(M2Sun1+19)=M2Year,MONTH(M2Sun1+19)=M2Month),M2Sun1+19,""))</f>
        <v>41411</v>
      </c>
      <c r="P7" s="5">
        <f>IF(DAY(M2Sun1)=1,IF(AND(YEAR(M2Sun1+13)=M2Year,MONTH(M2Sun1+13)=M2Month),M2Sun1+13,""),IF(AND(YEAR(M2Sun1+20)=M2Year,MONTH(M2Sun1+20)=M2Month),M2Sun1+20,""))</f>
        <v>41412</v>
      </c>
      <c r="Q7" s="5">
        <f>IF(DAY(M2Sun1)=1,IF(AND(YEAR(M2Sun1+14)=M2Year,MONTH(M2Sun1+14)=M2Month),M2Sun1+14,""),IF(AND(YEAR(M2Sun1+21)=M2Year,MONTH(M2Sun1+21)=M2Month),M2Sun1+21,""))</f>
        <v>41413</v>
      </c>
    </row>
    <row r="8" spans="2:17" ht="15" customHeight="1" x14ac:dyDescent="0.2">
      <c r="C8" s="4">
        <f>IF(DAY(M1Sun1)=1,IF(AND(YEAR(M1Sun1+15)=M1Year,MONTH(M1Sun1+15)=M1Month),M1Sun1+15,""),IF(AND(YEAR(M1Sun1+22)=M1Year,MONTH(M1Sun1+22)=M1Month),M1Sun1+22,""))</f>
        <v>41386</v>
      </c>
      <c r="D8" s="4">
        <f>IF(DAY(M1Sun1)=1,IF(AND(YEAR(M1Sun1+16)=M1Year,MONTH(M1Sun1+16)=M1Month),M1Sun1+16,""),IF(AND(YEAR(M1Sun1+23)=M1Year,MONTH(M1Sun1+23)=M1Month),M1Sun1+23,""))</f>
        <v>41387</v>
      </c>
      <c r="E8" s="6">
        <f>IF(DAY(M1Sun1)=1,IF(AND(YEAR(M1Sun1+17)=M1Year,MONTH(M1Sun1+17)=M1Month),M1Sun1+17,""),IF(AND(YEAR(M1Sun1+24)=M1Year,MONTH(M1Sun1+24)=M1Month),M1Sun1+24,""))</f>
        <v>41388</v>
      </c>
      <c r="F8" s="4">
        <f>IF(DAY(M1Sun1)=1,IF(AND(YEAR(M1Sun1+18)=M1Year,MONTH(M1Sun1+18)=M1Month),M1Sun1+18,""),IF(AND(YEAR(M1Sun1+25)=M1Year,MONTH(M1Sun1+25)=M1Month),M1Sun1+25,""))</f>
        <v>41389</v>
      </c>
      <c r="G8" s="10">
        <f>IF(DAY(M1Sun1)=1,IF(AND(YEAR(M1Sun1+19)=M1Year,MONTH(M1Sun1+19)=M1Month),M1Sun1+19,""),IF(AND(YEAR(M1Sun1+26)=M1Year,MONTH(M1Sun1+26)=M1Month),M1Sun1+26,""))</f>
        <v>41390</v>
      </c>
      <c r="H8" s="5">
        <f>IF(DAY(M1Sun1)=1,IF(AND(YEAR(M1Sun1+20)=M1Year,MONTH(M1Sun1+20)=M1Month),M1Sun1+20,""),IF(AND(YEAR(M1Sun1+27)=M1Year,MONTH(M1Sun1+27)=M1Month),M1Sun1+27,""))</f>
        <v>41391</v>
      </c>
      <c r="I8" s="5">
        <f>IF(DAY(M1Sun1)=1,IF(AND(YEAR(M1Sun1+21)=M1Year,MONTH(M1Sun1+21)=M1Month),M1Sun1+21,""),IF(AND(YEAR(M1Sun1+28)=M1Year,MONTH(M1Sun1+28)=M1Month),M1Sun1+28,""))</f>
        <v>41392</v>
      </c>
      <c r="J8" s="3"/>
      <c r="K8" s="4">
        <f>IF(DAY(M2Sun1)=1,IF(AND(YEAR(M2Sun1+15)=M2Year,MONTH(M2Sun1+15)=M2Month),M2Sun1+15,""),IF(AND(YEAR(M2Sun1+22)=M2Year,MONTH(M2Sun1+22)=M2Month),M2Sun1+22,""))</f>
        <v>41414</v>
      </c>
      <c r="L8" s="4">
        <f>IF(DAY(M2Sun1)=1,IF(AND(YEAR(M2Sun1+16)=M2Year,MONTH(M2Sun1+16)=M2Month),M2Sun1+16,""),IF(AND(YEAR(M2Sun1+23)=M2Year,MONTH(M2Sun1+23)=M2Month),M2Sun1+23,""))</f>
        <v>41415</v>
      </c>
      <c r="M8" s="6">
        <f>IF(DAY(M2Sun1)=1,IF(AND(YEAR(M2Sun1+17)=M2Year,MONTH(M2Sun1+17)=M2Month),M2Sun1+17,""),IF(AND(YEAR(M2Sun1+24)=M2Year,MONTH(M2Sun1+24)=M2Month),M2Sun1+24,""))</f>
        <v>41416</v>
      </c>
      <c r="N8" s="4">
        <f>IF(DAY(M2Sun1)=1,IF(AND(YEAR(M2Sun1+18)=M2Year,MONTH(M2Sun1+18)=M2Month),M2Sun1+18,""),IF(AND(YEAR(M2Sun1+25)=M2Year,MONTH(M2Sun1+25)=M2Month),M2Sun1+25,""))</f>
        <v>41417</v>
      </c>
      <c r="O8" s="4">
        <f>IF(DAY(M2Sun1)=1,IF(AND(YEAR(M2Sun1+19)=M2Year,MONTH(M2Sun1+19)=M2Month),M2Sun1+19,""),IF(AND(YEAR(M2Sun1+26)=M2Year,MONTH(M2Sun1+26)=M2Month),M2Sun1+26,""))</f>
        <v>41418</v>
      </c>
      <c r="P8" s="5">
        <f>IF(DAY(M2Sun1)=1,IF(AND(YEAR(M2Sun1+20)=M2Year,MONTH(M2Sun1+20)=M2Month),M2Sun1+20,""),IF(AND(YEAR(M2Sun1+27)=M2Year,MONTH(M2Sun1+27)=M2Month),M2Sun1+27,""))</f>
        <v>41419</v>
      </c>
      <c r="Q8" s="5">
        <f>IF(DAY(M2Sun1)=1,IF(AND(YEAR(M2Sun1+21)=M2Year,MONTH(M2Sun1+21)=M2Month),M2Sun1+21,""),IF(AND(YEAR(M2Sun1+28)=M2Year,MONTH(M2Sun1+28)=M2Month),M2Sun1+28,""))</f>
        <v>41420</v>
      </c>
    </row>
    <row r="9" spans="2:17" ht="15" customHeight="1" x14ac:dyDescent="0.2">
      <c r="C9" s="4">
        <f>IF(DAY(M1Sun1)=1,IF(AND(YEAR(M1Sun1+22)=M1Year,MONTH(M1Sun1+22)=M1Month),M1Sun1+22,""),IF(AND(YEAR(M1Sun1+29)=M1Year,MONTH(M1Sun1+29)=M1Month),M1Sun1+29,""))</f>
        <v>41393</v>
      </c>
      <c r="D9" s="4">
        <f>IF(DAY(M1Sun1)=1,IF(AND(YEAR(M1Sun1+23)=M1Year,MONTH(M1Sun1+23)=M1Month),M1Sun1+23,""),IF(AND(YEAR(M1Sun1+30)=M1Year,MONTH(M1Sun1+30)=M1Month),M1Sun1+30,""))</f>
        <v>41394</v>
      </c>
      <c r="E9" s="15" t="str">
        <f>IF(DAY(M1Sun1)=1,IF(AND(YEAR(M1Sun1+24)=M1Year,MONTH(M1Sun1+24)=M1Month),M1Sun1+24,""),IF(AND(YEAR(M1Sun1+31)=M1Year,MONTH(M1Sun1+31)=M1Month),M1Sun1+31,""))</f>
        <v/>
      </c>
      <c r="F9" s="4" t="str">
        <f>IF(DAY(M1Sun1)=1,IF(AND(YEAR(M1Sun1+25)=M1Year,MONTH(M1Sun1+25)=M1Month),M1Sun1+25,""),IF(AND(YEAR(M1Sun1+32)=M1Year,MONTH(M1Sun1+32)=M1Month),M1Sun1+32,""))</f>
        <v/>
      </c>
      <c r="G9" s="4" t="str">
        <f>IF(DAY(M1Sun1)=1,IF(AND(YEAR(M1Sun1+26)=M1Year,MONTH(M1Sun1+26)=M1Month),M1Sun1+26,""),IF(AND(YEAR(M1Sun1+33)=M1Year,MONTH(M1Sun1+33)=M1Month),M1Sun1+33,""))</f>
        <v/>
      </c>
      <c r="H9" s="5" t="str">
        <f>IF(DAY(M1Sun1)=1,IF(AND(YEAR(M1Sun1+27)=M1Year,MONTH(M1Sun1+27)=M1Month),M1Sun1+27,""),IF(AND(YEAR(M1Sun1+34)=M1Year,MONTH(M1Sun1+34)=M1Month),M1Sun1+34,""))</f>
        <v/>
      </c>
      <c r="I9" s="5" t="str">
        <f>IF(DAY(M1Sun1)=1,IF(AND(YEAR(M1Sun1+28)=M1Year,MONTH(M1Sun1+28)=M1Month),M1Sun1+28,""),IF(AND(YEAR(M1Sun1+35)=M1Year,MONTH(M1Sun1+35)=M1Month),M1Sun1+35,""))</f>
        <v/>
      </c>
      <c r="J9" s="3"/>
      <c r="K9" s="4">
        <f>IF(DAY(M2Sun1)=1,IF(AND(YEAR(M2Sun1+22)=M2Year,MONTH(M2Sun1+22)=M2Month),M2Sun1+22,""),IF(AND(YEAR(M2Sun1+29)=M2Year,MONTH(M2Sun1+29)=M2Month),M2Sun1+29,""))</f>
        <v>41421</v>
      </c>
      <c r="L9" s="4">
        <f>IF(DAY(M2Sun1)=1,IF(AND(YEAR(M2Sun1+23)=M2Year,MONTH(M2Sun1+23)=M2Month),M2Sun1+23,""),IF(AND(YEAR(M2Sun1+30)=M2Year,MONTH(M2Sun1+30)=M2Month),M2Sun1+30,""))</f>
        <v>41422</v>
      </c>
      <c r="M9" s="6">
        <f>IF(DAY(M2Sun1)=1,IF(AND(YEAR(M2Sun1+24)=M2Year,MONTH(M2Sun1+24)=M2Month),M2Sun1+24,""),IF(AND(YEAR(M2Sun1+31)=M2Year,MONTH(M2Sun1+31)=M2Month),M2Sun1+31,""))</f>
        <v>41423</v>
      </c>
      <c r="N9" s="10">
        <f>IF(DAY(M2Sun1)=1,IF(AND(YEAR(M2Sun1+25)=M2Year,MONTH(M2Sun1+25)=M2Month),M2Sun1+25,""),IF(AND(YEAR(M2Sun1+32)=M2Year,MONTH(M2Sun1+32)=M2Month),M2Sun1+32,""))</f>
        <v>41424</v>
      </c>
      <c r="O9" s="12">
        <f>IF(DAY(M2Sun1)=1,IF(AND(YEAR(M2Sun1+26)=M2Year,MONTH(M2Sun1+26)=M2Month),M2Sun1+26,""),IF(AND(YEAR(M2Sun1+33)=M2Year,MONTH(M2Sun1+33)=M2Month),M2Sun1+33,""))</f>
        <v>41425</v>
      </c>
      <c r="P9" s="5" t="str">
        <f>IF(DAY(M2Sun1)=1,IF(AND(YEAR(M2Sun1+27)=M2Year,MONTH(M2Sun1+27)=M2Month),M2Sun1+27,""),IF(AND(YEAR(M2Sun1+34)=M2Year,MONTH(M2Sun1+34)=M2Month),M2Sun1+34,""))</f>
        <v/>
      </c>
      <c r="Q9" s="5" t="str">
        <f>IF(DAY(M2Sun1)=1,IF(AND(YEAR(M2Sun1+28)=M2Year,MONTH(M2Sun1+28)=M2Month),M2Sun1+28,""),IF(AND(YEAR(M2Sun1+35)=M2Year,MONTH(M2Sun1+35)=M2Month),M2Sun1+35,""))</f>
        <v/>
      </c>
    </row>
    <row r="10" spans="2:17" ht="15" customHeight="1" x14ac:dyDescent="0.2">
      <c r="C10" s="4" t="str">
        <f>IF(DAY(M1Sun1)=1,IF(AND(YEAR(M1Sun1+29)=M1Year,MONTH(M1Sun1+29)=M1Month),M1Sun1+29,""),IF(AND(YEAR(M1Sun1+36)=M1Year,MONTH(M1Sun1+36)=M1Month),M1Sun1+36,""))</f>
        <v/>
      </c>
      <c r="D10" s="4" t="str">
        <f>IF(DAY(M1Sun1)=1,IF(AND(YEAR(M1Sun1+30)=M1Year,MONTH(M1Sun1+30)=M1Month),M1Sun1+30,""),IF(AND(YEAR(M1Sun1+37)=M1Year,MONTH(M1Sun1+37)=M1Month),M1Sun1+37,""))</f>
        <v/>
      </c>
      <c r="E10" s="4" t="str">
        <f>IF(DAY(M1Sun1)=1,IF(AND(YEAR(M1Sun1+31)=M1Year,MONTH(M1Sun1+31)=M1Month),M1Sun1+31,""),IF(AND(YEAR(M1Sun1+38)=M1Year,MONTH(M1Sun1+38)=M1Month),M1Sun1+38,""))</f>
        <v/>
      </c>
      <c r="F10" s="4" t="str">
        <f>IF(DAY(M1Sun1)=1,IF(AND(YEAR(M1Sun1+32)=M1Year,MONTH(M1Sun1+32)=M1Month),M1Sun1+32,""),IF(AND(YEAR(M1Sun1+39)=M1Year,MONTH(M1Sun1+39)=M1Month),M1Sun1+39,""))</f>
        <v/>
      </c>
      <c r="G10" s="4" t="str">
        <f>IF(DAY(M1Sun1)=1,IF(AND(YEAR(M1Sun1+33)=M1Year,MONTH(M1Sun1+33)=M1Month),M1Sun1+33,""),IF(AND(YEAR(M1Sun1+40)=M1Year,MONTH(M1Sun1+40)=M1Month),M1Sun1+40,""))</f>
        <v/>
      </c>
      <c r="H10" s="5" t="str">
        <f>IF(DAY(M1Sun1)=1,IF(AND(YEAR(M1Sun1+34)=M1Year,MONTH(M1Sun1+34)=M1Month),M1Sun1+34,""),IF(AND(YEAR(M1Sun1+41)=M1Year,MONTH(M1Sun1+41)=M1Month),M1Sun1+41,""))</f>
        <v/>
      </c>
      <c r="I10" s="5" t="str">
        <f>IF(DAY(M1Sun1)=1,IF(AND(YEAR(M1Sun1+35)=M1Year,MONTH(M1Sun1+35)=M1Month),M1Sun1+35,""),IF(AND(YEAR(M1Sun1+42)=M1Year,MONTH(M1Sun1+42)=M1Month),M1Sun1+42,""))</f>
        <v/>
      </c>
      <c r="J10" s="3"/>
      <c r="K10" s="4" t="str">
        <f>IF(DAY(M2Sun1)=1,IF(AND(YEAR(M2Sun1+29)=M2Year,MONTH(M2Sun1+29)=M2Month),M2Sun1+29,""),IF(AND(YEAR(M2Sun1+36)=M2Year,MONTH(M2Sun1+36)=M2Month),M2Sun1+36,""))</f>
        <v/>
      </c>
      <c r="L10" s="4" t="str">
        <f>IF(DAY(M2Sun1)=1,IF(AND(YEAR(M2Sun1+30)=M2Year,MONTH(M2Sun1+30)=M2Month),M2Sun1+30,""),IF(AND(YEAR(M2Sun1+37)=M2Year,MONTH(M2Sun1+37)=M2Month),M2Sun1+37,""))</f>
        <v/>
      </c>
      <c r="M10" s="4" t="str">
        <f>IF(DAY(M2Sun1)=1,IF(AND(YEAR(M2Sun1+31)=M2Year,MONTH(M2Sun1+31)=M2Month),M2Sun1+31,""),IF(AND(YEAR(M2Sun1+38)=M2Year,MONTH(M2Sun1+38)=M2Month),M2Sun1+38,""))</f>
        <v/>
      </c>
      <c r="N10" s="4" t="str">
        <f>IF(DAY(M2Sun1)=1,IF(AND(YEAR(M2Sun1+32)=M2Year,MONTH(M2Sun1+32)=M2Month),M2Sun1+32,""),IF(AND(YEAR(M2Sun1+39)=M2Year,MONTH(M2Sun1+39)=M2Month),M2Sun1+39,""))</f>
        <v/>
      </c>
      <c r="O10" s="4" t="str">
        <f>IF(DAY(M2Sun1)=1,IF(AND(YEAR(M2Sun1+33)=M2Year,MONTH(M2Sun1+33)=M2Month),M2Sun1+33,""),IF(AND(YEAR(M2Sun1+40)=M2Year,MONTH(M2Sun1+40)=M2Month),M2Sun1+40,""))</f>
        <v/>
      </c>
      <c r="P10" s="5" t="str">
        <f>IF(DAY(M2Sun1)=1,IF(AND(YEAR(M2Sun1+34)=M2Year,MONTH(M2Sun1+34)=M2Month),M2Sun1+34,""),IF(AND(YEAR(M2Sun1+41)=M2Year,MONTH(M2Sun1+41)=M2Month),M2Sun1+41,""))</f>
        <v/>
      </c>
      <c r="Q10" s="5" t="str">
        <f>IF(DAY(M2Sun1)=1,IF(AND(YEAR(M2Sun1+35)=M2Year,MONTH(M2Sun1+35)=M2Month),M2Sun1+35,""),IF(AND(YEAR(M2Sun1+42)=M2Year,MONTH(M2Sun1+42)=M2Month),M2Sun1+42,""))</f>
        <v/>
      </c>
    </row>
    <row r="11" spans="2:17" ht="24" customHeight="1" x14ac:dyDescent="0.2">
      <c r="C11" s="13">
        <f>DATE(M3Year,M3Month,1)</f>
        <v>41426</v>
      </c>
      <c r="D11" s="13"/>
      <c r="E11" s="13"/>
      <c r="F11" s="13"/>
      <c r="G11" s="13"/>
      <c r="H11" s="13"/>
      <c r="I11" s="13"/>
      <c r="J11" s="3"/>
      <c r="K11" s="13">
        <f>DATE(M4Year,M4Month,1)</f>
        <v>41456</v>
      </c>
      <c r="L11" s="13"/>
      <c r="M11" s="13"/>
      <c r="N11" s="13"/>
      <c r="O11" s="13"/>
      <c r="P11" s="13"/>
      <c r="Q11" s="13"/>
    </row>
    <row r="12" spans="2:17" ht="15" customHeight="1" x14ac:dyDescent="0.2">
      <c r="C12" s="7" t="s">
        <v>1</v>
      </c>
      <c r="D12" s="7" t="s">
        <v>2</v>
      </c>
      <c r="E12" s="7" t="s">
        <v>3</v>
      </c>
      <c r="F12" s="7" t="s">
        <v>2</v>
      </c>
      <c r="G12" s="7" t="s">
        <v>4</v>
      </c>
      <c r="H12" s="7" t="s">
        <v>0</v>
      </c>
      <c r="I12" s="7" t="s">
        <v>0</v>
      </c>
      <c r="J12" s="3"/>
      <c r="K12" s="7" t="s">
        <v>1</v>
      </c>
      <c r="L12" s="7" t="s">
        <v>2</v>
      </c>
      <c r="M12" s="7" t="s">
        <v>3</v>
      </c>
      <c r="N12" s="7" t="s">
        <v>2</v>
      </c>
      <c r="O12" s="7" t="s">
        <v>4</v>
      </c>
      <c r="P12" s="7" t="s">
        <v>0</v>
      </c>
      <c r="Q12" s="7" t="s">
        <v>0</v>
      </c>
    </row>
    <row r="13" spans="2:17" ht="15" customHeight="1" x14ac:dyDescent="0.2">
      <c r="C13" s="4" t="str">
        <f>IF(DAY(M3Sun1)=1,"",IF(AND(YEAR(M3Sun1+1)=M3Year,MONTH(M3Sun1+1)=M3Month),M3Sun1+1,""))</f>
        <v/>
      </c>
      <c r="D13" s="4" t="str">
        <f>IF(DAY(M3Sun1)=2,"",IF(AND(YEAR(M3Sun1+2)=M3Year,MONTH(M3Sun1+2)=M3Month),M3Sun1+2,""))</f>
        <v/>
      </c>
      <c r="E13" s="4" t="str">
        <f>IF(DAY(M3Sun1)=3,"",IF(AND(YEAR(M3Sun1+3)=M3Year,MONTH(M3Sun1+3)=M3Month),M3Sun1+3,""))</f>
        <v/>
      </c>
      <c r="F13" s="4" t="str">
        <f>IF(DAY(M3Sun1)=4,"",IF(AND(YEAR(M3Sun1+4)=M3Year,MONTH(M3Sun1+4)=M3Month),M3Sun1+4,""))</f>
        <v/>
      </c>
      <c r="G13" s="4" t="str">
        <f>IF(DAY(M3Sun1)=5,"",IF(AND(YEAR(M3Sun1+5)=M3Year,MONTH(M3Sun1+5)=M3Month),M3Sun1+5,""))</f>
        <v/>
      </c>
      <c r="H13" s="5">
        <f>IF(DAY(M3Sun1)=6,"",IF(AND(YEAR(M3Sun1+6)=M3Year,MONTH(M3Sun1+6)=M3Month),M3Sun1+6,""))</f>
        <v>41426</v>
      </c>
      <c r="I13" s="5">
        <f>IF(DAY(M3Sun1)=1,IF(AND(YEAR(M3Sun1)=M3Year,MONTH(M3Sun1)=M3Month),M3Sun1,""),IF(AND(YEAR(M3Sun1+7)=M3Year,MONTH(M3Sun1+7)=M3Month),M3Sun1+7,""))</f>
        <v>41427</v>
      </c>
      <c r="J13" s="3"/>
      <c r="K13" s="4">
        <f>IF(DAY(M4Sun1)=1,"",IF(AND(YEAR(M4Sun1+1)=M4Year,MONTH(M4Sun1+1)=M4Month),M4Sun1+1,""))</f>
        <v>41456</v>
      </c>
      <c r="L13" s="4">
        <f>IF(DAY(M4Sun1)=2,"",IF(AND(YEAR(M4Sun1+2)=M4Year,MONTH(M4Sun1+2)=M4Month),M4Sun1+2,""))</f>
        <v>41457</v>
      </c>
      <c r="M13" s="6">
        <f>IF(DAY(M4Sun1)=3,"",IF(AND(YEAR(M4Sun1+3)=M4Year,MONTH(M4Sun1+3)=M4Month),M4Sun1+3,""))</f>
        <v>41458</v>
      </c>
      <c r="N13" s="4">
        <f>IF(DAY(M4Sun1)=4,"",IF(AND(YEAR(M4Sun1+4)=M4Year,MONTH(M4Sun1+4)=M4Month),M4Sun1+4,""))</f>
        <v>41459</v>
      </c>
      <c r="O13" s="4">
        <f>IF(DAY(M4Sun1)=5,"",IF(AND(YEAR(M4Sun1+5)=M4Year,MONTH(M4Sun1+5)=M4Month),M4Sun1+5,""))</f>
        <v>41460</v>
      </c>
      <c r="P13" s="5">
        <f>IF(DAY(M4Sun1)=6,"",IF(AND(YEAR(M4Sun1+6)=M4Year,MONTH(M4Sun1+6)=M4Month),M4Sun1+6,""))</f>
        <v>41461</v>
      </c>
      <c r="Q13" s="5">
        <f>IF(DAY(M4Sun1)=1,IF(AND(YEAR(M4Sun1)=M4Year,MONTH(M4Sun1)=M4Month),M4Sun1,""),IF(AND(YEAR(M4Sun1+7)=M4Year,MONTH(M4Sun1+7)=M4Month),M4Sun1+7,""))</f>
        <v>41462</v>
      </c>
    </row>
    <row r="14" spans="2:17" ht="15" customHeight="1" x14ac:dyDescent="0.2">
      <c r="C14" s="4">
        <f>IF(DAY(M3Sun1)=1,IF(AND(YEAR(M3Sun1+1)=M3Year,MONTH(M3Sun1+1)=M3Month),M3Sun1+1,""),IF(AND(YEAR(M3Sun1+8)=M3Year,MONTH(M3Sun1+8)=M3Month),M3Sun1+8,""))</f>
        <v>41428</v>
      </c>
      <c r="D14" s="4">
        <f>IF(DAY(M3Sun1)=1,IF(AND(YEAR(M3Sun1+2)=M3Year,MONTH(M3Sun1+2)=M3Month),M3Sun1+2,""),IF(AND(YEAR(M3Sun1+9)=M3Year,MONTH(M3Sun1+9)=M3Month),M3Sun1+9,""))</f>
        <v>41429</v>
      </c>
      <c r="E14" s="6">
        <f>IF(DAY(M3Sun1)=1,IF(AND(YEAR(M3Sun1+3)=M3Year,MONTH(M3Sun1+3)=M3Month),MSun1+3,""),IF(AND(YEAR(M3Sun1+10)=M3Year,MONTH(M3Sun1+10)=M3Month),M3Sun1+10,""))</f>
        <v>41430</v>
      </c>
      <c r="F14" s="4">
        <f>IF(DAY(M3Sun1)=1,IF(AND(YEAR(M3Sun1+4)=M3Year,MONTH(M3Sun1+4)=M3Month),M3Sun1+4,""),IF(AND(YEAR(M3Sun1+11)=M3Year,MONTH(M3Sun1+11)=M3Month),M3Sun1+11,""))</f>
        <v>41431</v>
      </c>
      <c r="G14" s="4">
        <f>IF(DAY(M3Sun1)=1,IF(AND(YEAR(M3Sun1+5)=M3Year,MONTH(M3Sun1+5)=M3Month),M3Sun1+5,""),IF(AND(YEAR(M3Sun1+12)=M3Year,MONTH(M3Sun1+12)=M3Month),M3Sun1+12,""))</f>
        <v>41432</v>
      </c>
      <c r="H14" s="5">
        <f>IF(DAY(M3Sun1)=1,IF(AND(YEAR(M3Sun1+6)=M3Year,MONTH(M3Sun1+6)=M3Month),M3Sun1+6,""),IF(AND(YEAR(M3Sun1+13)=M3Year,MONTH(M3Sun1+13)=M3Month),M3Sun1+13,""))</f>
        <v>41433</v>
      </c>
      <c r="I14" s="5">
        <f>IF(DAY(M3Sun1)=1,IF(AND(YEAR(M3Sun1+7)=M3Year,MONTH(M3Sun1+7)=M3Month),M3Sun1+7,""),IF(AND(YEAR(M3Sun1+14)=M3Year,MONTH(M3Sun1+14)=M3Month),M3Sun1+14,""))</f>
        <v>41434</v>
      </c>
      <c r="J14" s="3"/>
      <c r="K14" s="4">
        <f>IF(DAY(M4Sun1)=1,IF(AND(YEAR(M4Sun1+1)=M4Year,MONTH(M4Sun1+1)=M4Month),M4Sun1+1,""),IF(AND(YEAR(M4Sun1+8)=M4Year,MONTH(M4Sun1+8)=M4Month),M4Sun1+8,""))</f>
        <v>41463</v>
      </c>
      <c r="L14" s="4">
        <f>IF(DAY(M4Sun1)=1,IF(AND(YEAR(M4Sun1+2)=M4Year,MONTH(M4Sun1+2)=M4Month),M4Sun1+2,""),IF(AND(YEAR(M4Sun1+9)=M4Year,MONTH(M4Sun1+9)=M4Month),M4Sun1+9,""))</f>
        <v>41464</v>
      </c>
      <c r="M14" s="6">
        <f>IF(DAY(M4Sun1)=1,IF(AND(YEAR(M4Sun1+3)=M4Year,MONTH(M4Sun1+3)=M4Month),MSun1+3,""),IF(AND(YEAR(M4Sun1+10)=M4Year,MONTH(M4Sun1+10)=M4Month),M4Sun1+10,""))</f>
        <v>41465</v>
      </c>
      <c r="N14" s="4">
        <f>IF(DAY(M4Sun1)=1,IF(AND(YEAR(M4Sun1+4)=M4Year,MONTH(M4Sun1+4)=M4Month),M4Sun1+4,""),IF(AND(YEAR(M4Sun1+11)=M4Year,MONTH(M4Sun1+11)=M4Month),M4Sun1+11,""))</f>
        <v>41466</v>
      </c>
      <c r="O14" s="12">
        <f>IF(DAY(M4Sun1)=1,IF(AND(YEAR(M4Sun1+5)=M4Year,MONTH(M4Sun1+5)=M4Month),M4Sun1+5,""),IF(AND(YEAR(M4Sun1+12)=M4Year,MONTH(M4Sun1+12)=M4Month),M4Sun1+12,""))</f>
        <v>41467</v>
      </c>
      <c r="P14" s="5">
        <f>IF(DAY(M4Sun1)=1,IF(AND(YEAR(M4Sun1+6)=M4Year,MONTH(M4Sun1+6)=M4Month),M4Sun1+6,""),IF(AND(YEAR(M4Sun1+13)=M4Year,MONTH(M4Sun1+13)=M4Month),M4Sun1+13,""))</f>
        <v>41468</v>
      </c>
      <c r="Q14" s="5">
        <f>IF(DAY(M4Sun1)=1,IF(AND(YEAR(M4Sun1+7)=M4Year,MONTH(M4Sun1+7)=M4Month),M4Sun1+7,""),IF(AND(YEAR(M4Sun1+14)=M4Year,MONTH(M4Sun1+14)=M4Month),M4Sun1+14,""))</f>
        <v>41469</v>
      </c>
    </row>
    <row r="15" spans="2:17" ht="15" customHeight="1" x14ac:dyDescent="0.2">
      <c r="C15" s="4">
        <f>IF(DAY(M3Sun1)=1,IF(AND(YEAR(M3Sun1+8)=M3Year,MONTH(M3Sun1+8)=M3Month),M3Sun1+8,""),IF(AND(YEAR(M3Sun1+15)=M3Year,MONTH(M3Sun1+15)=M3Month),M3Sun1+15,""))</f>
        <v>41435</v>
      </c>
      <c r="D15" s="4">
        <f>IF(DAY(M3Sun1)=1,IF(AND(YEAR(M3Sun1+9)=M3Year,MONTH(M3Sun1+9)=M3Month),M3Sun1+9,""),IF(AND(YEAR(M3Sun1+16)=M3Year,MONTH(M3Sun1+16)=M3Month),M3Sun1+16,""))</f>
        <v>41436</v>
      </c>
      <c r="E15" s="6">
        <f>IF(DAY(M3Sun1)=1,IF(AND(YEAR(M3Sun1+10)=M3Year,MONTH(M3Sun1+10)=M3Month),M3Sun1+10,""),IF(AND(YEAR(M3Sun1+17)=M3Year,MONTH(M3Sun1+17)=M3Month),M3Sun1+17,""))</f>
        <v>41437</v>
      </c>
      <c r="F15" s="4">
        <f>IF(DAY(M3Sun1)=1,IF(AND(YEAR(M3Sun1+11)=M3Year,MONTH(M3Sun1+11)=M3Month),M3Sun1+11,""),IF(AND(YEAR(M3Sun1+18)=M3Year,MONTH(M3Sun1+18)=M3Month),M3Sun1+18,""))</f>
        <v>41438</v>
      </c>
      <c r="G15" s="12">
        <f>IF(DAY(M3Sun1)=1,IF(AND(YEAR(M3Sun1+12)=M3Year,MONTH(M3Sun1+12)=M3Month),M3Sun1+12,""),IF(AND(YEAR(M3Sun1+19)=M3Year,MONTH(M3Sun1+19)=M3Month),M3Sun1+19,""))</f>
        <v>41439</v>
      </c>
      <c r="H15" s="11">
        <f>IF(DAY(M3Sun1)=1,IF(AND(YEAR(M3Sun1+13)=M3Year,MONTH(M3Sun1+13)=M3Month),M3Sun1+13,""),IF(AND(YEAR(M3Sun1+20)=M3Year,MONTH(M3Sun1+20)=M3Month),M3Sun1+20,""))</f>
        <v>41440</v>
      </c>
      <c r="I15" s="5">
        <f>IF(DAY(M3Sun1)=1,IF(AND(YEAR(M3Sun1+14)=M3Year,MONTH(M3Sun1+14)=M3Month),M3Sun1+14,""),IF(AND(YEAR(M3Sun1+21)=M3Year,MONTH(M3Sun1+21)=M3Month),M3Sun1+21,""))</f>
        <v>41441</v>
      </c>
      <c r="J15" s="3"/>
      <c r="K15" s="4">
        <f>IF(DAY(M4Sun1)=1,IF(AND(YEAR(M4Sun1+8)=M4Year,MONTH(M4Sun1+8)=M4Month),M4Sun1+8,""),IF(AND(YEAR(M4Sun1+15)=M4Year,MONTH(M4Sun1+15)=M4Month),M4Sun1+15,""))</f>
        <v>41470</v>
      </c>
      <c r="L15" s="4">
        <f>IF(DAY(M4Sun1)=1,IF(AND(YEAR(M4Sun1+9)=M4Year,MONTH(M4Sun1+9)=M4Month),M4Sun1+9,""),IF(AND(YEAR(M4Sun1+16)=M4Year,MONTH(M4Sun1+16)=M4Month),M4Sun1+16,""))</f>
        <v>41471</v>
      </c>
      <c r="M15" s="4">
        <f>IF(DAY(M4Sun1)=1,IF(AND(YEAR(M4Sun1+10)=M4Year,MONTH(M4Sun1+10)=M4Month),M4Sun1+10,""),IF(AND(YEAR(M4Sun1+17)=M4Year,MONTH(M4Sun1+17)=M4Month),M4Sun1+17,""))</f>
        <v>41472</v>
      </c>
      <c r="N15" s="4">
        <f>IF(DAY(M4Sun1)=1,IF(AND(YEAR(M4Sun1+11)=M4Year,MONTH(M4Sun1+11)=M4Month),M4Sun1+11,""),IF(AND(YEAR(M4Sun1+18)=M4Year,MONTH(M4Sun1+18)=M4Month),M4Sun1+18,""))</f>
        <v>41473</v>
      </c>
      <c r="O15" s="4">
        <f>IF(DAY(M4Sun1)=1,IF(AND(YEAR(M4Sun1+12)=M4Year,MONTH(M4Sun1+12)=M4Month),M4Sun1+12,""),IF(AND(YEAR(M4Sun1+19)=M4Year,MONTH(M4Sun1+19)=M4Month),M4Sun1+19,""))</f>
        <v>41474</v>
      </c>
      <c r="P15" s="5">
        <f>IF(DAY(M4Sun1)=1,IF(AND(YEAR(M4Sun1+13)=M4Year,MONTH(M4Sun1+13)=M4Month),M4Sun1+13,""),IF(AND(YEAR(M4Sun1+20)=M4Year,MONTH(M4Sun1+20)=M4Month),M4Sun1+20,""))</f>
        <v>41475</v>
      </c>
      <c r="Q15" s="5">
        <f>IF(DAY(M4Sun1)=1,IF(AND(YEAR(M4Sun1+14)=M4Year,MONTH(M4Sun1+14)=M4Month),M4Sun1+14,""),IF(AND(YEAR(M4Sun1+21)=M4Year,MONTH(M4Sun1+21)=M4Month),M4Sun1+21,""))</f>
        <v>41476</v>
      </c>
    </row>
    <row r="16" spans="2:17" ht="15" customHeight="1" x14ac:dyDescent="0.2">
      <c r="C16" s="4">
        <f>IF(DAY(M3Sun1)=1,IF(AND(YEAR(M3Sun1+15)=M3Year,MONTH(M3Sun1+15)=M3Month),M3Sun1+15,""),IF(AND(YEAR(M3Sun1+22)=M3Year,MONTH(M3Sun1+22)=M3Month),M3Sun1+22,""))</f>
        <v>41442</v>
      </c>
      <c r="D16" s="4">
        <f>IF(DAY(M3Sun1)=1,IF(AND(YEAR(M3Sun1+16)=M3Year,MONTH(M3Sun1+16)=M3Month),M3Sun1+16,""),IF(AND(YEAR(M3Sun1+23)=M3Year,MONTH(M3Sun1+23)=M3Month),M3Sun1+23,""))</f>
        <v>41443</v>
      </c>
      <c r="E16" s="6">
        <f>IF(DAY(M3Sun1)=1,IF(AND(YEAR(M3Sun1+17)=M3Year,MONTH(M3Sun1+17)=M3Month),M3Sun1+17,""),IF(AND(YEAR(M3Sun1+24)=M3Year,MONTH(M3Sun1+24)=M3Month),M3Sun1+24,""))</f>
        <v>41444</v>
      </c>
      <c r="F16" s="4">
        <f>IF(DAY(M3Sun1)=1,IF(AND(YEAR(M3Sun1+18)=M3Year,MONTH(M3Sun1+18)=M3Month),M3Sun1+18,""),IF(AND(YEAR(M3Sun1+25)=M3Year,MONTH(M3Sun1+25)=M3Month),M3Sun1+25,""))</f>
        <v>41445</v>
      </c>
      <c r="G16" s="4">
        <f>IF(DAY(M3Sun1)=1,IF(AND(YEAR(M3Sun1+19)=M3Year,MONTH(M3Sun1+19)=M3Month),M3Sun1+19,""),IF(AND(YEAR(M3Sun1+26)=M3Year,MONTH(M3Sun1+26)=M3Month),M3Sun1+26,""))</f>
        <v>41446</v>
      </c>
      <c r="H16" s="5">
        <f>IF(DAY(M3Sun1)=1,IF(AND(YEAR(M3Sun1+20)=M3Year,MONTH(M3Sun1+20)=M3Month),M3Sun1+20,""),IF(AND(YEAR(M3Sun1+27)=M3Year,MONTH(M3Sun1+27)=M3Month),M3Sun1+27,""))</f>
        <v>41447</v>
      </c>
      <c r="I16" s="5">
        <f>IF(DAY(M3Sun1)=1,IF(AND(YEAR(M3Sun1+21)=M3Year,MONTH(M3Sun1+21)=M3Month),M3Sun1+21,""),IF(AND(YEAR(M3Sun1+28)=M3Year,MONTH(M3Sun1+28)=M3Month),M3Sun1+28,""))</f>
        <v>41448</v>
      </c>
      <c r="J16" s="3"/>
      <c r="K16" s="4">
        <f>IF(DAY(M4Sun1)=1,IF(AND(YEAR(M4Sun1+15)=M4Year,MONTH(M4Sun1+15)=M4Month),M4Sun1+15,""),IF(AND(YEAR(M4Sun1+22)=M4Year,MONTH(M4Sun1+22)=M4Month),M4Sun1+22,""))</f>
        <v>41477</v>
      </c>
      <c r="L16" s="4">
        <f>IF(DAY(M4Sun1)=1,IF(AND(YEAR(M4Sun1+16)=M4Year,MONTH(M4Sun1+16)=M4Month),M4Sun1+16,""),IF(AND(YEAR(M4Sun1+23)=M4Year,MONTH(M4Sun1+23)=M4Month),M4Sun1+23,""))</f>
        <v>41478</v>
      </c>
      <c r="M16" s="4">
        <f>IF(DAY(M4Sun1)=1,IF(AND(YEAR(M4Sun1+17)=M4Year,MONTH(M4Sun1+17)=M4Month),M4Sun1+17,""),IF(AND(YEAR(M4Sun1+24)=M4Year,MONTH(M4Sun1+24)=M4Month),M4Sun1+24,""))</f>
        <v>41479</v>
      </c>
      <c r="N16" s="4">
        <f>IF(DAY(M4Sun1)=1,IF(AND(YEAR(M4Sun1+18)=M4Year,MONTH(M4Sun1+18)=M4Month),M4Sun1+18,""),IF(AND(YEAR(M4Sun1+25)=M4Year,MONTH(M4Sun1+25)=M4Month),M4Sun1+25,""))</f>
        <v>41480</v>
      </c>
      <c r="O16" s="4">
        <f>IF(DAY(M4Sun1)=1,IF(AND(YEAR(M4Sun1+19)=M4Year,MONTH(M4Sun1+19)=M4Month),M4Sun1+19,""),IF(AND(YEAR(M4Sun1+26)=M4Year,MONTH(M4Sun1+26)=M4Month),M4Sun1+26,""))</f>
        <v>41481</v>
      </c>
      <c r="P16" s="5">
        <f>IF(DAY(M4Sun1)=1,IF(AND(YEAR(M4Sun1+20)=M4Year,MONTH(M4Sun1+20)=M4Month),M4Sun1+20,""),IF(AND(YEAR(M4Sun1+27)=M4Year,MONTH(M4Sun1+27)=M4Month),M4Sun1+27,""))</f>
        <v>41482</v>
      </c>
      <c r="Q16" s="5">
        <f>IF(DAY(M4Sun1)=1,IF(AND(YEAR(M4Sun1+21)=M4Year,MONTH(M4Sun1+21)=M4Month),M4Sun1+21,""),IF(AND(YEAR(M4Sun1+28)=M4Year,MONTH(M4Sun1+28)=M4Month),M4Sun1+28,""))</f>
        <v>41483</v>
      </c>
    </row>
    <row r="17" spans="3:20" ht="15" customHeight="1" x14ac:dyDescent="0.2">
      <c r="C17" s="4">
        <f>IF(DAY(M3Sun1)=1,IF(AND(YEAR(M3Sun1+22)=M3Year,MONTH(M3Sun1+22)=M3Month),M3Sun1+22,""),IF(AND(YEAR(M3Sun1+29)=M3Year,MONTH(M3Sun1+29)=M3Month),M3Sun1+29,""))</f>
        <v>41449</v>
      </c>
      <c r="D17" s="4">
        <f>IF(DAY(M3Sun1)=1,IF(AND(YEAR(M3Sun1+23)=M3Year,MONTH(M3Sun1+23)=M3Month),M3Sun1+23,""),IF(AND(YEAR(M3Sun1+30)=M3Year,MONTH(M3Sun1+30)=M3Month),M3Sun1+30,""))</f>
        <v>41450</v>
      </c>
      <c r="E17" s="6">
        <f>IF(DAY(M3Sun1)=1,IF(AND(YEAR(M3Sun1+24)=M3Year,MONTH(M3Sun1+24)=M3Month),M3Sun1+24,""),IF(AND(YEAR(M3Sun1+31)=M3Year,MONTH(M3Sun1+31)=M3Month),M3Sun1+31,""))</f>
        <v>41451</v>
      </c>
      <c r="F17" s="4">
        <f>IF(DAY(M3Sun1)=1,IF(AND(YEAR(M3Sun1+25)=M3Year,MONTH(M3Sun1+25)=M3Month),M3Sun1+25,""),IF(AND(YEAR(M3Sun1+32)=M3Year,MONTH(M3Sun1+32)=M3Month),M3Sun1+32,""))</f>
        <v>41452</v>
      </c>
      <c r="G17" s="12">
        <f>IF(DAY(M3Sun1)=1,IF(AND(YEAR(M3Sun1+26)=M3Year,MONTH(M3Sun1+26)=M3Month),M3Sun1+26,""),IF(AND(YEAR(M3Sun1+33)=M3Year,MONTH(M3Sun1+33)=M3Month),M3Sun1+33,""))</f>
        <v>41453</v>
      </c>
      <c r="H17" s="5">
        <f>IF(DAY(M3Sun1)=1,IF(AND(YEAR(M3Sun1+27)=M3Year,MONTH(M3Sun1+27)=M3Month),M3Sun1+27,""),IF(AND(YEAR(M3Sun1+34)=M3Year,MONTH(M3Sun1+34)=M3Month),M3Sun1+34,""))</f>
        <v>41454</v>
      </c>
      <c r="I17" s="5">
        <f>IF(DAY(M3Sun1)=1,IF(AND(YEAR(M3Sun1+28)=M3Year,MONTH(M3Sun1+28)=M3Month),M3Sun1+28,""),IF(AND(YEAR(M3Sun1+35)=M3Year,MONTH(M3Sun1+35)=M3Month),M3Sun1+35,""))</f>
        <v>41455</v>
      </c>
      <c r="J17" s="3"/>
      <c r="K17" s="4">
        <f>IF(DAY(M4Sun1)=1,IF(AND(YEAR(M4Sun1+22)=M4Year,MONTH(M4Sun1+22)=M4Month),M4Sun1+22,""),IF(AND(YEAR(M4Sun1+29)=M4Year,MONTH(M4Sun1+29)=M4Month),M4Sun1+29,""))</f>
        <v>41484</v>
      </c>
      <c r="L17" s="4">
        <f>IF(DAY(M4Sun1)=1,IF(AND(YEAR(M4Sun1+23)=M4Year,MONTH(M4Sun1+23)=M4Month),M4Sun1+23,""),IF(AND(YEAR(M4Sun1+30)=M4Year,MONTH(M4Sun1+30)=M4Month),M4Sun1+30,""))</f>
        <v>41485</v>
      </c>
      <c r="M17" s="4">
        <f>IF(DAY(M4Sun1)=1,IF(AND(YEAR(M4Sun1+24)=M4Year,MONTH(M4Sun1+24)=M4Month),M4Sun1+24,""),IF(AND(YEAR(M4Sun1+31)=M4Year,MONTH(M4Sun1+31)=M4Month),M4Sun1+31,""))</f>
        <v>41486</v>
      </c>
      <c r="N17" s="4" t="str">
        <f>IF(DAY(M4Sun1)=1,IF(AND(YEAR(M4Sun1+25)=M4Year,MONTH(M4Sun1+25)=M4Month),M4Sun1+25,""),IF(AND(YEAR(M4Sun1+32)=M4Year,MONTH(M4Sun1+32)=M4Month),M4Sun1+32,""))</f>
        <v/>
      </c>
      <c r="O17" s="4" t="str">
        <f>IF(DAY(M4Sun1)=1,IF(AND(YEAR(M4Sun1+26)=M4Year,MONTH(M4Sun1+26)=M4Month),M4Sun1+26,""),IF(AND(YEAR(M4Sun1+33)=M4Year,MONTH(M4Sun1+33)=M4Month),M4Sun1+33,""))</f>
        <v/>
      </c>
      <c r="P17" s="5" t="str">
        <f>IF(DAY(M4Sun1)=1,IF(AND(YEAR(M4Sun1+27)=M4Year,MONTH(M4Sun1+27)=M4Month),M4Sun1+27,""),IF(AND(YEAR(M4Sun1+34)=M4Year,MONTH(M4Sun1+34)=M4Month),M4Sun1+34,""))</f>
        <v/>
      </c>
      <c r="Q17" s="5" t="str">
        <f>IF(DAY(M4Sun1)=1,IF(AND(YEAR(M4Sun1+28)=M4Year,MONTH(M4Sun1+28)=M4Month),M4Sun1+28,""),IF(AND(YEAR(M4Sun1+35)=M4Year,MONTH(M4Sun1+35)=M4Month),M4Sun1+35,""))</f>
        <v/>
      </c>
    </row>
    <row r="18" spans="3:20" ht="15" customHeight="1" x14ac:dyDescent="0.2">
      <c r="C18" s="4" t="str">
        <f>IF(DAY(M3Sun1)=1,IF(AND(YEAR(M3Sun1+29)=M3Year,MONTH(M3Sun1+29)=M3Month),M3Sun1+29,""),IF(AND(YEAR(M3Sun1+36)=M3Year,MONTH(M3Sun1+36)=M3Month),M3Sun1+36,""))</f>
        <v/>
      </c>
      <c r="D18" s="4" t="str">
        <f>IF(DAY(M3Sun1)=1,IF(AND(YEAR(M3Sun1+30)=M3Year,MONTH(M3Sun1+30)=M3Month),M3Sun1+30,""),IF(AND(YEAR(M3Sun1+37)=M3Year,MONTH(M3Sun1+37)=M3Month),M3Sun1+37,""))</f>
        <v/>
      </c>
      <c r="E18" s="4" t="str">
        <f>IF(DAY(M3Sun1)=1,IF(AND(YEAR(M3Sun1+31)=M3Year,MONTH(M3Sun1+31)=M3Month),M3Sun1+31,""),IF(AND(YEAR(M3Sun1+38)=M3Year,MONTH(M3Sun1+38)=M3Month),M3Sun1+38,""))</f>
        <v/>
      </c>
      <c r="F18" s="4" t="str">
        <f>IF(DAY(M3Sun1)=1,IF(AND(YEAR(M3Sun1+32)=M3Year,MONTH(M3Sun1+32)=M3Month),M3Sun1+32,""),IF(AND(YEAR(M3Sun1+39)=M3Year,MONTH(M3Sun1+39)=M3Month),M3Sun1+39,""))</f>
        <v/>
      </c>
      <c r="G18" s="4" t="str">
        <f>IF(DAY(M3Sun1)=1,IF(AND(YEAR(M3Sun1+33)=M3Year,MONTH(M3Sun1+33)=M3Month),M3Sun1+33,""),IF(AND(YEAR(M3Sun1+40)=M3Year,MONTH(M3Sun1+40)=M3Month),M3Sun1+40,""))</f>
        <v/>
      </c>
      <c r="H18" s="5" t="str">
        <f>IF(DAY(M3Sun1)=1,IF(AND(YEAR(M3Sun1+34)=M3Year,MONTH(M3Sun1+34)=M3Month),M3Sun1+34,""),IF(AND(YEAR(M3Sun1+41)=M3Year,MONTH(M3Sun1+41)=M3Month),M3Sun1+41,""))</f>
        <v/>
      </c>
      <c r="I18" s="5" t="str">
        <f>IF(DAY(M3Sun1)=1,IF(AND(YEAR(M3Sun1+35)=M3Year,MONTH(M3Sun1+35)=M3Month),M3Sun1+35,""),IF(AND(YEAR(M3Sun1+42)=M3Year,MONTH(M3Sun1+42)=M3Month),M3Sun1+42,""))</f>
        <v/>
      </c>
      <c r="J18" s="3"/>
      <c r="K18" s="4" t="str">
        <f>IF(DAY(M4Sun1)=1,IF(AND(YEAR(M4Sun1+29)=M4Year,MONTH(M4Sun1+29)=M4Month),M4Sun1+29,""),IF(AND(YEAR(M4Sun1+36)=M4Year,MONTH(M4Sun1+36)=M4Month),M4Sun1+36,""))</f>
        <v/>
      </c>
      <c r="L18" s="4" t="str">
        <f>IF(DAY(M4Sun1)=1,IF(AND(YEAR(M4Sun1+30)=M4Year,MONTH(M4Sun1+30)=M4Month),M4Sun1+30,""),IF(AND(YEAR(M4Sun1+37)=M4Year,MONTH(M4Sun1+37)=M4Month),M4Sun1+37,""))</f>
        <v/>
      </c>
      <c r="M18" s="4" t="str">
        <f>IF(DAY(M4Sun1)=1,IF(AND(YEAR(M4Sun1+31)=M4Year,MONTH(M4Sun1+31)=M4Month),M4Sun1+31,""),IF(AND(YEAR(M4Sun1+38)=M4Year,MONTH(M4Sun1+38)=M4Month),M4Sun1+38,""))</f>
        <v/>
      </c>
      <c r="N18" s="4" t="str">
        <f>IF(DAY(M4Sun1)=1,IF(AND(YEAR(M4Sun1+32)=M4Year,MONTH(M4Sun1+32)=M4Month),M4Sun1+32,""),IF(AND(YEAR(M4Sun1+39)=M4Year,MONTH(M4Sun1+39)=M4Month),M4Sun1+39,""))</f>
        <v/>
      </c>
      <c r="O18" s="4" t="str">
        <f>IF(DAY(M4Sun1)=1,IF(AND(YEAR(M4Sun1+33)=M4Year,MONTH(M4Sun1+33)=M4Month),M4Sun1+33,""),IF(AND(YEAR(M4Sun1+40)=M4Year,MONTH(M4Sun1+40)=M4Month),M4Sun1+40,""))</f>
        <v/>
      </c>
      <c r="P18" s="5" t="str">
        <f>IF(DAY(M4Sun1)=1,IF(AND(YEAR(M4Sun1+34)=M4Year,MONTH(M4Sun1+34)=M4Month),M4Sun1+34,""),IF(AND(YEAR(M4Sun1+41)=M4Year,MONTH(M4Sun1+41)=M4Month),M4Sun1+41,""))</f>
        <v/>
      </c>
      <c r="Q18" s="5" t="str">
        <f>IF(DAY(M4Sun1)=1,IF(AND(YEAR(M4Sun1+35)=M4Year,MONTH(M4Sun1+35)=M4Month),M4Sun1+35,""),IF(AND(YEAR(M4Sun1+42)=M4Year,MONTH(M4Sun1+42)=M4Month),M4Sun1+42,""))</f>
        <v/>
      </c>
    </row>
    <row r="19" spans="3:20" ht="24" customHeight="1" x14ac:dyDescent="0.2">
      <c r="C19" s="13">
        <f>DATE(M5Year,M5Month,1)</f>
        <v>41487</v>
      </c>
      <c r="D19" s="13"/>
      <c r="E19" s="13"/>
      <c r="F19" s="13"/>
      <c r="G19" s="13"/>
      <c r="H19" s="13"/>
      <c r="I19" s="13"/>
      <c r="J19" s="3"/>
      <c r="K19" s="13">
        <f>DATE(M5Year,M6Month,1)</f>
        <v>41518</v>
      </c>
      <c r="L19" s="13"/>
      <c r="M19" s="13"/>
      <c r="N19" s="13"/>
      <c r="O19" s="13"/>
      <c r="P19" s="13"/>
      <c r="Q19" s="13"/>
    </row>
    <row r="20" spans="3:20" ht="15" customHeight="1" x14ac:dyDescent="0.2">
      <c r="C20" s="7" t="s">
        <v>1</v>
      </c>
      <c r="D20" s="7" t="s">
        <v>2</v>
      </c>
      <c r="E20" s="7" t="s">
        <v>3</v>
      </c>
      <c r="F20" s="7" t="s">
        <v>2</v>
      </c>
      <c r="G20" s="7" t="s">
        <v>4</v>
      </c>
      <c r="H20" s="7" t="s">
        <v>0</v>
      </c>
      <c r="I20" s="7" t="s">
        <v>0</v>
      </c>
      <c r="J20" s="3"/>
      <c r="K20" s="7" t="s">
        <v>1</v>
      </c>
      <c r="L20" s="7" t="s">
        <v>2</v>
      </c>
      <c r="M20" s="7" t="s">
        <v>3</v>
      </c>
      <c r="N20" s="7" t="s">
        <v>2</v>
      </c>
      <c r="O20" s="7" t="s">
        <v>4</v>
      </c>
      <c r="P20" s="7" t="s">
        <v>0</v>
      </c>
      <c r="Q20" s="7" t="s">
        <v>0</v>
      </c>
    </row>
    <row r="21" spans="3:20" ht="15" customHeight="1" x14ac:dyDescent="0.2">
      <c r="C21" s="4" t="str">
        <f>IF(DAY(M5Sun1)=1,"",IF(AND(YEAR(M5Sun1+1)=M5Year,MONTH(M5Sun1+1)=M5Month),M5Sun1+1,""))</f>
        <v/>
      </c>
      <c r="D21" s="4" t="str">
        <f>IF(DAY(M5Sun1)=2,"",IF(AND(YEAR(M5Sun1+2)=M5Year,MONTH(M5Sun1+2)=M5Month),M5Sun1+2,""))</f>
        <v/>
      </c>
      <c r="E21" s="4" t="str">
        <f>IF(DAY(M5Sun1)=3,"",IF(AND(YEAR(M5Sun1+3)=M5Year,MONTH(M5Sun1+3)=M5Month),M5Sun1+3,""))</f>
        <v/>
      </c>
      <c r="F21" s="4">
        <f>IF(DAY(M5Sun1)=4,"",IF(AND(YEAR(M5Sun1+4)=M5Year,MONTH(M5Sun1+4)=M5Month),M5Sun1+4,""))</f>
        <v>41487</v>
      </c>
      <c r="G21" s="4">
        <f>IF(DAY(M5Sun1)=5,"",IF(AND(YEAR(M5Sun1+5)=M5Year,MONTH(M5Sun1+5)=M5Month),M5Sun1+5,""))</f>
        <v>41488</v>
      </c>
      <c r="H21" s="5">
        <f>IF(DAY(M5Sun1)=6,"",IF(AND(YEAR(M5Sun1+6)=M5Year,MONTH(M5Sun1+6)=M5Month),M5Sun1+6,""))</f>
        <v>41489</v>
      </c>
      <c r="I21" s="5">
        <f>IF(DAY(M5Sun1)=1,IF(AND(YEAR(M5Sun1)=M5Year,MONTH(M5Sun1)=M5Month),M5Sun1,""),IF(AND(YEAR(M5Sun1+7)=M5Year,MONTH(M5Sun1+7)=M5Month),M5Sun1+7,""))</f>
        <v>41490</v>
      </c>
      <c r="J21" s="3"/>
      <c r="K21" s="4" t="str">
        <f>IF(DAY(M8Sun1)=1,"",IF(AND(YEAR(M8Sun1+1)=M8Year,MONTH(M8Sun1+1)=M8Month),M8Sun1+1,""))</f>
        <v/>
      </c>
      <c r="L21" s="4" t="str">
        <f>IF(DAY(M8Sun1)=2,"",IF(AND(YEAR(M8Sun1+2)=M8Year,MONTH(M8Sun1+2)=M8Month),M8Sun1+2,""))</f>
        <v/>
      </c>
      <c r="M21" s="4" t="str">
        <f>IF(DAY(M8Sun1)=3,"",IF(AND(YEAR(M8Sun1+3)=M8Year,MONTH(M8Sun1+3)=M8Month),M8Sun1+3,""))</f>
        <v/>
      </c>
      <c r="N21" s="4" t="str">
        <f>IF(DAY(M8Sun1)=4,"",IF(AND(YEAR(M8Sun1+4)=M8Year,MONTH(M8Sun1+4)=M8Month),M8Sun1+4,""))</f>
        <v/>
      </c>
      <c r="O21" s="4">
        <f>IF(DAY(M8Sun1)=5,"",IF(AND(YEAR(M8Sun1+5)=M8Year,MONTH(M8Sun1+5)=M8Month),M8Sun1+5,""))</f>
        <v>41579</v>
      </c>
      <c r="P21" s="5">
        <f>IF(DAY(M8Sun1)=6,"",IF(AND(YEAR(M8Sun1+6)=M8Year,MONTH(M8Sun1+6)=M8Month),M8Sun1+6,""))</f>
        <v>41580</v>
      </c>
      <c r="Q21" s="5">
        <f>IF(DAY(M8Sun1)=1,IF(AND(YEAR(M8Sun1)=M8Year,MONTH(M8Sun1)=M8Month),M8Sun1,""),IF(AND(YEAR(M8Sun1+7)=M8Year,MONTH(M8Sun1+7)=M8Month),M8Sun1+7,""))</f>
        <v>41581</v>
      </c>
      <c r="T21" s="9"/>
    </row>
    <row r="22" spans="3:20" ht="15" customHeight="1" x14ac:dyDescent="0.2">
      <c r="C22" s="4">
        <f>IF(DAY(M5Sun1)=1,IF(AND(YEAR(M5Sun1+1)=M5Year,MONTH(M5Sun1+1)=M5Month),M5Sun1+1,""),IF(AND(YEAR(M5Sun1+8)=M5Year,MONTH(M5Sun1+8)=M5Month),M5Sun1+8,""))</f>
        <v>41491</v>
      </c>
      <c r="D22" s="4">
        <f>IF(DAY(M5Sun1)=1,IF(AND(YEAR(M5Sun1+2)=M5Year,MONTH(M5Sun1+2)=M5Month),M5Sun1+2,""),IF(AND(YEAR(M5Sun1+9)=M5Year,MONTH(M5Sun1+9)=M5Month),M5Sun1+9,""))</f>
        <v>41492</v>
      </c>
      <c r="E22" s="4">
        <f>IF(DAY(M5Sun1)=1,IF(AND(YEAR(M5Sun1+3)=M5Year,MONTH(M5Sun1+3)=M5Month),MSun1+3,""),IF(AND(YEAR(M5Sun1+10)=M5Year,MONTH(M5Sun1+10)=M5Month),M5Sun1+10,""))</f>
        <v>41493</v>
      </c>
      <c r="F22" s="4">
        <f>IF(DAY(M5Sun1)=1,IF(AND(YEAR(M5Sun1+4)=M5Year,MONTH(M5Sun1+4)=M5Month),M5Sun1+4,""),IF(AND(YEAR(M5Sun1+11)=M5Year,MONTH(M5Sun1+11)=M5Month),M5Sun1+11,""))</f>
        <v>41494</v>
      </c>
      <c r="G22" s="4">
        <f>IF(DAY(M5Sun1)=1,IF(AND(YEAR(M5Sun1+5)=M5Year,MONTH(M5Sun1+5)=M5Month),M5Sun1+5,""),IF(AND(YEAR(M5Sun1+12)=M5Year,MONTH(M5Sun1+12)=M5Month),M5Sun1+12,""))</f>
        <v>41495</v>
      </c>
      <c r="H22" s="5">
        <f>IF(DAY(M5Sun1)=1,IF(AND(YEAR(M5Sun1+6)=M5Year,MONTH(M5Sun1+6)=M5Month),M5Sun1+6,""),IF(AND(YEAR(M5Sun1+13)=M5Year,MONTH(M5Sun1+13)=M5Month),M5Sun1+13,""))</f>
        <v>41496</v>
      </c>
      <c r="I22" s="5">
        <f>IF(DAY(M5Sun1)=1,IF(AND(YEAR(M5Sun1+7)=M5Year,MONTH(M5Sun1+7)=M5Month),M5Sun1+7,""),IF(AND(YEAR(M5Sun1+14)=M5Year,MONTH(M5Sun1+14)=M5Month),M5Sun1+14,""))</f>
        <v>41497</v>
      </c>
      <c r="J22" s="3"/>
      <c r="K22" s="4">
        <f>IF(DAY(M8Sun1)=1,IF(AND(YEAR(M8Sun1+1)=M8Year,MONTH(M8Sun1+1)=M8Month),M8Sun1+1,""),IF(AND(YEAR(M8Sun1+8)=M8Year,MONTH(M8Sun1+8)=M8Month),M8Sun1+8,""))</f>
        <v>41582</v>
      </c>
      <c r="L22" s="4">
        <f>IF(DAY(M8Sun1)=1,IF(AND(YEAR(M8Sun1+2)=M8Year,MONTH(M8Sun1+2)=M8Month),M8Sun1+2,""),IF(AND(YEAR(M8Sun1+9)=M8Year,MONTH(M8Sun1+9)=M8Month),M8Sun1+9,""))</f>
        <v>41583</v>
      </c>
      <c r="M22" s="4">
        <f>IF(DAY(M8Sun1)=1,IF(AND(YEAR(M8Sun1+3)=M8Year,MONTH(M8Sun1+3)=M8Month),MSun1+3,""),IF(AND(YEAR(M8Sun1+10)=M8Year,MONTH(M8Sun1+10)=M8Month),M8Sun1+10,""))</f>
        <v>41584</v>
      </c>
      <c r="N22" s="4">
        <f>IF(DAY(M8Sun1)=1,IF(AND(YEAR(M8Sun1+4)=M8Year,MONTH(M8Sun1+4)=M8Month),M8Sun1+4,""),IF(AND(YEAR(M8Sun1+11)=M8Year,MONTH(M8Sun1+11)=M8Month),M8Sun1+11,""))</f>
        <v>41585</v>
      </c>
      <c r="O22" s="4">
        <f>IF(DAY(M8Sun1)=1,IF(AND(YEAR(M8Sun1+5)=M8Year,MONTH(M8Sun1+5)=M8Month),M8Sun1+5,""),IF(AND(YEAR(M8Sun1+12)=M8Year,MONTH(M8Sun1+12)=M8Month),M8Sun1+12,""))</f>
        <v>41586</v>
      </c>
      <c r="P22" s="5">
        <f>IF(DAY(M8Sun1)=1,IF(AND(YEAR(M8Sun1+6)=M8Year,MONTH(M8Sun1+6)=M8Month),M8Sun1+6,""),IF(AND(YEAR(M8Sun1+13)=M8Year,MONTH(M8Sun1+13)=M8Month),M8Sun1+13,""))</f>
        <v>41587</v>
      </c>
      <c r="Q22" s="5">
        <f>IF(DAY(M8Sun1)=1,IF(AND(YEAR(M8Sun1+7)=M8Year,MONTH(M8Sun1+7)=M8Month),M8Sun1+7,""),IF(AND(YEAR(M8Sun1+14)=M8Year,MONTH(M8Sun1+14)=M8Month),M8Sun1+14,""))</f>
        <v>41588</v>
      </c>
    </row>
    <row r="23" spans="3:20" ht="15" customHeight="1" x14ac:dyDescent="0.2">
      <c r="C23" s="4">
        <f>IF(DAY(M5Sun1)=1,IF(AND(YEAR(M5Sun1+8)=M5Year,MONTH(M5Sun1+8)=M5Month),M5Sun1+8,""),IF(AND(YEAR(M5Sun1+15)=M5Year,MONTH(M5Sun1+15)=M5Month),M5Sun1+15,""))</f>
        <v>41498</v>
      </c>
      <c r="D23" s="4">
        <f>IF(DAY(M5Sun1)=1,IF(AND(YEAR(M5Sun1+9)=M5Year,MONTH(M5Sun1+9)=M5Month),M5Sun1+9,""),IF(AND(YEAR(M5Sun1+16)=M5Year,MONTH(M5Sun1+16)=M5Month),M5Sun1+16,""))</f>
        <v>41499</v>
      </c>
      <c r="E23" s="4">
        <f>IF(DAY(M5Sun1)=1,IF(AND(YEAR(M5Sun1+10)=M5Year,MONTH(M5Sun1+10)=M5Month),M5Sun1+10,""),IF(AND(YEAR(M5Sun1+17)=M5Year,MONTH(M5Sun1+17)=M5Month),M5Sun1+17,""))</f>
        <v>41500</v>
      </c>
      <c r="F23" s="4">
        <f>IF(DAY(M5Sun1)=1,IF(AND(YEAR(M5Sun1+11)=M5Year,MONTH(M5Sun1+11)=M5Month),M5Sun1+11,""),IF(AND(YEAR(M5Sun1+18)=M5Year,MONTH(M5Sun1+18)=M5Month),M5Sun1+18,""))</f>
        <v>41501</v>
      </c>
      <c r="G23" s="4">
        <f>IF(DAY(M5Sun1)=1,IF(AND(YEAR(M5Sun1+12)=M5Year,MONTH(M5Sun1+12)=M5Month),M5Sun1+12,""),IF(AND(YEAR(M5Sun1+19)=M5Year,MONTH(M5Sun1+19)=M5Month),M5Sun1+19,""))</f>
        <v>41502</v>
      </c>
      <c r="H23" s="5">
        <f>IF(DAY(M5Sun1)=1,IF(AND(YEAR(M5Sun1+13)=M5Year,MONTH(M5Sun1+13)=M5Month),M5Sun1+13,""),IF(AND(YEAR(M5Sun1+20)=M5Year,MONTH(M5Sun1+20)=M5Month),M5Sun1+20,""))</f>
        <v>41503</v>
      </c>
      <c r="I23" s="5">
        <f>IF(DAY(M5Sun1)=1,IF(AND(YEAR(M5Sun1+14)=M5Year,MONTH(M5Sun1+14)=M5Month),M5Sun1+14,""),IF(AND(YEAR(M5Sun1+21)=M5Year,MONTH(M5Sun1+21)=M5Month),M5Sun1+21,""))</f>
        <v>41504</v>
      </c>
      <c r="J23" s="3"/>
      <c r="K23" s="4">
        <f>IF(DAY(M8Sun1)=1,IF(AND(YEAR(M8Sun1+8)=M8Year,MONTH(M8Sun1+8)=M8Month),M8Sun1+8,""),IF(AND(YEAR(M8Sun1+15)=M8Year,MONTH(M8Sun1+15)=M8Month),M8Sun1+15,""))</f>
        <v>41589</v>
      </c>
      <c r="L23" s="4">
        <f>IF(DAY(M8Sun1)=1,IF(AND(YEAR(M8Sun1+9)=M8Year,MONTH(M8Sun1+9)=M8Month),M8Sun1+9,""),IF(AND(YEAR(M8Sun1+16)=M8Year,MONTH(M8Sun1+16)=M8Month),M8Sun1+16,""))</f>
        <v>41590</v>
      </c>
      <c r="M23" s="4">
        <f>IF(DAY(M8Sun1)=1,IF(AND(YEAR(M8Sun1+10)=M8Year,MONTH(M8Sun1+10)=M8Month),M8Sun1+10,""),IF(AND(YEAR(M8Sun1+17)=M8Year,MONTH(M8Sun1+17)=M8Month),M8Sun1+17,""))</f>
        <v>41591</v>
      </c>
      <c r="N23" s="4">
        <f>IF(DAY(M8Sun1)=1,IF(AND(YEAR(M8Sun1+11)=M8Year,MONTH(M8Sun1+11)=M8Month),M8Sun1+11,""),IF(AND(YEAR(M8Sun1+18)=M8Year,MONTH(M8Sun1+18)=M8Month),M8Sun1+18,""))</f>
        <v>41592</v>
      </c>
      <c r="O23" s="4">
        <f>IF(DAY(M8Sun1)=1,IF(AND(YEAR(M8Sun1+12)=M8Year,MONTH(M8Sun1+12)=M8Month),M8Sun1+12,""),IF(AND(YEAR(M8Sun1+19)=M8Year,MONTH(M8Sun1+19)=M8Month),M8Sun1+19,""))</f>
        <v>41593</v>
      </c>
      <c r="P23" s="5">
        <f>IF(DAY(M8Sun1)=1,IF(AND(YEAR(M8Sun1+13)=M8Year,MONTH(M8Sun1+13)=M8Month),M8Sun1+13,""),IF(AND(YEAR(M8Sun1+20)=M8Year,MONTH(M8Sun1+20)=M8Month),M8Sun1+20,""))</f>
        <v>41594</v>
      </c>
      <c r="Q23" s="5">
        <f>IF(DAY(M8Sun1)=1,IF(AND(YEAR(M8Sun1+14)=M8Year,MONTH(M8Sun1+14)=M8Month),M8Sun1+14,""),IF(AND(YEAR(M8Sun1+21)=M8Year,MONTH(M8Sun1+21)=M8Month),M8Sun1+21,""))</f>
        <v>41595</v>
      </c>
    </row>
    <row r="24" spans="3:20" ht="15" customHeight="1" x14ac:dyDescent="0.2">
      <c r="C24" s="4">
        <f>IF(DAY(M5Sun1)=1,IF(AND(YEAR(M5Sun1+15)=M5Year,MONTH(M5Sun1+15)=M5Month),M5Sun1+15,""),IF(AND(YEAR(M5Sun1+22)=M5Year,MONTH(M5Sun1+22)=M5Month),M5Sun1+22,""))</f>
        <v>41505</v>
      </c>
      <c r="D24" s="4">
        <f>IF(DAY(M5Sun1)=1,IF(AND(YEAR(M5Sun1+16)=M5Year,MONTH(M5Sun1+16)=M5Month),M5Sun1+16,""),IF(AND(YEAR(M5Sun1+23)=M5Year,MONTH(M5Sun1+23)=M5Month),M5Sun1+23,""))</f>
        <v>41506</v>
      </c>
      <c r="E24" s="4">
        <f>IF(DAY(M5Sun1)=1,IF(AND(YEAR(M5Sun1+17)=M5Year,MONTH(M5Sun1+17)=M5Month),M5Sun1+17,""),IF(AND(YEAR(M5Sun1+24)=M5Year,MONTH(M5Sun1+24)=M5Month),M5Sun1+24,""))</f>
        <v>41507</v>
      </c>
      <c r="F24" s="4">
        <f>IF(DAY(M5Sun1)=1,IF(AND(YEAR(M5Sun1+18)=M5Year,MONTH(M5Sun1+18)=M5Month),M5Sun1+18,""),IF(AND(YEAR(M5Sun1+25)=M5Year,MONTH(M5Sun1+25)=M5Month),M5Sun1+25,""))</f>
        <v>41508</v>
      </c>
      <c r="G24" s="4">
        <f>IF(DAY(M5Sun1)=1,IF(AND(YEAR(M5Sun1+19)=M5Year,MONTH(M5Sun1+19)=M5Month),M5Sun1+19,""),IF(AND(YEAR(M5Sun1+26)=M5Year,MONTH(M5Sun1+26)=M5Month),M5Sun1+26,""))</f>
        <v>41509</v>
      </c>
      <c r="H24" s="5">
        <f>IF(DAY(M5Sun1)=1,IF(AND(YEAR(M5Sun1+20)=M5Year,MONTH(M5Sun1+20)=M5Month),M5Sun1+20,""),IF(AND(YEAR(M5Sun1+27)=M5Year,MONTH(M5Sun1+27)=M5Month),M5Sun1+27,""))</f>
        <v>41510</v>
      </c>
      <c r="I24" s="5">
        <f>IF(DAY(M5Sun1)=1,IF(AND(YEAR(M5Sun1+21)=M5Year,MONTH(M5Sun1+21)=M5Month),M5Sun1+21,""),IF(AND(YEAR(M5Sun1+28)=M5Year,MONTH(M5Sun1+28)=M5Month),M5Sun1+28,""))</f>
        <v>41511</v>
      </c>
      <c r="J24" s="3"/>
      <c r="K24" s="4">
        <f>IF(DAY(M8Sun1)=1,IF(AND(YEAR(M8Sun1+15)=M8Year,MONTH(M8Sun1+15)=M8Month),M8Sun1+15,""),IF(AND(YEAR(M8Sun1+22)=M8Year,MONTH(M8Sun1+22)=M8Month),M8Sun1+22,""))</f>
        <v>41596</v>
      </c>
      <c r="L24" s="4">
        <f>IF(DAY(M8Sun1)=1,IF(AND(YEAR(M8Sun1+16)=M8Year,MONTH(M8Sun1+16)=M8Month),M8Sun1+16,""),IF(AND(YEAR(M8Sun1+23)=M8Year,MONTH(M8Sun1+23)=M8Month),M8Sun1+23,""))</f>
        <v>41597</v>
      </c>
      <c r="M24" s="4">
        <f>IF(DAY(M8Sun1)=1,IF(AND(YEAR(M8Sun1+17)=M8Year,MONTH(M8Sun1+17)=M8Month),M8Sun1+17,""),IF(AND(YEAR(M8Sun1+24)=M8Year,MONTH(M8Sun1+24)=M8Month),M8Sun1+24,""))</f>
        <v>41598</v>
      </c>
      <c r="N24" s="4">
        <f>IF(DAY(M8Sun1)=1,IF(AND(YEAR(M8Sun1+18)=M8Year,MONTH(M8Sun1+18)=M8Month),M8Sun1+18,""),IF(AND(YEAR(M8Sun1+25)=M8Year,MONTH(M8Sun1+25)=M8Month),M8Sun1+25,""))</f>
        <v>41599</v>
      </c>
      <c r="O24" s="4">
        <f>IF(DAY(M8Sun1)=1,IF(AND(YEAR(M8Sun1+19)=M8Year,MONTH(M8Sun1+19)=M8Month),M8Sun1+19,""),IF(AND(YEAR(M8Sun1+26)=M8Year,MONTH(M8Sun1+26)=M8Month),M8Sun1+26,""))</f>
        <v>41600</v>
      </c>
      <c r="P24" s="5">
        <f>IF(DAY(M8Sun1)=1,IF(AND(YEAR(M8Sun1+20)=M8Year,MONTH(M8Sun1+20)=M8Month),M8Sun1+20,""),IF(AND(YEAR(M8Sun1+27)=M8Year,MONTH(M8Sun1+27)=M8Month),M8Sun1+27,""))</f>
        <v>41601</v>
      </c>
      <c r="Q24" s="5">
        <f>IF(DAY(M8Sun1)=1,IF(AND(YEAR(M8Sun1+21)=M8Year,MONTH(M8Sun1+21)=M8Month),M8Sun1+21,""),IF(AND(YEAR(M8Sun1+28)=M8Year,MONTH(M8Sun1+28)=M8Month),M8Sun1+28,""))</f>
        <v>41602</v>
      </c>
    </row>
    <row r="25" spans="3:20" ht="15" customHeight="1" x14ac:dyDescent="0.2">
      <c r="C25" s="4">
        <f>IF(DAY(M5Sun1)=1,IF(AND(YEAR(M5Sun1+22)=M5Year,MONTH(M5Sun1+22)=M5Month),M5Sun1+22,""),IF(AND(YEAR(M5Sun1+29)=M5Year,MONTH(M5Sun1+29)=M5Month),M5Sun1+29,""))</f>
        <v>41512</v>
      </c>
      <c r="D25" s="4">
        <f>IF(DAY(M5Sun1)=1,IF(AND(YEAR(M5Sun1+23)=M5Year,MONTH(M5Sun1+23)=M5Month),M5Sun1+23,""),IF(AND(YEAR(M5Sun1+30)=M5Year,MONTH(M5Sun1+30)=M5Month),M5Sun1+30,""))</f>
        <v>41513</v>
      </c>
      <c r="E25" s="4">
        <f>IF(DAY(M5Sun1)=1,IF(AND(YEAR(M5Sun1+24)=M5Year,MONTH(M5Sun1+24)=M5Month),M5Sun1+24,""),IF(AND(YEAR(M5Sun1+31)=M5Year,MONTH(M5Sun1+31)=M5Month),M5Sun1+31,""))</f>
        <v>41514</v>
      </c>
      <c r="F25" s="4">
        <f>IF(DAY(M5Sun1)=1,IF(AND(YEAR(M5Sun1+25)=M5Year,MONTH(M5Sun1+25)=M5Month),M5Sun1+25,""),IF(AND(YEAR(M5Sun1+32)=M5Year,MONTH(M5Sun1+32)=M5Month),M5Sun1+32,""))</f>
        <v>41515</v>
      </c>
      <c r="G25" s="4">
        <f>IF(DAY(M5Sun1)=1,IF(AND(YEAR(M5Sun1+26)=M5Year,MONTH(M5Sun1+26)=M5Month),M5Sun1+26,""),IF(AND(YEAR(M5Sun1+33)=M5Year,MONTH(M5Sun1+33)=M5Month),M5Sun1+33,""))</f>
        <v>41516</v>
      </c>
      <c r="H25" s="5">
        <f>IF(DAY(M5Sun1)=1,IF(AND(YEAR(M5Sun1+27)=M5Year,MONTH(M5Sun1+27)=M5Month),M5Sun1+27,""),IF(AND(YEAR(M5Sun1+34)=M5Year,MONTH(M5Sun1+34)=M5Month),M5Sun1+34,""))</f>
        <v>41517</v>
      </c>
      <c r="I25" s="5" t="str">
        <f>IF(DAY(M5Sun1)=1,IF(AND(YEAR(M5Sun1+28)=M5Year,MONTH(M5Sun1+28)=M5Month),M5Sun1+28,""),IF(AND(YEAR(M5Sun1+35)=M5Year,MONTH(M5Sun1+35)=M5Month),M5Sun1+35,""))</f>
        <v/>
      </c>
      <c r="J25" s="3"/>
      <c r="K25" s="4">
        <f>IF(DAY(M8Sun1)=1,IF(AND(YEAR(M8Sun1+22)=M8Year,MONTH(M8Sun1+22)=M8Month),M8Sun1+22,""),IF(AND(YEAR(M8Sun1+29)=M8Year,MONTH(M8Sun1+29)=M8Month),M8Sun1+29,""))</f>
        <v>41603</v>
      </c>
      <c r="L25" s="4">
        <f>IF(DAY(M8Sun1)=1,IF(AND(YEAR(M8Sun1+23)=M8Year,MONTH(M8Sun1+23)=M8Month),M8Sun1+23,""),IF(AND(YEAR(M8Sun1+30)=M8Year,MONTH(M8Sun1+30)=M8Month),M8Sun1+30,""))</f>
        <v>41604</v>
      </c>
      <c r="M25" s="4">
        <f>IF(DAY(M8Sun1)=1,IF(AND(YEAR(M8Sun1+24)=M8Year,MONTH(M8Sun1+24)=M8Month),M8Sun1+24,""),IF(AND(YEAR(M8Sun1+31)=M8Year,MONTH(M8Sun1+31)=M8Month),M8Sun1+31,""))</f>
        <v>41605</v>
      </c>
      <c r="N25" s="4">
        <f>IF(DAY(M8Sun1)=1,IF(AND(YEAR(M8Sun1+25)=M8Year,MONTH(M8Sun1+25)=M8Month),M8Sun1+25,""),IF(AND(YEAR(M8Sun1+32)=M8Year,MONTH(M8Sun1+32)=M8Month),M8Sun1+32,""))</f>
        <v>41606</v>
      </c>
      <c r="O25" s="4">
        <f>IF(DAY(M8Sun1)=1,IF(AND(YEAR(M8Sun1+26)=M8Year,MONTH(M8Sun1+26)=M8Month),M8Sun1+26,""),IF(AND(YEAR(M8Sun1+33)=M8Year,MONTH(M8Sun1+33)=M8Month),M8Sun1+33,""))</f>
        <v>41607</v>
      </c>
      <c r="P25" s="5">
        <f>IF(DAY(M8Sun1)=1,IF(AND(YEAR(M8Sun1+27)=M8Year,MONTH(M8Sun1+27)=M8Month),M8Sun1+27,""),IF(AND(YEAR(M8Sun1+34)=M8Year,MONTH(M8Sun1+34)=M8Month),M8Sun1+34,""))</f>
        <v>41608</v>
      </c>
      <c r="Q25" s="5" t="str">
        <f>IF(DAY(M8Sun1)=1,IF(AND(YEAR(M8Sun1+28)=M8Year,MONTH(M8Sun1+28)=M8Month),M8Sun1+28,""),IF(AND(YEAR(M8Sun1+35)=M8Year,MONTH(M8Sun1+35)=M8Month),M8Sun1+35,""))</f>
        <v/>
      </c>
    </row>
    <row r="26" spans="3:20" ht="15" customHeight="1" x14ac:dyDescent="0.2">
      <c r="C26" s="4" t="str">
        <f>IF(DAY(M5Sun1)=1,IF(AND(YEAR(M5Sun1+29)=M5Year,MONTH(M5Sun1+29)=M5Month),M5Sun1+29,""),IF(AND(YEAR(M5Sun1+36)=M5Year,MONTH(M5Sun1+36)=M5Month),M5Sun1+36,""))</f>
        <v/>
      </c>
      <c r="D26" s="4" t="str">
        <f>IF(DAY(M5Sun1)=1,IF(AND(YEAR(M5Sun1+30)=M5Year,MONTH(M5Sun1+30)=M5Month),M5Sun1+30,""),IF(AND(YEAR(M5Sun1+37)=M5Year,MONTH(M5Sun1+37)=M5Month),M5Sun1+37,""))</f>
        <v/>
      </c>
      <c r="E26" s="4" t="str">
        <f>IF(DAY(M5Sun1)=1,IF(AND(YEAR(M5Sun1+31)=M5Year,MONTH(M5Sun1+31)=M5Month),M5Sun1+31,""),IF(AND(YEAR(M5Sun1+38)=M5Year,MONTH(M5Sun1+38)=M5Month),M5Sun1+38,""))</f>
        <v/>
      </c>
      <c r="F26" s="4" t="str">
        <f>IF(DAY(M5Sun1)=1,IF(AND(YEAR(M5Sun1+32)=M5Year,MONTH(M5Sun1+32)=M5Month),M5Sun1+32,""),IF(AND(YEAR(M5Sun1+39)=M5Year,MONTH(M5Sun1+39)=M5Month),M5Sun1+39,""))</f>
        <v/>
      </c>
      <c r="G26" s="4" t="str">
        <f>IF(DAY(M5Sun1)=1,IF(AND(YEAR(M5Sun1+33)=M5Year,MONTH(M5Sun1+33)=M5Month),M5Sun1+33,""),IF(AND(YEAR(M5Sun1+40)=M5Year,MONTH(M5Sun1+40)=M5Month),M5Sun1+40,""))</f>
        <v/>
      </c>
      <c r="H26" s="5" t="str">
        <f>IF(DAY(M5Sun1)=1,IF(AND(YEAR(M5Sun1+34)=M5Year,MONTH(M5Sun1+34)=M5Month),M5Sun1+34,""),IF(AND(YEAR(M5Sun1+41)=M5Year,MONTH(M5Sun1+41)=M5Month),M5Sun1+41,""))</f>
        <v/>
      </c>
      <c r="I26" s="5" t="str">
        <f>IF(DAY(M5Sun1)=1,IF(AND(YEAR(M5Sun1+35)=M5Year,MONTH(M5Sun1+35)=M5Month),M5Sun1+35,""),IF(AND(YEAR(M5Sun1+42)=M5Year,MONTH(M5Sun1+42)=M5Month),M5Sun1+42,""))</f>
        <v/>
      </c>
      <c r="J26" s="3"/>
      <c r="K26" s="4" t="str">
        <f>IF(DAY(M8Sun1)=1,IF(AND(YEAR(M8Sun1+29)=M8Year,MONTH(M8Sun1+29)=M8Month),M8Sun1+29,""),IF(AND(YEAR(M8Sun1+36)=M8Year,MONTH(M8Sun1+36)=M8Month),M8Sun1+36,""))</f>
        <v/>
      </c>
      <c r="L26" s="4" t="str">
        <f>IF(DAY(M8Sun1)=1,IF(AND(YEAR(M8Sun1+30)=M8Year,MONTH(M8Sun1+30)=M8Month),M8Sun1+30,""),IF(AND(YEAR(M8Sun1+37)=M8Year,MONTH(M8Sun1+37)=M8Month),M8Sun1+37,""))</f>
        <v/>
      </c>
      <c r="M26" s="4" t="str">
        <f>IF(DAY(M8Sun1)=1,IF(AND(YEAR(M8Sun1+31)=M8Year,MONTH(M8Sun1+31)=M8Month),M8Sun1+31,""),IF(AND(YEAR(M8Sun1+38)=M8Year,MONTH(M8Sun1+38)=M8Month),M8Sun1+38,""))</f>
        <v/>
      </c>
      <c r="N26" s="4" t="str">
        <f>IF(DAY(M8Sun1)=1,IF(AND(YEAR(M8Sun1+32)=M8Year,MONTH(M8Sun1+32)=M8Month),M8Sun1+32,""),IF(AND(YEAR(M8Sun1+39)=M8Year,MONTH(M8Sun1+39)=M8Month),M8Sun1+39,""))</f>
        <v/>
      </c>
      <c r="O26" s="4" t="str">
        <f>IF(DAY(M8Sun1)=1,IF(AND(YEAR(M8Sun1+33)=M8Year,MONTH(M8Sun1+33)=M8Month),M8Sun1+33,""),IF(AND(YEAR(M8Sun1+40)=M8Year,MONTH(M8Sun1+40)=M8Month),M8Sun1+40,""))</f>
        <v/>
      </c>
      <c r="P26" s="5" t="str">
        <f>IF(DAY(M8Sun1)=1,IF(AND(YEAR(M8Sun1+34)=M8Year,MONTH(M8Sun1+34)=M8Month),M8Sun1+34,""),IF(AND(YEAR(M8Sun1+41)=M8Year,MONTH(M8Sun1+41)=M8Month),M8Sun1+41,""))</f>
        <v/>
      </c>
      <c r="Q26" s="5" t="str">
        <f>IF(DAY(M8Sun1)=1,IF(AND(YEAR(M8Sun1+35)=M8Year,MONTH(M8Sun1+35)=M8Month),M8Sun1+35,""),IF(AND(YEAR(M8Sun1+42)=M8Year,MONTH(M8Sun1+42)=M8Month),M8Sun1+42,""))</f>
        <v/>
      </c>
    </row>
    <row r="27" spans="3:20" ht="24" customHeight="1" x14ac:dyDescent="0.2">
      <c r="C27" s="13">
        <f>DATE(M6Year,M7Month,1)</f>
        <v>41548</v>
      </c>
      <c r="D27" s="13"/>
      <c r="E27" s="13"/>
      <c r="F27" s="13"/>
      <c r="G27" s="13"/>
      <c r="H27" s="13"/>
      <c r="I27" s="13"/>
      <c r="J27" s="3"/>
      <c r="K27" s="13">
        <f>DATE(M7Year,M8Month,1)</f>
        <v>41579</v>
      </c>
      <c r="L27" s="13"/>
      <c r="M27" s="13"/>
      <c r="N27" s="13"/>
      <c r="O27" s="13"/>
      <c r="P27" s="13"/>
      <c r="Q27" s="13"/>
    </row>
    <row r="28" spans="3:20" ht="15" customHeight="1" x14ac:dyDescent="0.2">
      <c r="C28" s="7" t="s">
        <v>1</v>
      </c>
      <c r="D28" s="7" t="s">
        <v>2</v>
      </c>
      <c r="E28" s="7" t="s">
        <v>3</v>
      </c>
      <c r="F28" s="7" t="s">
        <v>2</v>
      </c>
      <c r="G28" s="7" t="s">
        <v>4</v>
      </c>
      <c r="H28" s="7" t="s">
        <v>0</v>
      </c>
      <c r="I28" s="7" t="s">
        <v>0</v>
      </c>
      <c r="J28" s="3"/>
      <c r="K28" s="7" t="s">
        <v>1</v>
      </c>
      <c r="L28" s="7" t="s">
        <v>2</v>
      </c>
      <c r="M28" s="7" t="s">
        <v>3</v>
      </c>
      <c r="N28" s="7" t="s">
        <v>2</v>
      </c>
      <c r="O28" s="7" t="s">
        <v>4</v>
      </c>
      <c r="P28" s="7" t="s">
        <v>0</v>
      </c>
      <c r="Q28" s="7" t="s">
        <v>0</v>
      </c>
    </row>
    <row r="29" spans="3:20" ht="15" customHeight="1" x14ac:dyDescent="0.2">
      <c r="C29" s="4" t="str">
        <f>IF(DAY(M7Sun1)=1,"",IF(AND(YEAR(M7Sun1+1)=M7Year,MONTH(M7Sun1+1)=M7Month),M7Sun1+1,""))</f>
        <v/>
      </c>
      <c r="D29" s="4">
        <f>IF(DAY(M7Sun1)=2,"",IF(AND(YEAR(M7Sun1+2)=M7Year,MONTH(M7Sun1+2)=M7Month),M7Sun1+2,""))</f>
        <v>41548</v>
      </c>
      <c r="E29" s="4">
        <f>IF(DAY(M7Sun1)=3,"",IF(AND(YEAR(M7Sun1+3)=M7Year,MONTH(M7Sun1+3)=M7Month),M7Sun1+3,""))</f>
        <v>41549</v>
      </c>
      <c r="F29" s="4">
        <f>IF(DAY(M7Sun1)=4,"",IF(AND(YEAR(M7Sun1+4)=M7Year,MONTH(M7Sun1+4)=M7Month),M7Sun1+4,""))</f>
        <v>41550</v>
      </c>
      <c r="G29" s="4">
        <f>IF(DAY(M7Sun1)=5,"",IF(AND(YEAR(M7Sun1+5)=M7Year,MONTH(M7Sun1+5)=M7Month),M7Sun1+5,""))</f>
        <v>41551</v>
      </c>
      <c r="H29" s="5">
        <f>IF(DAY(M7Sun1)=6,"",IF(AND(YEAR(M7Sun1+6)=M7Year,MONTH(M7Sun1+6)=M7Month),M7Sun1+6,""))</f>
        <v>41552</v>
      </c>
      <c r="I29" s="5">
        <f>IF(DAY(M7Sun1)=1,IF(AND(YEAR(M7Sun1)=M7Year,MONTH(M7Sun1)=M7Month),M7Sun1,""),IF(AND(YEAR(M7Sun1+7)=M7Year,MONTH(M7Sun1+7)=M7Month),M7Sun1+7,""))</f>
        <v>41553</v>
      </c>
      <c r="J29" s="3"/>
      <c r="K29" s="4" t="str">
        <f>IF(DAY(M8Sun1)=1,"",IF(AND(YEAR(M8Sun1+1)=M8Year,MONTH(M8Sun1+1)=M8Month),M8Sun1+1,""))</f>
        <v/>
      </c>
      <c r="L29" s="4" t="str">
        <f>IF(DAY(M8Sun1)=2,"",IF(AND(YEAR(M8Sun1+2)=M8Year,MONTH(M8Sun1+2)=M8Month),M8Sun1+2,""))</f>
        <v/>
      </c>
      <c r="M29" s="4" t="str">
        <f>IF(DAY(M8Sun1)=3,"",IF(AND(YEAR(M8Sun1+3)=M8Year,MONTH(M8Sun1+3)=M8Month),M8Sun1+3,""))</f>
        <v/>
      </c>
      <c r="N29" s="4" t="str">
        <f>IF(DAY(M8Sun1)=4,"",IF(AND(YEAR(M8Sun1+4)=M8Year,MONTH(M8Sun1+4)=M8Month),M8Sun1+4,""))</f>
        <v/>
      </c>
      <c r="O29" s="4">
        <f>IF(DAY(M8Sun1)=5,"",IF(AND(YEAR(M8Sun1+5)=M8Year,MONTH(M8Sun1+5)=M8Month),M8Sun1+5,""))</f>
        <v>41579</v>
      </c>
      <c r="P29" s="5">
        <f>IF(DAY(M8Sun1)=6,"",IF(AND(YEAR(M8Sun1+6)=M8Year,MONTH(M8Sun1+6)=M8Month),M8Sun1+6,""))</f>
        <v>41580</v>
      </c>
      <c r="Q29" s="5">
        <f>IF(DAY(M8Sun1)=1,IF(AND(YEAR(M8Sun1)=M8Year,MONTH(M8Sun1)=M8Month),M8Sun1,""),IF(AND(YEAR(M8Sun1+7)=M8Year,MONTH(M8Sun1+7)=M8Month),M8Sun1+7,""))</f>
        <v>41581</v>
      </c>
    </row>
    <row r="30" spans="3:20" ht="15" customHeight="1" x14ac:dyDescent="0.2">
      <c r="C30" s="4">
        <f>IF(DAY(M7Sun1)=1,IF(AND(YEAR(M7Sun1+1)=M7Year,MONTH(M7Sun1+1)=M7Month),M7Sun1+1,""),IF(AND(YEAR(M7Sun1+8)=M7Year,MONTH(M7Sun1+8)=M7Month),M7Sun1+8,""))</f>
        <v>41554</v>
      </c>
      <c r="D30" s="4">
        <f>IF(DAY(M7Sun1)=1,IF(AND(YEAR(M7Sun1+2)=M7Year,MONTH(M7Sun1+2)=M7Month),M7Sun1+2,""),IF(AND(YEAR(M7Sun1+9)=M7Year,MONTH(M7Sun1+9)=M7Month),M7Sun1+9,""))</f>
        <v>41555</v>
      </c>
      <c r="E30" s="4">
        <f>IF(DAY(M7Sun1)=1,IF(AND(YEAR(M7Sun1+3)=M7Year,MONTH(M7Sun1+3)=M7Month),MSun1+3,""),IF(AND(YEAR(M7Sun1+10)=M7Year,MONTH(M7Sun1+10)=M7Month),M7Sun1+10,""))</f>
        <v>41556</v>
      </c>
      <c r="F30" s="4">
        <f>IF(DAY(M7Sun1)=1,IF(AND(YEAR(M7Sun1+4)=M7Year,MONTH(M7Sun1+4)=M7Month),M7Sun1+4,""),IF(AND(YEAR(M7Sun1+11)=M7Year,MONTH(M7Sun1+11)=M7Month),M7Sun1+11,""))</f>
        <v>41557</v>
      </c>
      <c r="G30" s="4">
        <f>IF(DAY(M7Sun1)=1,IF(AND(YEAR(M7Sun1+5)=M7Year,MONTH(M7Sun1+5)=M7Month),M7Sun1+5,""),IF(AND(YEAR(M7Sun1+12)=M7Year,MONTH(M7Sun1+12)=M7Month),M7Sun1+12,""))</f>
        <v>41558</v>
      </c>
      <c r="H30" s="5">
        <f>IF(DAY(M7Sun1)=1,IF(AND(YEAR(M7Sun1+6)=M7Year,MONTH(M7Sun1+6)=M7Month),M7Sun1+6,""),IF(AND(YEAR(M7Sun1+13)=M7Year,MONTH(M7Sun1+13)=M7Month),M7Sun1+13,""))</f>
        <v>41559</v>
      </c>
      <c r="I30" s="5">
        <f>IF(DAY(M7Sun1)=1,IF(AND(YEAR(M7Sun1+7)=M7Year,MONTH(M7Sun1+7)=M7Month),M7Sun1+7,""),IF(AND(YEAR(M7Sun1+14)=M7Year,MONTH(M7Sun1+14)=M7Month),M7Sun1+14,""))</f>
        <v>41560</v>
      </c>
      <c r="J30" s="3"/>
      <c r="K30" s="4">
        <f>IF(DAY(M8Sun1)=1,IF(AND(YEAR(M8Sun1+1)=M8Year,MONTH(M8Sun1+1)=M8Month),M8Sun1+1,""),IF(AND(YEAR(M8Sun1+8)=M8Year,MONTH(M8Sun1+8)=M8Month),M8Sun1+8,""))</f>
        <v>41582</v>
      </c>
      <c r="L30" s="4">
        <f>IF(DAY(M8Sun1)=1,IF(AND(YEAR(M8Sun1+2)=M8Year,MONTH(M8Sun1+2)=M8Month),M8Sun1+2,""),IF(AND(YEAR(M8Sun1+9)=M8Year,MONTH(M8Sun1+9)=M8Month),M8Sun1+9,""))</f>
        <v>41583</v>
      </c>
      <c r="M30" s="4">
        <f>IF(DAY(M8Sun1)=1,IF(AND(YEAR(M8Sun1+3)=M8Year,MONTH(M8Sun1+3)=M8Month),MSun1+3,""),IF(AND(YEAR(M8Sun1+10)=M8Year,MONTH(M8Sun1+10)=M8Month),M8Sun1+10,""))</f>
        <v>41584</v>
      </c>
      <c r="N30" s="4">
        <f>IF(DAY(M8Sun1)=1,IF(AND(YEAR(M8Sun1+4)=M8Year,MONTH(M8Sun1+4)=M8Month),M8Sun1+4,""),IF(AND(YEAR(M8Sun1+11)=M8Year,MONTH(M8Sun1+11)=M8Month),M8Sun1+11,""))</f>
        <v>41585</v>
      </c>
      <c r="O30" s="4">
        <f>IF(DAY(M8Sun1)=1,IF(AND(YEAR(M8Sun1+5)=M8Year,MONTH(M8Sun1+5)=M8Month),M8Sun1+5,""),IF(AND(YEAR(M8Sun1+12)=M8Year,MONTH(M8Sun1+12)=M8Month),M8Sun1+12,""))</f>
        <v>41586</v>
      </c>
      <c r="P30" s="5">
        <f>IF(DAY(M8Sun1)=1,IF(AND(YEAR(M8Sun1+6)=M8Year,MONTH(M8Sun1+6)=M8Month),M8Sun1+6,""),IF(AND(YEAR(M8Sun1+13)=M8Year,MONTH(M8Sun1+13)=M8Month),M8Sun1+13,""))</f>
        <v>41587</v>
      </c>
      <c r="Q30" s="5">
        <f>IF(DAY(M8Sun1)=1,IF(AND(YEAR(M8Sun1+7)=M8Year,MONTH(M8Sun1+7)=M8Month),M8Sun1+7,""),IF(AND(YEAR(M8Sun1+14)=M8Year,MONTH(M8Sun1+14)=M8Month),M8Sun1+14,""))</f>
        <v>41588</v>
      </c>
    </row>
    <row r="31" spans="3:20" ht="15" customHeight="1" x14ac:dyDescent="0.2">
      <c r="C31" s="4">
        <f>IF(DAY(M7Sun1)=1,IF(AND(YEAR(M7Sun1+8)=M7Year,MONTH(M7Sun1+8)=M7Month),M7Sun1+8,""),IF(AND(YEAR(M7Sun1+15)=M7Year,MONTH(M7Sun1+15)=M7Month),M7Sun1+15,""))</f>
        <v>41561</v>
      </c>
      <c r="D31" s="4">
        <f>IF(DAY(M7Sun1)=1,IF(AND(YEAR(M7Sun1+9)=M7Year,MONTH(M7Sun1+9)=M7Month),M7Sun1+9,""),IF(AND(YEAR(M7Sun1+16)=M7Year,MONTH(M7Sun1+16)=M7Month),M7Sun1+16,""))</f>
        <v>41562</v>
      </c>
      <c r="E31" s="4">
        <f>IF(DAY(M7Sun1)=1,IF(AND(YEAR(M7Sun1+10)=M7Year,MONTH(M7Sun1+10)=M7Month),M7Sun1+10,""),IF(AND(YEAR(M7Sun1+17)=M7Year,MONTH(M7Sun1+17)=M7Month),M7Sun1+17,""))</f>
        <v>41563</v>
      </c>
      <c r="F31" s="4">
        <f>IF(DAY(M7Sun1)=1,IF(AND(YEAR(M7Sun1+11)=M7Year,MONTH(M7Sun1+11)=M7Month),M7Sun1+11,""),IF(AND(YEAR(M7Sun1+18)=M7Year,MONTH(M7Sun1+18)=M7Month),M7Sun1+18,""))</f>
        <v>41564</v>
      </c>
      <c r="G31" s="4">
        <f>IF(DAY(M7Sun1)=1,IF(AND(YEAR(M7Sun1+12)=M7Year,MONTH(M7Sun1+12)=M7Month),M7Sun1+12,""),IF(AND(YEAR(M7Sun1+19)=M7Year,MONTH(M7Sun1+19)=M7Month),M7Sun1+19,""))</f>
        <v>41565</v>
      </c>
      <c r="H31" s="5">
        <f>IF(DAY(M7Sun1)=1,IF(AND(YEAR(M7Sun1+13)=M7Year,MONTH(M7Sun1+13)=M7Month),M7Sun1+13,""),IF(AND(YEAR(M7Sun1+20)=M7Year,MONTH(M7Sun1+20)=M7Month),M7Sun1+20,""))</f>
        <v>41566</v>
      </c>
      <c r="I31" s="5">
        <f>IF(DAY(M7Sun1)=1,IF(AND(YEAR(M7Sun1+14)=M7Year,MONTH(M7Sun1+14)=M7Month),M7Sun1+14,""),IF(AND(YEAR(M7Sun1+21)=M7Year,MONTH(M7Sun1+21)=M7Month),M7Sun1+21,""))</f>
        <v>41567</v>
      </c>
      <c r="J31" s="3"/>
      <c r="K31" s="4">
        <f>IF(DAY(M8Sun1)=1,IF(AND(YEAR(M8Sun1+8)=M8Year,MONTH(M8Sun1+8)=M8Month),M8Sun1+8,""),IF(AND(YEAR(M8Sun1+15)=M8Year,MONTH(M8Sun1+15)=M8Month),M8Sun1+15,""))</f>
        <v>41589</v>
      </c>
      <c r="L31" s="4">
        <f>IF(DAY(M8Sun1)=1,IF(AND(YEAR(M8Sun1+9)=M8Year,MONTH(M8Sun1+9)=M8Month),M8Sun1+9,""),IF(AND(YEAR(M8Sun1+16)=M8Year,MONTH(M8Sun1+16)=M8Month),M8Sun1+16,""))</f>
        <v>41590</v>
      </c>
      <c r="M31" s="4">
        <f>IF(DAY(M8Sun1)=1,IF(AND(YEAR(M8Sun1+10)=M8Year,MONTH(M8Sun1+10)=M8Month),M8Sun1+10,""),IF(AND(YEAR(M8Sun1+17)=M8Year,MONTH(M8Sun1+17)=M8Month),M8Sun1+17,""))</f>
        <v>41591</v>
      </c>
      <c r="N31" s="4">
        <f>IF(DAY(M8Sun1)=1,IF(AND(YEAR(M8Sun1+11)=M8Year,MONTH(M8Sun1+11)=M8Month),M8Sun1+11,""),IF(AND(YEAR(M8Sun1+18)=M8Year,MONTH(M8Sun1+18)=M8Month),M8Sun1+18,""))</f>
        <v>41592</v>
      </c>
      <c r="O31" s="4">
        <f>IF(DAY(M8Sun1)=1,IF(AND(YEAR(M8Sun1+12)=M8Year,MONTH(M8Sun1+12)=M8Month),M8Sun1+12,""),IF(AND(YEAR(M8Sun1+19)=M8Year,MONTH(M8Sun1+19)=M8Month),M8Sun1+19,""))</f>
        <v>41593</v>
      </c>
      <c r="P31" s="5">
        <f>IF(DAY(M8Sun1)=1,IF(AND(YEAR(M8Sun1+13)=M8Year,MONTH(M8Sun1+13)=M8Month),M8Sun1+13,""),IF(AND(YEAR(M8Sun1+20)=M8Year,MONTH(M8Sun1+20)=M8Month),M8Sun1+20,""))</f>
        <v>41594</v>
      </c>
      <c r="Q31" s="5">
        <f>IF(DAY(M8Sun1)=1,IF(AND(YEAR(M8Sun1+14)=M8Year,MONTH(M8Sun1+14)=M8Month),M8Sun1+14,""),IF(AND(YEAR(M8Sun1+21)=M8Year,MONTH(M8Sun1+21)=M8Month),M8Sun1+21,""))</f>
        <v>41595</v>
      </c>
    </row>
    <row r="32" spans="3:20" ht="15" customHeight="1" x14ac:dyDescent="0.2">
      <c r="C32" s="4">
        <f>IF(DAY(M7Sun1)=1,IF(AND(YEAR(M7Sun1+15)=M7Year,MONTH(M7Sun1+15)=M7Month),M7Sun1+15,""),IF(AND(YEAR(M7Sun1+22)=M7Year,MONTH(M7Sun1+22)=M7Month),M7Sun1+22,""))</f>
        <v>41568</v>
      </c>
      <c r="D32" s="4">
        <f>IF(DAY(M7Sun1)=1,IF(AND(YEAR(M7Sun1+16)=M7Year,MONTH(M7Sun1+16)=M7Month),M7Sun1+16,""),IF(AND(YEAR(M7Sun1+23)=M7Year,MONTH(M7Sun1+23)=M7Month),M7Sun1+23,""))</f>
        <v>41569</v>
      </c>
      <c r="E32" s="4">
        <f>IF(DAY(M7Sun1)=1,IF(AND(YEAR(M7Sun1+17)=M7Year,MONTH(M7Sun1+17)=M7Month),M7Sun1+17,""),IF(AND(YEAR(M7Sun1+24)=M7Year,MONTH(M7Sun1+24)=M7Month),M7Sun1+24,""))</f>
        <v>41570</v>
      </c>
      <c r="F32" s="4">
        <f>IF(DAY(M7Sun1)=1,IF(AND(YEAR(M7Sun1+18)=M7Year,MONTH(M7Sun1+18)=M7Month),M7Sun1+18,""),IF(AND(YEAR(M7Sun1+25)=M7Year,MONTH(M7Sun1+25)=M7Month),M7Sun1+25,""))</f>
        <v>41571</v>
      </c>
      <c r="G32" s="4">
        <f>IF(DAY(M7Sun1)=1,IF(AND(YEAR(M7Sun1+19)=M7Year,MONTH(M7Sun1+19)=M7Month),M7Sun1+19,""),IF(AND(YEAR(M7Sun1+26)=M7Year,MONTH(M7Sun1+26)=M7Month),M7Sun1+26,""))</f>
        <v>41572</v>
      </c>
      <c r="H32" s="5">
        <f>IF(DAY(M7Sun1)=1,IF(AND(YEAR(M7Sun1+20)=M7Year,MONTH(M7Sun1+20)=M7Month),M7Sun1+20,""),IF(AND(YEAR(M7Sun1+27)=M7Year,MONTH(M7Sun1+27)=M7Month),M7Sun1+27,""))</f>
        <v>41573</v>
      </c>
      <c r="I32" s="5">
        <f>IF(DAY(M7Sun1)=1,IF(AND(YEAR(M7Sun1+21)=M7Year,MONTH(M7Sun1+21)=M7Month),M7Sun1+21,""),IF(AND(YEAR(M7Sun1+28)=M7Year,MONTH(M7Sun1+28)=M7Month),M7Sun1+28,""))</f>
        <v>41574</v>
      </c>
      <c r="J32" s="3"/>
      <c r="K32" s="4">
        <f>IF(DAY(M8Sun1)=1,IF(AND(YEAR(M8Sun1+15)=M8Year,MONTH(M8Sun1+15)=M8Month),M8Sun1+15,""),IF(AND(YEAR(M8Sun1+22)=M8Year,MONTH(M8Sun1+22)=M8Month),M8Sun1+22,""))</f>
        <v>41596</v>
      </c>
      <c r="L32" s="4">
        <f>IF(DAY(M8Sun1)=1,IF(AND(YEAR(M8Sun1+16)=M8Year,MONTH(M8Sun1+16)=M8Month),M8Sun1+16,""),IF(AND(YEAR(M8Sun1+23)=M8Year,MONTH(M8Sun1+23)=M8Month),M8Sun1+23,""))</f>
        <v>41597</v>
      </c>
      <c r="M32" s="4">
        <f>IF(DAY(M8Sun1)=1,IF(AND(YEAR(M8Sun1+17)=M8Year,MONTH(M8Sun1+17)=M8Month),M8Sun1+17,""),IF(AND(YEAR(M8Sun1+24)=M8Year,MONTH(M8Sun1+24)=M8Month),M8Sun1+24,""))</f>
        <v>41598</v>
      </c>
      <c r="N32" s="4">
        <f>IF(DAY(M8Sun1)=1,IF(AND(YEAR(M8Sun1+18)=M8Year,MONTH(M8Sun1+18)=M8Month),M8Sun1+18,""),IF(AND(YEAR(M8Sun1+25)=M8Year,MONTH(M8Sun1+25)=M8Month),M8Sun1+25,""))</f>
        <v>41599</v>
      </c>
      <c r="O32" s="4">
        <f>IF(DAY(M8Sun1)=1,IF(AND(YEAR(M8Sun1+19)=M8Year,MONTH(M8Sun1+19)=M8Month),M8Sun1+19,""),IF(AND(YEAR(M8Sun1+26)=M8Year,MONTH(M8Sun1+26)=M8Month),M8Sun1+26,""))</f>
        <v>41600</v>
      </c>
      <c r="P32" s="5">
        <f>IF(DAY(M8Sun1)=1,IF(AND(YEAR(M8Sun1+20)=M8Year,MONTH(M8Sun1+20)=M8Month),M8Sun1+20,""),IF(AND(YEAR(M8Sun1+27)=M8Year,MONTH(M8Sun1+27)=M8Month),M8Sun1+27,""))</f>
        <v>41601</v>
      </c>
      <c r="Q32" s="5">
        <f>IF(DAY(M8Sun1)=1,IF(AND(YEAR(M8Sun1+21)=M8Year,MONTH(M8Sun1+21)=M8Month),M8Sun1+21,""),IF(AND(YEAR(M8Sun1+28)=M8Year,MONTH(M8Sun1+28)=M8Month),M8Sun1+28,""))</f>
        <v>41602</v>
      </c>
    </row>
    <row r="33" spans="3:17" ht="15" customHeight="1" x14ac:dyDescent="0.2">
      <c r="C33" s="4">
        <f>IF(DAY(M7Sun1)=1,IF(AND(YEAR(M7Sun1+22)=M7Year,MONTH(M7Sun1+22)=M7Month),M7Sun1+22,""),IF(AND(YEAR(M7Sun1+29)=M7Year,MONTH(M7Sun1+29)=M7Month),M7Sun1+29,""))</f>
        <v>41575</v>
      </c>
      <c r="D33" s="4">
        <f>IF(DAY(M7Sun1)=1,IF(AND(YEAR(M7Sun1+23)=M7Year,MONTH(M7Sun1+23)=M7Month),M7Sun1+23,""),IF(AND(YEAR(M7Sun1+30)=M7Year,MONTH(M7Sun1+30)=M7Month),M7Sun1+30,""))</f>
        <v>41576</v>
      </c>
      <c r="E33" s="4">
        <f>IF(DAY(M7Sun1)=1,IF(AND(YEAR(M7Sun1+24)=M7Year,MONTH(M7Sun1+24)=M7Month),M7Sun1+24,""),IF(AND(YEAR(M7Sun1+31)=M7Year,MONTH(M7Sun1+31)=M7Month),M7Sun1+31,""))</f>
        <v>41577</v>
      </c>
      <c r="F33" s="4">
        <f>IF(DAY(M7Sun1)=1,IF(AND(YEAR(M7Sun1+25)=M7Year,MONTH(M7Sun1+25)=M7Month),M7Sun1+25,""),IF(AND(YEAR(M7Sun1+32)=M7Year,MONTH(M7Sun1+32)=M7Month),M7Sun1+32,""))</f>
        <v>41578</v>
      </c>
      <c r="G33" s="4" t="str">
        <f>IF(DAY(M7Sun1)=1,IF(AND(YEAR(M7Sun1+26)=M7Year,MONTH(M7Sun1+26)=M7Month),M7Sun1+26,""),IF(AND(YEAR(M7Sun1+33)=M7Year,MONTH(M7Sun1+33)=M7Month),M7Sun1+33,""))</f>
        <v/>
      </c>
      <c r="H33" s="5" t="str">
        <f>IF(DAY(M7Sun1)=1,IF(AND(YEAR(M7Sun1+27)=M7Year,MONTH(M7Sun1+27)=M7Month),M7Sun1+27,""),IF(AND(YEAR(M7Sun1+34)=M7Year,MONTH(M7Sun1+34)=M7Month),M7Sun1+34,""))</f>
        <v/>
      </c>
      <c r="I33" s="5" t="str">
        <f>IF(DAY(M7Sun1)=1,IF(AND(YEAR(M7Sun1+28)=M7Year,MONTH(M7Sun1+28)=M7Month),M7Sun1+28,""),IF(AND(YEAR(M7Sun1+35)=M7Year,MONTH(M7Sun1+35)=M7Month),M7Sun1+35,""))</f>
        <v/>
      </c>
      <c r="J33" s="3"/>
      <c r="K33" s="4">
        <f>IF(DAY(M8Sun1)=1,IF(AND(YEAR(M8Sun1+22)=M8Year,MONTH(M8Sun1+22)=M8Month),M8Sun1+22,""),IF(AND(YEAR(M8Sun1+29)=M8Year,MONTH(M8Sun1+29)=M8Month),M8Sun1+29,""))</f>
        <v>41603</v>
      </c>
      <c r="L33" s="4">
        <f>IF(DAY(M8Sun1)=1,IF(AND(YEAR(M8Sun1+23)=M8Year,MONTH(M8Sun1+23)=M8Month),M8Sun1+23,""),IF(AND(YEAR(M8Sun1+30)=M8Year,MONTH(M8Sun1+30)=M8Month),M8Sun1+30,""))</f>
        <v>41604</v>
      </c>
      <c r="M33" s="4">
        <f>IF(DAY(M8Sun1)=1,IF(AND(YEAR(M8Sun1+24)=M8Year,MONTH(M8Sun1+24)=M8Month),M8Sun1+24,""),IF(AND(YEAR(M8Sun1+31)=M8Year,MONTH(M8Sun1+31)=M8Month),M8Sun1+31,""))</f>
        <v>41605</v>
      </c>
      <c r="N33" s="4">
        <f>IF(DAY(M8Sun1)=1,IF(AND(YEAR(M8Sun1+25)=M8Year,MONTH(M8Sun1+25)=M8Month),M8Sun1+25,""),IF(AND(YEAR(M8Sun1+32)=M8Year,MONTH(M8Sun1+32)=M8Month),M8Sun1+32,""))</f>
        <v>41606</v>
      </c>
      <c r="O33" s="4">
        <f>IF(DAY(M8Sun1)=1,IF(AND(YEAR(M8Sun1+26)=M8Year,MONTH(M8Sun1+26)=M8Month),M8Sun1+26,""),IF(AND(YEAR(M8Sun1+33)=M8Year,MONTH(M8Sun1+33)=M8Month),M8Sun1+33,""))</f>
        <v>41607</v>
      </c>
      <c r="P33" s="5">
        <f>IF(DAY(M8Sun1)=1,IF(AND(YEAR(M8Sun1+27)=M8Year,MONTH(M8Sun1+27)=M8Month),M8Sun1+27,""),IF(AND(YEAR(M8Sun1+34)=M8Year,MONTH(M8Sun1+34)=M8Month),M8Sun1+34,""))</f>
        <v>41608</v>
      </c>
      <c r="Q33" s="5" t="str">
        <f>IF(DAY(M8Sun1)=1,IF(AND(YEAR(M8Sun1+28)=M8Year,MONTH(M8Sun1+28)=M8Month),M8Sun1+28,""),IF(AND(YEAR(M8Sun1+35)=M8Year,MONTH(M8Sun1+35)=M8Month),M8Sun1+35,""))</f>
        <v/>
      </c>
    </row>
    <row r="34" spans="3:17" ht="15" customHeight="1" x14ac:dyDescent="0.2">
      <c r="C34" s="4" t="str">
        <f>IF(DAY(M7Sun1)=1,IF(AND(YEAR(M7Sun1+29)=M7Year,MONTH(M7Sun1+29)=M7Month),M7Sun1+29,""),IF(AND(YEAR(M7Sun1+36)=M7Year,MONTH(M7Sun1+36)=M7Month),M7Sun1+36,""))</f>
        <v/>
      </c>
      <c r="D34" s="4" t="str">
        <f>IF(DAY(M7Sun1)=1,IF(AND(YEAR(M7Sun1+30)=M7Year,MONTH(M7Sun1+30)=M7Month),M7Sun1+30,""),IF(AND(YEAR(M7Sun1+37)=M7Year,MONTH(M7Sun1+37)=M7Month),M7Sun1+37,""))</f>
        <v/>
      </c>
      <c r="E34" s="4" t="str">
        <f>IF(DAY(M7Sun1)=1,IF(AND(YEAR(M7Sun1+31)=M7Year,MONTH(M7Sun1+31)=M7Month),M7Sun1+31,""),IF(AND(YEAR(M7Sun1+38)=M7Year,MONTH(M7Sun1+38)=M7Month),M7Sun1+38,""))</f>
        <v/>
      </c>
      <c r="F34" s="4" t="str">
        <f>IF(DAY(M7Sun1)=1,IF(AND(YEAR(M7Sun1+32)=M7Year,MONTH(M7Sun1+32)=M7Month),M7Sun1+32,""),IF(AND(YEAR(M7Sun1+39)=M7Year,MONTH(M7Sun1+39)=M7Month),M7Sun1+39,""))</f>
        <v/>
      </c>
      <c r="G34" s="4" t="str">
        <f>IF(DAY(M7Sun1)=1,IF(AND(YEAR(M7Sun1+33)=M7Year,MONTH(M7Sun1+33)=M7Month),M7Sun1+33,""),IF(AND(YEAR(M7Sun1+40)=M7Year,MONTH(M7Sun1+40)=M7Month),M7Sun1+40,""))</f>
        <v/>
      </c>
      <c r="H34" s="5" t="str">
        <f>IF(DAY(M7Sun1)=1,IF(AND(YEAR(M7Sun1+34)=M7Year,MONTH(M7Sun1+34)=M7Month),M7Sun1+34,""),IF(AND(YEAR(M7Sun1+41)=M7Year,MONTH(M7Sun1+41)=M7Month),M7Sun1+41,""))</f>
        <v/>
      </c>
      <c r="I34" s="5" t="str">
        <f>IF(DAY(M7Sun1)=1,IF(AND(YEAR(M7Sun1+35)=M7Year,MONTH(M7Sun1+35)=M7Month),M7Sun1+35,""),IF(AND(YEAR(M7Sun1+42)=M7Year,MONTH(M7Sun1+42)=M7Month),M7Sun1+42,""))</f>
        <v/>
      </c>
      <c r="J34" s="3"/>
      <c r="K34" s="4" t="str">
        <f>IF(DAY(M8Sun1)=1,IF(AND(YEAR(M8Sun1+29)=M8Year,MONTH(M8Sun1+29)=M8Month),M8Sun1+29,""),IF(AND(YEAR(M8Sun1+36)=M8Year,MONTH(M8Sun1+36)=M8Month),M8Sun1+36,""))</f>
        <v/>
      </c>
      <c r="L34" s="4" t="str">
        <f>IF(DAY(M8Sun1)=1,IF(AND(YEAR(M8Sun1+30)=M8Year,MONTH(M8Sun1+30)=M8Month),M8Sun1+30,""),IF(AND(YEAR(M8Sun1+37)=M8Year,MONTH(M8Sun1+37)=M8Month),M8Sun1+37,""))</f>
        <v/>
      </c>
      <c r="M34" s="4" t="str">
        <f>IF(DAY(M8Sun1)=1,IF(AND(YEAR(M8Sun1+31)=M8Year,MONTH(M8Sun1+31)=M8Month),M8Sun1+31,""),IF(AND(YEAR(M8Sun1+38)=M8Year,MONTH(M8Sun1+38)=M8Month),M8Sun1+38,""))</f>
        <v/>
      </c>
      <c r="N34" s="4" t="str">
        <f>IF(DAY(M8Sun1)=1,IF(AND(YEAR(M8Sun1+32)=M8Year,MONTH(M8Sun1+32)=M8Month),M8Sun1+32,""),IF(AND(YEAR(M8Sun1+39)=M8Year,MONTH(M8Sun1+39)=M8Month),M8Sun1+39,""))</f>
        <v/>
      </c>
      <c r="O34" s="4" t="str">
        <f>IF(DAY(M8Sun1)=1,IF(AND(YEAR(M8Sun1+33)=M8Year,MONTH(M8Sun1+33)=M8Month),M8Sun1+33,""),IF(AND(YEAR(M8Sun1+40)=M8Year,MONTH(M8Sun1+40)=M8Month),M8Sun1+40,""))</f>
        <v/>
      </c>
      <c r="P34" s="5" t="str">
        <f>IF(DAY(M8Sun1)=1,IF(AND(YEAR(M8Sun1+34)=M8Year,MONTH(M8Sun1+34)=M8Month),M8Sun1+34,""),IF(AND(YEAR(M8Sun1+41)=M8Year,MONTH(M8Sun1+41)=M8Month),M8Sun1+41,""))</f>
        <v/>
      </c>
      <c r="Q34" s="5" t="str">
        <f>IF(DAY(M8Sun1)=1,IF(AND(YEAR(M8Sun1+35)=M8Year,MONTH(M8Sun1+35)=M8Month),M8Sun1+35,""),IF(AND(YEAR(M8Sun1+42)=M8Year,MONTH(M8Sun1+42)=M8Month),M8Sun1+42,""))</f>
        <v/>
      </c>
    </row>
    <row r="35" spans="3:17" ht="15" customHeight="1" x14ac:dyDescent="0.2"/>
    <row r="36" spans="3:17" ht="15" customHeight="1" x14ac:dyDescent="0.2"/>
    <row r="37" spans="3:17" ht="15" customHeight="1" x14ac:dyDescent="0.2"/>
    <row r="38" spans="3:17" ht="15" customHeight="1" x14ac:dyDescent="0.2">
      <c r="C38" s="9"/>
      <c r="D38" s="9"/>
      <c r="E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</row>
    <row r="39" spans="3:17" ht="15" customHeight="1" x14ac:dyDescent="0.2">
      <c r="C39" s="9"/>
      <c r="D39" s="9"/>
      <c r="E39" s="9"/>
      <c r="F39" s="9"/>
      <c r="G39" s="9"/>
      <c r="H39" s="9"/>
      <c r="I39" s="9"/>
      <c r="K39" s="9"/>
      <c r="L39" s="9"/>
      <c r="M39" s="9"/>
      <c r="N39" s="9"/>
      <c r="O39" s="9"/>
      <c r="P39" s="9"/>
      <c r="Q39" s="9"/>
    </row>
    <row r="40" spans="3:17" ht="15" customHeight="1" x14ac:dyDescent="0.2">
      <c r="C40" s="9"/>
      <c r="D40" s="9"/>
      <c r="E40" s="9"/>
      <c r="F40" s="9"/>
      <c r="G40" s="9"/>
      <c r="H40" s="9"/>
      <c r="I40" s="9"/>
      <c r="K40" s="9"/>
      <c r="L40" s="9"/>
      <c r="M40" s="9"/>
      <c r="N40" s="9"/>
      <c r="O40" s="9"/>
      <c r="P40" s="9"/>
      <c r="Q40" s="9"/>
    </row>
    <row r="41" spans="3:17" ht="15" customHeight="1" x14ac:dyDescent="0.2">
      <c r="C41" s="9"/>
      <c r="D41" s="9"/>
      <c r="E41" s="9"/>
      <c r="F41" s="9"/>
      <c r="G41" s="9"/>
      <c r="H41" s="9"/>
      <c r="I41" s="9"/>
      <c r="K41" s="9"/>
      <c r="L41" s="9"/>
      <c r="M41" s="9"/>
      <c r="N41" s="9"/>
      <c r="O41" s="9"/>
      <c r="P41" s="9"/>
      <c r="Q41" s="9"/>
    </row>
    <row r="42" spans="3:17" ht="15" customHeight="1" x14ac:dyDescent="0.2">
      <c r="C42" s="9"/>
      <c r="D42" s="9"/>
      <c r="E42" s="9"/>
      <c r="F42" s="9"/>
      <c r="G42" s="9"/>
      <c r="H42" s="9"/>
      <c r="I42" s="9"/>
      <c r="K42" s="9"/>
      <c r="L42" s="9"/>
      <c r="M42" s="9"/>
      <c r="N42" s="9"/>
      <c r="O42" s="9"/>
      <c r="P42" s="9"/>
      <c r="Q42" s="9"/>
    </row>
    <row r="43" spans="3:17" ht="15" customHeight="1" x14ac:dyDescent="0.2">
      <c r="C43" s="9"/>
      <c r="D43" s="9"/>
      <c r="E43" s="9"/>
      <c r="F43" s="9"/>
      <c r="G43" s="9"/>
      <c r="H43" s="9"/>
      <c r="I43" s="9"/>
    </row>
    <row r="44" spans="3:17" ht="15" customHeight="1" x14ac:dyDescent="0.2"/>
    <row r="45" spans="3:17" ht="15" customHeight="1" x14ac:dyDescent="0.2"/>
    <row r="46" spans="3:17" ht="15" customHeight="1" x14ac:dyDescent="0.2"/>
    <row r="47" spans="3:17" ht="15" customHeight="1" x14ac:dyDescent="0.2">
      <c r="C47" s="9"/>
      <c r="D47" s="9"/>
      <c r="E47" s="9"/>
      <c r="F47" s="9"/>
      <c r="G47" s="9"/>
      <c r="H47" s="9"/>
      <c r="I47" s="9"/>
      <c r="K47" s="9"/>
      <c r="L47" s="9"/>
      <c r="M47" s="9"/>
      <c r="N47" s="9"/>
      <c r="O47" s="9"/>
      <c r="P47" s="9"/>
      <c r="Q47" s="9"/>
    </row>
    <row r="48" spans="3:17" ht="15" customHeight="1" x14ac:dyDescent="0.2">
      <c r="C48" s="9"/>
      <c r="D48" s="9"/>
      <c r="E48" s="9"/>
      <c r="F48" s="9"/>
      <c r="G48" s="9"/>
      <c r="H48" s="9"/>
      <c r="I48" s="9"/>
      <c r="K48" s="9"/>
      <c r="L48" s="9"/>
      <c r="M48" s="9"/>
      <c r="N48" s="9"/>
      <c r="O48" s="9"/>
      <c r="P48" s="9"/>
      <c r="Q48" s="9"/>
    </row>
    <row r="49" spans="3:17" ht="15" customHeight="1" x14ac:dyDescent="0.2">
      <c r="C49" s="9"/>
      <c r="D49" s="9"/>
      <c r="E49" s="9"/>
      <c r="F49" s="9"/>
      <c r="G49" s="9"/>
      <c r="H49" s="9"/>
      <c r="I49" s="9"/>
      <c r="K49" s="9"/>
      <c r="L49" s="9"/>
      <c r="M49" s="9"/>
      <c r="N49" s="9"/>
      <c r="O49" s="9"/>
      <c r="P49" s="9"/>
      <c r="Q49" s="9"/>
    </row>
    <row r="50" spans="3:17" ht="15" customHeight="1" x14ac:dyDescent="0.2">
      <c r="C50" s="9"/>
      <c r="D50" s="9"/>
      <c r="E50" s="9"/>
      <c r="F50" s="9"/>
      <c r="G50" s="9"/>
      <c r="H50" s="9"/>
      <c r="I50" s="9"/>
      <c r="K50" s="9"/>
      <c r="L50" s="9"/>
      <c r="M50" s="9"/>
      <c r="N50" s="9"/>
      <c r="O50" s="9"/>
      <c r="P50" s="9"/>
      <c r="Q50" s="9"/>
    </row>
    <row r="51" spans="3:17" ht="15" customHeight="1" x14ac:dyDescent="0.2"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</row>
    <row r="52" spans="3:17" ht="15" customHeight="1" x14ac:dyDescent="0.2">
      <c r="K52" s="9"/>
      <c r="L52" s="9"/>
      <c r="M52" s="9"/>
      <c r="N52" s="9"/>
      <c r="O52" s="9"/>
      <c r="P52" s="9"/>
      <c r="Q52" s="9"/>
    </row>
    <row r="53" spans="3:17" ht="15" customHeight="1" x14ac:dyDescent="0.2"/>
    <row r="54" spans="3:17" ht="15" customHeight="1" x14ac:dyDescent="0.2"/>
    <row r="55" spans="3:17" ht="15" customHeight="1" x14ac:dyDescent="0.2"/>
    <row r="56" spans="3:17" ht="15" customHeight="1" x14ac:dyDescent="0.2"/>
    <row r="57" spans="3:17" ht="15" customHeight="1" x14ac:dyDescent="0.2"/>
    <row r="58" spans="3:17" ht="15" customHeight="1" x14ac:dyDescent="0.2"/>
    <row r="59" spans="3:17" ht="15" customHeight="1" x14ac:dyDescent="0.2"/>
    <row r="60" spans="3:17" ht="15" customHeight="1" x14ac:dyDescent="0.2"/>
    <row r="61" spans="3:17" ht="15" customHeight="1" x14ac:dyDescent="0.2"/>
    <row r="62" spans="3:17" ht="15" customHeight="1" x14ac:dyDescent="0.2"/>
    <row r="63" spans="3:17" ht="15" customHeight="1" x14ac:dyDescent="0.2"/>
    <row r="64" spans="3:17" ht="15" customHeight="1" x14ac:dyDescent="0.2"/>
    <row r="65" ht="15" customHeight="1" x14ac:dyDescent="0.2"/>
    <row r="66" ht="15" customHeight="1" x14ac:dyDescent="0.2"/>
  </sheetData>
  <mergeCells count="9">
    <mergeCell ref="C19:I19"/>
    <mergeCell ref="K19:Q19"/>
    <mergeCell ref="C27:I27"/>
    <mergeCell ref="K27:Q27"/>
    <mergeCell ref="C1:F1"/>
    <mergeCell ref="C3:I3"/>
    <mergeCell ref="K3:Q3"/>
    <mergeCell ref="C11:I11"/>
    <mergeCell ref="K11:Q11"/>
  </mergeCells>
  <phoneticPr fontId="1" type="noConversion"/>
  <dataValidations count="1">
    <dataValidation allowBlank="1" showInputMessage="1" showErrorMessage="1" errorTitle="Invalid Year" error="Enter a year from 1900 to 9999, or use the scroll bar to find a year." sqref="C1"/>
  </dataValidations>
  <printOptions horizontalCentered="1" verticalCentered="1"/>
  <pageMargins left="0.5" right="0.5" top="0.5" bottom="0.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Spinner">
              <controlPr defaultSize="0" print="0" autoPict="0" altText="Use the spinner button to change calendar year or enter year in cell B1.">
                <anchor moveWithCells="1">
                  <from>
                    <xdr:col>1</xdr:col>
                    <xdr:colOff>114300</xdr:colOff>
                    <xdr:row>0</xdr:row>
                    <xdr:rowOff>38100</xdr:rowOff>
                  </from>
                  <to>
                    <xdr:col>1</xdr:col>
                    <xdr:colOff>266700</xdr:colOff>
                    <xdr:row>0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E0922C1-4382-4AF4-B291-1A6E659D4D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Yearly Calendar</vt:lpstr>
      <vt:lpstr>M1Month</vt:lpstr>
      <vt:lpstr>M1Year</vt:lpstr>
      <vt:lpstr>MStart</vt:lpstr>
      <vt:lpstr>'Yearly Calendar'!Print_Area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Calendar (Mon)</dc:title>
  <dc:creator/>
  <cp:lastModifiedBy/>
  <dcterms:created xsi:type="dcterms:W3CDTF">2013-03-22T10:59:20Z</dcterms:created>
  <dcterms:modified xsi:type="dcterms:W3CDTF">2013-04-02T15:49:58Z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TC025512329991</vt:lpwstr>
  </property>
</Properties>
</file>