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Tabla dinámica 2" sheetId="2" r:id="rId5"/>
    <sheet state="visible" name="CASOS TOTALES POR DIA" sheetId="3" r:id="rId6"/>
    <sheet state="visible" name="CASOS POR DIAPCIA" sheetId="4" r:id="rId7"/>
    <sheet state="visible" name="TOTALES POR PROVINCIA" sheetId="5" r:id="rId8"/>
    <sheet state="visible" name="contexto" sheetId="6" r:id="rId9"/>
  </sheets>
  <definedNames/>
  <calcPr/>
  <pivotCaches>
    <pivotCache cacheId="0" r:id="rId10"/>
    <pivotCache cacheId="1" r:id="rId11"/>
    <pivotCache cacheId="2" r:id="rId12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23">
      <text>
        <t xml:space="preserve">*El total de los casos fue de 101. Se suman en esta lista, 16 casos (anteriores) que en eldía de ayer figuraban sin localidad de residencia y hoy se agruparon en las jurisdiccionescorrespondientes</t>
      </text>
    </comment>
  </commentList>
</comments>
</file>

<file path=xl/sharedStrings.xml><?xml version="1.0" encoding="utf-8"?>
<sst xmlns="http://schemas.openxmlformats.org/spreadsheetml/2006/main" count="799" uniqueCount="110">
  <si>
    <t>fecha</t>
  </si>
  <si>
    <t>dia_inicio</t>
  </si>
  <si>
    <t>dia_cuarentena_dnu260</t>
  </si>
  <si>
    <t>osm_admin_level_2</t>
  </si>
  <si>
    <t>osm_admin_level_4</t>
  </si>
  <si>
    <t>osm_admin_level_8</t>
  </si>
  <si>
    <t>tot_casosconf</t>
  </si>
  <si>
    <t>nue_casosconf_diff</t>
  </si>
  <si>
    <t>tot_fallecidos</t>
  </si>
  <si>
    <t>nue_fallecidos_diff</t>
  </si>
  <si>
    <t>transmision_tipo</t>
  </si>
  <si>
    <t>informe_tipo</t>
  </si>
  <si>
    <t>informe_link</t>
  </si>
  <si>
    <t>observacion</t>
  </si>
  <si>
    <t>Argentina</t>
  </si>
  <si>
    <t>xx</t>
  </si>
  <si>
    <t>importado</t>
  </si>
  <si>
    <t>informe nacional</t>
  </si>
  <si>
    <t>https://www.argentina.gob.ar/sites/default/files/5-03-2020-nuevo-coronavirus-covid-19-reporte-diario_1.pdf</t>
  </si>
  <si>
    <t>https://www.argentina.gob.ar/sites/default/files/6-03-2020-nuevo-coronavirus-covid-19-reporte-diario_1.pdf</t>
  </si>
  <si>
    <t>no hay informe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</si>
  <si>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</si>
  <si>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</si>
  <si>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</si>
  <si>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</si>
  <si>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</si>
  <si>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</si>
  <si>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</si>
  <si>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</si>
  <si>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CABA</t>
  </si>
  <si>
    <t>https://www.argentina.gob.ar/sites/default/files/15032020-nuevo-coronavirus-covid-19_0.pdf</t>
  </si>
  <si>
    <t>Chaco</t>
  </si>
  <si>
    <t>Tierra Del Fuego</t>
  </si>
  <si>
    <t>Buenos Aires</t>
  </si>
  <si>
    <t>https://www.argentina.gob.ar/sites/default/files/16-03-20-reporte-diario-covid-19_0.pdf</t>
  </si>
  <si>
    <t>https://www.argentina.gob.ar/sites/default/files/17-03-20_reporte_diario_covid-19.pdf</t>
  </si>
  <si>
    <t>Córdoba</t>
  </si>
  <si>
    <t>Jujuy</t>
  </si>
  <si>
    <t>Salta</t>
  </si>
  <si>
    <t>Río Negro</t>
  </si>
  <si>
    <t>Entre Ríos</t>
  </si>
  <si>
    <t>Santa Cruz</t>
  </si>
  <si>
    <t>https://www.argentina.gob.ar/sites/default/files/18-03-20_reporte_diario_covid-19_1.pdf</t>
  </si>
  <si>
    <t>https://www.argentina.gob.ar/sites/default/files/19-03-20-reporte-diario-covid-19.pdf</t>
  </si>
  <si>
    <t>Tucumán</t>
  </si>
  <si>
    <t>Santa Fe</t>
  </si>
  <si>
    <t>https://www.argentina.gob.ar/sites/default/files/20-03-20_reporte_diario_covid_19_2.pdf</t>
  </si>
  <si>
    <t>COUNT de tot_casosconf</t>
  </si>
  <si>
    <t>transmision comunitaria</t>
  </si>
  <si>
    <t>transmision local</t>
  </si>
  <si>
    <t>Suma total</t>
  </si>
  <si>
    <t>Corrientes</t>
  </si>
  <si>
    <t>Neuquén</t>
  </si>
  <si>
    <t>Santiago Del Estero</t>
  </si>
  <si>
    <t>https://www.argentina.gob.ar/sites/default/files/21-03-20-reporte-diario_covid19.pdf</t>
  </si>
  <si>
    <t>Mendoza</t>
  </si>
  <si>
    <t>Ciudad de Santa Fe</t>
  </si>
  <si>
    <t>Rafaela</t>
  </si>
  <si>
    <t>https://www.argentina.gob.ar/sites/default/files/22-03-20-reporte-diario_covid19.pdf</t>
  </si>
  <si>
    <t>SUM de nue_casosconf_diff</t>
  </si>
  <si>
    <t>SUM de nue_fallecidos_diff</t>
  </si>
  <si>
    <t>Confirmados</t>
  </si>
  <si>
    <t>Fallecidos</t>
  </si>
  <si>
    <t>Misiones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</si>
  <si>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</si>
  <si>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</si>
  <si>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</si>
  <si>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</si>
  <si>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</si>
  <si>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</si>
  <si>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</si>
  <si>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</si>
  <si>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</si>
  <si>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</si>
  <si>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</si>
  <si>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</si>
  <si>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</si>
  <si>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La Pampa</t>
  </si>
  <si>
    <t>https://www.argentina.gob.ar/sites/default/files/25-03-20-reporte-diario-vespertino-covid-19.pdf</t>
  </si>
  <si>
    <t>San Luis</t>
  </si>
  <si>
    <t>Tierra del Fuego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</si>
  <si>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</si>
  <si>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</si>
  <si>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</si>
  <si>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</si>
  <si>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</si>
  <si>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provincia</t>
  </si>
  <si>
    <t>https://www.argentina.gob.ar/sites/default/files/27-03-20-reporte-diario-vespertino-covid-19.pdf</t>
  </si>
  <si>
    <t>provinciaId</t>
  </si>
  <si>
    <t>para mayor información visitar:</t>
  </si>
  <si>
    <t>Catamarca</t>
  </si>
  <si>
    <t>https://sistemasmapache.github.io/Covid19arData/</t>
  </si>
  <si>
    <t>Pueblo Andino</t>
  </si>
  <si>
    <t>Venado Tuerto</t>
  </si>
  <si>
    <t>Chubut</t>
  </si>
  <si>
    <t>Villa Constitución</t>
  </si>
  <si>
    <t>Formosa</t>
  </si>
  <si>
    <t>La Rioja</t>
  </si>
  <si>
    <t>San Juan</t>
  </si>
  <si>
    <t>Santiago del Estero</t>
  </si>
  <si>
    <t>Indeterminado</t>
  </si>
  <si>
    <t>https://www.rionegro.gov.ar/?contID=58359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</si>
  <si>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</si>
  <si>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</si>
  <si>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</si>
  <si>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</si>
  <si>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</si>
  <si>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</si>
  <si>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Capital</t>
  </si>
  <si>
    <t>Las lajas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</si>
</sst>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2">
    <font>
      <sz val="10.0"/>
      <color rgb="FF000000"/>
      <name val="Arial"/>
    </font>
    <font>
      <color theme="1"/>
      <name val="Arial"/>
    </font>
    <font>
      <u/>
      <color rgb="FF0000FF"/>
    </font>
    <font>
      <b/>
      <color theme="1"/>
      <name val="Arial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/>
    <font>
      <u/>
      <color rgb="FF0000FF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4">
    <border/>
    <border>
      <top style="thin">
        <color rgb="FF999999"/>
      </top>
    </border>
    <border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3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164" xfId="0" applyBorder="1" applyFont="1" applyNumberFormat="1"/>
    <xf borderId="1" fillId="0" fontId="1" numFmtId="0" xfId="0" applyBorder="1" applyFont="1"/>
    <xf borderId="1" fillId="0" fontId="1" numFmtId="3" xfId="0" applyBorder="1" applyFont="1" applyNumberFormat="1"/>
    <xf borderId="1" fillId="0" fontId="5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3" xfId="0" applyFont="1" applyNumberFormat="1"/>
    <xf borderId="0" fillId="0" fontId="6" numFmtId="0" xfId="0" applyFont="1"/>
    <xf borderId="0" fillId="0" fontId="1" numFmtId="3" xfId="0" applyAlignment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0" fillId="0" fontId="1" numFmtId="0" xfId="0" applyFont="1"/>
    <xf borderId="0" fillId="0" fontId="1" numFmtId="9" xfId="0" applyAlignment="1" applyFont="1" applyNumberFormat="1">
      <alignment readingOrder="0"/>
    </xf>
    <xf borderId="1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3" xfId="0" applyAlignment="1" applyBorder="1" applyFont="1" applyNumberFormat="1">
      <alignment readingOrder="0"/>
    </xf>
    <xf borderId="2" fillId="0" fontId="9" numFmtId="3" xfId="0" applyAlignment="1" applyBorder="1" applyFont="1" applyNumberFormat="1">
      <alignment readingOrder="0"/>
    </xf>
    <xf borderId="2" fillId="0" fontId="1" numFmtId="3" xfId="0" applyAlignment="1" applyBorder="1" applyFont="1" applyNumberFormat="1">
      <alignment readingOrder="0"/>
    </xf>
    <xf borderId="2" fillId="0" fontId="1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readingOrder="0" shrinkToFit="0" wrapText="1"/>
    </xf>
    <xf borderId="2" fillId="0" fontId="9" numFmtId="0" xfId="0" applyAlignment="1" applyBorder="1" applyFont="1">
      <alignment readingOrder="0" shrinkToFit="0" wrapText="1"/>
    </xf>
    <xf borderId="0" fillId="2" fontId="9" numFmtId="3" xfId="0" applyAlignment="1" applyFill="1" applyFont="1" applyNumberFormat="1">
      <alignment readingOrder="0"/>
    </xf>
    <xf borderId="0" fillId="2" fontId="9" numFmtId="0" xfId="0" applyAlignment="1" applyFont="1">
      <alignment readingOrder="0" shrinkToFit="0" wrapText="1"/>
    </xf>
    <xf borderId="2" fillId="0" fontId="9" numFmtId="164" xfId="0" applyAlignment="1" applyBorder="1" applyFont="1" applyNumberFormat="1">
      <alignment readingOrder="0"/>
    </xf>
    <xf borderId="2" fillId="0" fontId="9" numFmtId="0" xfId="0" applyAlignment="1" applyBorder="1" applyFont="1">
      <alignment readingOrder="0"/>
    </xf>
    <xf borderId="2" fillId="0" fontId="11" numFmtId="0" xfId="0" applyAlignment="1" applyBorder="1" applyFont="1">
      <alignment readingOrder="0" shrinkToFit="0" wrapText="1"/>
    </xf>
    <xf borderId="0" fillId="0" fontId="9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9" numFmtId="3" xfId="0" applyAlignment="1" applyFont="1" applyNumberFormat="1">
      <alignment readingOrder="0"/>
    </xf>
    <xf borderId="0" fillId="0" fontId="9" numFmtId="0" xfId="0" applyAlignment="1" applyFon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2" fontId="1" numFmtId="0" xfId="0" applyAlignment="1" applyFont="1">
      <alignment readingOrder="0"/>
    </xf>
    <xf borderId="0" fillId="2" fontId="11" numFmtId="0" xfId="0" applyAlignment="1" applyFont="1">
      <alignment readingOrder="0"/>
    </xf>
    <xf borderId="3" fillId="0" fontId="1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readingOrder="0"/>
    </xf>
    <xf borderId="2" fillId="0" fontId="9" numFmtId="0" xfId="0" applyAlignment="1" applyBorder="1" applyFont="1">
      <alignment shrinkToFit="0" wrapText="1"/>
    </xf>
    <xf borderId="0" fillId="0" fontId="9" numFmtId="0" xfId="0" applyAlignment="1" applyFont="1">
      <alignment shrinkToFit="0" wrapText="1"/>
    </xf>
    <xf borderId="0" fillId="0" fontId="9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DIA'!$D$2:$D$22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DIA'!$E$2:$E$22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DIA'!$F$2:$F$22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DIA'!$G$2:$G$34</c:f>
            </c:numRef>
          </c:val>
          <c:smooth val="0"/>
        </c:ser>
        <c:axId val="839525290"/>
        <c:axId val="1014968440"/>
      </c:lineChart>
      <c:catAx>
        <c:axId val="839525290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968440"/>
      </c:catAx>
      <c:valAx>
        <c:axId val="1014968440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525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DIA'!$D$2:$D$22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DIA'!$E$2:$E$22</c:f>
            </c:numRef>
          </c:val>
          <c:smooth val="0"/>
        </c:ser>
        <c:axId val="499483253"/>
        <c:axId val="127566015"/>
      </c:lineChart>
      <c:catAx>
        <c:axId val="499483253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66015"/>
      </c:catAx>
      <c:valAx>
        <c:axId val="127566015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483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1065914652"/>
        <c:axId val="1986351459"/>
      </c:lineChart>
      <c:catAx>
        <c:axId val="1065914652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351459"/>
      </c:catAx>
      <c:valAx>
        <c:axId val="1986351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914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542925</xdr:colOff>
      <xdr:row>0</xdr:row>
      <xdr:rowOff>152400</xdr:rowOff>
    </xdr:from>
    <xdr:ext cx="8553450" cy="676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10</xdr:row>
      <xdr:rowOff>95250</xdr:rowOff>
    </xdr:from>
    <xdr:ext cx="11439525" cy="676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38" sheet="historico"/>
  </cacheSource>
  <cacheFields>
    <cacheField name="fecha" numFmtId="164">
      <sharedItems containsSemiMixedTypes="0" containsDate="1" containsString="0"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</sharedItems>
    </cacheField>
    <cacheField name="osm_admin_level_2" numFmtId="0">
      <sharedItems>
        <s v="Argentina"/>
      </sharedItems>
    </cacheField>
    <cacheField name="osm_admin_level_4" numFmtId="0">
      <sharedItems>
        <s v="xx"/>
        <s v="CABA"/>
        <s v="Chaco"/>
        <s v="Tierra Del Fuego"/>
        <s v="Buenos Aires"/>
        <s v="Córdoba"/>
        <s v="Jujuy"/>
        <s v="Salta"/>
        <s v="Río Negro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  <s v="San Luis"/>
        <s v="Indeterminado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</sharedItems>
    </cacheField>
    <cacheField name="tot_casosconf" numFmtId="3">
      <sharedItems containsSemiMixedTypes="0" containsString="0" containsNumber="1" containsInteger="1">
        <n v="1.0"/>
        <n v="2.0"/>
        <n v="12.0"/>
        <n v="17.0"/>
        <n v="19.0"/>
        <n v="21.0"/>
        <n v="31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  <n v="532.0"/>
        <n v="559.0"/>
        <n v="571.0"/>
        <n v="574.0"/>
        <n v="577.0"/>
        <n v="580.0"/>
        <n v="583.0"/>
        <n v="585.0"/>
        <n v="587.0"/>
        <n v="588.0"/>
        <n v="631.0"/>
        <n v="667.0"/>
        <n v="670.0"/>
        <n v="675.0"/>
        <n v="681.0"/>
        <n v="687.0"/>
        <n v="688.0"/>
        <n v="689.0"/>
        <n v="690.0"/>
        <n v="693.0"/>
        <n v="697.0"/>
        <n v="698.0"/>
        <n v="701.0"/>
        <n v="703.0"/>
        <n v="704.0"/>
        <n v="705.0"/>
        <n v="715.0"/>
        <n v="719.0"/>
        <n v="723.0"/>
        <n v="726.0"/>
        <n v="727.0"/>
        <n v="728.0"/>
        <n v="733.0"/>
        <n v="734.0"/>
        <n v="738.0"/>
        <n v="739.0"/>
        <n v="740.0"/>
        <n v="741.0"/>
        <n v="745.0"/>
      </sharedItems>
    </cacheField>
    <cacheField name="nue_casosconf_diff" numFmtId="3">
      <sharedItems containsSemiMixedTypes="0" containsString="0" containsNumber="1" containsInteger="1">
        <n v="1.0"/>
        <n v="0.0"/>
        <n v="10.0"/>
        <n v="5.0"/>
        <n v="2.0"/>
        <n v="3.0"/>
        <n v="11.0"/>
        <n v="6.0"/>
        <n v="4.0"/>
        <n v="15.0"/>
        <n v="8.0"/>
        <n v="9.0"/>
        <n v="29.0"/>
        <n v="7.0"/>
        <n v="30.0"/>
        <n v="21.0"/>
        <n v="12.0"/>
        <n v="22.0"/>
        <n v="27.0"/>
        <n v="43.0"/>
        <n v="36.0"/>
        <n v="-16.0"/>
        <n v="18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</sharedItems>
    </cacheField>
    <cacheField name="nue_fallecidos_diff" numFmtId="3">
      <sharedItems containsSemiMixedTypes="0" containsString="0" containsNumber="1" containsInteger="1">
        <n v="0.0"/>
        <n v="1.0"/>
        <n v="2.0"/>
      </sharedItems>
    </cacheField>
    <cacheField name="transmision_tipo" numFmtId="0">
      <sharedItems containsBlank="1">
        <s v="importado"/>
        <m/>
        <s v="transmision local"/>
        <s v="transmision comunitaria"/>
      </sharedItems>
    </cacheField>
    <cacheField name="informe_tipo" numFmtId="0">
      <sharedItems containsBlank="1">
        <s v="informe nacional"/>
        <m/>
        <s v="informe provincial"/>
        <s v="informe nacional vespertino"/>
      </sharedItems>
    </cacheField>
    <cacheField name="informe_link" numFmtId="0">
      <sharedItems containsBlank="1">
        <s v="https://www.argentina.gob.ar/sites/default/files/5-03-2020-nuevo-coronavirus-covid-19-reporte-diario_1.pdf"/>
        <s v="https://www.argentina.gob.ar/sites/default/files/6-03-2020-nuevo-coronavirus-covid-19-reporte-diario_1.pdf"/>
        <m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</sharedItems>
    </cacheField>
    <cacheField name="observacion" numFmtId="0">
      <sharedItems containsBlank="1">
        <m/>
        <s v="no hay informe"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97" sheet="historico"/>
  </cacheSource>
  <cacheFields>
    <cacheField name="fecha" numFmtId="164">
      <sharedItems containsSemiMixedTypes="0" containsDate="1" containsString="0"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</sharedItems>
    </cacheField>
    <cacheField name="osm_admin_level_2" numFmtId="0">
      <sharedItems>
        <s v="Argentina"/>
      </sharedItems>
    </cacheField>
    <cacheField name="osm_admin_level_4" numFmtId="0">
      <sharedItems>
        <s v="xx"/>
        <s v="CABA"/>
        <s v="Chaco"/>
        <s v="Tierra Del Fuego"/>
        <s v="Buenos Aires"/>
        <s v="Córdoba"/>
        <s v="Jujuy"/>
        <s v="Salta"/>
        <s v="Río Negro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  <s v="San Luis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2.0"/>
        <n v="17.0"/>
        <n v="19.0"/>
        <n v="21.0"/>
        <n v="31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  <n v="532.0"/>
      </sharedItems>
    </cacheField>
    <cacheField name="nue_casosconf_diff" numFmtId="3">
      <sharedItems containsSemiMixedTypes="0" containsString="0" containsNumber="1" containsInteger="1">
        <n v="1.0"/>
        <n v="0.0"/>
        <n v="10.0"/>
        <n v="5.0"/>
        <n v="2.0"/>
        <n v="3.0"/>
        <n v="11.0"/>
        <n v="6.0"/>
        <n v="4.0"/>
        <n v="15.0"/>
        <n v="8.0"/>
        <n v="9.0"/>
        <n v="29.0"/>
        <n v="7.0"/>
        <n v="30.0"/>
        <n v="21.0"/>
        <n v="12.0"/>
        <n v="22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ransmision_tipo" numFmtId="0">
      <sharedItems containsBlank="1">
        <s v="importado"/>
        <m/>
        <s v="transmision local"/>
        <s v="transmision comunitaria"/>
      </sharedItems>
    </cacheField>
    <cacheField name="informe_tipo" numFmtId="0">
      <sharedItems containsBlank="1">
        <s v="informe nacional"/>
        <m/>
        <s v="informe provincial"/>
      </sharedItems>
    </cacheField>
    <cacheField name="informe_link" numFmtId="0">
      <sharedItems containsBlank="1">
        <s v="https://www.argentina.gob.ar/sites/default/files/5-03-2020-nuevo-coronavirus-covid-19-reporte-diario_1.pdf"/>
        <s v="https://www.argentina.gob.ar/sites/default/files/6-03-2020-nuevo-coronavirus-covid-19-reporte-diario_1.pdf"/>
        <m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</sharedItems>
    </cacheField>
    <cacheField name="observacion" numFmtId="0">
      <sharedItems containsBlank="1">
        <m/>
        <s v="no hay informe"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96" sheet="historico"/>
  </cacheSource>
  <cacheFields>
    <cacheField name="fecha" numFmtId="164">
      <sharedItems containsSemiMixedTypes="0" containsDate="1" containsString="0"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xx"/>
        <s v="CABA"/>
        <s v="Chaco"/>
        <s v="Tierra Del Fuego"/>
        <s v="Buenos Aires"/>
        <s v="Córdoba"/>
        <s v="Jujuy"/>
        <s v="Salta"/>
        <s v="Río Negro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  <s v="San Luis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2.0"/>
        <n v="17.0"/>
        <n v="19.0"/>
        <n v="21.0"/>
        <n v="31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</sharedItems>
    </cacheField>
    <cacheField name="nue_casosconf_diff" numFmtId="3">
      <sharedItems containsSemiMixedTypes="0" containsString="0" containsNumber="1" containsInteger="1">
        <n v="1.0"/>
        <n v="0.0"/>
        <n v="10.0"/>
        <n v="5.0"/>
        <n v="2.0"/>
        <n v="3.0"/>
        <n v="11.0"/>
        <n v="6.0"/>
        <n v="4.0"/>
        <n v="15.0"/>
        <n v="8.0"/>
        <n v="9.0"/>
        <n v="29.0"/>
        <n v="7.0"/>
        <n v="30.0"/>
        <n v="21.0"/>
        <n v="12.0"/>
        <n v="22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ransmision_tipo" numFmtId="0">
      <sharedItems containsBlank="1">
        <s v="importado"/>
        <m/>
        <s v="transmision local"/>
        <s v="transmision comunitaria"/>
      </sharedItems>
    </cacheField>
    <cacheField name="informe_tipo" numFmtId="0">
      <sharedItems containsBlank="1">
        <s v="informe nacional"/>
        <m/>
        <s v="informe provincial"/>
      </sharedItems>
    </cacheField>
    <cacheField name="informe_link" numFmtId="0">
      <sharedItems containsBlank="1">
        <s v="https://www.argentina.gob.ar/sites/default/files/5-03-2020-nuevo-coronavirus-covid-19-reporte-diario_1.pdf"/>
        <s v="https://www.argentina.gob.ar/sites/default/files/6-03-2020-nuevo-coronavirus-covid-19-reporte-diario_1.pdf"/>
        <m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m/>
        <s v="no hay informe"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 2" cacheId="0" dataCaption="" compact="0" compactData="0">
  <location ref="A1:F27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casoscon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nue_casosconf_dif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ue_fallecidos_diff" compact="0" numFmtId="3" outline="0" multipleItemSelectionAllowed="1" showAll="0">
      <items>
        <item x="0"/>
        <item x="1"/>
        <item x="2"/>
        <item t="default"/>
      </items>
    </pivotField>
    <pivotField name="transmision_tipo" axis="axisCol" compact="0" outline="0" multipleItemSelectionAllowed="1" showAll="0" sortType="ascending">
      <items>
        <item x="1"/>
        <item x="0"/>
        <item x="3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"/>
  </rowFields>
  <colFields>
    <field x="10"/>
  </colFields>
  <dataFields>
    <dataField name="COUNT of tot_casosconf" fld="6" subtotal="countNums" baseField="0"/>
  </dataFields>
</pivotTableDefinition>
</file>

<file path=xl/pivotTables/pivotTable2.xml><?xml version="1.0" encoding="utf-8"?>
<pivotTableDefinition xmlns="http://schemas.openxmlformats.org/spreadsheetml/2006/main" name="CASOS TOTALES POR DIA" cacheId="1" dataCaption="" rowGrandTotals="0" compact="0" compactData="0">
  <location ref="A1:C23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e_fallecidos_diff" dataField="1" compact="0" numFmtId="3" outline="0" multipleItemSelectionAllowed="1" showAll="0">
      <items>
        <item x="0"/>
        <item x="1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3.xml><?xml version="1.0" encoding="utf-8"?>
<pivotTableDefinition xmlns="http://schemas.openxmlformats.org/spreadsheetml/2006/main" name="CASOS POR DIAPCIA" cacheId="2" dataCaption="" colGrandTotals="0" compact="0" compactData="0">
  <location ref="A1:V22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4"/>
        <item h="1" x="1"/>
        <item x="2"/>
        <item x="5"/>
        <item x="13"/>
        <item x="9"/>
        <item x="6"/>
        <item x="18"/>
        <item x="16"/>
        <item x="17"/>
        <item x="14"/>
        <item x="8"/>
        <item x="7"/>
        <item x="19"/>
        <item x="10"/>
        <item x="12"/>
        <item x="15"/>
        <item x="3"/>
        <item x="11"/>
        <item x="0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3" outline="0" multipleItemSelectionAllowed="1" showAll="0">
      <items>
        <item x="0"/>
        <item x="1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20-03-20_reporte_diario_covid_19_2.pdf" TargetMode="External"/><Relationship Id="rId42" Type="http://schemas.openxmlformats.org/officeDocument/2006/relationships/hyperlink" Target="https://www.argentina.gob.ar/sites/default/files/20-03-20_reporte_diario_covid_19_2.pdf" TargetMode="External"/><Relationship Id="rId41" Type="http://schemas.openxmlformats.org/officeDocument/2006/relationships/hyperlink" Target="https://www.argentina.gob.ar/sites/default/files/20-03-20_reporte_diario_covid_19_2.pdf" TargetMode="External"/><Relationship Id="rId44" Type="http://schemas.openxmlformats.org/officeDocument/2006/relationships/hyperlink" Target="https://www.argentina.gob.ar/sites/default/files/20-03-20_reporte_diario_covid_19_2.pdf" TargetMode="External"/><Relationship Id="rId43" Type="http://schemas.openxmlformats.org/officeDocument/2006/relationships/hyperlink" Target="https://www.argentina.gob.ar/sites/default/files/20-03-20_reporte_diario_covid_19_2.pdf" TargetMode="External"/><Relationship Id="rId46" Type="http://schemas.openxmlformats.org/officeDocument/2006/relationships/hyperlink" Target="https://www.argentina.gob.ar/sites/default/files/20-03-20_reporte_diario_covid_19_2.pdf" TargetMode="External"/><Relationship Id="rId45" Type="http://schemas.openxmlformats.org/officeDocument/2006/relationships/hyperlink" Target="https://www.argentina.gob.ar/sites/default/files/20-03-20_reporte_diario_covid_19_2.pdf" TargetMode="External"/><Relationship Id="rId107" Type="http://schemas.openxmlformats.org/officeDocument/2006/relationships/hyperlink" Target="https://www.buenosaires.gob.ar/salud/noticias/actualizacion-de-los-casos-coronavirus-en-la-ciudad-buenos-aires" TargetMode="External"/><Relationship Id="rId106" Type="http://schemas.openxmlformats.org/officeDocument/2006/relationships/hyperlink" Target="https://www.argentina.gob.ar/sites/default/files/26-03-20-reporte-diario-vespertino-covid-19.pdf" TargetMode="External"/><Relationship Id="rId105" Type="http://schemas.openxmlformats.org/officeDocument/2006/relationships/hyperlink" Target="https://www.argentina.gob.ar/sites/default/files/26-03-20-reporte-diario-vespertino-covid-19.pdf" TargetMode="External"/><Relationship Id="rId104" Type="http://schemas.openxmlformats.org/officeDocument/2006/relationships/hyperlink" Target="https://www.argentina.gob.ar/sites/default/files/26-03-20-reporte-diario-vespertino-covid-19.pdf" TargetMode="External"/><Relationship Id="rId109" Type="http://schemas.openxmlformats.org/officeDocument/2006/relationships/hyperlink" Target="https://www.argentina.gob.ar/sites/default/files/27-03-20-reporte-diario-vespertino-covid-19.pdf" TargetMode="External"/><Relationship Id="rId108" Type="http://schemas.openxmlformats.org/officeDocument/2006/relationships/hyperlink" Target="https://www.argentina.gob.ar/sites/default/files/27-03-20-reporte-diario-vespertino-covid-19.pdf" TargetMode="External"/><Relationship Id="rId48" Type="http://schemas.openxmlformats.org/officeDocument/2006/relationships/hyperlink" Target="https://www.argentina.gob.ar/sites/default/files/21-03-20-reporte-diario_covid19.pdf" TargetMode="External"/><Relationship Id="rId47" Type="http://schemas.openxmlformats.org/officeDocument/2006/relationships/hyperlink" Target="https://www.argentina.gob.ar/sites/default/files/20-03-20_reporte_diario_covid_19_2.pdf" TargetMode="External"/><Relationship Id="rId49" Type="http://schemas.openxmlformats.org/officeDocument/2006/relationships/hyperlink" Target="https://www.argentina.gob.ar/sites/default/files/21-03-20-reporte-diario_covid19.pdf" TargetMode="External"/><Relationship Id="rId103" Type="http://schemas.openxmlformats.org/officeDocument/2006/relationships/hyperlink" Target="https://www.argentina.gob.ar/sites/default/files/26-03-20-reporte-diario-vespertino-covid-19.pdf" TargetMode="External"/><Relationship Id="rId102" Type="http://schemas.openxmlformats.org/officeDocument/2006/relationships/hyperlink" Target="https://www.argentina.gob.ar/sites/default/files/26-03-20-reporte-diario-vespertino-covid-19.pdf" TargetMode="External"/><Relationship Id="rId101" Type="http://schemas.openxmlformats.org/officeDocument/2006/relationships/hyperlink" Target="https://www.argentina.gob.ar/sites/default/files/26-03-20-reporte-diario-vespertino-covid-19.pdf" TargetMode="External"/><Relationship Id="rId100" Type="http://schemas.openxmlformats.org/officeDocument/2006/relationships/hyperlink" Target="https://www.argentina.gob.ar/sites/default/files/26-03-20-reporte-diario-vespertino-covid-19.pdf" TargetMode="External"/><Relationship Id="rId31" Type="http://schemas.openxmlformats.org/officeDocument/2006/relationships/hyperlink" Target="https://www.argentina.gob.ar/sites/default/files/18-03-20_reporte_diario_covid-19_1.pdf" TargetMode="External"/><Relationship Id="rId30" Type="http://schemas.openxmlformats.org/officeDocument/2006/relationships/hyperlink" Target="https://www.argentina.gob.ar/sites/default/files/18-03-20_reporte_diario_covid-19_1.pdf" TargetMode="External"/><Relationship Id="rId33" Type="http://schemas.openxmlformats.org/officeDocument/2006/relationships/hyperlink" Target="https://www.argentina.gob.ar/sites/default/files/19-03-20-reporte-diario-covid-19.pdf" TargetMode="External"/><Relationship Id="rId32" Type="http://schemas.openxmlformats.org/officeDocument/2006/relationships/hyperlink" Target="https://www.argentina.gob.ar/sites/default/files/19-03-20-reporte-diario-covid-19.pdf" TargetMode="External"/><Relationship Id="rId35" Type="http://schemas.openxmlformats.org/officeDocument/2006/relationships/hyperlink" Target="https://www.argentina.gob.ar/sites/default/files/19-03-20-reporte-diario-covid-19.pdf" TargetMode="External"/><Relationship Id="rId34" Type="http://schemas.openxmlformats.org/officeDocument/2006/relationships/hyperlink" Target="https://www.argentina.gob.ar/sites/default/files/19-03-20-reporte-diario-covid-19.pdf" TargetMode="External"/><Relationship Id="rId37" Type="http://schemas.openxmlformats.org/officeDocument/2006/relationships/hyperlink" Target="https://www.argentina.gob.ar/sites/default/files/19-03-20-reporte-diario-covid-19.pdf" TargetMode="External"/><Relationship Id="rId36" Type="http://schemas.openxmlformats.org/officeDocument/2006/relationships/hyperlink" Target="https://www.argentina.gob.ar/sites/default/files/19-03-20-reporte-diario-covid-19.pdf" TargetMode="External"/><Relationship Id="rId39" Type="http://schemas.openxmlformats.org/officeDocument/2006/relationships/hyperlink" Target="https://www.argentina.gob.ar/sites/default/files/20-03-20_reporte_diario_covid_19_2.pdf" TargetMode="External"/><Relationship Id="rId38" Type="http://schemas.openxmlformats.org/officeDocument/2006/relationships/hyperlink" Target="https://www.argentina.gob.ar/sites/default/files/19-03-20-reporte-diario-covid-19.pdf" TargetMode="External"/><Relationship Id="rId20" Type="http://schemas.openxmlformats.org/officeDocument/2006/relationships/hyperlink" Target="https://www.argentina.gob.ar/sites/default/files/17-03-20_reporte_diario_covid-19.pdf" TargetMode="External"/><Relationship Id="rId22" Type="http://schemas.openxmlformats.org/officeDocument/2006/relationships/hyperlink" Target="https://www.argentina.gob.ar/sites/default/files/17-03-20_reporte_diario_covid-19.pdf" TargetMode="External"/><Relationship Id="rId21" Type="http://schemas.openxmlformats.org/officeDocument/2006/relationships/hyperlink" Target="https://www.argentina.gob.ar/sites/default/files/17-03-20_reporte_diario_covid-19.pdf" TargetMode="External"/><Relationship Id="rId24" Type="http://schemas.openxmlformats.org/officeDocument/2006/relationships/hyperlink" Target="https://www.argentina.gob.ar/sites/default/files/17-03-20_reporte_diario_covid-19.pdf" TargetMode="External"/><Relationship Id="rId23" Type="http://schemas.openxmlformats.org/officeDocument/2006/relationships/hyperlink" Target="https://www.argentina.gob.ar/sites/default/files/17-03-20_reporte_diario_covid-19.pdf" TargetMode="External"/><Relationship Id="rId129" Type="http://schemas.openxmlformats.org/officeDocument/2006/relationships/hyperlink" Target="https://www.argentina.gob.ar/sites/default/files/28-03-20-reporte-vespertino-covid-19.pdf" TargetMode="External"/><Relationship Id="rId128" Type="http://schemas.openxmlformats.org/officeDocument/2006/relationships/hyperlink" Target="https://www.argentina.gob.ar/sites/default/files/28-03-20-reporte-vespertino-covid-19.pdf" TargetMode="External"/><Relationship Id="rId127" Type="http://schemas.openxmlformats.org/officeDocument/2006/relationships/hyperlink" Target="https://www.argentina.gob.ar/sites/default/files/28-03-20-reporte-vespertino-covid-19.pdf" TargetMode="External"/><Relationship Id="rId126" Type="http://schemas.openxmlformats.org/officeDocument/2006/relationships/hyperlink" Target="https://www.argentina.gob.ar/sites/default/files/28-03-20-reporte-vespertino-covid-19.pdf" TargetMode="External"/><Relationship Id="rId26" Type="http://schemas.openxmlformats.org/officeDocument/2006/relationships/hyperlink" Target="https://www.argentina.gob.ar/sites/default/files/17-03-20_reporte_diario_covid-19.pdf" TargetMode="External"/><Relationship Id="rId121" Type="http://schemas.openxmlformats.org/officeDocument/2006/relationships/hyperlink" Target="https://www.argentina.gob.ar/sites/default/files/27-03-20-reporte-diario-vespertino-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120" Type="http://schemas.openxmlformats.org/officeDocument/2006/relationships/hyperlink" Target="https://www.argentina.gob.ar/sites/default/files/27-03-20-reporte-diario-vespertino-covid-19.pdf" TargetMode="External"/><Relationship Id="rId28" Type="http://schemas.openxmlformats.org/officeDocument/2006/relationships/hyperlink" Target="https://www.argentina.gob.ar/sites/default/files/18-03-20_reporte_diario_covid-19_1.pdf" TargetMode="External"/><Relationship Id="rId27" Type="http://schemas.openxmlformats.org/officeDocument/2006/relationships/hyperlink" Target="https://www.argentina.gob.ar/sites/default/files/18-03-20_reporte_diario_covid-19_1.pdf" TargetMode="External"/><Relationship Id="rId125" Type="http://schemas.openxmlformats.org/officeDocument/2006/relationships/hyperlink" Target="https://www.argentina.gob.ar/sites/default/files/28-03-20-reporte-vespertino-covid-19.pdf" TargetMode="External"/><Relationship Id="rId29" Type="http://schemas.openxmlformats.org/officeDocument/2006/relationships/hyperlink" Target="https://www.argentina.gob.ar/sites/default/files/18-03-20_reporte_diario_covid-19_1.pdf" TargetMode="External"/><Relationship Id="rId124" Type="http://schemas.openxmlformats.org/officeDocument/2006/relationships/hyperlink" Target="https://www.argentina.gob.ar/sites/default/files/28-03-20-reporte-vespertino-covid-19.pdf" TargetMode="External"/><Relationship Id="rId123" Type="http://schemas.openxmlformats.org/officeDocument/2006/relationships/hyperlink" Target="https://www.argentina.gob.ar/sites/default/files/27-03-20-reporte-diario-vespertino-covid-19.pdf" TargetMode="External"/><Relationship Id="rId122" Type="http://schemas.openxmlformats.org/officeDocument/2006/relationships/hyperlink" Target="https://www.argentina.gob.ar/sites/default/files/27-03-20-reporte-diario-vespertino-covid-19.pdf" TargetMode="External"/><Relationship Id="rId95" Type="http://schemas.openxmlformats.org/officeDocument/2006/relationships/hyperlink" Target="https://www.argentina.gob.ar/sites/default/files/25-03-20-reporte-diario-vespertino-covid-19.pdf" TargetMode="External"/><Relationship Id="rId94" Type="http://schemas.openxmlformats.org/officeDocument/2006/relationships/hyperlink" Target="https://www.argentina.gob.ar/sites/default/files/25-03-20-reporte-diario-vespertino-covid-19.pdf" TargetMode="External"/><Relationship Id="rId97" Type="http://schemas.openxmlformats.org/officeDocument/2006/relationships/hyperlink" Target="https://www.argentina.gob.ar/sites/default/files/26-03-20-reporte-diario-vespertino-covid-19.pdf" TargetMode="External"/><Relationship Id="rId96" Type="http://schemas.openxmlformats.org/officeDocument/2006/relationships/hyperlink" Target="https://www.argentina.gob.ar/sites/default/files/26-03-20-reporte-diario-vespertino-covid-19.pdf" TargetMode="External"/><Relationship Id="rId11" Type="http://schemas.openxmlformats.org/officeDocument/2006/relationships/hyperlink" Target="https://www.argentina.gob.ar/sites/default/files/15032020-nuevo-coronavirus-covid-19_0.pdf" TargetMode="External"/><Relationship Id="rId99" Type="http://schemas.openxmlformats.org/officeDocument/2006/relationships/hyperlink" Target="https://www.argentina.gob.ar/sites/default/files/26-03-20-reporte-diario-vespertino-covid-19.pdf" TargetMode="External"/><Relationship Id="rId10" Type="http://schemas.openxmlformats.org/officeDocument/2006/relationships/hyperlink" Target="https://www.argentina.gob.ar/sites/default/files/14-03-20-reporte-diario-covid-19_0.pdf" TargetMode="External"/><Relationship Id="rId98" Type="http://schemas.openxmlformats.org/officeDocument/2006/relationships/hyperlink" Target="https://www.argentina.gob.ar/sites/default/files/26-03-20-reporte-diario-vespertino-covid-19.pdf" TargetMode="External"/><Relationship Id="rId13" Type="http://schemas.openxmlformats.org/officeDocument/2006/relationships/hyperlink" Target="https://www.argentina.gob.ar/sites/default/files/15032020-nuevo-coronavirus-covid-19_0.pdf" TargetMode="External"/><Relationship Id="rId12" Type="http://schemas.openxmlformats.org/officeDocument/2006/relationships/hyperlink" Target="https://www.argentina.gob.ar/sites/default/files/15032020-nuevo-coronavirus-covid-19_0.pdf" TargetMode="External"/><Relationship Id="rId91" Type="http://schemas.openxmlformats.org/officeDocument/2006/relationships/hyperlink" Target="https://www.argentina.gob.ar/sites/default/files/25-03-20-reporte-diario-vespertino-covid-19.pdf" TargetMode="External"/><Relationship Id="rId90" Type="http://schemas.openxmlformats.org/officeDocument/2006/relationships/hyperlink" Target="https://www.argentina.gob.ar/sites/default/files/25-03-20-reporte-diario-vespertino-covid-19.pdf" TargetMode="External"/><Relationship Id="rId93" Type="http://schemas.openxmlformats.org/officeDocument/2006/relationships/hyperlink" Target="https://www.argentina.gob.ar/sites/default/files/25-03-20-reporte-diario-vespertino-covid-19.pdf" TargetMode="External"/><Relationship Id="rId92" Type="http://schemas.openxmlformats.org/officeDocument/2006/relationships/hyperlink" Target="https://www.argentina.gob.ar/sites/default/files/25-03-20-reporte-diario-vespertino-covid-19.pdf" TargetMode="External"/><Relationship Id="rId118" Type="http://schemas.openxmlformats.org/officeDocument/2006/relationships/hyperlink" Target="https://www.argentina.gob.ar/sites/default/files/27-03-20-reporte-diario-vespertino-covid-19.pdf" TargetMode="External"/><Relationship Id="rId117" Type="http://schemas.openxmlformats.org/officeDocument/2006/relationships/hyperlink" Target="https://www.argentina.gob.ar/sites/default/files/27-03-20-reporte-diario-vespertino-covid-19.pdf" TargetMode="External"/><Relationship Id="rId116" Type="http://schemas.openxmlformats.org/officeDocument/2006/relationships/hyperlink" Target="https://www.argentina.gob.ar/sites/default/files/27-03-20-reporte-diario-vespertino-covid-19.pdf" TargetMode="External"/><Relationship Id="rId115" Type="http://schemas.openxmlformats.org/officeDocument/2006/relationships/hyperlink" Target="https://www.argentina.gob.ar/sites/default/files/27-03-20-reporte-diario-vespertino-covid-19.pdf" TargetMode="External"/><Relationship Id="rId119" Type="http://schemas.openxmlformats.org/officeDocument/2006/relationships/hyperlink" Target="https://www.rionegro.gov.ar/?contID=58359" TargetMode="External"/><Relationship Id="rId15" Type="http://schemas.openxmlformats.org/officeDocument/2006/relationships/hyperlink" Target="https://www.argentina.gob.ar/sites/default/files/16-03-20-reporte-diario-covid-19_0.pdf" TargetMode="External"/><Relationship Id="rId110" Type="http://schemas.openxmlformats.org/officeDocument/2006/relationships/hyperlink" Target="https://www.argentina.gob.ar/sites/default/files/27-03-20-reporte-diario-vespertino-covid-19.pdf" TargetMode="External"/><Relationship Id="rId14" Type="http://schemas.openxmlformats.org/officeDocument/2006/relationships/hyperlink" Target="https://www.argentina.gob.ar/sites/default/files/15032020-nuevo-coronavirus-covid-19_0.pdf" TargetMode="External"/><Relationship Id="rId17" Type="http://schemas.openxmlformats.org/officeDocument/2006/relationships/hyperlink" Target="https://www.argentina.gob.ar/sites/default/files/16-03-20-reporte-diario-covid-19_0.pdf" TargetMode="External"/><Relationship Id="rId16" Type="http://schemas.openxmlformats.org/officeDocument/2006/relationships/hyperlink" Target="https://www.argentina.gob.ar/sites/default/files/16-03-20-reporte-diario-covid-19_0.pdf" TargetMode="External"/><Relationship Id="rId19" Type="http://schemas.openxmlformats.org/officeDocument/2006/relationships/hyperlink" Target="https://www.argentina.gob.ar/sites/default/files/17-03-20_reporte_diario_covid-19.pdf" TargetMode="External"/><Relationship Id="rId114" Type="http://schemas.openxmlformats.org/officeDocument/2006/relationships/hyperlink" Target="https://www.argentina.gob.ar/sites/default/files/27-03-20-reporte-diario-vespertino-covid-19.pdf" TargetMode="External"/><Relationship Id="rId18" Type="http://schemas.openxmlformats.org/officeDocument/2006/relationships/hyperlink" Target="https://www.argentina.gob.ar/sites/default/files/17-03-20_reporte_diario_covid-19.pdf" TargetMode="External"/><Relationship Id="rId113" Type="http://schemas.openxmlformats.org/officeDocument/2006/relationships/hyperlink" Target="https://www.argentina.gob.ar/sites/default/files/27-03-20-reporte-diario-vespertino-covid-19.pdf" TargetMode="External"/><Relationship Id="rId112" Type="http://schemas.openxmlformats.org/officeDocument/2006/relationships/hyperlink" Target="https://www.argentina.gob.ar/sites/default/files/27-03-20-reporte-diario-vespertino-covid-19.pdf" TargetMode="External"/><Relationship Id="rId111" Type="http://schemas.openxmlformats.org/officeDocument/2006/relationships/hyperlink" Target="https://www.argentina.gob.ar/sites/default/files/27-03-20-reporte-diario-vespertino-covid-19.pdf" TargetMode="External"/><Relationship Id="rId84" Type="http://schemas.openxmlformats.org/officeDocument/2006/relationships/hyperlink" Target="https://www.argentina.gob.ar/sites/default/files/25-03-20-reporte-diario-vespertino-covid-19.pdf" TargetMode="External"/><Relationship Id="rId83" Type="http://schemas.openxmlformats.org/officeDocument/2006/relationships/hyperlink" Target="https://www.argentina.gob.ar/sites/default/files/24-03-20-reporte-diario-vespertino-covid-19_0.pdf" TargetMode="External"/><Relationship Id="rId86" Type="http://schemas.openxmlformats.org/officeDocument/2006/relationships/hyperlink" Target="https://www.argentina.gob.ar/sites/default/files/25-03-20-reporte-diario-vespertino-covid-19.pdf" TargetMode="External"/><Relationship Id="rId85" Type="http://schemas.openxmlformats.org/officeDocument/2006/relationships/hyperlink" Target="https://www.argentina.gob.ar/sites/default/files/25-03-20-reporte-diario-vespertino-covid-19.pdf" TargetMode="External"/><Relationship Id="rId88" Type="http://schemas.openxmlformats.org/officeDocument/2006/relationships/hyperlink" Target="https://www.argentina.gob.ar/sites/default/files/25-03-20-reporte-diario-vespertino-covid-19.pdf" TargetMode="External"/><Relationship Id="rId87" Type="http://schemas.openxmlformats.org/officeDocument/2006/relationships/hyperlink" Target="https://www.argentina.gob.ar/sites/default/files/25-03-20-reporte-diario-vespertino-covid-19.pdf" TargetMode="External"/><Relationship Id="rId89" Type="http://schemas.openxmlformats.org/officeDocument/2006/relationships/hyperlink" Target="https://www.argentina.gob.ar/sites/default/files/25-03-20-reporte-diario-vespertino-covid-19.pdf" TargetMode="External"/><Relationship Id="rId80" Type="http://schemas.openxmlformats.org/officeDocument/2006/relationships/hyperlink" Target="https://www.santafe.gob.ar/index.php/web/content/download/257621/1357167/file/Informe_Coronavirus_24_03_2020%2021%20hs.pdf" TargetMode="External"/><Relationship Id="rId82" Type="http://schemas.openxmlformats.org/officeDocument/2006/relationships/hyperlink" Target="https://www.argentina.gob.ar/sites/default/files/24-03-20-reporte-diario-vespertino-covid-19_0.pdf" TargetMode="External"/><Relationship Id="rId81" Type="http://schemas.openxmlformats.org/officeDocument/2006/relationships/hyperlink" Target="https://www.argentina.gob.ar/sites/default/files/24-03-20-reporte-diario-vespertino-covid-19_0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9" Type="http://schemas.openxmlformats.org/officeDocument/2006/relationships/hyperlink" Target="https://www.argentina.gob.ar/sites/default/files/13-03-20-reporte-diario-covid-19_0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6" Type="http://schemas.openxmlformats.org/officeDocument/2006/relationships/hyperlink" Target="https://www.argentina.gob.ar/sites/default/files/10-03-2020-nuevo-coronavirus-covid-19-reporte-diario_1.pdf" TargetMode="External"/><Relationship Id="rId7" Type="http://schemas.openxmlformats.org/officeDocument/2006/relationships/hyperlink" Target="https://www.argentina.gob.ar/sites/default/files/11-03-2020-nuevo-coronavirus-covid-19-reporte-diario_0.pdf" TargetMode="External"/><Relationship Id="rId8" Type="http://schemas.openxmlformats.org/officeDocument/2006/relationships/hyperlink" Target="https://www.argentina.gob.ar/sites/default/files/12-03-20-nuevo-coronavirus-covid-19_reporte-diario_0.pdf" TargetMode="External"/><Relationship Id="rId73" Type="http://schemas.openxmlformats.org/officeDocument/2006/relationships/hyperlink" Target="https://www.argentina.gob.ar/sites/default/files/24-03-20-reporte-diario-vespertino-covid-19_0.pdf" TargetMode="External"/><Relationship Id="rId72" Type="http://schemas.openxmlformats.org/officeDocument/2006/relationships/hyperlink" Target="https://www.argentina.gob.ar/sites/default/files/23-03-2020-covid19_informe-diario.pdf" TargetMode="External"/><Relationship Id="rId75" Type="http://schemas.openxmlformats.org/officeDocument/2006/relationships/hyperlink" Target="https://www.argentina.gob.ar/sites/default/files/24-03-20-reporte-diario-vespertino-covid-19_0.pdf" TargetMode="External"/><Relationship Id="rId74" Type="http://schemas.openxmlformats.org/officeDocument/2006/relationships/hyperlink" Target="https://www.argentina.gob.ar/sites/default/files/24-03-20-reporte-diario-vespertino-covid-19_0.pdf" TargetMode="External"/><Relationship Id="rId77" Type="http://schemas.openxmlformats.org/officeDocument/2006/relationships/hyperlink" Target="https://www.argentina.gob.ar/sites/default/files/24-03-20-reporte-diario-vespertino-covid-19_0.pdf" TargetMode="External"/><Relationship Id="rId76" Type="http://schemas.openxmlformats.org/officeDocument/2006/relationships/hyperlink" Target="https://www.argentina.gob.ar/sites/default/files/24-03-20-reporte-diario-vespertino-covid-19_0.pdf" TargetMode="External"/><Relationship Id="rId79" Type="http://schemas.openxmlformats.org/officeDocument/2006/relationships/hyperlink" Target="https://www.santafe.gob.ar/index.php/web/content/download/257621/1357167/file/Informe_Coronavirus_24_03_2020%2021%20hs.pdf" TargetMode="External"/><Relationship Id="rId78" Type="http://schemas.openxmlformats.org/officeDocument/2006/relationships/hyperlink" Target="https://www.santafe.gob.ar/index.php/web/content/download/257621/1357167/file/Informe_Coronavirus_24_03_2020%2021%20hs.pdf" TargetMode="External"/><Relationship Id="rId71" Type="http://schemas.openxmlformats.org/officeDocument/2006/relationships/hyperlink" Target="https://www.argentina.gob.ar/sites/default/files/23-03-2020-covid19_informe-diario.pdf" TargetMode="External"/><Relationship Id="rId70" Type="http://schemas.openxmlformats.org/officeDocument/2006/relationships/hyperlink" Target="https://www.santafe.gob.ar/index.php/web/content/download/257616/1357149/file/Parte%20MSSF%20Coronavirus%2023-03-2020%2018hs.pdf" TargetMode="External"/><Relationship Id="rId139" Type="http://schemas.openxmlformats.org/officeDocument/2006/relationships/vmlDrawing" Target="../drawings/vmlDrawing1.vml"/><Relationship Id="rId138" Type="http://schemas.openxmlformats.org/officeDocument/2006/relationships/drawing" Target="../drawings/drawing1.xml"/><Relationship Id="rId137" Type="http://schemas.openxmlformats.org/officeDocument/2006/relationships/hyperlink" Target="https://www.argentina.gob.ar/sites/default/files/28-03-20-reporte-vespertino-covid-19.pdf" TargetMode="External"/><Relationship Id="rId132" Type="http://schemas.openxmlformats.org/officeDocument/2006/relationships/hyperlink" Target="https://www.argentina.gob.ar/sites/default/files/28-03-20-reporte-vespertino-covid-19.pdf" TargetMode="External"/><Relationship Id="rId131" Type="http://schemas.openxmlformats.org/officeDocument/2006/relationships/hyperlink" Target="https://www.argentina.gob.ar/sites/default/files/28-03-20-reporte-vespertino-covid-19.pdf" TargetMode="External"/><Relationship Id="rId130" Type="http://schemas.openxmlformats.org/officeDocument/2006/relationships/hyperlink" Target="https://www.argentina.gob.ar/sites/default/files/28-03-20-reporte-vespertino-covid-19.pdf" TargetMode="External"/><Relationship Id="rId136" Type="http://schemas.openxmlformats.org/officeDocument/2006/relationships/hyperlink" Target="https://www.argentina.gob.ar/sites/default/files/28-03-20-reporte-vespertino-covid-19.pdf" TargetMode="External"/><Relationship Id="rId135" Type="http://schemas.openxmlformats.org/officeDocument/2006/relationships/hyperlink" Target="https://www.argentina.gob.ar/sites/default/files/28-03-20-reporte-vespertino-covid-19.pdf" TargetMode="External"/><Relationship Id="rId134" Type="http://schemas.openxmlformats.org/officeDocument/2006/relationships/hyperlink" Target="https://www.argentina.gob.ar/sites/default/files/28-03-20-reporte-vespertino-covid-19.pdf" TargetMode="External"/><Relationship Id="rId133" Type="http://schemas.openxmlformats.org/officeDocument/2006/relationships/hyperlink" Target="https://www.argentina.gob.ar/sites/default/files/28-03-20-reporte-vespertino-covid-19.pdf" TargetMode="External"/><Relationship Id="rId62" Type="http://schemas.openxmlformats.org/officeDocument/2006/relationships/hyperlink" Target="https://www.argentina.gob.ar/sites/default/files/22-03-20-reporte-diario_covid19.pdf" TargetMode="External"/><Relationship Id="rId61" Type="http://schemas.openxmlformats.org/officeDocument/2006/relationships/hyperlink" Target="https://www.argentina.gob.ar/sites/default/files/22-03-20-reporte-diario_covid19.pdf" TargetMode="External"/><Relationship Id="rId64" Type="http://schemas.openxmlformats.org/officeDocument/2006/relationships/hyperlink" Target="https://www.argentina.gob.ar/sites/default/files/22-03-20-reporte-diario_covid19.pdf" TargetMode="External"/><Relationship Id="rId63" Type="http://schemas.openxmlformats.org/officeDocument/2006/relationships/hyperlink" Target="https://www.argentina.gob.ar/sites/default/files/22-03-20-reporte-diario_covid19.pdf" TargetMode="External"/><Relationship Id="rId66" Type="http://schemas.openxmlformats.org/officeDocument/2006/relationships/hyperlink" Target="https://www.argentina.gob.ar/sites/default/files/23-03-2020-covid19_informe-diario.pdf" TargetMode="External"/><Relationship Id="rId65" Type="http://schemas.openxmlformats.org/officeDocument/2006/relationships/hyperlink" Target="https://www.argentina.gob.ar/sites/default/files/23-03-2020-covid19_informe-diario.pdf" TargetMode="External"/><Relationship Id="rId68" Type="http://schemas.openxmlformats.org/officeDocument/2006/relationships/hyperlink" Target="https://www.santafe.gob.ar/index.php/web/content/download/257616/1357149/file/Parte%20MSSF%20Coronavirus%2023-03-2020%2018hs.pdf" TargetMode="External"/><Relationship Id="rId67" Type="http://schemas.openxmlformats.org/officeDocument/2006/relationships/hyperlink" Target="https://www.santafe.gob.ar/index.php/web/content/download/257616/1357149/file/Parte%20MSSF%20Coronavirus%2023-03-2020%2018hs.pdf" TargetMode="External"/><Relationship Id="rId60" Type="http://schemas.openxmlformats.org/officeDocument/2006/relationships/hyperlink" Target="https://www.argentina.gob.ar/sites/default/files/22-03-20-reporte-diario_covid19.pdf" TargetMode="External"/><Relationship Id="rId69" Type="http://schemas.openxmlformats.org/officeDocument/2006/relationships/hyperlink" Target="https://www.santafe.gob.ar/index.php/web/content/download/257616/1357149/file/Parte%20MSSF%20Coronavirus%2023-03-2020%2018hs.pdf" TargetMode="External"/><Relationship Id="rId51" Type="http://schemas.openxmlformats.org/officeDocument/2006/relationships/hyperlink" Target="https://www.argentina.gob.ar/sites/default/files/21-03-20-reporte-diario_covid19.pdf" TargetMode="External"/><Relationship Id="rId50" Type="http://schemas.openxmlformats.org/officeDocument/2006/relationships/hyperlink" Target="https://www.argentina.gob.ar/sites/default/files/21-03-20-reporte-diario_covid19.pdf" TargetMode="External"/><Relationship Id="rId53" Type="http://schemas.openxmlformats.org/officeDocument/2006/relationships/hyperlink" Target="https://www.argentina.gob.ar/sites/default/files/21-03-20-reporte-diario_covid19.pdf" TargetMode="External"/><Relationship Id="rId52" Type="http://schemas.openxmlformats.org/officeDocument/2006/relationships/hyperlink" Target="https://www.argentina.gob.ar/sites/default/files/21-03-20-reporte-diario_covid19.pdf" TargetMode="External"/><Relationship Id="rId55" Type="http://schemas.openxmlformats.org/officeDocument/2006/relationships/hyperlink" Target="https://www.argentina.gob.ar/sites/default/files/21-03-20-reporte-diario_covid19.pdf" TargetMode="External"/><Relationship Id="rId54" Type="http://schemas.openxmlformats.org/officeDocument/2006/relationships/hyperlink" Target="https://www.argentina.gob.ar/sites/default/files/21-03-20-reporte-diario_covid19.pdf" TargetMode="External"/><Relationship Id="rId57" Type="http://schemas.openxmlformats.org/officeDocument/2006/relationships/hyperlink" Target="https://www.argentina.gob.ar/sites/default/files/21-03-20-reporte-diario_covid19.pdf" TargetMode="External"/><Relationship Id="rId56" Type="http://schemas.openxmlformats.org/officeDocument/2006/relationships/hyperlink" Target="https://www.argentina.gob.ar/sites/default/files/21-03-20-reporte-diario_covid19.pdf" TargetMode="External"/><Relationship Id="rId59" Type="http://schemas.openxmlformats.org/officeDocument/2006/relationships/hyperlink" Target="https://www.argentina.gob.ar/sites/default/files/22-03-20-reporte-diario_covid19.pdf" TargetMode="External"/><Relationship Id="rId58" Type="http://schemas.openxmlformats.org/officeDocument/2006/relationships/hyperlink" Target="https://www.argentina.gob.ar/sites/default/files/21-03-20-reporte-diario_covid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38.14"/>
    <col customWidth="1" min="12" max="13" width="86.43"/>
    <col customWidth="1" min="14" max="14" width="124.0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4" t="s">
        <v>13</v>
      </c>
    </row>
    <row r="2" ht="16.5" customHeight="1">
      <c r="A2" s="1">
        <v>43895.0</v>
      </c>
      <c r="B2" s="2">
        <f t="shared" ref="B2:B138" si="1">DAYS(A2,DATE(2020,3,4))</f>
        <v>1</v>
      </c>
      <c r="C2" s="2"/>
      <c r="D2" s="2" t="s">
        <v>14</v>
      </c>
      <c r="E2" s="2" t="s">
        <v>15</v>
      </c>
      <c r="F2" s="2"/>
      <c r="G2" s="3">
        <v>1.0</v>
      </c>
      <c r="H2" s="3">
        <v>1.0</v>
      </c>
      <c r="I2" s="3">
        <v>0.0</v>
      </c>
      <c r="J2" s="3">
        <v>0.0</v>
      </c>
      <c r="K2" s="2" t="s">
        <v>16</v>
      </c>
      <c r="L2" s="4" t="s">
        <v>17</v>
      </c>
      <c r="M2" s="5" t="s">
        <v>18</v>
      </c>
      <c r="N2" s="6"/>
    </row>
    <row r="3" ht="16.5" customHeight="1">
      <c r="A3" s="1">
        <v>43896.0</v>
      </c>
      <c r="B3" s="2">
        <f t="shared" si="1"/>
        <v>2</v>
      </c>
      <c r="C3" s="2"/>
      <c r="D3" s="2" t="s">
        <v>14</v>
      </c>
      <c r="E3" s="2" t="s">
        <v>15</v>
      </c>
      <c r="F3" s="2"/>
      <c r="G3" s="3">
        <f t="shared" ref="G3:G138" si="2">G2+H3</f>
        <v>2</v>
      </c>
      <c r="H3" s="3">
        <v>1.0</v>
      </c>
      <c r="I3" s="3">
        <v>0.0</v>
      </c>
      <c r="J3" s="3">
        <v>0.0</v>
      </c>
      <c r="K3" s="2" t="s">
        <v>16</v>
      </c>
      <c r="L3" s="4" t="s">
        <v>17</v>
      </c>
      <c r="M3" s="5" t="s">
        <v>19</v>
      </c>
      <c r="N3" s="6"/>
    </row>
    <row r="4" ht="16.5" customHeight="1">
      <c r="A4" s="1">
        <v>43897.0</v>
      </c>
      <c r="B4" s="2">
        <f t="shared" si="1"/>
        <v>3</v>
      </c>
      <c r="C4" s="2"/>
      <c r="D4" s="2" t="s">
        <v>14</v>
      </c>
      <c r="E4" s="2" t="s">
        <v>15</v>
      </c>
      <c r="F4" s="2"/>
      <c r="G4" s="3">
        <f t="shared" si="2"/>
        <v>2</v>
      </c>
      <c r="H4" s="3">
        <v>0.0</v>
      </c>
      <c r="I4" s="3">
        <f t="shared" ref="I4:I116" si="3">I3+J4</f>
        <v>0</v>
      </c>
      <c r="J4" s="3">
        <v>0.0</v>
      </c>
      <c r="K4" s="2"/>
      <c r="L4" s="4"/>
      <c r="N4" s="4" t="s">
        <v>20</v>
      </c>
    </row>
    <row r="5" ht="16.5" customHeight="1">
      <c r="A5" s="1">
        <v>43898.0</v>
      </c>
      <c r="B5" s="2">
        <f t="shared" si="1"/>
        <v>4</v>
      </c>
      <c r="C5" s="2"/>
      <c r="D5" s="2" t="s">
        <v>14</v>
      </c>
      <c r="E5" s="2" t="s">
        <v>15</v>
      </c>
      <c r="F5" s="2"/>
      <c r="G5" s="3">
        <f t="shared" si="2"/>
        <v>12</v>
      </c>
      <c r="H5" s="3">
        <v>10.0</v>
      </c>
      <c r="I5" s="3">
        <f t="shared" si="3"/>
        <v>0</v>
      </c>
      <c r="J5" s="3">
        <v>0.0</v>
      </c>
      <c r="K5" s="2" t="s">
        <v>16</v>
      </c>
      <c r="L5" s="4" t="s">
        <v>17</v>
      </c>
      <c r="M5" s="5" t="s">
        <v>21</v>
      </c>
      <c r="N5" s="6"/>
    </row>
    <row r="6" ht="16.5" customHeight="1">
      <c r="A6" s="1">
        <v>43899.0</v>
      </c>
      <c r="B6" s="2">
        <f t="shared" si="1"/>
        <v>5</v>
      </c>
      <c r="C6" s="2"/>
      <c r="D6" s="2" t="s">
        <v>14</v>
      </c>
      <c r="E6" s="2" t="s">
        <v>15</v>
      </c>
      <c r="F6" s="2"/>
      <c r="G6" s="3">
        <f t="shared" si="2"/>
        <v>17</v>
      </c>
      <c r="H6" s="3">
        <v>5.0</v>
      </c>
      <c r="I6" s="3">
        <f t="shared" si="3"/>
        <v>1</v>
      </c>
      <c r="J6" s="3">
        <v>1.0</v>
      </c>
      <c r="K6" s="2" t="s">
        <v>16</v>
      </c>
      <c r="L6" s="4" t="s">
        <v>17</v>
      </c>
      <c r="M6" s="5" t="s">
        <v>22</v>
      </c>
      <c r="N6" s="6"/>
    </row>
    <row r="7" ht="16.5" customHeight="1">
      <c r="A7" s="1">
        <v>43900.0</v>
      </c>
      <c r="B7" s="2">
        <f t="shared" si="1"/>
        <v>6</v>
      </c>
      <c r="C7" s="2"/>
      <c r="D7" s="2" t="s">
        <v>14</v>
      </c>
      <c r="E7" s="2" t="s">
        <v>15</v>
      </c>
      <c r="F7" s="2"/>
      <c r="G7" s="3">
        <f t="shared" si="2"/>
        <v>19</v>
      </c>
      <c r="H7" s="3">
        <v>2.0</v>
      </c>
      <c r="I7" s="3">
        <f t="shared" si="3"/>
        <v>1</v>
      </c>
      <c r="J7" s="3">
        <v>0.0</v>
      </c>
      <c r="K7" s="2" t="s">
        <v>16</v>
      </c>
      <c r="L7" s="4" t="s">
        <v>17</v>
      </c>
      <c r="M7" s="5" t="s">
        <v>23</v>
      </c>
      <c r="N7" s="6"/>
    </row>
    <row r="8" ht="16.5" customHeight="1">
      <c r="A8" s="1">
        <v>43901.0</v>
      </c>
      <c r="B8" s="2">
        <f t="shared" si="1"/>
        <v>7</v>
      </c>
      <c r="C8" s="2"/>
      <c r="D8" s="2" t="s">
        <v>14</v>
      </c>
      <c r="E8" s="2" t="s">
        <v>15</v>
      </c>
      <c r="F8" s="2"/>
      <c r="G8" s="3">
        <f t="shared" si="2"/>
        <v>21</v>
      </c>
      <c r="H8" s="3">
        <v>2.0</v>
      </c>
      <c r="I8" s="3">
        <f t="shared" si="3"/>
        <v>1</v>
      </c>
      <c r="J8" s="3">
        <v>0.0</v>
      </c>
      <c r="K8" s="2" t="s">
        <v>16</v>
      </c>
      <c r="L8" s="4" t="s">
        <v>17</v>
      </c>
      <c r="M8" s="5" t="s">
        <v>24</v>
      </c>
      <c r="N8" s="6"/>
    </row>
    <row r="9" ht="16.5" customHeight="1">
      <c r="A9" s="1">
        <v>43902.0</v>
      </c>
      <c r="B9" s="2">
        <f t="shared" si="1"/>
        <v>8</v>
      </c>
      <c r="C9" s="2"/>
      <c r="D9" s="2" t="s">
        <v>14</v>
      </c>
      <c r="E9" s="2" t="s">
        <v>15</v>
      </c>
      <c r="F9" s="2"/>
      <c r="G9" s="3">
        <f t="shared" si="2"/>
        <v>31</v>
      </c>
      <c r="H9" s="3">
        <v>10.0</v>
      </c>
      <c r="I9" s="3">
        <f t="shared" si="3"/>
        <v>1</v>
      </c>
      <c r="J9" s="3">
        <v>0.0</v>
      </c>
      <c r="K9" s="2" t="s">
        <v>16</v>
      </c>
      <c r="L9" s="4" t="s">
        <v>17</v>
      </c>
      <c r="M9" s="5" t="s">
        <v>25</v>
      </c>
      <c r="N9" s="6"/>
    </row>
    <row r="10" ht="16.5" customHeight="1">
      <c r="A10" s="1">
        <v>43903.0</v>
      </c>
      <c r="B10" s="2">
        <f t="shared" si="1"/>
        <v>9</v>
      </c>
      <c r="C10" s="2"/>
      <c r="D10" s="2" t="s">
        <v>14</v>
      </c>
      <c r="E10" s="2" t="s">
        <v>15</v>
      </c>
      <c r="F10" s="2"/>
      <c r="G10" s="3">
        <f t="shared" si="2"/>
        <v>34</v>
      </c>
      <c r="H10" s="3">
        <v>3.0</v>
      </c>
      <c r="I10" s="3">
        <f t="shared" si="3"/>
        <v>2</v>
      </c>
      <c r="J10" s="3">
        <v>1.0</v>
      </c>
      <c r="K10" s="2" t="s">
        <v>16</v>
      </c>
      <c r="L10" s="4" t="s">
        <v>17</v>
      </c>
      <c r="M10" s="5" t="s">
        <v>26</v>
      </c>
      <c r="N10" s="6"/>
    </row>
    <row r="11" ht="16.5" customHeight="1">
      <c r="A11" s="1">
        <v>43904.0</v>
      </c>
      <c r="B11" s="2">
        <f t="shared" si="1"/>
        <v>10</v>
      </c>
      <c r="C11" s="2"/>
      <c r="D11" s="2" t="s">
        <v>14</v>
      </c>
      <c r="E11" s="2" t="s">
        <v>15</v>
      </c>
      <c r="F11" s="2"/>
      <c r="G11" s="3">
        <f t="shared" si="2"/>
        <v>45</v>
      </c>
      <c r="H11" s="3">
        <v>11.0</v>
      </c>
      <c r="I11" s="3">
        <f t="shared" si="3"/>
        <v>2</v>
      </c>
      <c r="J11" s="3">
        <v>0.0</v>
      </c>
      <c r="K11" s="2" t="s">
        <v>16</v>
      </c>
      <c r="L11" s="4" t="s">
        <v>17</v>
      </c>
      <c r="M11" s="5" t="s">
        <v>27</v>
      </c>
      <c r="N11" s="7" t="s">
        <v>28</v>
      </c>
    </row>
    <row r="12" ht="16.5" customHeight="1">
      <c r="A12" s="8">
        <v>43905.0</v>
      </c>
      <c r="B12" s="9">
        <f t="shared" si="1"/>
        <v>11</v>
      </c>
      <c r="C12" s="9"/>
      <c r="D12" s="9" t="s">
        <v>14</v>
      </c>
      <c r="E12" s="9" t="s">
        <v>29</v>
      </c>
      <c r="F12" s="10"/>
      <c r="G12" s="11">
        <f t="shared" si="2"/>
        <v>51</v>
      </c>
      <c r="H12" s="11">
        <v>6.0</v>
      </c>
      <c r="I12" s="11">
        <f t="shared" si="3"/>
        <v>2</v>
      </c>
      <c r="J12" s="11">
        <v>0.0</v>
      </c>
      <c r="K12" s="9" t="s">
        <v>16</v>
      </c>
      <c r="L12" s="12" t="s">
        <v>17</v>
      </c>
      <c r="M12" s="13" t="s">
        <v>30</v>
      </c>
      <c r="N12" s="1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ht="16.5" customHeight="1">
      <c r="A13" s="1">
        <v>43905.0</v>
      </c>
      <c r="B13" s="2">
        <f t="shared" si="1"/>
        <v>11</v>
      </c>
      <c r="C13" s="2"/>
      <c r="D13" s="2" t="s">
        <v>14</v>
      </c>
      <c r="E13" s="2" t="s">
        <v>31</v>
      </c>
      <c r="G13" s="3">
        <f t="shared" si="2"/>
        <v>53</v>
      </c>
      <c r="H13" s="3">
        <v>2.0</v>
      </c>
      <c r="I13" s="3">
        <f t="shared" si="3"/>
        <v>2</v>
      </c>
      <c r="J13" s="3">
        <v>0.0</v>
      </c>
      <c r="K13" s="2" t="s">
        <v>16</v>
      </c>
      <c r="L13" s="4" t="s">
        <v>17</v>
      </c>
      <c r="M13" s="5" t="s">
        <v>30</v>
      </c>
      <c r="N13" s="6"/>
    </row>
    <row r="14" ht="16.5" customHeight="1">
      <c r="A14" s="1">
        <v>43905.0</v>
      </c>
      <c r="B14" s="2">
        <f t="shared" si="1"/>
        <v>11</v>
      </c>
      <c r="C14" s="2"/>
      <c r="D14" s="2" t="s">
        <v>14</v>
      </c>
      <c r="E14" s="2" t="s">
        <v>32</v>
      </c>
      <c r="F14" s="2"/>
      <c r="G14" s="3">
        <f t="shared" si="2"/>
        <v>55</v>
      </c>
      <c r="H14" s="3">
        <v>2.0</v>
      </c>
      <c r="I14" s="3">
        <f t="shared" si="3"/>
        <v>2</v>
      </c>
      <c r="J14" s="3">
        <v>0.0</v>
      </c>
      <c r="K14" s="2" t="s">
        <v>16</v>
      </c>
      <c r="L14" s="4" t="s">
        <v>17</v>
      </c>
      <c r="M14" s="5" t="s">
        <v>30</v>
      </c>
      <c r="N14" s="6"/>
    </row>
    <row r="15" ht="16.5" customHeight="1">
      <c r="A15" s="1">
        <v>43905.0</v>
      </c>
      <c r="B15" s="2">
        <f t="shared" si="1"/>
        <v>11</v>
      </c>
      <c r="C15" s="2"/>
      <c r="D15" s="2" t="s">
        <v>14</v>
      </c>
      <c r="E15" s="2" t="s">
        <v>33</v>
      </c>
      <c r="G15" s="3">
        <f t="shared" si="2"/>
        <v>56</v>
      </c>
      <c r="H15" s="3">
        <v>1.0</v>
      </c>
      <c r="I15" s="3">
        <f t="shared" si="3"/>
        <v>2</v>
      </c>
      <c r="J15" s="3">
        <v>0.0</v>
      </c>
      <c r="K15" s="2" t="s">
        <v>16</v>
      </c>
      <c r="L15" s="4" t="s">
        <v>17</v>
      </c>
      <c r="M15" s="5" t="s">
        <v>30</v>
      </c>
      <c r="N15" s="6"/>
    </row>
    <row r="16" ht="16.5" customHeight="1">
      <c r="A16" s="8">
        <v>43906.0</v>
      </c>
      <c r="B16" s="9">
        <f t="shared" si="1"/>
        <v>12</v>
      </c>
      <c r="C16" s="9"/>
      <c r="D16" s="9" t="s">
        <v>14</v>
      </c>
      <c r="E16" s="9" t="s">
        <v>29</v>
      </c>
      <c r="F16" s="10"/>
      <c r="G16" s="11">
        <f t="shared" si="2"/>
        <v>61</v>
      </c>
      <c r="H16" s="11">
        <v>5.0</v>
      </c>
      <c r="I16" s="11">
        <f t="shared" si="3"/>
        <v>2</v>
      </c>
      <c r="J16" s="11">
        <v>0.0</v>
      </c>
      <c r="K16" s="9" t="s">
        <v>16</v>
      </c>
      <c r="L16" s="12" t="s">
        <v>17</v>
      </c>
      <c r="M16" s="13" t="s">
        <v>34</v>
      </c>
      <c r="N16" s="14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ht="16.5" customHeight="1">
      <c r="A17" s="1">
        <v>43906.0</v>
      </c>
      <c r="B17" s="2">
        <f t="shared" si="1"/>
        <v>12</v>
      </c>
      <c r="C17" s="2"/>
      <c r="D17" s="2" t="s">
        <v>14</v>
      </c>
      <c r="E17" s="2" t="s">
        <v>31</v>
      </c>
      <c r="G17" s="3">
        <f t="shared" si="2"/>
        <v>64</v>
      </c>
      <c r="H17" s="3">
        <v>3.0</v>
      </c>
      <c r="I17" s="3">
        <f t="shared" si="3"/>
        <v>2</v>
      </c>
      <c r="J17" s="3">
        <v>0.0</v>
      </c>
      <c r="K17" s="2" t="s">
        <v>16</v>
      </c>
      <c r="L17" s="4" t="s">
        <v>17</v>
      </c>
      <c r="M17" s="5" t="s">
        <v>34</v>
      </c>
      <c r="N17" s="6"/>
    </row>
    <row r="18" ht="16.5" customHeight="1">
      <c r="A18" s="1">
        <v>43906.0</v>
      </c>
      <c r="B18" s="2">
        <f t="shared" si="1"/>
        <v>12</v>
      </c>
      <c r="C18" s="2"/>
      <c r="D18" s="2" t="s">
        <v>14</v>
      </c>
      <c r="E18" s="2" t="s">
        <v>33</v>
      </c>
      <c r="G18" s="3">
        <f t="shared" si="2"/>
        <v>65</v>
      </c>
      <c r="H18" s="3">
        <v>1.0</v>
      </c>
      <c r="I18" s="3">
        <f t="shared" si="3"/>
        <v>2</v>
      </c>
      <c r="J18" s="3">
        <v>0.0</v>
      </c>
      <c r="K18" s="2" t="s">
        <v>16</v>
      </c>
      <c r="L18" s="4" t="s">
        <v>17</v>
      </c>
      <c r="M18" s="5" t="s">
        <v>34</v>
      </c>
      <c r="N18" s="6"/>
    </row>
    <row r="19" ht="16.5" customHeight="1">
      <c r="A19" s="8">
        <v>43907.0</v>
      </c>
      <c r="B19" s="9">
        <f t="shared" si="1"/>
        <v>13</v>
      </c>
      <c r="C19" s="9"/>
      <c r="D19" s="9" t="s">
        <v>14</v>
      </c>
      <c r="E19" s="9" t="s">
        <v>33</v>
      </c>
      <c r="F19" s="10"/>
      <c r="G19" s="11">
        <f t="shared" si="2"/>
        <v>66</v>
      </c>
      <c r="H19" s="11">
        <v>1.0</v>
      </c>
      <c r="I19" s="11">
        <f t="shared" si="3"/>
        <v>2</v>
      </c>
      <c r="J19" s="11">
        <v>0.0</v>
      </c>
      <c r="K19" s="9" t="s">
        <v>16</v>
      </c>
      <c r="L19" s="12" t="s">
        <v>17</v>
      </c>
      <c r="M19" s="13" t="s">
        <v>35</v>
      </c>
      <c r="N19" s="14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ht="16.5" customHeight="1">
      <c r="A20" s="1">
        <v>43907.0</v>
      </c>
      <c r="B20" s="2">
        <f t="shared" si="1"/>
        <v>13</v>
      </c>
      <c r="C20" s="2"/>
      <c r="D20" s="2" t="s">
        <v>14</v>
      </c>
      <c r="E20" s="2" t="s">
        <v>29</v>
      </c>
      <c r="G20" s="3">
        <f t="shared" si="2"/>
        <v>70</v>
      </c>
      <c r="H20" s="3">
        <v>4.0</v>
      </c>
      <c r="I20" s="3">
        <f t="shared" si="3"/>
        <v>2</v>
      </c>
      <c r="J20" s="3">
        <v>0.0</v>
      </c>
      <c r="K20" s="2" t="s">
        <v>16</v>
      </c>
      <c r="L20" s="4" t="s">
        <v>17</v>
      </c>
      <c r="M20" s="5" t="s">
        <v>35</v>
      </c>
      <c r="N20" s="6"/>
    </row>
    <row r="21" ht="16.5" customHeight="1">
      <c r="A21" s="1">
        <v>43907.0</v>
      </c>
      <c r="B21" s="2">
        <f t="shared" si="1"/>
        <v>13</v>
      </c>
      <c r="C21" s="2"/>
      <c r="D21" s="2" t="s">
        <v>14</v>
      </c>
      <c r="E21" s="2" t="s">
        <v>36</v>
      </c>
      <c r="G21" s="3">
        <f t="shared" si="2"/>
        <v>72</v>
      </c>
      <c r="H21" s="3">
        <v>2.0</v>
      </c>
      <c r="I21" s="3">
        <f t="shared" si="3"/>
        <v>2</v>
      </c>
      <c r="J21" s="3">
        <v>0.0</v>
      </c>
      <c r="K21" s="2" t="s">
        <v>16</v>
      </c>
      <c r="L21" s="4" t="s">
        <v>17</v>
      </c>
      <c r="M21" s="5" t="s">
        <v>35</v>
      </c>
      <c r="N21" s="6"/>
    </row>
    <row r="22" ht="16.5" customHeight="1">
      <c r="A22" s="1">
        <v>43907.0</v>
      </c>
      <c r="B22" s="2">
        <f t="shared" si="1"/>
        <v>13</v>
      </c>
      <c r="C22" s="2"/>
      <c r="D22" s="2" t="s">
        <v>14</v>
      </c>
      <c r="E22" s="2" t="s">
        <v>31</v>
      </c>
      <c r="G22" s="3">
        <f t="shared" si="2"/>
        <v>73</v>
      </c>
      <c r="H22" s="3">
        <v>1.0</v>
      </c>
      <c r="I22" s="3">
        <f t="shared" si="3"/>
        <v>2</v>
      </c>
      <c r="J22" s="3">
        <v>0.0</v>
      </c>
      <c r="K22" s="2" t="s">
        <v>16</v>
      </c>
      <c r="L22" s="4" t="s">
        <v>17</v>
      </c>
      <c r="M22" s="5" t="s">
        <v>35</v>
      </c>
      <c r="N22" s="6"/>
    </row>
    <row r="23" ht="16.5" customHeight="1">
      <c r="A23" s="1">
        <v>43907.0</v>
      </c>
      <c r="B23" s="2">
        <f t="shared" si="1"/>
        <v>13</v>
      </c>
      <c r="C23" s="2"/>
      <c r="D23" s="2" t="s">
        <v>14</v>
      </c>
      <c r="E23" s="2" t="s">
        <v>37</v>
      </c>
      <c r="G23" s="3">
        <f t="shared" si="2"/>
        <v>74</v>
      </c>
      <c r="H23" s="3">
        <v>1.0</v>
      </c>
      <c r="I23" s="3">
        <f t="shared" si="3"/>
        <v>2</v>
      </c>
      <c r="J23" s="3">
        <v>0.0</v>
      </c>
      <c r="K23" s="2" t="s">
        <v>16</v>
      </c>
      <c r="L23" s="4" t="s">
        <v>17</v>
      </c>
      <c r="M23" s="5" t="s">
        <v>35</v>
      </c>
      <c r="N23" s="6"/>
    </row>
    <row r="24" ht="16.5" customHeight="1">
      <c r="A24" s="1">
        <v>43907.0</v>
      </c>
      <c r="B24" s="2">
        <f t="shared" si="1"/>
        <v>13</v>
      </c>
      <c r="C24" s="2"/>
      <c r="D24" s="2" t="s">
        <v>14</v>
      </c>
      <c r="E24" s="2" t="s">
        <v>38</v>
      </c>
      <c r="G24" s="3">
        <f t="shared" si="2"/>
        <v>75</v>
      </c>
      <c r="H24" s="3">
        <v>1.0</v>
      </c>
      <c r="I24" s="3">
        <f t="shared" si="3"/>
        <v>2</v>
      </c>
      <c r="J24" s="3">
        <v>0.0</v>
      </c>
      <c r="K24" s="2" t="s">
        <v>16</v>
      </c>
      <c r="L24" s="4" t="s">
        <v>17</v>
      </c>
      <c r="M24" s="5" t="s">
        <v>35</v>
      </c>
      <c r="N24" s="6"/>
    </row>
    <row r="25" ht="16.5" customHeight="1">
      <c r="A25" s="1">
        <v>43907.0</v>
      </c>
      <c r="B25" s="2">
        <f t="shared" si="1"/>
        <v>13</v>
      </c>
      <c r="C25" s="2"/>
      <c r="D25" s="2" t="s">
        <v>14</v>
      </c>
      <c r="E25" s="2" t="s">
        <v>39</v>
      </c>
      <c r="G25" s="3">
        <f t="shared" si="2"/>
        <v>76</v>
      </c>
      <c r="H25" s="3">
        <v>1.0</v>
      </c>
      <c r="I25" s="3">
        <f t="shared" si="3"/>
        <v>2</v>
      </c>
      <c r="J25" s="3">
        <v>0.0</v>
      </c>
      <c r="K25" s="2" t="s">
        <v>16</v>
      </c>
      <c r="L25" s="4" t="s">
        <v>17</v>
      </c>
      <c r="M25" s="5" t="s">
        <v>35</v>
      </c>
      <c r="N25" s="6"/>
    </row>
    <row r="26" ht="16.5" customHeight="1">
      <c r="A26" s="1">
        <v>43907.0</v>
      </c>
      <c r="B26" s="2">
        <f t="shared" si="1"/>
        <v>13</v>
      </c>
      <c r="C26" s="2"/>
      <c r="D26" s="2" t="s">
        <v>14</v>
      </c>
      <c r="E26" s="2" t="s">
        <v>40</v>
      </c>
      <c r="F26" s="2"/>
      <c r="G26" s="3">
        <f t="shared" si="2"/>
        <v>77</v>
      </c>
      <c r="H26" s="3">
        <v>1.0</v>
      </c>
      <c r="I26" s="3">
        <f t="shared" si="3"/>
        <v>2</v>
      </c>
      <c r="J26" s="3">
        <v>0.0</v>
      </c>
      <c r="K26" s="2" t="s">
        <v>16</v>
      </c>
      <c r="L26" s="4" t="s">
        <v>17</v>
      </c>
      <c r="M26" s="5" t="s">
        <v>35</v>
      </c>
      <c r="N26" s="6"/>
    </row>
    <row r="27" ht="16.5" customHeight="1">
      <c r="A27" s="1">
        <v>43907.0</v>
      </c>
      <c r="B27" s="2">
        <f t="shared" si="1"/>
        <v>13</v>
      </c>
      <c r="C27" s="2"/>
      <c r="D27" s="2" t="s">
        <v>14</v>
      </c>
      <c r="E27" s="2" t="s">
        <v>41</v>
      </c>
      <c r="F27" s="2"/>
      <c r="G27" s="3">
        <f t="shared" si="2"/>
        <v>78</v>
      </c>
      <c r="H27" s="3">
        <v>1.0</v>
      </c>
      <c r="I27" s="3">
        <f t="shared" si="3"/>
        <v>2</v>
      </c>
      <c r="J27" s="3">
        <v>0.0</v>
      </c>
      <c r="K27" s="2" t="s">
        <v>16</v>
      </c>
      <c r="L27" s="4" t="s">
        <v>17</v>
      </c>
      <c r="M27" s="5" t="s">
        <v>35</v>
      </c>
      <c r="N27" s="6"/>
    </row>
    <row r="28" ht="16.5" customHeight="1">
      <c r="A28" s="15">
        <v>43908.0</v>
      </c>
      <c r="B28" s="16">
        <f t="shared" si="1"/>
        <v>14</v>
      </c>
      <c r="C28" s="16"/>
      <c r="D28" s="16" t="s">
        <v>14</v>
      </c>
      <c r="E28" s="9" t="s">
        <v>29</v>
      </c>
      <c r="F28" s="10"/>
      <c r="G28" s="17">
        <f t="shared" si="2"/>
        <v>88</v>
      </c>
      <c r="H28" s="17">
        <v>10.0</v>
      </c>
      <c r="I28" s="17">
        <f t="shared" si="3"/>
        <v>2</v>
      </c>
      <c r="J28" s="17">
        <v>0.0</v>
      </c>
      <c r="K28" s="16" t="s">
        <v>16</v>
      </c>
      <c r="L28" s="16" t="s">
        <v>17</v>
      </c>
      <c r="M28" s="18" t="s">
        <v>42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ht="16.5" customHeight="1">
      <c r="A29" s="19">
        <v>43908.0</v>
      </c>
      <c r="B29" s="20">
        <f t="shared" si="1"/>
        <v>14</v>
      </c>
      <c r="C29" s="20"/>
      <c r="D29" s="20" t="s">
        <v>14</v>
      </c>
      <c r="E29" s="20" t="s">
        <v>31</v>
      </c>
      <c r="G29" s="21">
        <f t="shared" si="2"/>
        <v>89</v>
      </c>
      <c r="H29" s="21">
        <v>1.0</v>
      </c>
      <c r="I29" s="21">
        <f t="shared" si="3"/>
        <v>2</v>
      </c>
      <c r="J29" s="21">
        <v>0.0</v>
      </c>
      <c r="K29" s="20" t="s">
        <v>16</v>
      </c>
      <c r="L29" s="20" t="s">
        <v>17</v>
      </c>
      <c r="M29" s="22" t="s">
        <v>42</v>
      </c>
    </row>
    <row r="30" ht="16.5" customHeight="1">
      <c r="A30" s="19">
        <v>43908.0</v>
      </c>
      <c r="B30" s="20">
        <f t="shared" si="1"/>
        <v>14</v>
      </c>
      <c r="C30" s="20"/>
      <c r="D30" s="20" t="s">
        <v>14</v>
      </c>
      <c r="E30" s="20" t="s">
        <v>33</v>
      </c>
      <c r="G30" s="21">
        <f t="shared" si="2"/>
        <v>95</v>
      </c>
      <c r="H30" s="21">
        <v>6.0</v>
      </c>
      <c r="I30" s="21">
        <f t="shared" si="3"/>
        <v>2</v>
      </c>
      <c r="J30" s="21">
        <v>0.0</v>
      </c>
      <c r="K30" s="20" t="s">
        <v>16</v>
      </c>
      <c r="L30" s="20" t="s">
        <v>17</v>
      </c>
      <c r="M30" s="22" t="s">
        <v>42</v>
      </c>
    </row>
    <row r="31" ht="16.5" customHeight="1">
      <c r="A31" s="19">
        <v>43908.0</v>
      </c>
      <c r="B31" s="20">
        <f t="shared" si="1"/>
        <v>14</v>
      </c>
      <c r="C31" s="20"/>
      <c r="D31" s="20" t="s">
        <v>14</v>
      </c>
      <c r="E31" s="20" t="s">
        <v>36</v>
      </c>
      <c r="G31" s="21">
        <f t="shared" si="2"/>
        <v>96</v>
      </c>
      <c r="H31" s="21">
        <v>1.0</v>
      </c>
      <c r="I31" s="21">
        <f t="shared" si="3"/>
        <v>2</v>
      </c>
      <c r="J31" s="21">
        <v>0.0</v>
      </c>
      <c r="K31" s="20" t="s">
        <v>16</v>
      </c>
      <c r="L31" s="20" t="s">
        <v>17</v>
      </c>
      <c r="M31" s="22" t="s">
        <v>42</v>
      </c>
    </row>
    <row r="32" ht="16.5" customHeight="1">
      <c r="A32" s="19">
        <v>43908.0</v>
      </c>
      <c r="B32" s="20">
        <f t="shared" si="1"/>
        <v>14</v>
      </c>
      <c r="C32" s="20"/>
      <c r="D32" s="20" t="s">
        <v>14</v>
      </c>
      <c r="E32" s="20" t="s">
        <v>40</v>
      </c>
      <c r="G32" s="21">
        <f t="shared" si="2"/>
        <v>97</v>
      </c>
      <c r="H32" s="21">
        <v>1.0</v>
      </c>
      <c r="I32" s="21">
        <f t="shared" si="3"/>
        <v>2</v>
      </c>
      <c r="J32" s="21">
        <v>0.0</v>
      </c>
      <c r="K32" s="20" t="s">
        <v>16</v>
      </c>
      <c r="L32" s="20" t="s">
        <v>17</v>
      </c>
      <c r="M32" s="22" t="s">
        <v>42</v>
      </c>
    </row>
    <row r="33" ht="16.5" customHeight="1">
      <c r="A33" s="15">
        <v>43909.0</v>
      </c>
      <c r="B33" s="16">
        <f t="shared" si="1"/>
        <v>15</v>
      </c>
      <c r="C33" s="16"/>
      <c r="D33" s="16" t="s">
        <v>14</v>
      </c>
      <c r="E33" s="16" t="s">
        <v>33</v>
      </c>
      <c r="F33" s="10"/>
      <c r="G33" s="17">
        <f t="shared" si="2"/>
        <v>112</v>
      </c>
      <c r="H33" s="17">
        <v>15.0</v>
      </c>
      <c r="I33" s="17">
        <f t="shared" si="3"/>
        <v>2</v>
      </c>
      <c r="J33" s="17">
        <v>0.0</v>
      </c>
      <c r="K33" s="16" t="s">
        <v>16</v>
      </c>
      <c r="L33" s="16" t="s">
        <v>17</v>
      </c>
      <c r="M33" s="18" t="s">
        <v>43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ht="16.5" customHeight="1">
      <c r="A34" s="19">
        <v>43909.0</v>
      </c>
      <c r="B34" s="20">
        <f t="shared" si="1"/>
        <v>15</v>
      </c>
      <c r="C34" s="20"/>
      <c r="D34" s="20" t="s">
        <v>14</v>
      </c>
      <c r="E34" s="2" t="s">
        <v>29</v>
      </c>
      <c r="F34" s="20"/>
      <c r="G34" s="21">
        <f t="shared" si="2"/>
        <v>120</v>
      </c>
      <c r="H34" s="21">
        <v>8.0</v>
      </c>
      <c r="I34" s="21">
        <f t="shared" si="3"/>
        <v>3</v>
      </c>
      <c r="J34" s="21">
        <v>1.0</v>
      </c>
      <c r="K34" s="20" t="s">
        <v>16</v>
      </c>
      <c r="L34" s="20" t="s">
        <v>17</v>
      </c>
      <c r="M34" s="22" t="s">
        <v>43</v>
      </c>
    </row>
    <row r="35" ht="16.5" customHeight="1">
      <c r="A35" s="1">
        <v>43909.0</v>
      </c>
      <c r="B35" s="2">
        <f t="shared" si="1"/>
        <v>15</v>
      </c>
      <c r="C35" s="2"/>
      <c r="D35" s="2" t="s">
        <v>14</v>
      </c>
      <c r="E35" s="2" t="s">
        <v>36</v>
      </c>
      <c r="F35" s="2"/>
      <c r="G35" s="3">
        <f t="shared" si="2"/>
        <v>123</v>
      </c>
      <c r="H35" s="3">
        <v>3.0</v>
      </c>
      <c r="I35" s="3">
        <f t="shared" si="3"/>
        <v>3</v>
      </c>
      <c r="J35" s="3">
        <v>0.0</v>
      </c>
      <c r="K35" s="2" t="s">
        <v>16</v>
      </c>
      <c r="L35" s="4" t="s">
        <v>17</v>
      </c>
      <c r="M35" s="5" t="s">
        <v>43</v>
      </c>
      <c r="N35" s="6"/>
    </row>
    <row r="36" ht="16.5" customHeight="1">
      <c r="A36" s="1">
        <v>43909.0</v>
      </c>
      <c r="B36" s="2">
        <f t="shared" si="1"/>
        <v>15</v>
      </c>
      <c r="C36" s="2"/>
      <c r="D36" s="2" t="s">
        <v>14</v>
      </c>
      <c r="E36" s="2" t="s">
        <v>31</v>
      </c>
      <c r="G36" s="23">
        <f t="shared" si="2"/>
        <v>125</v>
      </c>
      <c r="H36" s="3">
        <v>2.0</v>
      </c>
      <c r="I36" s="23">
        <f t="shared" si="3"/>
        <v>3</v>
      </c>
      <c r="J36" s="3">
        <v>0.0</v>
      </c>
      <c r="K36" s="2" t="s">
        <v>16</v>
      </c>
      <c r="L36" s="4" t="s">
        <v>17</v>
      </c>
      <c r="M36" s="5" t="s">
        <v>43</v>
      </c>
      <c r="N36" s="6"/>
    </row>
    <row r="37" ht="16.5" customHeight="1">
      <c r="A37" s="1">
        <v>43909.0</v>
      </c>
      <c r="B37" s="2">
        <f t="shared" si="1"/>
        <v>15</v>
      </c>
      <c r="C37" s="2"/>
      <c r="D37" s="2" t="s">
        <v>14</v>
      </c>
      <c r="E37" s="2" t="s">
        <v>44</v>
      </c>
      <c r="F37" s="2"/>
      <c r="G37" s="23">
        <f t="shared" si="2"/>
        <v>126</v>
      </c>
      <c r="H37" s="3">
        <v>1.0</v>
      </c>
      <c r="I37" s="23">
        <f t="shared" si="3"/>
        <v>3</v>
      </c>
      <c r="J37" s="3">
        <v>0.0</v>
      </c>
      <c r="K37" s="2" t="s">
        <v>16</v>
      </c>
      <c r="L37" s="4" t="s">
        <v>17</v>
      </c>
      <c r="M37" s="5" t="s">
        <v>43</v>
      </c>
      <c r="N37" s="6"/>
    </row>
    <row r="38" ht="16.5" customHeight="1">
      <c r="A38" s="1">
        <v>43909.0</v>
      </c>
      <c r="B38" s="2">
        <f t="shared" si="1"/>
        <v>15</v>
      </c>
      <c r="C38" s="2"/>
      <c r="D38" s="2" t="s">
        <v>14</v>
      </c>
      <c r="E38" s="2" t="s">
        <v>45</v>
      </c>
      <c r="G38" s="23">
        <f t="shared" si="2"/>
        <v>127</v>
      </c>
      <c r="H38" s="3">
        <v>1.0</v>
      </c>
      <c r="I38" s="23">
        <f t="shared" si="3"/>
        <v>3</v>
      </c>
      <c r="J38" s="3">
        <v>0.0</v>
      </c>
      <c r="K38" s="2" t="s">
        <v>16</v>
      </c>
      <c r="L38" s="4" t="s">
        <v>17</v>
      </c>
      <c r="M38" s="5" t="s">
        <v>43</v>
      </c>
      <c r="N38" s="6"/>
    </row>
    <row r="39" ht="16.5" customHeight="1">
      <c r="A39" s="1">
        <v>43909.0</v>
      </c>
      <c r="B39" s="2">
        <f t="shared" si="1"/>
        <v>15</v>
      </c>
      <c r="C39" s="2"/>
      <c r="D39" s="2" t="s">
        <v>14</v>
      </c>
      <c r="E39" s="2" t="s">
        <v>39</v>
      </c>
      <c r="G39" s="23">
        <f t="shared" si="2"/>
        <v>128</v>
      </c>
      <c r="H39" s="3">
        <v>1.0</v>
      </c>
      <c r="I39" s="23">
        <f t="shared" si="3"/>
        <v>3</v>
      </c>
      <c r="J39" s="3">
        <v>0.0</v>
      </c>
      <c r="K39" s="2" t="s">
        <v>16</v>
      </c>
      <c r="L39" s="4" t="s">
        <v>17</v>
      </c>
      <c r="M39" s="5" t="s">
        <v>43</v>
      </c>
      <c r="N39" s="6"/>
    </row>
    <row r="40" ht="16.5" customHeight="1">
      <c r="A40" s="8">
        <v>43910.0</v>
      </c>
      <c r="B40" s="9">
        <f t="shared" si="1"/>
        <v>16</v>
      </c>
      <c r="C40" s="9"/>
      <c r="D40" s="9" t="s">
        <v>14</v>
      </c>
      <c r="E40" s="9" t="s">
        <v>29</v>
      </c>
      <c r="F40" s="10"/>
      <c r="G40" s="24">
        <f t="shared" si="2"/>
        <v>137</v>
      </c>
      <c r="H40" s="11">
        <v>9.0</v>
      </c>
      <c r="I40" s="24">
        <f t="shared" si="3"/>
        <v>3</v>
      </c>
      <c r="J40" s="11">
        <v>0.0</v>
      </c>
      <c r="K40" s="9" t="s">
        <v>16</v>
      </c>
      <c r="L40" s="12" t="s">
        <v>17</v>
      </c>
      <c r="M40" s="13" t="s">
        <v>46</v>
      </c>
      <c r="N40" s="14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ht="16.5" customHeight="1">
      <c r="A41" s="1">
        <v>43910.0</v>
      </c>
      <c r="B41" s="2">
        <f t="shared" si="1"/>
        <v>16</v>
      </c>
      <c r="C41" s="2"/>
      <c r="D41" s="2" t="s">
        <v>14</v>
      </c>
      <c r="E41" s="2" t="s">
        <v>33</v>
      </c>
      <c r="G41" s="23">
        <f t="shared" si="2"/>
        <v>146</v>
      </c>
      <c r="H41" s="3">
        <v>9.0</v>
      </c>
      <c r="I41" s="23">
        <f t="shared" si="3"/>
        <v>3</v>
      </c>
      <c r="J41" s="3">
        <v>0.0</v>
      </c>
      <c r="K41" s="2" t="s">
        <v>16</v>
      </c>
      <c r="L41" s="4" t="s">
        <v>17</v>
      </c>
      <c r="M41" s="5" t="s">
        <v>46</v>
      </c>
      <c r="N41" s="6"/>
    </row>
    <row r="42" ht="16.5" customHeight="1">
      <c r="A42" s="1">
        <v>43910.0</v>
      </c>
      <c r="B42" s="2">
        <f t="shared" si="1"/>
        <v>16</v>
      </c>
      <c r="C42" s="2"/>
      <c r="D42" s="2" t="s">
        <v>14</v>
      </c>
      <c r="E42" s="2" t="s">
        <v>36</v>
      </c>
      <c r="G42" s="23">
        <f t="shared" si="2"/>
        <v>151</v>
      </c>
      <c r="H42" s="3">
        <v>5.0</v>
      </c>
      <c r="I42" s="23">
        <f t="shared" si="3"/>
        <v>3</v>
      </c>
      <c r="J42" s="3">
        <v>0.0</v>
      </c>
      <c r="K42" s="2" t="s">
        <v>16</v>
      </c>
      <c r="L42" s="4" t="s">
        <v>17</v>
      </c>
      <c r="M42" s="5" t="s">
        <v>46</v>
      </c>
      <c r="N42" s="6"/>
    </row>
    <row r="43" ht="16.5" customHeight="1">
      <c r="A43" s="1">
        <v>43910.0</v>
      </c>
      <c r="B43" s="2">
        <f t="shared" si="1"/>
        <v>16</v>
      </c>
      <c r="C43" s="2"/>
      <c r="D43" s="2" t="s">
        <v>14</v>
      </c>
      <c r="E43" s="2" t="s">
        <v>31</v>
      </c>
      <c r="G43" s="23">
        <f t="shared" si="2"/>
        <v>152</v>
      </c>
      <c r="H43" s="3">
        <v>1.0</v>
      </c>
      <c r="I43" s="23">
        <f t="shared" si="3"/>
        <v>3</v>
      </c>
      <c r="J43" s="3">
        <v>0.0</v>
      </c>
      <c r="K43" s="2" t="s">
        <v>16</v>
      </c>
      <c r="L43" s="4" t="s">
        <v>17</v>
      </c>
      <c r="M43" s="5" t="s">
        <v>46</v>
      </c>
      <c r="N43" s="6"/>
    </row>
    <row r="44" ht="16.5" customHeight="1">
      <c r="A44" s="1">
        <v>43910.0</v>
      </c>
      <c r="B44" s="2">
        <f t="shared" si="1"/>
        <v>16</v>
      </c>
      <c r="C44" s="2"/>
      <c r="D44" s="2" t="s">
        <v>14</v>
      </c>
      <c r="E44" s="2" t="s">
        <v>32</v>
      </c>
      <c r="F44" s="2"/>
      <c r="G44" s="23">
        <f t="shared" si="2"/>
        <v>153</v>
      </c>
      <c r="H44" s="3">
        <v>1.0</v>
      </c>
      <c r="I44" s="23">
        <f t="shared" si="3"/>
        <v>3</v>
      </c>
      <c r="J44" s="3">
        <v>0.0</v>
      </c>
      <c r="K44" s="2" t="s">
        <v>16</v>
      </c>
      <c r="L44" s="4" t="s">
        <v>17</v>
      </c>
      <c r="M44" s="5" t="s">
        <v>46</v>
      </c>
      <c r="N44" s="6"/>
    </row>
    <row r="45" ht="16.5" customHeight="1">
      <c r="A45" s="1">
        <v>43910.0</v>
      </c>
      <c r="B45" s="2">
        <f t="shared" si="1"/>
        <v>16</v>
      </c>
      <c r="C45" s="2"/>
      <c r="D45" s="2" t="s">
        <v>14</v>
      </c>
      <c r="E45" s="2" t="s">
        <v>40</v>
      </c>
      <c r="F45" s="2"/>
      <c r="G45" s="23">
        <f t="shared" si="2"/>
        <v>154</v>
      </c>
      <c r="H45" s="3">
        <v>1.0</v>
      </c>
      <c r="I45" s="23">
        <f t="shared" si="3"/>
        <v>3</v>
      </c>
      <c r="J45" s="3">
        <v>0.0</v>
      </c>
      <c r="K45" s="2" t="s">
        <v>16</v>
      </c>
      <c r="L45" s="4" t="s">
        <v>17</v>
      </c>
      <c r="M45" s="5" t="s">
        <v>46</v>
      </c>
      <c r="N45" s="6"/>
    </row>
    <row r="46" ht="16.5" customHeight="1">
      <c r="A46" s="1">
        <v>43910.0</v>
      </c>
      <c r="B46" s="2">
        <f t="shared" si="1"/>
        <v>16</v>
      </c>
      <c r="C46" s="2"/>
      <c r="D46" s="2" t="s">
        <v>14</v>
      </c>
      <c r="E46" s="2" t="s">
        <v>51</v>
      </c>
      <c r="G46" s="23">
        <f t="shared" si="2"/>
        <v>155</v>
      </c>
      <c r="H46" s="3">
        <v>1.0</v>
      </c>
      <c r="I46" s="23">
        <f t="shared" si="3"/>
        <v>3</v>
      </c>
      <c r="J46" s="3">
        <v>0.0</v>
      </c>
      <c r="K46" s="2" t="s">
        <v>16</v>
      </c>
      <c r="L46" s="4" t="s">
        <v>17</v>
      </c>
      <c r="M46" s="5" t="s">
        <v>46</v>
      </c>
      <c r="N46" s="6"/>
    </row>
    <row r="47" ht="16.5" customHeight="1">
      <c r="A47" s="1">
        <v>43910.0</v>
      </c>
      <c r="B47" s="2">
        <f t="shared" si="1"/>
        <v>16</v>
      </c>
      <c r="C47" s="2"/>
      <c r="D47" s="2" t="s">
        <v>14</v>
      </c>
      <c r="E47" s="2" t="s">
        <v>52</v>
      </c>
      <c r="F47" s="2"/>
      <c r="G47" s="23">
        <f t="shared" si="2"/>
        <v>157</v>
      </c>
      <c r="H47" s="3">
        <v>2.0</v>
      </c>
      <c r="I47" s="23">
        <f t="shared" si="3"/>
        <v>3</v>
      </c>
      <c r="J47" s="3">
        <v>0.0</v>
      </c>
      <c r="K47" s="2" t="s">
        <v>16</v>
      </c>
      <c r="L47" s="4" t="s">
        <v>17</v>
      </c>
      <c r="M47" s="5" t="s">
        <v>46</v>
      </c>
      <c r="N47" s="6"/>
    </row>
    <row r="48" ht="16.5" customHeight="1">
      <c r="A48" s="1">
        <v>43910.0</v>
      </c>
      <c r="B48" s="2">
        <f t="shared" si="1"/>
        <v>16</v>
      </c>
      <c r="C48" s="2"/>
      <c r="D48" s="2" t="s">
        <v>14</v>
      </c>
      <c r="E48" s="2" t="s">
        <v>53</v>
      </c>
      <c r="F48" s="2"/>
      <c r="G48" s="23">
        <f t="shared" si="2"/>
        <v>158</v>
      </c>
      <c r="H48" s="3">
        <v>1.0</v>
      </c>
      <c r="I48" s="23">
        <f t="shared" si="3"/>
        <v>3</v>
      </c>
      <c r="J48" s="3">
        <v>0.0</v>
      </c>
      <c r="K48" s="2" t="s">
        <v>16</v>
      </c>
      <c r="L48" s="4" t="s">
        <v>17</v>
      </c>
      <c r="M48" s="5" t="s">
        <v>46</v>
      </c>
      <c r="N48" s="6"/>
    </row>
    <row r="49" ht="16.5" customHeight="1">
      <c r="A49" s="8">
        <v>43911.0</v>
      </c>
      <c r="B49" s="9">
        <f t="shared" si="1"/>
        <v>17</v>
      </c>
      <c r="C49" s="9">
        <f t="shared" ref="C49:C138" si="4">DAYS(A49,DATE(2020,3,20))</f>
        <v>1</v>
      </c>
      <c r="D49" s="9" t="s">
        <v>14</v>
      </c>
      <c r="E49" s="9" t="s">
        <v>29</v>
      </c>
      <c r="F49" s="10"/>
      <c r="G49" s="24">
        <f t="shared" si="2"/>
        <v>187</v>
      </c>
      <c r="H49" s="11">
        <v>29.0</v>
      </c>
      <c r="I49" s="24">
        <f t="shared" si="3"/>
        <v>3</v>
      </c>
      <c r="J49" s="11">
        <v>0.0</v>
      </c>
      <c r="K49" s="9" t="s">
        <v>49</v>
      </c>
      <c r="L49" s="12" t="s">
        <v>17</v>
      </c>
      <c r="M49" s="13" t="s">
        <v>54</v>
      </c>
      <c r="N49" s="14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ht="16.5" customHeight="1">
      <c r="A50" s="1">
        <v>43911.0</v>
      </c>
      <c r="B50" s="2">
        <f t="shared" si="1"/>
        <v>17</v>
      </c>
      <c r="C50" s="2">
        <f t="shared" si="4"/>
        <v>1</v>
      </c>
      <c r="D50" s="2" t="s">
        <v>14</v>
      </c>
      <c r="E50" s="2" t="s">
        <v>33</v>
      </c>
      <c r="G50" s="23">
        <f t="shared" si="2"/>
        <v>202</v>
      </c>
      <c r="H50" s="3">
        <v>15.0</v>
      </c>
      <c r="I50" s="23">
        <f t="shared" si="3"/>
        <v>4</v>
      </c>
      <c r="J50" s="3">
        <v>1.0</v>
      </c>
      <c r="K50" s="2" t="s">
        <v>49</v>
      </c>
      <c r="L50" s="4" t="s">
        <v>17</v>
      </c>
      <c r="M50" s="5" t="s">
        <v>54</v>
      </c>
      <c r="N50" s="6"/>
    </row>
    <row r="51" ht="16.5" customHeight="1">
      <c r="A51" s="1">
        <v>43911.0</v>
      </c>
      <c r="B51" s="2">
        <f t="shared" si="1"/>
        <v>17</v>
      </c>
      <c r="C51" s="2">
        <f t="shared" si="4"/>
        <v>1</v>
      </c>
      <c r="D51" s="2" t="s">
        <v>14</v>
      </c>
      <c r="E51" s="2" t="s">
        <v>31</v>
      </c>
      <c r="G51" s="23">
        <f t="shared" si="2"/>
        <v>207</v>
      </c>
      <c r="H51" s="3">
        <v>5.0</v>
      </c>
      <c r="I51" s="23">
        <f t="shared" si="3"/>
        <v>4</v>
      </c>
      <c r="J51" s="3">
        <v>0.0</v>
      </c>
      <c r="K51" s="2" t="s">
        <v>49</v>
      </c>
      <c r="L51" s="4" t="s">
        <v>17</v>
      </c>
      <c r="M51" s="5" t="s">
        <v>54</v>
      </c>
      <c r="N51" s="6"/>
    </row>
    <row r="52" ht="16.5" customHeight="1">
      <c r="A52" s="1">
        <v>43911.0</v>
      </c>
      <c r="B52" s="2">
        <f t="shared" si="1"/>
        <v>17</v>
      </c>
      <c r="C52" s="2">
        <f t="shared" si="4"/>
        <v>1</v>
      </c>
      <c r="D52" s="2" t="s">
        <v>14</v>
      </c>
      <c r="E52" s="2" t="s">
        <v>55</v>
      </c>
      <c r="G52" s="23">
        <f t="shared" si="2"/>
        <v>212</v>
      </c>
      <c r="H52" s="3">
        <v>5.0</v>
      </c>
      <c r="I52" s="23">
        <f t="shared" si="3"/>
        <v>4</v>
      </c>
      <c r="J52" s="3">
        <v>0.0</v>
      </c>
      <c r="K52" s="2" t="s">
        <v>49</v>
      </c>
      <c r="L52" s="4" t="s">
        <v>17</v>
      </c>
      <c r="M52" s="5" t="s">
        <v>54</v>
      </c>
      <c r="N52" s="6"/>
    </row>
    <row r="53" ht="16.5" customHeight="1">
      <c r="A53" s="1">
        <v>43911.0</v>
      </c>
      <c r="B53" s="2">
        <f t="shared" si="1"/>
        <v>17</v>
      </c>
      <c r="C53" s="2">
        <f t="shared" si="4"/>
        <v>1</v>
      </c>
      <c r="D53" s="2" t="s">
        <v>14</v>
      </c>
      <c r="E53" s="2" t="s">
        <v>36</v>
      </c>
      <c r="G53" s="23">
        <f t="shared" si="2"/>
        <v>216</v>
      </c>
      <c r="H53" s="3">
        <v>4.0</v>
      </c>
      <c r="I53" s="23">
        <f t="shared" si="3"/>
        <v>4</v>
      </c>
      <c r="J53" s="3">
        <v>0.0</v>
      </c>
      <c r="K53" s="2" t="s">
        <v>49</v>
      </c>
      <c r="L53" s="4" t="s">
        <v>17</v>
      </c>
      <c r="M53" s="5" t="s">
        <v>54</v>
      </c>
      <c r="N53" s="6"/>
    </row>
    <row r="54" ht="16.5" customHeight="1">
      <c r="A54" s="1">
        <v>43911.0</v>
      </c>
      <c r="B54" s="2">
        <f t="shared" si="1"/>
        <v>17</v>
      </c>
      <c r="C54" s="2">
        <f t="shared" si="4"/>
        <v>1</v>
      </c>
      <c r="D54" s="2" t="s">
        <v>14</v>
      </c>
      <c r="E54" s="2" t="s">
        <v>32</v>
      </c>
      <c r="F54" s="2"/>
      <c r="G54" s="23">
        <f t="shared" si="2"/>
        <v>219</v>
      </c>
      <c r="H54" s="3">
        <v>3.0</v>
      </c>
      <c r="I54" s="23">
        <f t="shared" si="3"/>
        <v>4</v>
      </c>
      <c r="J54" s="3">
        <v>0.0</v>
      </c>
      <c r="K54" s="2" t="s">
        <v>49</v>
      </c>
      <c r="L54" s="4" t="s">
        <v>17</v>
      </c>
      <c r="M54" s="5" t="s">
        <v>54</v>
      </c>
      <c r="N54" s="6"/>
    </row>
    <row r="55" ht="16.5" customHeight="1">
      <c r="A55" s="1">
        <v>43911.0</v>
      </c>
      <c r="B55" s="2">
        <f t="shared" si="1"/>
        <v>17</v>
      </c>
      <c r="C55" s="2">
        <f t="shared" si="4"/>
        <v>1</v>
      </c>
      <c r="D55" s="2" t="s">
        <v>14</v>
      </c>
      <c r="E55" s="2" t="s">
        <v>51</v>
      </c>
      <c r="G55" s="23">
        <f t="shared" si="2"/>
        <v>221</v>
      </c>
      <c r="H55" s="3">
        <v>2.0</v>
      </c>
      <c r="I55" s="23">
        <f t="shared" si="3"/>
        <v>4</v>
      </c>
      <c r="J55" s="3">
        <v>0.0</v>
      </c>
      <c r="K55" s="2" t="s">
        <v>49</v>
      </c>
      <c r="L55" s="4" t="s">
        <v>17</v>
      </c>
      <c r="M55" s="5" t="s">
        <v>54</v>
      </c>
      <c r="N55" s="6"/>
    </row>
    <row r="56" ht="16.5" customHeight="1">
      <c r="A56" s="1">
        <v>43911.0</v>
      </c>
      <c r="B56" s="2">
        <f t="shared" si="1"/>
        <v>17</v>
      </c>
      <c r="C56" s="2">
        <f t="shared" si="4"/>
        <v>1</v>
      </c>
      <c r="D56" s="2" t="s">
        <v>14</v>
      </c>
      <c r="E56" s="2" t="s">
        <v>45</v>
      </c>
      <c r="F56" s="2" t="s">
        <v>56</v>
      </c>
      <c r="G56" s="23">
        <f t="shared" si="2"/>
        <v>222</v>
      </c>
      <c r="H56" s="3">
        <v>1.0</v>
      </c>
      <c r="I56" s="23">
        <f t="shared" si="3"/>
        <v>4</v>
      </c>
      <c r="J56" s="3">
        <v>0.0</v>
      </c>
      <c r="K56" s="2" t="s">
        <v>49</v>
      </c>
      <c r="L56" s="4" t="s">
        <v>17</v>
      </c>
      <c r="M56" s="5" t="s">
        <v>54</v>
      </c>
      <c r="N56" s="6"/>
    </row>
    <row r="57" ht="16.5" customHeight="1">
      <c r="A57" s="1">
        <v>43911.0</v>
      </c>
      <c r="B57" s="2">
        <f t="shared" si="1"/>
        <v>17</v>
      </c>
      <c r="C57" s="2">
        <f t="shared" si="4"/>
        <v>1</v>
      </c>
      <c r="D57" s="2" t="s">
        <v>14</v>
      </c>
      <c r="E57" s="2" t="s">
        <v>45</v>
      </c>
      <c r="F57" s="2" t="s">
        <v>57</v>
      </c>
      <c r="G57" s="23">
        <f t="shared" si="2"/>
        <v>223</v>
      </c>
      <c r="H57" s="3">
        <v>1.0</v>
      </c>
      <c r="I57" s="23">
        <f t="shared" si="3"/>
        <v>4</v>
      </c>
      <c r="J57" s="3">
        <v>0.0</v>
      </c>
      <c r="K57" s="2" t="s">
        <v>49</v>
      </c>
      <c r="L57" s="4" t="s">
        <v>17</v>
      </c>
      <c r="M57" s="5" t="s">
        <v>54</v>
      </c>
      <c r="N57" s="6"/>
    </row>
    <row r="58" ht="16.5" customHeight="1">
      <c r="A58" s="1">
        <v>43911.0</v>
      </c>
      <c r="B58" s="2">
        <f t="shared" si="1"/>
        <v>17</v>
      </c>
      <c r="C58" s="2">
        <f t="shared" si="4"/>
        <v>1</v>
      </c>
      <c r="D58" s="2" t="s">
        <v>14</v>
      </c>
      <c r="E58" s="2" t="s">
        <v>44</v>
      </c>
      <c r="F58" s="2"/>
      <c r="G58" s="23">
        <f t="shared" si="2"/>
        <v>224</v>
      </c>
      <c r="H58" s="3">
        <v>1.0</v>
      </c>
      <c r="I58" s="23">
        <f t="shared" si="3"/>
        <v>4</v>
      </c>
      <c r="J58" s="3">
        <v>0.0</v>
      </c>
      <c r="K58" s="2" t="s">
        <v>49</v>
      </c>
      <c r="L58" s="4" t="s">
        <v>17</v>
      </c>
      <c r="M58" s="5" t="s">
        <v>54</v>
      </c>
      <c r="N58" s="6"/>
    </row>
    <row r="59" ht="16.5" customHeight="1">
      <c r="A59" s="1">
        <v>43911.0</v>
      </c>
      <c r="B59" s="2">
        <f t="shared" si="1"/>
        <v>17</v>
      </c>
      <c r="C59" s="2">
        <f t="shared" si="4"/>
        <v>1</v>
      </c>
      <c r="D59" s="2" t="s">
        <v>14</v>
      </c>
      <c r="E59" s="2" t="s">
        <v>39</v>
      </c>
      <c r="G59" s="23">
        <f t="shared" si="2"/>
        <v>225</v>
      </c>
      <c r="H59" s="3">
        <v>1.0</v>
      </c>
      <c r="I59" s="23">
        <f t="shared" si="3"/>
        <v>4</v>
      </c>
      <c r="J59" s="3">
        <v>0.0</v>
      </c>
      <c r="K59" s="2" t="s">
        <v>49</v>
      </c>
      <c r="L59" s="4" t="s">
        <v>17</v>
      </c>
      <c r="M59" s="5" t="s">
        <v>54</v>
      </c>
      <c r="N59" s="6"/>
    </row>
    <row r="60" ht="16.5" customHeight="1">
      <c r="A60" s="8">
        <v>43912.0</v>
      </c>
      <c r="B60" s="9">
        <f t="shared" si="1"/>
        <v>18</v>
      </c>
      <c r="C60" s="9">
        <f t="shared" si="4"/>
        <v>2</v>
      </c>
      <c r="D60" s="9" t="s">
        <v>14</v>
      </c>
      <c r="E60" s="9" t="s">
        <v>29</v>
      </c>
      <c r="F60" s="10"/>
      <c r="G60" s="24">
        <f t="shared" si="2"/>
        <v>236</v>
      </c>
      <c r="H60" s="11">
        <v>11.0</v>
      </c>
      <c r="I60" s="24">
        <f t="shared" si="3"/>
        <v>4</v>
      </c>
      <c r="J60" s="11">
        <v>0.0</v>
      </c>
      <c r="K60" s="9" t="s">
        <v>49</v>
      </c>
      <c r="L60" s="12" t="s">
        <v>17</v>
      </c>
      <c r="M60" s="13" t="s">
        <v>58</v>
      </c>
      <c r="N60" s="1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ht="16.5" customHeight="1">
      <c r="A61" s="1">
        <v>43912.0</v>
      </c>
      <c r="B61" s="2">
        <f t="shared" si="1"/>
        <v>18</v>
      </c>
      <c r="C61" s="2">
        <f t="shared" si="4"/>
        <v>2</v>
      </c>
      <c r="D61" s="2" t="s">
        <v>14</v>
      </c>
      <c r="E61" s="2" t="s">
        <v>33</v>
      </c>
      <c r="G61" s="23">
        <f t="shared" si="2"/>
        <v>244</v>
      </c>
      <c r="H61" s="3">
        <v>8.0</v>
      </c>
      <c r="I61" s="23">
        <f t="shared" si="3"/>
        <v>4</v>
      </c>
      <c r="J61" s="3">
        <v>0.0</v>
      </c>
      <c r="K61" s="2" t="s">
        <v>49</v>
      </c>
      <c r="L61" s="4" t="s">
        <v>17</v>
      </c>
      <c r="M61" s="5" t="s">
        <v>58</v>
      </c>
      <c r="N61" s="6"/>
    </row>
    <row r="62" ht="16.5" customHeight="1">
      <c r="A62" s="1">
        <v>43912.0</v>
      </c>
      <c r="B62" s="2">
        <f t="shared" si="1"/>
        <v>18</v>
      </c>
      <c r="C62" s="2">
        <f t="shared" si="4"/>
        <v>2</v>
      </c>
      <c r="D62" s="2" t="s">
        <v>14</v>
      </c>
      <c r="E62" s="2" t="s">
        <v>36</v>
      </c>
      <c r="G62" s="23">
        <f t="shared" si="2"/>
        <v>252</v>
      </c>
      <c r="H62" s="3">
        <v>8.0</v>
      </c>
      <c r="I62" s="23">
        <f t="shared" si="3"/>
        <v>4</v>
      </c>
      <c r="J62" s="3">
        <v>0.0</v>
      </c>
      <c r="K62" s="2" t="s">
        <v>49</v>
      </c>
      <c r="L62" s="4" t="s">
        <v>17</v>
      </c>
      <c r="M62" s="5" t="s">
        <v>58</v>
      </c>
      <c r="N62" s="6"/>
    </row>
    <row r="63" ht="16.5" customHeight="1">
      <c r="A63" s="1">
        <v>43912.0</v>
      </c>
      <c r="B63" s="2">
        <f t="shared" si="1"/>
        <v>18</v>
      </c>
      <c r="C63" s="2">
        <f t="shared" si="4"/>
        <v>2</v>
      </c>
      <c r="D63" s="2" t="s">
        <v>14</v>
      </c>
      <c r="E63" s="2" t="s">
        <v>31</v>
      </c>
      <c r="G63" s="23">
        <f t="shared" si="2"/>
        <v>259</v>
      </c>
      <c r="H63" s="3">
        <v>7.0</v>
      </c>
      <c r="I63" s="23">
        <f t="shared" si="3"/>
        <v>4</v>
      </c>
      <c r="J63" s="3">
        <v>0.0</v>
      </c>
      <c r="K63" s="2" t="s">
        <v>49</v>
      </c>
      <c r="L63" s="4" t="s">
        <v>17</v>
      </c>
      <c r="M63" s="5" t="s">
        <v>58</v>
      </c>
      <c r="N63" s="6"/>
    </row>
    <row r="64" ht="16.5" customHeight="1">
      <c r="A64" s="1">
        <v>43912.0</v>
      </c>
      <c r="B64" s="2">
        <f t="shared" si="1"/>
        <v>18</v>
      </c>
      <c r="C64" s="2">
        <f t="shared" si="4"/>
        <v>2</v>
      </c>
      <c r="D64" s="2" t="s">
        <v>14</v>
      </c>
      <c r="E64" s="2" t="s">
        <v>44</v>
      </c>
      <c r="F64" s="2"/>
      <c r="G64" s="23">
        <f t="shared" si="2"/>
        <v>264</v>
      </c>
      <c r="H64" s="3">
        <v>5.0</v>
      </c>
      <c r="I64" s="23">
        <f t="shared" si="3"/>
        <v>4</v>
      </c>
      <c r="J64" s="3">
        <v>0.0</v>
      </c>
      <c r="K64" s="2" t="s">
        <v>49</v>
      </c>
      <c r="L64" s="4" t="s">
        <v>17</v>
      </c>
      <c r="M64" s="5" t="s">
        <v>58</v>
      </c>
      <c r="N64" s="6"/>
    </row>
    <row r="65" ht="16.5" customHeight="1">
      <c r="A65" s="1">
        <v>43912.0</v>
      </c>
      <c r="B65" s="2">
        <f t="shared" si="1"/>
        <v>18</v>
      </c>
      <c r="C65" s="2">
        <f t="shared" si="4"/>
        <v>2</v>
      </c>
      <c r="D65" s="2" t="s">
        <v>14</v>
      </c>
      <c r="E65" s="2" t="s">
        <v>63</v>
      </c>
      <c r="F65" s="2"/>
      <c r="G65" s="23">
        <f t="shared" si="2"/>
        <v>265</v>
      </c>
      <c r="H65" s="3">
        <v>1.0</v>
      </c>
      <c r="I65" s="23">
        <f t="shared" si="3"/>
        <v>4</v>
      </c>
      <c r="J65" s="3">
        <v>0.0</v>
      </c>
      <c r="K65" s="2" t="s">
        <v>49</v>
      </c>
      <c r="L65" s="4" t="s">
        <v>17</v>
      </c>
      <c r="M65" s="5" t="s">
        <v>58</v>
      </c>
      <c r="N65" s="6"/>
    </row>
    <row r="66" ht="16.5" customHeight="1">
      <c r="A66" s="8">
        <v>43913.0</v>
      </c>
      <c r="B66" s="9">
        <f t="shared" si="1"/>
        <v>19</v>
      </c>
      <c r="C66" s="9">
        <f t="shared" si="4"/>
        <v>3</v>
      </c>
      <c r="D66" s="9" t="s">
        <v>14</v>
      </c>
      <c r="E66" s="9" t="s">
        <v>29</v>
      </c>
      <c r="F66" s="10"/>
      <c r="G66" s="24">
        <f t="shared" si="2"/>
        <v>276</v>
      </c>
      <c r="H66" s="11">
        <v>11.0</v>
      </c>
      <c r="I66" s="24">
        <f t="shared" si="3"/>
        <v>4</v>
      </c>
      <c r="J66" s="11">
        <v>0.0</v>
      </c>
      <c r="K66" s="9" t="s">
        <v>48</v>
      </c>
      <c r="L66" s="12" t="s">
        <v>17</v>
      </c>
      <c r="M66" s="13" t="s">
        <v>64</v>
      </c>
      <c r="N66" s="1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ht="16.5" customHeight="1">
      <c r="A67" s="1">
        <v>43913.0</v>
      </c>
      <c r="B67" s="2">
        <f t="shared" si="1"/>
        <v>19</v>
      </c>
      <c r="C67" s="2">
        <f t="shared" si="4"/>
        <v>3</v>
      </c>
      <c r="D67" s="2" t="s">
        <v>14</v>
      </c>
      <c r="E67" s="2" t="s">
        <v>33</v>
      </c>
      <c r="G67" s="23">
        <f t="shared" si="2"/>
        <v>281</v>
      </c>
      <c r="H67" s="3">
        <v>5.0</v>
      </c>
      <c r="I67" s="23">
        <f t="shared" si="3"/>
        <v>4</v>
      </c>
      <c r="J67" s="3">
        <v>0.0</v>
      </c>
      <c r="K67" s="2" t="s">
        <v>48</v>
      </c>
      <c r="L67" s="4" t="s">
        <v>17</v>
      </c>
      <c r="M67" s="5" t="s">
        <v>64</v>
      </c>
      <c r="N67" s="6"/>
    </row>
    <row r="68" ht="16.5" customHeight="1">
      <c r="A68" s="1">
        <v>43913.0</v>
      </c>
      <c r="B68" s="2">
        <f t="shared" si="1"/>
        <v>19</v>
      </c>
      <c r="C68" s="2">
        <f t="shared" si="4"/>
        <v>3</v>
      </c>
      <c r="D68" s="2" t="s">
        <v>14</v>
      </c>
      <c r="E68" s="2" t="s">
        <v>45</v>
      </c>
      <c r="F68" s="2" t="s">
        <v>65</v>
      </c>
      <c r="G68" s="23">
        <f t="shared" si="2"/>
        <v>282</v>
      </c>
      <c r="H68" s="3">
        <v>1.0</v>
      </c>
      <c r="I68" s="23">
        <f t="shared" si="3"/>
        <v>4</v>
      </c>
      <c r="J68" s="3">
        <v>0.0</v>
      </c>
      <c r="K68" s="2" t="s">
        <v>48</v>
      </c>
      <c r="L68" s="4" t="s">
        <v>66</v>
      </c>
      <c r="M68" s="5" t="s">
        <v>67</v>
      </c>
      <c r="N68" s="4" t="s">
        <v>68</v>
      </c>
    </row>
    <row r="69" ht="16.5" customHeight="1">
      <c r="A69" s="1">
        <v>43913.0</v>
      </c>
      <c r="B69" s="2">
        <f t="shared" si="1"/>
        <v>19</v>
      </c>
      <c r="C69" s="2">
        <f t="shared" si="4"/>
        <v>3</v>
      </c>
      <c r="D69" s="2" t="s">
        <v>14</v>
      </c>
      <c r="E69" s="2" t="s">
        <v>45</v>
      </c>
      <c r="F69" s="2" t="s">
        <v>69</v>
      </c>
      <c r="G69" s="23">
        <f t="shared" si="2"/>
        <v>283</v>
      </c>
      <c r="H69" s="3">
        <v>1.0</v>
      </c>
      <c r="I69" s="23">
        <f t="shared" si="3"/>
        <v>4</v>
      </c>
      <c r="J69" s="3">
        <v>0.0</v>
      </c>
      <c r="K69" s="2" t="s">
        <v>48</v>
      </c>
      <c r="L69" s="4" t="s">
        <v>66</v>
      </c>
      <c r="M69" s="5" t="s">
        <v>67</v>
      </c>
      <c r="N69" s="4" t="s">
        <v>68</v>
      </c>
    </row>
    <row r="70" ht="16.5" customHeight="1">
      <c r="A70" s="1">
        <v>43913.0</v>
      </c>
      <c r="B70" s="2">
        <f t="shared" si="1"/>
        <v>19</v>
      </c>
      <c r="C70" s="2">
        <f t="shared" si="4"/>
        <v>3</v>
      </c>
      <c r="D70" s="2" t="s">
        <v>14</v>
      </c>
      <c r="E70" s="2" t="s">
        <v>45</v>
      </c>
      <c r="F70" s="2" t="s">
        <v>70</v>
      </c>
      <c r="G70" s="23">
        <f t="shared" si="2"/>
        <v>291</v>
      </c>
      <c r="H70" s="3">
        <v>8.0</v>
      </c>
      <c r="I70" s="23">
        <f t="shared" si="3"/>
        <v>4</v>
      </c>
      <c r="J70" s="3">
        <v>0.0</v>
      </c>
      <c r="K70" s="2" t="s">
        <v>48</v>
      </c>
      <c r="L70" s="4" t="s">
        <v>66</v>
      </c>
      <c r="M70" s="5" t="s">
        <v>67</v>
      </c>
      <c r="N70" s="4" t="s">
        <v>68</v>
      </c>
    </row>
    <row r="71" ht="16.5" customHeight="1">
      <c r="A71" s="1">
        <v>43913.0</v>
      </c>
      <c r="B71" s="2">
        <f t="shared" si="1"/>
        <v>19</v>
      </c>
      <c r="C71" s="2">
        <f t="shared" si="4"/>
        <v>3</v>
      </c>
      <c r="D71" s="2" t="s">
        <v>14</v>
      </c>
      <c r="E71" s="2" t="s">
        <v>45</v>
      </c>
      <c r="F71" s="2" t="s">
        <v>71</v>
      </c>
      <c r="G71" s="23">
        <f t="shared" si="2"/>
        <v>294</v>
      </c>
      <c r="H71" s="3">
        <v>3.0</v>
      </c>
      <c r="I71" s="23">
        <f t="shared" si="3"/>
        <v>4</v>
      </c>
      <c r="J71" s="3">
        <v>0.0</v>
      </c>
      <c r="K71" s="2" t="s">
        <v>48</v>
      </c>
      <c r="L71" s="4" t="s">
        <v>66</v>
      </c>
      <c r="M71" s="5" t="s">
        <v>67</v>
      </c>
      <c r="N71" s="4" t="s">
        <v>68</v>
      </c>
    </row>
    <row r="72" ht="16.5" customHeight="1">
      <c r="A72" s="1">
        <v>43913.0</v>
      </c>
      <c r="B72" s="2">
        <f t="shared" si="1"/>
        <v>19</v>
      </c>
      <c r="C72" s="2">
        <f t="shared" si="4"/>
        <v>3</v>
      </c>
      <c r="D72" s="2" t="s">
        <v>14</v>
      </c>
      <c r="E72" s="2" t="s">
        <v>36</v>
      </c>
      <c r="G72" s="23">
        <f t="shared" si="2"/>
        <v>297</v>
      </c>
      <c r="H72" s="3">
        <v>3.0</v>
      </c>
      <c r="I72" s="23">
        <f t="shared" si="3"/>
        <v>4</v>
      </c>
      <c r="J72" s="3">
        <v>0.0</v>
      </c>
      <c r="K72" s="2" t="s">
        <v>48</v>
      </c>
      <c r="L72" s="4" t="s">
        <v>17</v>
      </c>
      <c r="M72" s="5" t="s">
        <v>64</v>
      </c>
      <c r="N72" s="6"/>
    </row>
    <row r="73" ht="16.5" customHeight="1">
      <c r="A73" s="1">
        <v>43913.0</v>
      </c>
      <c r="B73" s="2">
        <f t="shared" si="1"/>
        <v>19</v>
      </c>
      <c r="C73" s="2">
        <f t="shared" si="4"/>
        <v>3</v>
      </c>
      <c r="D73" s="2" t="s">
        <v>14</v>
      </c>
      <c r="E73" s="2" t="s">
        <v>31</v>
      </c>
      <c r="G73" s="23">
        <f t="shared" si="2"/>
        <v>301</v>
      </c>
      <c r="H73" s="3">
        <v>4.0</v>
      </c>
      <c r="I73" s="23">
        <f t="shared" si="3"/>
        <v>4</v>
      </c>
      <c r="J73" s="3">
        <v>0.0</v>
      </c>
      <c r="K73" s="2" t="s">
        <v>48</v>
      </c>
      <c r="L73" s="4" t="s">
        <v>17</v>
      </c>
      <c r="M73" s="5" t="s">
        <v>64</v>
      </c>
      <c r="N73" s="6"/>
    </row>
    <row r="74" ht="16.5" customHeight="1">
      <c r="A74" s="8">
        <v>43914.0</v>
      </c>
      <c r="B74" s="9">
        <f t="shared" si="1"/>
        <v>20</v>
      </c>
      <c r="C74" s="9">
        <f t="shared" si="4"/>
        <v>4</v>
      </c>
      <c r="D74" s="9" t="s">
        <v>14</v>
      </c>
      <c r="E74" s="9" t="s">
        <v>29</v>
      </c>
      <c r="F74" s="10"/>
      <c r="G74" s="24">
        <f t="shared" si="2"/>
        <v>330</v>
      </c>
      <c r="H74" s="11">
        <v>29.0</v>
      </c>
      <c r="I74" s="24">
        <f t="shared" si="3"/>
        <v>4</v>
      </c>
      <c r="J74" s="11">
        <v>0.0</v>
      </c>
      <c r="K74" s="9" t="s">
        <v>48</v>
      </c>
      <c r="L74" s="12" t="s">
        <v>17</v>
      </c>
      <c r="M74" s="13" t="s">
        <v>72</v>
      </c>
      <c r="N74" s="27" t="s">
        <v>73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ht="16.5" customHeight="1">
      <c r="A75" s="1">
        <v>43914.0</v>
      </c>
      <c r="B75" s="2">
        <f t="shared" si="1"/>
        <v>20</v>
      </c>
      <c r="C75" s="2">
        <f t="shared" si="4"/>
        <v>4</v>
      </c>
      <c r="D75" s="2" t="s">
        <v>14</v>
      </c>
      <c r="E75" s="2" t="s">
        <v>33</v>
      </c>
      <c r="G75" s="23">
        <f t="shared" si="2"/>
        <v>359</v>
      </c>
      <c r="H75" s="3">
        <v>29.0</v>
      </c>
      <c r="I75" s="23">
        <f t="shared" si="3"/>
        <v>5</v>
      </c>
      <c r="J75" s="3">
        <v>1.0</v>
      </c>
      <c r="K75" s="2" t="s">
        <v>48</v>
      </c>
      <c r="L75" s="4" t="s">
        <v>17</v>
      </c>
      <c r="M75" s="5" t="s">
        <v>72</v>
      </c>
      <c r="N75" s="28" t="s">
        <v>73</v>
      </c>
    </row>
    <row r="76" ht="16.5" customHeight="1">
      <c r="A76" s="1">
        <v>43914.0</v>
      </c>
      <c r="B76" s="2">
        <f t="shared" si="1"/>
        <v>20</v>
      </c>
      <c r="C76" s="2">
        <f t="shared" si="4"/>
        <v>4</v>
      </c>
      <c r="D76" s="2" t="s">
        <v>14</v>
      </c>
      <c r="E76" s="2" t="s">
        <v>31</v>
      </c>
      <c r="F76" s="2"/>
      <c r="G76" s="23">
        <f t="shared" si="2"/>
        <v>368</v>
      </c>
      <c r="H76" s="3">
        <v>9.0</v>
      </c>
      <c r="I76" s="23">
        <f t="shared" si="3"/>
        <v>6</v>
      </c>
      <c r="J76" s="3">
        <v>1.0</v>
      </c>
      <c r="K76" s="2" t="s">
        <v>48</v>
      </c>
      <c r="L76" s="4" t="s">
        <v>17</v>
      </c>
      <c r="M76" s="5" t="s">
        <v>72</v>
      </c>
      <c r="N76" s="6"/>
    </row>
    <row r="77" ht="16.5" customHeight="1">
      <c r="A77" s="1">
        <v>43914.0</v>
      </c>
      <c r="B77" s="2">
        <f t="shared" si="1"/>
        <v>20</v>
      </c>
      <c r="C77" s="2">
        <f t="shared" si="4"/>
        <v>4</v>
      </c>
      <c r="D77" s="2" t="s">
        <v>14</v>
      </c>
      <c r="E77" s="2" t="s">
        <v>36</v>
      </c>
      <c r="F77" s="2"/>
      <c r="G77" s="23">
        <f t="shared" si="2"/>
        <v>375</v>
      </c>
      <c r="H77" s="3">
        <v>7.0</v>
      </c>
      <c r="I77" s="23">
        <f t="shared" si="3"/>
        <v>6</v>
      </c>
      <c r="J77" s="3">
        <v>0.0</v>
      </c>
      <c r="K77" s="2" t="s">
        <v>48</v>
      </c>
      <c r="L77" s="4" t="s">
        <v>17</v>
      </c>
      <c r="M77" s="5" t="s">
        <v>72</v>
      </c>
      <c r="N77" s="6"/>
    </row>
    <row r="78" ht="16.5" customHeight="1">
      <c r="A78" s="1">
        <v>43914.0</v>
      </c>
      <c r="B78" s="2">
        <f t="shared" si="1"/>
        <v>20</v>
      </c>
      <c r="C78" s="2">
        <f t="shared" si="4"/>
        <v>4</v>
      </c>
      <c r="D78" s="2" t="s">
        <v>14</v>
      </c>
      <c r="E78" s="2" t="s">
        <v>32</v>
      </c>
      <c r="F78" s="2"/>
      <c r="G78" s="23">
        <f t="shared" si="2"/>
        <v>379</v>
      </c>
      <c r="H78" s="3">
        <v>4.0</v>
      </c>
      <c r="I78" s="23">
        <f t="shared" si="3"/>
        <v>6</v>
      </c>
      <c r="J78" s="3">
        <v>0.0</v>
      </c>
      <c r="K78" s="2" t="s">
        <v>48</v>
      </c>
      <c r="L78" s="4" t="s">
        <v>17</v>
      </c>
      <c r="M78" s="5" t="s">
        <v>72</v>
      </c>
      <c r="N78" s="6"/>
    </row>
    <row r="79" ht="16.5" customHeight="1">
      <c r="A79" s="1">
        <v>43914.0</v>
      </c>
      <c r="B79" s="2">
        <f t="shared" si="1"/>
        <v>20</v>
      </c>
      <c r="C79" s="2">
        <f t="shared" si="4"/>
        <v>4</v>
      </c>
      <c r="D79" s="2" t="s">
        <v>14</v>
      </c>
      <c r="E79" s="2" t="s">
        <v>45</v>
      </c>
      <c r="F79" s="2" t="s">
        <v>65</v>
      </c>
      <c r="G79" s="23">
        <f t="shared" si="2"/>
        <v>380</v>
      </c>
      <c r="H79" s="3">
        <v>1.0</v>
      </c>
      <c r="I79" s="23">
        <f t="shared" si="3"/>
        <v>6</v>
      </c>
      <c r="J79" s="3">
        <v>0.0</v>
      </c>
      <c r="K79" s="2" t="s">
        <v>48</v>
      </c>
      <c r="L79" s="4" t="s">
        <v>66</v>
      </c>
      <c r="M79" s="5" t="s">
        <v>74</v>
      </c>
      <c r="N79" s="4" t="s">
        <v>75</v>
      </c>
    </row>
    <row r="80" ht="16.5" customHeight="1">
      <c r="A80" s="1">
        <v>43914.0</v>
      </c>
      <c r="B80" s="2">
        <f t="shared" si="1"/>
        <v>20</v>
      </c>
      <c r="C80" s="2">
        <f t="shared" si="4"/>
        <v>4</v>
      </c>
      <c r="D80" s="2" t="s">
        <v>14</v>
      </c>
      <c r="E80" s="2" t="s">
        <v>45</v>
      </c>
      <c r="F80" s="2" t="s">
        <v>57</v>
      </c>
      <c r="G80" s="23">
        <f t="shared" si="2"/>
        <v>381</v>
      </c>
      <c r="H80" s="3">
        <v>1.0</v>
      </c>
      <c r="I80" s="23">
        <f t="shared" si="3"/>
        <v>6</v>
      </c>
      <c r="J80" s="3">
        <v>0.0</v>
      </c>
      <c r="K80" s="2" t="s">
        <v>48</v>
      </c>
      <c r="L80" s="4" t="s">
        <v>66</v>
      </c>
      <c r="M80" s="5" t="s">
        <v>74</v>
      </c>
      <c r="N80" s="4" t="s">
        <v>75</v>
      </c>
    </row>
    <row r="81" ht="16.5" customHeight="1">
      <c r="A81" s="1">
        <v>43914.0</v>
      </c>
      <c r="B81" s="2">
        <f t="shared" si="1"/>
        <v>20</v>
      </c>
      <c r="C81" s="2">
        <f t="shared" si="4"/>
        <v>4</v>
      </c>
      <c r="D81" s="2" t="s">
        <v>14</v>
      </c>
      <c r="E81" s="2" t="s">
        <v>45</v>
      </c>
      <c r="F81" s="2" t="s">
        <v>76</v>
      </c>
      <c r="G81" s="23">
        <f t="shared" si="2"/>
        <v>382</v>
      </c>
      <c r="H81" s="3">
        <v>1.0</v>
      </c>
      <c r="I81" s="23">
        <f t="shared" si="3"/>
        <v>6</v>
      </c>
      <c r="J81" s="3">
        <v>0.0</v>
      </c>
      <c r="K81" s="2" t="s">
        <v>48</v>
      </c>
      <c r="L81" s="4" t="s">
        <v>66</v>
      </c>
      <c r="M81" s="5" t="s">
        <v>74</v>
      </c>
      <c r="N81" s="4" t="s">
        <v>75</v>
      </c>
    </row>
    <row r="82" ht="16.5" customHeight="1">
      <c r="A82" s="1">
        <v>43914.0</v>
      </c>
      <c r="B82" s="2">
        <f t="shared" si="1"/>
        <v>20</v>
      </c>
      <c r="C82" s="2">
        <f t="shared" si="4"/>
        <v>4</v>
      </c>
      <c r="D82" s="2" t="s">
        <v>14</v>
      </c>
      <c r="E82" s="2" t="s">
        <v>77</v>
      </c>
      <c r="F82" s="2"/>
      <c r="G82" s="23">
        <f t="shared" si="2"/>
        <v>383</v>
      </c>
      <c r="H82" s="3">
        <v>1.0</v>
      </c>
      <c r="I82" s="23">
        <f t="shared" si="3"/>
        <v>6</v>
      </c>
      <c r="J82" s="3">
        <v>0.0</v>
      </c>
      <c r="K82" s="2" t="s">
        <v>48</v>
      </c>
      <c r="L82" s="4" t="s">
        <v>17</v>
      </c>
      <c r="M82" s="5" t="s">
        <v>72</v>
      </c>
      <c r="N82" s="6"/>
    </row>
    <row r="83" ht="16.5" customHeight="1">
      <c r="A83" s="1">
        <v>43914.0</v>
      </c>
      <c r="B83" s="2">
        <f t="shared" si="1"/>
        <v>20</v>
      </c>
      <c r="C83" s="2">
        <f t="shared" si="4"/>
        <v>4</v>
      </c>
      <c r="D83" s="2" t="s">
        <v>14</v>
      </c>
      <c r="E83" s="2" t="s">
        <v>52</v>
      </c>
      <c r="F83" s="2"/>
      <c r="G83" s="23">
        <f t="shared" si="2"/>
        <v>384</v>
      </c>
      <c r="H83" s="3">
        <v>1.0</v>
      </c>
      <c r="I83" s="23">
        <f t="shared" si="3"/>
        <v>6</v>
      </c>
      <c r="J83" s="3">
        <v>0.0</v>
      </c>
      <c r="K83" s="2" t="s">
        <v>48</v>
      </c>
      <c r="L83" s="4" t="s">
        <v>17</v>
      </c>
      <c r="M83" s="5" t="s">
        <v>72</v>
      </c>
      <c r="N83" s="6"/>
    </row>
    <row r="84" ht="16.5" customHeight="1">
      <c r="A84" s="1">
        <v>43914.0</v>
      </c>
      <c r="B84" s="2">
        <f t="shared" si="1"/>
        <v>20</v>
      </c>
      <c r="C84" s="2">
        <f t="shared" si="4"/>
        <v>4</v>
      </c>
      <c r="D84" s="2" t="s">
        <v>14</v>
      </c>
      <c r="E84" s="2" t="s">
        <v>41</v>
      </c>
      <c r="F84" s="2"/>
      <c r="G84" s="23">
        <f t="shared" si="2"/>
        <v>385</v>
      </c>
      <c r="H84" s="3">
        <v>1.0</v>
      </c>
      <c r="I84" s="23">
        <f t="shared" si="3"/>
        <v>6</v>
      </c>
      <c r="J84" s="3">
        <v>0.0</v>
      </c>
      <c r="K84" s="2" t="s">
        <v>48</v>
      </c>
      <c r="L84" s="4" t="s">
        <v>17</v>
      </c>
      <c r="M84" s="5" t="s">
        <v>72</v>
      </c>
      <c r="N84" s="6"/>
    </row>
    <row r="85" ht="16.5" customHeight="1">
      <c r="A85" s="8">
        <v>43915.0</v>
      </c>
      <c r="B85" s="9">
        <f t="shared" si="1"/>
        <v>21</v>
      </c>
      <c r="C85" s="9">
        <f t="shared" si="4"/>
        <v>5</v>
      </c>
      <c r="D85" s="9" t="s">
        <v>14</v>
      </c>
      <c r="E85" s="9" t="s">
        <v>33</v>
      </c>
      <c r="F85" s="10"/>
      <c r="G85" s="24">
        <f t="shared" si="2"/>
        <v>415</v>
      </c>
      <c r="H85" s="11">
        <v>30.0</v>
      </c>
      <c r="I85" s="24">
        <f t="shared" si="3"/>
        <v>6</v>
      </c>
      <c r="J85" s="11">
        <v>0.0</v>
      </c>
      <c r="K85" s="9" t="s">
        <v>48</v>
      </c>
      <c r="L85" s="12" t="s">
        <v>17</v>
      </c>
      <c r="M85" s="13" t="s">
        <v>78</v>
      </c>
      <c r="N85" s="1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ht="16.5" customHeight="1">
      <c r="A86" s="1">
        <v>43915.0</v>
      </c>
      <c r="B86" s="2">
        <f t="shared" si="1"/>
        <v>21</v>
      </c>
      <c r="C86" s="2">
        <f t="shared" si="4"/>
        <v>5</v>
      </c>
      <c r="D86" s="2" t="s">
        <v>14</v>
      </c>
      <c r="E86" s="2" t="s">
        <v>29</v>
      </c>
      <c r="G86" s="23">
        <f t="shared" si="2"/>
        <v>436</v>
      </c>
      <c r="H86" s="3">
        <v>21.0</v>
      </c>
      <c r="I86" s="23">
        <f t="shared" si="3"/>
        <v>7</v>
      </c>
      <c r="J86" s="3">
        <v>1.0</v>
      </c>
      <c r="K86" s="2" t="s">
        <v>48</v>
      </c>
      <c r="L86" s="4" t="s">
        <v>17</v>
      </c>
      <c r="M86" s="5" t="s">
        <v>78</v>
      </c>
      <c r="N86" s="6"/>
    </row>
    <row r="87" ht="16.5" customHeight="1">
      <c r="A87" s="1">
        <v>43915.0</v>
      </c>
      <c r="B87" s="2">
        <f t="shared" si="1"/>
        <v>21</v>
      </c>
      <c r="C87" s="2">
        <f t="shared" si="4"/>
        <v>5</v>
      </c>
      <c r="D87" s="2" t="s">
        <v>14</v>
      </c>
      <c r="E87" s="2" t="s">
        <v>36</v>
      </c>
      <c r="G87" s="23">
        <f t="shared" si="2"/>
        <v>451</v>
      </c>
      <c r="H87" s="3">
        <v>15.0</v>
      </c>
      <c r="I87" s="23">
        <f t="shared" si="3"/>
        <v>7</v>
      </c>
      <c r="J87" s="3">
        <v>0.0</v>
      </c>
      <c r="K87" s="2" t="s">
        <v>48</v>
      </c>
      <c r="L87" s="4" t="s">
        <v>17</v>
      </c>
      <c r="M87" s="5" t="s">
        <v>78</v>
      </c>
      <c r="N87" s="6"/>
    </row>
    <row r="88" ht="16.5" customHeight="1">
      <c r="A88" s="1">
        <v>43915.0</v>
      </c>
      <c r="B88" s="2">
        <f t="shared" si="1"/>
        <v>21</v>
      </c>
      <c r="C88" s="2">
        <f t="shared" si="4"/>
        <v>5</v>
      </c>
      <c r="D88" s="2" t="s">
        <v>14</v>
      </c>
      <c r="E88" s="2" t="s">
        <v>31</v>
      </c>
      <c r="G88" s="23">
        <f t="shared" si="2"/>
        <v>463</v>
      </c>
      <c r="H88" s="3">
        <v>12.0</v>
      </c>
      <c r="I88" s="23">
        <f t="shared" si="3"/>
        <v>8</v>
      </c>
      <c r="J88" s="3">
        <v>1.0</v>
      </c>
      <c r="K88" s="2" t="s">
        <v>48</v>
      </c>
      <c r="L88" s="4" t="s">
        <v>17</v>
      </c>
      <c r="M88" s="5" t="s">
        <v>78</v>
      </c>
      <c r="N88" s="6"/>
    </row>
    <row r="89" ht="16.5" customHeight="1">
      <c r="A89" s="1">
        <v>43915.0</v>
      </c>
      <c r="B89" s="2">
        <f t="shared" si="1"/>
        <v>21</v>
      </c>
      <c r="C89" s="2">
        <f t="shared" si="4"/>
        <v>5</v>
      </c>
      <c r="D89" s="2" t="s">
        <v>14</v>
      </c>
      <c r="E89" s="2" t="s">
        <v>41</v>
      </c>
      <c r="G89" s="23">
        <f t="shared" si="2"/>
        <v>468</v>
      </c>
      <c r="H89" s="3">
        <v>5.0</v>
      </c>
      <c r="I89" s="23">
        <f t="shared" si="3"/>
        <v>8</v>
      </c>
      <c r="J89" s="3">
        <v>0.0</v>
      </c>
      <c r="K89" s="2" t="s">
        <v>48</v>
      </c>
      <c r="L89" s="4" t="s">
        <v>17</v>
      </c>
      <c r="M89" s="5" t="s">
        <v>78</v>
      </c>
      <c r="N89" s="6"/>
    </row>
    <row r="90" ht="16.5" customHeight="1">
      <c r="A90" s="1">
        <v>43915.0</v>
      </c>
      <c r="B90" s="2">
        <f t="shared" si="1"/>
        <v>21</v>
      </c>
      <c r="C90" s="2">
        <f t="shared" si="4"/>
        <v>5</v>
      </c>
      <c r="D90" s="2" t="s">
        <v>14</v>
      </c>
      <c r="E90" s="2" t="s">
        <v>79</v>
      </c>
      <c r="G90" s="23">
        <f t="shared" si="2"/>
        <v>472</v>
      </c>
      <c r="H90" s="3">
        <v>4.0</v>
      </c>
      <c r="I90" s="23">
        <f t="shared" si="3"/>
        <v>8</v>
      </c>
      <c r="J90" s="3">
        <v>0.0</v>
      </c>
      <c r="K90" s="2" t="s">
        <v>48</v>
      </c>
      <c r="L90" s="4" t="s">
        <v>17</v>
      </c>
      <c r="M90" s="5" t="s">
        <v>78</v>
      </c>
      <c r="N90" s="6"/>
    </row>
    <row r="91" ht="16.5" customHeight="1">
      <c r="A91" s="1">
        <v>43915.0</v>
      </c>
      <c r="B91" s="2">
        <f t="shared" si="1"/>
        <v>21</v>
      </c>
      <c r="C91" s="2">
        <f t="shared" si="4"/>
        <v>5</v>
      </c>
      <c r="D91" s="2" t="s">
        <v>14</v>
      </c>
      <c r="E91" s="2" t="s">
        <v>40</v>
      </c>
      <c r="G91" s="23">
        <f t="shared" si="2"/>
        <v>475</v>
      </c>
      <c r="H91" s="3">
        <v>3.0</v>
      </c>
      <c r="I91" s="23">
        <f t="shared" si="3"/>
        <v>8</v>
      </c>
      <c r="J91" s="3">
        <v>0.0</v>
      </c>
      <c r="K91" s="2" t="s">
        <v>48</v>
      </c>
      <c r="L91" s="4" t="s">
        <v>17</v>
      </c>
      <c r="M91" s="5" t="s">
        <v>78</v>
      </c>
      <c r="N91" s="6"/>
    </row>
    <row r="92" ht="16.5" customHeight="1">
      <c r="A92" s="1">
        <v>43915.0</v>
      </c>
      <c r="B92" s="2">
        <f t="shared" si="1"/>
        <v>21</v>
      </c>
      <c r="C92" s="2">
        <f t="shared" si="4"/>
        <v>5</v>
      </c>
      <c r="D92" s="2" t="s">
        <v>14</v>
      </c>
      <c r="E92" s="2" t="s">
        <v>55</v>
      </c>
      <c r="G92" s="23">
        <f t="shared" si="2"/>
        <v>476</v>
      </c>
      <c r="H92" s="3">
        <v>1.0</v>
      </c>
      <c r="I92" s="23">
        <f t="shared" si="3"/>
        <v>8</v>
      </c>
      <c r="J92" s="3">
        <v>0.0</v>
      </c>
      <c r="K92" s="2" t="s">
        <v>48</v>
      </c>
      <c r="L92" s="4" t="s">
        <v>17</v>
      </c>
      <c r="M92" s="5" t="s">
        <v>78</v>
      </c>
      <c r="N92" s="6"/>
    </row>
    <row r="93" ht="16.5" customHeight="1">
      <c r="A93" s="1">
        <v>43915.0</v>
      </c>
      <c r="B93" s="2">
        <f t="shared" si="1"/>
        <v>21</v>
      </c>
      <c r="C93" s="2">
        <f t="shared" si="4"/>
        <v>5</v>
      </c>
      <c r="D93" s="2" t="s">
        <v>14</v>
      </c>
      <c r="E93" s="2" t="s">
        <v>52</v>
      </c>
      <c r="G93" s="23">
        <f t="shared" si="2"/>
        <v>477</v>
      </c>
      <c r="H93" s="3">
        <v>1.0</v>
      </c>
      <c r="I93" s="23">
        <f t="shared" si="3"/>
        <v>8</v>
      </c>
      <c r="J93" s="3">
        <v>0.0</v>
      </c>
      <c r="K93" s="2" t="s">
        <v>48</v>
      </c>
      <c r="L93" s="4" t="s">
        <v>17</v>
      </c>
      <c r="M93" s="5" t="s">
        <v>78</v>
      </c>
      <c r="N93" s="6"/>
    </row>
    <row r="94" ht="16.5" customHeight="1">
      <c r="A94" s="1">
        <v>43915.0</v>
      </c>
      <c r="B94" s="2">
        <f t="shared" si="1"/>
        <v>21</v>
      </c>
      <c r="C94" s="2">
        <f t="shared" si="4"/>
        <v>5</v>
      </c>
      <c r="D94" s="2" t="s">
        <v>14</v>
      </c>
      <c r="E94" s="2" t="s">
        <v>80</v>
      </c>
      <c r="G94" s="23">
        <f t="shared" si="2"/>
        <v>478</v>
      </c>
      <c r="H94" s="3">
        <v>1.0</v>
      </c>
      <c r="I94" s="23">
        <f t="shared" si="3"/>
        <v>8</v>
      </c>
      <c r="J94" s="3">
        <v>0.0</v>
      </c>
      <c r="K94" s="2" t="s">
        <v>48</v>
      </c>
      <c r="L94" s="4" t="s">
        <v>17</v>
      </c>
      <c r="M94" s="5" t="s">
        <v>78</v>
      </c>
      <c r="N94" s="6"/>
    </row>
    <row r="95" ht="16.5" customHeight="1">
      <c r="A95" s="1">
        <v>43915.0</v>
      </c>
      <c r="B95" s="2">
        <f t="shared" si="1"/>
        <v>21</v>
      </c>
      <c r="C95" s="2">
        <f t="shared" si="4"/>
        <v>5</v>
      </c>
      <c r="D95" s="2" t="s">
        <v>14</v>
      </c>
      <c r="E95" s="2" t="s">
        <v>44</v>
      </c>
      <c r="G95" s="23">
        <f t="shared" si="2"/>
        <v>480</v>
      </c>
      <c r="H95" s="3">
        <v>2.0</v>
      </c>
      <c r="I95" s="23">
        <f t="shared" si="3"/>
        <v>8</v>
      </c>
      <c r="J95" s="3">
        <v>0.0</v>
      </c>
      <c r="K95" s="2" t="s">
        <v>48</v>
      </c>
      <c r="L95" s="4" t="s">
        <v>17</v>
      </c>
      <c r="M95" s="5" t="s">
        <v>78</v>
      </c>
      <c r="N95" s="6"/>
    </row>
    <row r="96" ht="16.5" customHeight="1">
      <c r="A96" s="1">
        <v>43915.0</v>
      </c>
      <c r="B96" s="2">
        <f t="shared" si="1"/>
        <v>21</v>
      </c>
      <c r="C96" s="2">
        <f t="shared" si="4"/>
        <v>5</v>
      </c>
      <c r="D96" s="2" t="s">
        <v>14</v>
      </c>
      <c r="E96" s="2" t="s">
        <v>45</v>
      </c>
      <c r="G96" s="23">
        <f t="shared" si="2"/>
        <v>502</v>
      </c>
      <c r="H96" s="3">
        <v>22.0</v>
      </c>
      <c r="I96" s="23">
        <f t="shared" si="3"/>
        <v>8</v>
      </c>
      <c r="J96" s="3">
        <v>0.0</v>
      </c>
      <c r="K96" s="2" t="s">
        <v>48</v>
      </c>
      <c r="L96" s="4" t="s">
        <v>17</v>
      </c>
      <c r="M96" s="5" t="s">
        <v>78</v>
      </c>
      <c r="N96" s="29"/>
    </row>
    <row r="97" ht="16.5" customHeight="1">
      <c r="A97" s="30">
        <v>43916.0</v>
      </c>
      <c r="B97" s="31">
        <f t="shared" si="1"/>
        <v>22</v>
      </c>
      <c r="C97" s="31">
        <f t="shared" si="4"/>
        <v>6</v>
      </c>
      <c r="D97" s="31" t="s">
        <v>14</v>
      </c>
      <c r="E97" s="31" t="s">
        <v>29</v>
      </c>
      <c r="F97" s="32"/>
      <c r="G97" s="33">
        <f t="shared" si="2"/>
        <v>532</v>
      </c>
      <c r="H97" s="34">
        <v>30.0</v>
      </c>
      <c r="I97" s="33">
        <f t="shared" si="3"/>
        <v>9</v>
      </c>
      <c r="J97" s="35">
        <v>1.0</v>
      </c>
      <c r="K97" s="31" t="s">
        <v>48</v>
      </c>
      <c r="L97" s="36" t="s">
        <v>17</v>
      </c>
      <c r="M97" s="37" t="s">
        <v>81</v>
      </c>
      <c r="N97" s="38" t="s">
        <v>82</v>
      </c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ht="16.5" customHeight="1">
      <c r="A98" s="1">
        <v>43916.0</v>
      </c>
      <c r="B98" s="2">
        <f t="shared" si="1"/>
        <v>22</v>
      </c>
      <c r="C98" s="2">
        <f t="shared" si="4"/>
        <v>6</v>
      </c>
      <c r="D98" s="2" t="s">
        <v>14</v>
      </c>
      <c r="E98" s="2" t="s">
        <v>33</v>
      </c>
      <c r="G98" s="23">
        <f t="shared" si="2"/>
        <v>559</v>
      </c>
      <c r="H98" s="3">
        <v>27.0</v>
      </c>
      <c r="I98" s="23">
        <f t="shared" si="3"/>
        <v>11</v>
      </c>
      <c r="J98" s="3">
        <v>2.0</v>
      </c>
      <c r="K98" s="2" t="s">
        <v>48</v>
      </c>
      <c r="L98" s="4" t="s">
        <v>17</v>
      </c>
      <c r="M98" s="5" t="s">
        <v>81</v>
      </c>
      <c r="N98" s="6"/>
    </row>
    <row r="99" ht="16.5" customHeight="1">
      <c r="A99" s="1">
        <v>43916.0</v>
      </c>
      <c r="B99" s="2">
        <f t="shared" si="1"/>
        <v>22</v>
      </c>
      <c r="C99" s="2">
        <f t="shared" si="4"/>
        <v>6</v>
      </c>
      <c r="D99" s="2" t="s">
        <v>14</v>
      </c>
      <c r="E99" s="2" t="s">
        <v>45</v>
      </c>
      <c r="G99" s="23">
        <f t="shared" si="2"/>
        <v>571</v>
      </c>
      <c r="H99" s="3">
        <v>12.0</v>
      </c>
      <c r="I99" s="23">
        <f t="shared" si="3"/>
        <v>11</v>
      </c>
      <c r="J99" s="3">
        <v>0.0</v>
      </c>
      <c r="K99" s="2" t="s">
        <v>48</v>
      </c>
      <c r="L99" s="4" t="s">
        <v>17</v>
      </c>
      <c r="M99" s="5" t="s">
        <v>81</v>
      </c>
      <c r="N99" s="6"/>
    </row>
    <row r="100" ht="16.5" customHeight="1">
      <c r="A100" s="1">
        <v>43916.0</v>
      </c>
      <c r="B100" s="2">
        <f t="shared" si="1"/>
        <v>22</v>
      </c>
      <c r="C100" s="2">
        <f t="shared" si="4"/>
        <v>6</v>
      </c>
      <c r="D100" s="2" t="s">
        <v>14</v>
      </c>
      <c r="E100" s="2" t="s">
        <v>31</v>
      </c>
      <c r="G100" s="23">
        <f t="shared" si="2"/>
        <v>574</v>
      </c>
      <c r="H100" s="3">
        <v>3.0</v>
      </c>
      <c r="I100" s="23">
        <f t="shared" si="3"/>
        <v>12</v>
      </c>
      <c r="J100" s="3">
        <v>1.0</v>
      </c>
      <c r="K100" s="2" t="s">
        <v>48</v>
      </c>
      <c r="L100" s="4" t="s">
        <v>17</v>
      </c>
      <c r="M100" s="5" t="s">
        <v>81</v>
      </c>
      <c r="N100" s="6"/>
    </row>
    <row r="101" ht="16.5" customHeight="1">
      <c r="A101" s="1">
        <v>43916.0</v>
      </c>
      <c r="B101" s="2">
        <f t="shared" si="1"/>
        <v>22</v>
      </c>
      <c r="C101" s="2">
        <f t="shared" si="4"/>
        <v>6</v>
      </c>
      <c r="D101" s="2" t="s">
        <v>14</v>
      </c>
      <c r="E101" s="2" t="s">
        <v>36</v>
      </c>
      <c r="G101" s="23">
        <f t="shared" si="2"/>
        <v>577</v>
      </c>
      <c r="H101" s="3">
        <v>3.0</v>
      </c>
      <c r="I101" s="23">
        <f t="shared" si="3"/>
        <v>12</v>
      </c>
      <c r="J101" s="3">
        <v>0.0</v>
      </c>
      <c r="K101" s="2" t="s">
        <v>48</v>
      </c>
      <c r="L101" s="4" t="s">
        <v>17</v>
      </c>
      <c r="M101" s="5" t="s">
        <v>81</v>
      </c>
      <c r="N101" s="6"/>
    </row>
    <row r="102" ht="16.5" customHeight="1">
      <c r="A102" s="1">
        <v>43916.0</v>
      </c>
      <c r="B102" s="2">
        <f t="shared" si="1"/>
        <v>22</v>
      </c>
      <c r="C102" s="2">
        <f t="shared" si="4"/>
        <v>6</v>
      </c>
      <c r="D102" s="2" t="s">
        <v>14</v>
      </c>
      <c r="E102" s="2" t="s">
        <v>80</v>
      </c>
      <c r="G102" s="23">
        <f t="shared" si="2"/>
        <v>580</v>
      </c>
      <c r="H102" s="3">
        <v>3.0</v>
      </c>
      <c r="I102" s="23">
        <f t="shared" si="3"/>
        <v>12</v>
      </c>
      <c r="J102" s="3">
        <v>0.0</v>
      </c>
      <c r="K102" s="2" t="s">
        <v>48</v>
      </c>
      <c r="L102" s="4" t="s">
        <v>17</v>
      </c>
      <c r="M102" s="5" t="s">
        <v>81</v>
      </c>
      <c r="N102" s="6"/>
    </row>
    <row r="103" ht="16.5" customHeight="1">
      <c r="A103" s="1">
        <v>43916.0</v>
      </c>
      <c r="B103" s="2">
        <f t="shared" si="1"/>
        <v>22</v>
      </c>
      <c r="C103" s="2">
        <f t="shared" si="4"/>
        <v>6</v>
      </c>
      <c r="D103" s="2" t="s">
        <v>14</v>
      </c>
      <c r="E103" s="2" t="s">
        <v>52</v>
      </c>
      <c r="G103" s="23">
        <f t="shared" si="2"/>
        <v>583</v>
      </c>
      <c r="H103" s="3">
        <v>3.0</v>
      </c>
      <c r="I103" s="23">
        <f t="shared" si="3"/>
        <v>12</v>
      </c>
      <c r="J103" s="3">
        <v>0.0</v>
      </c>
      <c r="K103" s="2" t="s">
        <v>48</v>
      </c>
      <c r="L103" s="4" t="s">
        <v>17</v>
      </c>
      <c r="M103" s="5" t="s">
        <v>81</v>
      </c>
      <c r="N103" s="6"/>
    </row>
    <row r="104" ht="16.5" customHeight="1">
      <c r="A104" s="1">
        <v>43916.0</v>
      </c>
      <c r="B104" s="2">
        <f t="shared" si="1"/>
        <v>22</v>
      </c>
      <c r="C104" s="2">
        <f t="shared" si="4"/>
        <v>6</v>
      </c>
      <c r="D104" s="2" t="s">
        <v>14</v>
      </c>
      <c r="E104" s="2" t="s">
        <v>37</v>
      </c>
      <c r="G104" s="23">
        <f t="shared" si="2"/>
        <v>585</v>
      </c>
      <c r="H104" s="3">
        <v>2.0</v>
      </c>
      <c r="I104" s="23">
        <f t="shared" si="3"/>
        <v>12</v>
      </c>
      <c r="J104" s="3">
        <v>0.0</v>
      </c>
      <c r="K104" s="2" t="s">
        <v>48</v>
      </c>
      <c r="L104" s="4" t="s">
        <v>17</v>
      </c>
      <c r="M104" s="5" t="s">
        <v>81</v>
      </c>
      <c r="N104" s="6"/>
    </row>
    <row r="105" ht="16.5" customHeight="1">
      <c r="A105" s="1">
        <v>43916.0</v>
      </c>
      <c r="B105" s="2">
        <f t="shared" si="1"/>
        <v>22</v>
      </c>
      <c r="C105" s="2">
        <f t="shared" si="4"/>
        <v>6</v>
      </c>
      <c r="D105" s="2" t="s">
        <v>14</v>
      </c>
      <c r="E105" s="2" t="s">
        <v>41</v>
      </c>
      <c r="G105" s="23">
        <f t="shared" si="2"/>
        <v>587</v>
      </c>
      <c r="H105" s="3">
        <v>2.0</v>
      </c>
      <c r="I105" s="23">
        <f t="shared" si="3"/>
        <v>12</v>
      </c>
      <c r="J105" s="3">
        <v>0.0</v>
      </c>
      <c r="K105" s="2" t="s">
        <v>48</v>
      </c>
      <c r="L105" s="4" t="s">
        <v>17</v>
      </c>
      <c r="M105" s="5" t="s">
        <v>81</v>
      </c>
      <c r="N105" s="6"/>
    </row>
    <row r="106" ht="16.5" customHeight="1">
      <c r="A106" s="1">
        <v>43916.0</v>
      </c>
      <c r="B106" s="2">
        <f t="shared" si="1"/>
        <v>22</v>
      </c>
      <c r="C106" s="2">
        <f t="shared" si="4"/>
        <v>6</v>
      </c>
      <c r="D106" s="2" t="s">
        <v>14</v>
      </c>
      <c r="E106" s="2" t="s">
        <v>55</v>
      </c>
      <c r="G106" s="23">
        <f t="shared" si="2"/>
        <v>588</v>
      </c>
      <c r="H106" s="3">
        <v>1.0</v>
      </c>
      <c r="I106" s="23">
        <f t="shared" si="3"/>
        <v>12</v>
      </c>
      <c r="J106" s="3">
        <v>0.0</v>
      </c>
      <c r="K106" s="2" t="s">
        <v>48</v>
      </c>
      <c r="L106" s="4" t="s">
        <v>17</v>
      </c>
      <c r="M106" s="5" t="s">
        <v>81</v>
      </c>
      <c r="N106" s="6"/>
    </row>
    <row r="107" ht="16.5" customHeight="1">
      <c r="A107" s="1">
        <v>43916.0</v>
      </c>
      <c r="B107" s="2">
        <f t="shared" si="1"/>
        <v>22</v>
      </c>
      <c r="C107" s="2">
        <f t="shared" si="4"/>
        <v>6</v>
      </c>
      <c r="D107" s="2" t="s">
        <v>14</v>
      </c>
      <c r="E107" s="20" t="s">
        <v>79</v>
      </c>
      <c r="G107" s="23">
        <f t="shared" si="2"/>
        <v>588</v>
      </c>
      <c r="H107" s="39">
        <v>0.0</v>
      </c>
      <c r="I107" s="23">
        <f t="shared" si="3"/>
        <v>12</v>
      </c>
      <c r="J107" s="3">
        <v>0.0</v>
      </c>
      <c r="K107" s="2" t="s">
        <v>48</v>
      </c>
      <c r="L107" s="4" t="s">
        <v>17</v>
      </c>
      <c r="M107" s="5" t="s">
        <v>81</v>
      </c>
      <c r="N107" s="40" t="s">
        <v>83</v>
      </c>
    </row>
    <row r="108" ht="16.5" customHeight="1">
      <c r="A108" s="41">
        <v>43917.0</v>
      </c>
      <c r="B108" s="31">
        <f t="shared" si="1"/>
        <v>23</v>
      </c>
      <c r="C108" s="31">
        <f t="shared" si="4"/>
        <v>7</v>
      </c>
      <c r="D108" s="42" t="s">
        <v>14</v>
      </c>
      <c r="E108" s="31" t="s">
        <v>29</v>
      </c>
      <c r="F108" s="32"/>
      <c r="G108" s="33">
        <f t="shared" si="2"/>
        <v>631</v>
      </c>
      <c r="H108" s="34">
        <v>43.0</v>
      </c>
      <c r="I108" s="33">
        <f t="shared" si="3"/>
        <v>13</v>
      </c>
      <c r="J108" s="34">
        <v>1.0</v>
      </c>
      <c r="K108" s="42" t="s">
        <v>48</v>
      </c>
      <c r="L108" s="38" t="s">
        <v>17</v>
      </c>
      <c r="M108" s="37" t="s">
        <v>84</v>
      </c>
      <c r="N108" s="43" t="s">
        <v>85</v>
      </c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ht="16.5" customHeight="1">
      <c r="A109" s="44">
        <v>43917.0</v>
      </c>
      <c r="B109" s="2">
        <f t="shared" si="1"/>
        <v>23</v>
      </c>
      <c r="C109" s="2">
        <f t="shared" si="4"/>
        <v>7</v>
      </c>
      <c r="D109" s="2" t="s">
        <v>14</v>
      </c>
      <c r="E109" s="2" t="s">
        <v>33</v>
      </c>
      <c r="G109" s="23">
        <f t="shared" si="2"/>
        <v>667</v>
      </c>
      <c r="H109" s="46">
        <v>36.0</v>
      </c>
      <c r="I109" s="23">
        <f t="shared" si="3"/>
        <v>13</v>
      </c>
      <c r="J109" s="46">
        <v>0.0</v>
      </c>
      <c r="K109" s="2" t="s">
        <v>48</v>
      </c>
      <c r="L109" s="47" t="s">
        <v>17</v>
      </c>
      <c r="M109" s="5" t="s">
        <v>87</v>
      </c>
    </row>
    <row r="110" ht="16.5" customHeight="1">
      <c r="A110" s="44">
        <v>43917.0</v>
      </c>
      <c r="B110" s="2">
        <f t="shared" si="1"/>
        <v>23</v>
      </c>
      <c r="C110" s="2">
        <f t="shared" si="4"/>
        <v>7</v>
      </c>
      <c r="D110" s="2" t="s">
        <v>14</v>
      </c>
      <c r="E110" s="2" t="s">
        <v>31</v>
      </c>
      <c r="G110" s="23">
        <f t="shared" si="2"/>
        <v>670</v>
      </c>
      <c r="H110" s="46">
        <v>3.0</v>
      </c>
      <c r="I110" s="23">
        <f t="shared" si="3"/>
        <v>13</v>
      </c>
      <c r="J110" s="46">
        <v>0.0</v>
      </c>
      <c r="K110" s="2" t="s">
        <v>48</v>
      </c>
      <c r="L110" s="47" t="s">
        <v>17</v>
      </c>
      <c r="M110" s="5" t="s">
        <v>87</v>
      </c>
      <c r="N110" s="47"/>
    </row>
    <row r="111" ht="16.5" customHeight="1">
      <c r="A111" s="44">
        <v>43917.0</v>
      </c>
      <c r="B111" s="2">
        <f t="shared" si="1"/>
        <v>23</v>
      </c>
      <c r="C111" s="2">
        <f t="shared" si="4"/>
        <v>7</v>
      </c>
      <c r="D111" s="2" t="s">
        <v>14</v>
      </c>
      <c r="E111" s="2" t="s">
        <v>36</v>
      </c>
      <c r="G111" s="23">
        <f t="shared" si="2"/>
        <v>675</v>
      </c>
      <c r="H111" s="46">
        <v>5.0</v>
      </c>
      <c r="I111" s="23">
        <f t="shared" si="3"/>
        <v>13</v>
      </c>
      <c r="J111" s="46">
        <v>0.0</v>
      </c>
      <c r="K111" s="2" t="s">
        <v>48</v>
      </c>
      <c r="L111" s="47" t="s">
        <v>17</v>
      </c>
      <c r="M111" s="5" t="s">
        <v>87</v>
      </c>
      <c r="N111" s="47"/>
    </row>
    <row r="112" ht="16.5" customHeight="1">
      <c r="A112" s="44">
        <v>43917.0</v>
      </c>
      <c r="B112" s="2">
        <f t="shared" si="1"/>
        <v>23</v>
      </c>
      <c r="C112" s="2">
        <f t="shared" si="4"/>
        <v>7</v>
      </c>
      <c r="D112" s="2" t="s">
        <v>14</v>
      </c>
      <c r="E112" s="2" t="s">
        <v>44</v>
      </c>
      <c r="G112" s="23">
        <f t="shared" si="2"/>
        <v>681</v>
      </c>
      <c r="H112" s="46">
        <v>6.0</v>
      </c>
      <c r="I112" s="23">
        <f t="shared" si="3"/>
        <v>13</v>
      </c>
      <c r="J112" s="46">
        <v>0.0</v>
      </c>
      <c r="K112" s="2" t="s">
        <v>48</v>
      </c>
      <c r="L112" s="47" t="s">
        <v>17</v>
      </c>
      <c r="M112" s="5" t="s">
        <v>87</v>
      </c>
      <c r="N112" s="47"/>
    </row>
    <row r="113" ht="16.5" customHeight="1">
      <c r="A113" s="44">
        <v>43917.0</v>
      </c>
      <c r="B113" s="2">
        <f t="shared" si="1"/>
        <v>23</v>
      </c>
      <c r="C113" s="2">
        <f t="shared" si="4"/>
        <v>7</v>
      </c>
      <c r="D113" s="2" t="s">
        <v>14</v>
      </c>
      <c r="E113" s="2" t="s">
        <v>45</v>
      </c>
      <c r="F113" s="2" t="s">
        <v>70</v>
      </c>
      <c r="G113" s="23">
        <f t="shared" si="2"/>
        <v>687</v>
      </c>
      <c r="H113" s="46">
        <v>6.0</v>
      </c>
      <c r="I113" s="23">
        <f t="shared" si="3"/>
        <v>13</v>
      </c>
      <c r="J113" s="46">
        <v>0.0</v>
      </c>
      <c r="K113" s="2" t="s">
        <v>48</v>
      </c>
      <c r="L113" s="47" t="s">
        <v>17</v>
      </c>
      <c r="M113" s="5" t="s">
        <v>87</v>
      </c>
      <c r="N113" s="47"/>
    </row>
    <row r="114" ht="16.5" customHeight="1">
      <c r="A114" s="1">
        <v>43917.0</v>
      </c>
      <c r="B114" s="2">
        <f t="shared" si="1"/>
        <v>23</v>
      </c>
      <c r="C114" s="2">
        <f t="shared" si="4"/>
        <v>7</v>
      </c>
      <c r="D114" s="2" t="s">
        <v>14</v>
      </c>
      <c r="E114" s="2" t="s">
        <v>45</v>
      </c>
      <c r="F114" s="2" t="s">
        <v>92</v>
      </c>
      <c r="G114" s="23">
        <f t="shared" si="2"/>
        <v>688</v>
      </c>
      <c r="H114" s="46">
        <v>1.0</v>
      </c>
      <c r="I114" s="23">
        <f t="shared" si="3"/>
        <v>13</v>
      </c>
      <c r="J114" s="3">
        <v>0.0</v>
      </c>
      <c r="K114" s="2" t="s">
        <v>48</v>
      </c>
      <c r="L114" s="4" t="s">
        <v>17</v>
      </c>
      <c r="M114" s="5" t="s">
        <v>87</v>
      </c>
      <c r="N114" s="4"/>
    </row>
    <row r="115" ht="16.5" customHeight="1">
      <c r="A115" s="1">
        <v>43917.0</v>
      </c>
      <c r="B115" s="2">
        <f t="shared" si="1"/>
        <v>23</v>
      </c>
      <c r="C115" s="2">
        <f t="shared" si="4"/>
        <v>7</v>
      </c>
      <c r="D115" s="2" t="s">
        <v>14</v>
      </c>
      <c r="E115" s="2" t="s">
        <v>45</v>
      </c>
      <c r="F115" s="2" t="s">
        <v>93</v>
      </c>
      <c r="G115" s="23">
        <f t="shared" si="2"/>
        <v>689</v>
      </c>
      <c r="H115" s="46">
        <v>1.0</v>
      </c>
      <c r="I115" s="23">
        <f t="shared" si="3"/>
        <v>13</v>
      </c>
      <c r="J115" s="3">
        <v>0.0</v>
      </c>
      <c r="K115" s="2" t="s">
        <v>48</v>
      </c>
      <c r="L115" s="4" t="s">
        <v>17</v>
      </c>
      <c r="M115" s="5" t="s">
        <v>87</v>
      </c>
      <c r="N115" s="4"/>
    </row>
    <row r="116" ht="16.5" customHeight="1">
      <c r="A116" s="1">
        <v>43917.0</v>
      </c>
      <c r="B116" s="2">
        <f t="shared" si="1"/>
        <v>23</v>
      </c>
      <c r="C116" s="2">
        <f t="shared" si="4"/>
        <v>7</v>
      </c>
      <c r="D116" s="2" t="s">
        <v>14</v>
      </c>
      <c r="E116" s="2" t="s">
        <v>45</v>
      </c>
      <c r="F116" s="2" t="s">
        <v>95</v>
      </c>
      <c r="G116" s="23">
        <f t="shared" si="2"/>
        <v>690</v>
      </c>
      <c r="H116" s="46">
        <v>1.0</v>
      </c>
      <c r="I116" s="23">
        <f t="shared" si="3"/>
        <v>13</v>
      </c>
      <c r="J116" s="3">
        <v>0.0</v>
      </c>
      <c r="K116" s="2" t="s">
        <v>48</v>
      </c>
      <c r="L116" s="4" t="s">
        <v>17</v>
      </c>
      <c r="M116" s="5" t="s">
        <v>87</v>
      </c>
      <c r="N116" s="4"/>
    </row>
    <row r="117" ht="16.5" customHeight="1">
      <c r="A117" s="44">
        <v>43917.0</v>
      </c>
      <c r="B117" s="2">
        <f t="shared" si="1"/>
        <v>23</v>
      </c>
      <c r="C117" s="2">
        <f t="shared" si="4"/>
        <v>7</v>
      </c>
      <c r="D117" s="2" t="s">
        <v>14</v>
      </c>
      <c r="E117" s="2" t="s">
        <v>40</v>
      </c>
      <c r="G117" s="23">
        <f t="shared" si="2"/>
        <v>693</v>
      </c>
      <c r="H117" s="46">
        <v>3.0</v>
      </c>
      <c r="I117" s="23">
        <f>I113+J117</f>
        <v>13</v>
      </c>
      <c r="J117" s="46">
        <v>0.0</v>
      </c>
      <c r="K117" s="2" t="s">
        <v>48</v>
      </c>
      <c r="L117" s="47" t="s">
        <v>17</v>
      </c>
      <c r="M117" s="5" t="s">
        <v>87</v>
      </c>
      <c r="N117" s="47"/>
    </row>
    <row r="118" ht="16.5" customHeight="1">
      <c r="A118" s="44">
        <v>43917.0</v>
      </c>
      <c r="B118" s="2">
        <f t="shared" si="1"/>
        <v>23</v>
      </c>
      <c r="C118" s="2">
        <f t="shared" si="4"/>
        <v>7</v>
      </c>
      <c r="D118" s="2" t="s">
        <v>14</v>
      </c>
      <c r="E118" s="2" t="s">
        <v>52</v>
      </c>
      <c r="G118" s="23">
        <f t="shared" si="2"/>
        <v>697</v>
      </c>
      <c r="H118" s="46">
        <v>4.0</v>
      </c>
      <c r="I118" s="23">
        <f t="shared" ref="I118:I131" si="5">I117+J118</f>
        <v>14</v>
      </c>
      <c r="J118" s="46">
        <v>1.0</v>
      </c>
      <c r="K118" s="2" t="s">
        <v>48</v>
      </c>
      <c r="L118" s="47" t="s">
        <v>17</v>
      </c>
      <c r="M118" s="5" t="s">
        <v>87</v>
      </c>
      <c r="N118" s="47"/>
    </row>
    <row r="119" ht="16.5" customHeight="1">
      <c r="A119" s="44">
        <v>43917.0</v>
      </c>
      <c r="B119" s="2">
        <f t="shared" si="1"/>
        <v>23</v>
      </c>
      <c r="C119" s="2">
        <f t="shared" si="4"/>
        <v>7</v>
      </c>
      <c r="D119" s="2" t="s">
        <v>14</v>
      </c>
      <c r="E119" s="2" t="s">
        <v>55</v>
      </c>
      <c r="G119" s="23">
        <f t="shared" si="2"/>
        <v>698</v>
      </c>
      <c r="H119" s="46">
        <v>1.0</v>
      </c>
      <c r="I119" s="23">
        <f t="shared" si="5"/>
        <v>15</v>
      </c>
      <c r="J119" s="46">
        <v>1.0</v>
      </c>
      <c r="K119" s="2" t="s">
        <v>48</v>
      </c>
      <c r="L119" s="47" t="s">
        <v>17</v>
      </c>
      <c r="M119" s="5" t="s">
        <v>87</v>
      </c>
      <c r="N119" s="47"/>
    </row>
    <row r="120" ht="16.5" customHeight="1">
      <c r="A120" s="44">
        <v>43917.0</v>
      </c>
      <c r="B120" s="2">
        <f t="shared" si="1"/>
        <v>23</v>
      </c>
      <c r="C120" s="2">
        <f t="shared" si="4"/>
        <v>7</v>
      </c>
      <c r="D120" s="2" t="s">
        <v>14</v>
      </c>
      <c r="E120" s="2" t="s">
        <v>39</v>
      </c>
      <c r="G120" s="23">
        <f t="shared" si="2"/>
        <v>701</v>
      </c>
      <c r="H120" s="46">
        <v>3.0</v>
      </c>
      <c r="I120" s="23">
        <f t="shared" si="5"/>
        <v>16</v>
      </c>
      <c r="J120" s="46">
        <v>1.0</v>
      </c>
      <c r="K120" s="2" t="s">
        <v>48</v>
      </c>
      <c r="L120" s="47" t="s">
        <v>17</v>
      </c>
      <c r="M120" s="5" t="s">
        <v>101</v>
      </c>
      <c r="N120" s="47"/>
    </row>
    <row r="121" ht="16.5" customHeight="1">
      <c r="A121" s="44">
        <v>43917.0</v>
      </c>
      <c r="B121" s="2">
        <f t="shared" si="1"/>
        <v>23</v>
      </c>
      <c r="C121" s="2">
        <f t="shared" si="4"/>
        <v>7</v>
      </c>
      <c r="D121" s="2" t="s">
        <v>14</v>
      </c>
      <c r="E121" s="2" t="s">
        <v>51</v>
      </c>
      <c r="G121" s="23">
        <f t="shared" si="2"/>
        <v>703</v>
      </c>
      <c r="H121" s="46">
        <v>2.0</v>
      </c>
      <c r="I121" s="23">
        <f t="shared" si="5"/>
        <v>16</v>
      </c>
      <c r="J121" s="46">
        <v>0.0</v>
      </c>
      <c r="K121" s="2" t="s">
        <v>48</v>
      </c>
      <c r="L121" s="47" t="s">
        <v>17</v>
      </c>
      <c r="M121" s="5" t="s">
        <v>87</v>
      </c>
      <c r="N121" s="47"/>
    </row>
    <row r="122" ht="16.5" customHeight="1">
      <c r="A122" s="44">
        <v>43917.0</v>
      </c>
      <c r="B122" s="2">
        <f t="shared" si="1"/>
        <v>23</v>
      </c>
      <c r="C122" s="2">
        <f t="shared" si="4"/>
        <v>7</v>
      </c>
      <c r="D122" s="2" t="s">
        <v>14</v>
      </c>
      <c r="E122" s="2" t="s">
        <v>99</v>
      </c>
      <c r="G122" s="23">
        <f t="shared" si="2"/>
        <v>704</v>
      </c>
      <c r="H122" s="46">
        <v>1.0</v>
      </c>
      <c r="I122" s="23">
        <f t="shared" si="5"/>
        <v>16</v>
      </c>
      <c r="J122" s="46">
        <v>0.0</v>
      </c>
      <c r="K122" s="2" t="s">
        <v>48</v>
      </c>
      <c r="L122" s="47" t="s">
        <v>17</v>
      </c>
      <c r="M122" s="5" t="s">
        <v>87</v>
      </c>
      <c r="N122" s="47"/>
    </row>
    <row r="123" ht="16.5" customHeight="1">
      <c r="A123" s="44">
        <v>43917.0</v>
      </c>
      <c r="B123" s="2">
        <f t="shared" si="1"/>
        <v>23</v>
      </c>
      <c r="C123" s="2">
        <f t="shared" si="4"/>
        <v>7</v>
      </c>
      <c r="D123" s="2" t="s">
        <v>14</v>
      </c>
      <c r="E123" s="2" t="s">
        <v>63</v>
      </c>
      <c r="G123" s="23">
        <f t="shared" si="2"/>
        <v>705</v>
      </c>
      <c r="H123" s="46">
        <v>1.0</v>
      </c>
      <c r="I123" s="23">
        <f t="shared" si="5"/>
        <v>16</v>
      </c>
      <c r="J123" s="46">
        <v>0.0</v>
      </c>
      <c r="K123" s="2" t="s">
        <v>48</v>
      </c>
      <c r="L123" s="47" t="s">
        <v>17</v>
      </c>
      <c r="M123" s="5" t="s">
        <v>87</v>
      </c>
      <c r="N123" s="4"/>
    </row>
    <row r="124" ht="16.5" customHeight="1">
      <c r="A124" s="44">
        <v>43917.0</v>
      </c>
      <c r="B124" s="2">
        <f t="shared" si="1"/>
        <v>23</v>
      </c>
      <c r="C124" s="2">
        <f t="shared" si="4"/>
        <v>7</v>
      </c>
      <c r="D124" s="2" t="s">
        <v>14</v>
      </c>
      <c r="E124" s="50" t="s">
        <v>100</v>
      </c>
      <c r="G124" s="23">
        <f t="shared" si="2"/>
        <v>689</v>
      </c>
      <c r="H124" s="39">
        <v>-16.0</v>
      </c>
      <c r="I124" s="23">
        <f t="shared" si="5"/>
        <v>17</v>
      </c>
      <c r="J124" s="39">
        <v>1.0</v>
      </c>
      <c r="K124" s="2" t="s">
        <v>48</v>
      </c>
      <c r="L124" s="47" t="s">
        <v>17</v>
      </c>
      <c r="M124" s="5" t="s">
        <v>87</v>
      </c>
      <c r="N124" s="47" t="s">
        <v>102</v>
      </c>
    </row>
    <row r="125" ht="16.5" customHeight="1">
      <c r="A125" s="41">
        <v>43918.0</v>
      </c>
      <c r="B125" s="31">
        <f t="shared" si="1"/>
        <v>24</v>
      </c>
      <c r="C125" s="31">
        <f t="shared" si="4"/>
        <v>8</v>
      </c>
      <c r="D125" s="42" t="s">
        <v>14</v>
      </c>
      <c r="E125" s="31" t="s">
        <v>33</v>
      </c>
      <c r="F125" s="32"/>
      <c r="G125" s="33">
        <f t="shared" si="2"/>
        <v>697</v>
      </c>
      <c r="H125" s="34">
        <v>8.0</v>
      </c>
      <c r="I125" s="33">
        <f t="shared" si="5"/>
        <v>18</v>
      </c>
      <c r="J125" s="34">
        <v>1.0</v>
      </c>
      <c r="K125" s="42" t="s">
        <v>48</v>
      </c>
      <c r="L125" s="38" t="s">
        <v>103</v>
      </c>
      <c r="M125" s="37" t="s">
        <v>104</v>
      </c>
      <c r="N125" s="54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ht="16.5" customHeight="1">
      <c r="A126" s="44">
        <v>43918.0</v>
      </c>
      <c r="B126" s="2">
        <f t="shared" si="1"/>
        <v>24</v>
      </c>
      <c r="C126" s="2">
        <f t="shared" si="4"/>
        <v>8</v>
      </c>
      <c r="D126" s="2" t="s">
        <v>14</v>
      </c>
      <c r="E126" s="2" t="s">
        <v>29</v>
      </c>
      <c r="G126" s="23">
        <f t="shared" si="2"/>
        <v>715</v>
      </c>
      <c r="H126" s="46">
        <v>18.0</v>
      </c>
      <c r="I126" s="23">
        <f t="shared" si="5"/>
        <v>19</v>
      </c>
      <c r="J126" s="46">
        <v>1.0</v>
      </c>
      <c r="K126" s="2" t="s">
        <v>48</v>
      </c>
      <c r="L126" s="47" t="s">
        <v>103</v>
      </c>
      <c r="M126" s="5" t="s">
        <v>104</v>
      </c>
      <c r="N126" s="55"/>
    </row>
    <row r="127" ht="16.5" customHeight="1">
      <c r="A127" s="44">
        <v>43918.0</v>
      </c>
      <c r="B127" s="2">
        <f t="shared" si="1"/>
        <v>24</v>
      </c>
      <c r="C127" s="2">
        <f t="shared" si="4"/>
        <v>8</v>
      </c>
      <c r="D127" s="2" t="s">
        <v>14</v>
      </c>
      <c r="E127" s="2" t="s">
        <v>45</v>
      </c>
      <c r="F127" s="2" t="s">
        <v>57</v>
      </c>
      <c r="G127" s="23">
        <f t="shared" si="2"/>
        <v>719</v>
      </c>
      <c r="H127" s="46">
        <v>4.0</v>
      </c>
      <c r="I127" s="23">
        <f t="shared" si="5"/>
        <v>19</v>
      </c>
      <c r="J127" s="46">
        <v>0.0</v>
      </c>
      <c r="K127" s="2" t="s">
        <v>48</v>
      </c>
      <c r="L127" s="47" t="s">
        <v>103</v>
      </c>
      <c r="M127" s="5" t="s">
        <v>104</v>
      </c>
      <c r="N127" s="55"/>
    </row>
    <row r="128" ht="16.5" customHeight="1">
      <c r="A128" s="44">
        <v>43918.0</v>
      </c>
      <c r="B128" s="2">
        <f t="shared" si="1"/>
        <v>24</v>
      </c>
      <c r="C128" s="2">
        <f t="shared" si="4"/>
        <v>8</v>
      </c>
      <c r="D128" s="53" t="s">
        <v>14</v>
      </c>
      <c r="E128" s="2" t="s">
        <v>45</v>
      </c>
      <c r="F128" s="2" t="s">
        <v>45</v>
      </c>
      <c r="G128" s="23">
        <f t="shared" si="2"/>
        <v>723</v>
      </c>
      <c r="H128" s="46">
        <v>4.0</v>
      </c>
      <c r="I128" s="23">
        <f t="shared" si="5"/>
        <v>19</v>
      </c>
      <c r="J128" s="46">
        <v>0.0</v>
      </c>
      <c r="K128" s="53" t="s">
        <v>48</v>
      </c>
      <c r="L128" s="47" t="s">
        <v>103</v>
      </c>
      <c r="M128" s="5" t="s">
        <v>104</v>
      </c>
      <c r="N128" s="55"/>
    </row>
    <row r="129" ht="16.5" customHeight="1">
      <c r="A129" s="44">
        <v>43918.0</v>
      </c>
      <c r="B129" s="2">
        <f t="shared" si="1"/>
        <v>24</v>
      </c>
      <c r="C129" s="2">
        <f t="shared" si="4"/>
        <v>8</v>
      </c>
      <c r="D129" s="53" t="s">
        <v>14</v>
      </c>
      <c r="E129" s="2" t="s">
        <v>45</v>
      </c>
      <c r="F129" s="2" t="s">
        <v>105</v>
      </c>
      <c r="G129" s="23">
        <f t="shared" si="2"/>
        <v>726</v>
      </c>
      <c r="H129" s="46">
        <v>3.0</v>
      </c>
      <c r="I129" s="23">
        <f t="shared" si="5"/>
        <v>19</v>
      </c>
      <c r="J129" s="46">
        <v>0.0</v>
      </c>
      <c r="K129" s="53" t="s">
        <v>48</v>
      </c>
      <c r="L129" s="47" t="s">
        <v>103</v>
      </c>
      <c r="M129" s="5" t="s">
        <v>104</v>
      </c>
      <c r="N129" s="55"/>
    </row>
    <row r="130" ht="16.5" customHeight="1">
      <c r="A130" s="44">
        <v>43918.0</v>
      </c>
      <c r="B130" s="2">
        <f t="shared" si="1"/>
        <v>24</v>
      </c>
      <c r="C130" s="2">
        <f t="shared" si="4"/>
        <v>8</v>
      </c>
      <c r="D130" s="53" t="s">
        <v>14</v>
      </c>
      <c r="E130" s="2" t="s">
        <v>45</v>
      </c>
      <c r="F130" s="2" t="s">
        <v>106</v>
      </c>
      <c r="G130" s="23">
        <f t="shared" si="2"/>
        <v>727</v>
      </c>
      <c r="H130" s="46">
        <v>1.0</v>
      </c>
      <c r="I130" s="23">
        <f t="shared" si="5"/>
        <v>19</v>
      </c>
      <c r="J130" s="46">
        <v>0.0</v>
      </c>
      <c r="K130" s="53" t="s">
        <v>48</v>
      </c>
      <c r="L130" s="47" t="s">
        <v>103</v>
      </c>
      <c r="M130" s="5" t="s">
        <v>104</v>
      </c>
      <c r="N130" s="55"/>
    </row>
    <row r="131" ht="16.5" customHeight="1">
      <c r="A131" s="44">
        <v>43918.0</v>
      </c>
      <c r="B131" s="2">
        <f t="shared" si="1"/>
        <v>24</v>
      </c>
      <c r="C131" s="2">
        <f t="shared" si="4"/>
        <v>8</v>
      </c>
      <c r="D131" s="53" t="s">
        <v>14</v>
      </c>
      <c r="E131" s="2" t="s">
        <v>45</v>
      </c>
      <c r="F131" s="53" t="s">
        <v>107</v>
      </c>
      <c r="G131" s="23">
        <f t="shared" si="2"/>
        <v>728</v>
      </c>
      <c r="H131" s="46">
        <v>1.0</v>
      </c>
      <c r="I131" s="23">
        <f t="shared" si="5"/>
        <v>19</v>
      </c>
      <c r="J131" s="46">
        <v>0.0</v>
      </c>
      <c r="K131" s="53" t="s">
        <v>48</v>
      </c>
      <c r="L131" s="47" t="s">
        <v>103</v>
      </c>
      <c r="M131" s="5" t="s">
        <v>104</v>
      </c>
      <c r="N131" s="55"/>
    </row>
    <row r="132" ht="16.5" customHeight="1">
      <c r="A132" s="44">
        <v>43918.0</v>
      </c>
      <c r="B132" s="2">
        <f t="shared" si="1"/>
        <v>24</v>
      </c>
      <c r="C132" s="2">
        <f t="shared" si="4"/>
        <v>8</v>
      </c>
      <c r="D132" s="2" t="s">
        <v>14</v>
      </c>
      <c r="E132" s="2" t="s">
        <v>31</v>
      </c>
      <c r="G132" s="23">
        <f t="shared" si="2"/>
        <v>733</v>
      </c>
      <c r="H132" s="46">
        <v>5.0</v>
      </c>
      <c r="I132" s="23">
        <f>I127+J132</f>
        <v>19</v>
      </c>
      <c r="J132" s="46">
        <v>0.0</v>
      </c>
      <c r="K132" s="2" t="s">
        <v>48</v>
      </c>
      <c r="L132" s="47" t="s">
        <v>103</v>
      </c>
      <c r="M132" s="5" t="s">
        <v>104</v>
      </c>
      <c r="N132" s="55"/>
    </row>
    <row r="133" ht="16.5" customHeight="1">
      <c r="A133" s="44">
        <v>43918.0</v>
      </c>
      <c r="B133" s="2">
        <f t="shared" si="1"/>
        <v>24</v>
      </c>
      <c r="C133" s="2">
        <f t="shared" si="4"/>
        <v>8</v>
      </c>
      <c r="D133" s="2" t="s">
        <v>14</v>
      </c>
      <c r="E133" s="2" t="s">
        <v>36</v>
      </c>
      <c r="G133" s="23">
        <f t="shared" si="2"/>
        <v>734</v>
      </c>
      <c r="H133" s="46">
        <v>1.0</v>
      </c>
      <c r="I133" s="23">
        <f t="shared" ref="I133:I136" si="6">I132+J133</f>
        <v>19</v>
      </c>
      <c r="J133" s="46">
        <v>0.0</v>
      </c>
      <c r="K133" s="2" t="s">
        <v>48</v>
      </c>
      <c r="L133" s="47" t="s">
        <v>103</v>
      </c>
      <c r="M133" s="5" t="s">
        <v>104</v>
      </c>
      <c r="N133" s="40" t="s">
        <v>83</v>
      </c>
    </row>
    <row r="134" ht="16.5" customHeight="1">
      <c r="A134" s="44">
        <v>43918.0</v>
      </c>
      <c r="B134" s="2">
        <f t="shared" si="1"/>
        <v>24</v>
      </c>
      <c r="C134" s="2">
        <f t="shared" si="4"/>
        <v>8</v>
      </c>
      <c r="D134" s="2" t="s">
        <v>14</v>
      </c>
      <c r="E134" s="2" t="s">
        <v>80</v>
      </c>
      <c r="G134" s="23">
        <f t="shared" si="2"/>
        <v>738</v>
      </c>
      <c r="H134" s="46">
        <v>4.0</v>
      </c>
      <c r="I134" s="23">
        <f t="shared" si="6"/>
        <v>19</v>
      </c>
      <c r="J134" s="46">
        <v>0.0</v>
      </c>
      <c r="K134" s="2" t="s">
        <v>48</v>
      </c>
      <c r="L134" s="47" t="s">
        <v>103</v>
      </c>
      <c r="M134" s="5" t="s">
        <v>104</v>
      </c>
      <c r="N134" s="55"/>
    </row>
    <row r="135" ht="16.5" customHeight="1">
      <c r="A135" s="44">
        <v>43918.0</v>
      </c>
      <c r="B135" s="2">
        <f t="shared" si="1"/>
        <v>24</v>
      </c>
      <c r="C135" s="2">
        <f t="shared" si="4"/>
        <v>8</v>
      </c>
      <c r="D135" s="2" t="s">
        <v>14</v>
      </c>
      <c r="E135" s="2" t="s">
        <v>52</v>
      </c>
      <c r="F135" s="2" t="s">
        <v>108</v>
      </c>
      <c r="G135" s="23">
        <f t="shared" si="2"/>
        <v>739</v>
      </c>
      <c r="H135" s="46">
        <v>1.0</v>
      </c>
      <c r="I135" s="23">
        <f t="shared" si="6"/>
        <v>19</v>
      </c>
      <c r="J135" s="46">
        <v>0.0</v>
      </c>
      <c r="K135" s="2" t="s">
        <v>48</v>
      </c>
      <c r="L135" s="47" t="s">
        <v>103</v>
      </c>
      <c r="M135" s="5" t="s">
        <v>104</v>
      </c>
      <c r="N135" s="55"/>
    </row>
    <row r="136" ht="16.5" customHeight="1">
      <c r="A136" s="44">
        <v>43918.0</v>
      </c>
      <c r="B136" s="2">
        <f t="shared" si="1"/>
        <v>24</v>
      </c>
      <c r="C136" s="2">
        <f t="shared" si="4"/>
        <v>8</v>
      </c>
      <c r="D136" s="53" t="s">
        <v>14</v>
      </c>
      <c r="E136" s="2" t="s">
        <v>52</v>
      </c>
      <c r="F136" s="2" t="s">
        <v>109</v>
      </c>
      <c r="G136" s="23">
        <f t="shared" si="2"/>
        <v>740</v>
      </c>
      <c r="H136" s="46">
        <v>1.0</v>
      </c>
      <c r="I136" s="23">
        <f t="shared" si="6"/>
        <v>19</v>
      </c>
      <c r="J136" s="46">
        <v>0.0</v>
      </c>
      <c r="K136" s="53" t="s">
        <v>48</v>
      </c>
      <c r="L136" s="47" t="s">
        <v>103</v>
      </c>
      <c r="M136" s="5" t="s">
        <v>104</v>
      </c>
      <c r="N136" s="55"/>
    </row>
    <row r="137" ht="16.5" customHeight="1">
      <c r="A137" s="44">
        <v>43918.0</v>
      </c>
      <c r="B137" s="2">
        <f t="shared" si="1"/>
        <v>24</v>
      </c>
      <c r="C137" s="2">
        <f t="shared" si="4"/>
        <v>8</v>
      </c>
      <c r="D137" s="2" t="s">
        <v>14</v>
      </c>
      <c r="E137" s="2" t="s">
        <v>55</v>
      </c>
      <c r="G137" s="23">
        <f t="shared" si="2"/>
        <v>741</v>
      </c>
      <c r="H137" s="46">
        <v>1.0</v>
      </c>
      <c r="I137" s="23">
        <f>I135+J137</f>
        <v>19</v>
      </c>
      <c r="J137" s="46">
        <v>0.0</v>
      </c>
      <c r="K137" s="2" t="s">
        <v>48</v>
      </c>
      <c r="L137" s="47" t="s">
        <v>103</v>
      </c>
      <c r="M137" s="5" t="s">
        <v>104</v>
      </c>
      <c r="N137" s="55"/>
    </row>
    <row r="138" ht="16.5" customHeight="1">
      <c r="A138" s="44">
        <v>43918.0</v>
      </c>
      <c r="B138" s="2">
        <f t="shared" si="1"/>
        <v>24</v>
      </c>
      <c r="C138" s="2">
        <f t="shared" si="4"/>
        <v>8</v>
      </c>
      <c r="D138" s="2" t="s">
        <v>14</v>
      </c>
      <c r="E138" s="2" t="s">
        <v>51</v>
      </c>
      <c r="F138" s="53" t="s">
        <v>108</v>
      </c>
      <c r="G138" s="23">
        <f t="shared" si="2"/>
        <v>745</v>
      </c>
      <c r="H138" s="46">
        <v>4.0</v>
      </c>
      <c r="I138" s="23">
        <f>I137+J138</f>
        <v>19</v>
      </c>
      <c r="J138" s="46">
        <v>0.0</v>
      </c>
      <c r="K138" s="2" t="s">
        <v>48</v>
      </c>
      <c r="L138" s="47" t="s">
        <v>103</v>
      </c>
      <c r="M138" s="5" t="s">
        <v>104</v>
      </c>
      <c r="N138" s="55"/>
    </row>
    <row r="139" ht="16.5" customHeight="1">
      <c r="A139" s="19"/>
      <c r="E139" s="25"/>
      <c r="G139" s="21"/>
      <c r="H139" s="56"/>
      <c r="I139" s="21"/>
      <c r="J139" s="21"/>
      <c r="L139" s="6"/>
      <c r="M139" s="6"/>
      <c r="N139" s="6"/>
    </row>
    <row r="140" ht="16.5" customHeight="1">
      <c r="A140" s="19"/>
      <c r="E140" s="25"/>
      <c r="G140" s="21"/>
      <c r="H140" s="21"/>
      <c r="I140" s="21"/>
      <c r="J140" s="21"/>
      <c r="L140" s="6"/>
      <c r="M140" s="6"/>
      <c r="N140" s="6"/>
    </row>
    <row r="141" ht="16.5" customHeight="1">
      <c r="A141" s="19"/>
      <c r="E141" s="25"/>
      <c r="G141" s="21"/>
      <c r="H141" s="21"/>
      <c r="I141" s="21"/>
      <c r="J141" s="21"/>
      <c r="L141" s="6"/>
      <c r="M141" s="6"/>
      <c r="N141" s="6"/>
    </row>
    <row r="142" ht="16.5" customHeight="1">
      <c r="A142" s="19"/>
      <c r="E142" s="25"/>
      <c r="G142" s="21"/>
      <c r="H142" s="21"/>
      <c r="I142" s="21"/>
      <c r="J142" s="21"/>
      <c r="L142" s="6"/>
      <c r="M142" s="6"/>
      <c r="N142" s="6"/>
    </row>
    <row r="143" ht="16.5" customHeight="1">
      <c r="A143" s="19"/>
      <c r="E143" s="25"/>
      <c r="G143" s="21"/>
      <c r="H143" s="21"/>
      <c r="I143" s="21"/>
      <c r="J143" s="21"/>
      <c r="L143" s="6"/>
      <c r="M143" s="6"/>
      <c r="N143" s="6"/>
    </row>
    <row r="144" ht="16.5" customHeight="1">
      <c r="A144" s="19"/>
      <c r="E144" s="25"/>
      <c r="G144" s="21"/>
      <c r="H144" s="21"/>
      <c r="I144" s="21"/>
      <c r="J144" s="21"/>
      <c r="L144" s="6"/>
      <c r="M144" s="6"/>
      <c r="N144" s="6"/>
    </row>
    <row r="145" ht="16.5" customHeight="1">
      <c r="A145" s="19"/>
      <c r="E145" s="25"/>
      <c r="G145" s="21"/>
      <c r="H145" s="21"/>
      <c r="I145" s="21"/>
      <c r="J145" s="21"/>
      <c r="L145" s="6"/>
      <c r="M145" s="6"/>
      <c r="N145" s="6"/>
    </row>
    <row r="146" ht="16.5" customHeight="1">
      <c r="A146" s="19"/>
      <c r="E146" s="25"/>
      <c r="G146" s="21"/>
      <c r="H146" s="21"/>
      <c r="I146" s="21"/>
      <c r="J146" s="21"/>
      <c r="L146" s="6"/>
      <c r="M146" s="6"/>
      <c r="N146" s="6"/>
    </row>
    <row r="147" ht="16.5" customHeight="1">
      <c r="A147" s="19"/>
      <c r="E147" s="25"/>
      <c r="G147" s="21"/>
      <c r="H147" s="21"/>
      <c r="I147" s="21"/>
      <c r="J147" s="21"/>
      <c r="L147" s="6"/>
      <c r="M147" s="6"/>
      <c r="N147" s="6"/>
    </row>
    <row r="148" ht="16.5" customHeight="1">
      <c r="A148" s="19"/>
      <c r="E148" s="25"/>
      <c r="G148" s="21"/>
      <c r="H148" s="21"/>
      <c r="I148" s="21"/>
      <c r="J148" s="21"/>
      <c r="L148" s="6"/>
      <c r="M148" s="6"/>
      <c r="N148" s="6"/>
    </row>
    <row r="149" ht="16.5" customHeight="1">
      <c r="A149" s="19"/>
      <c r="E149" s="25"/>
      <c r="G149" s="21"/>
      <c r="H149" s="21"/>
      <c r="I149" s="21"/>
      <c r="J149" s="21"/>
      <c r="L149" s="6"/>
      <c r="M149" s="6"/>
      <c r="N149" s="6"/>
    </row>
    <row r="150" ht="16.5" customHeight="1">
      <c r="A150" s="19"/>
      <c r="E150" s="25"/>
      <c r="G150" s="21"/>
      <c r="H150" s="21"/>
      <c r="I150" s="21"/>
      <c r="J150" s="21"/>
      <c r="L150" s="6"/>
      <c r="M150" s="6"/>
      <c r="N150" s="6"/>
    </row>
    <row r="151" ht="16.5" customHeight="1">
      <c r="A151" s="19"/>
      <c r="E151" s="25"/>
      <c r="G151" s="21"/>
      <c r="H151" s="21"/>
      <c r="I151" s="21"/>
      <c r="J151" s="21"/>
      <c r="L151" s="6"/>
      <c r="M151" s="6"/>
      <c r="N151" s="6"/>
    </row>
    <row r="152" ht="16.5" customHeight="1">
      <c r="A152" s="19"/>
      <c r="E152" s="25"/>
      <c r="G152" s="21"/>
      <c r="H152" s="21"/>
      <c r="I152" s="21"/>
      <c r="J152" s="21"/>
      <c r="L152" s="6"/>
      <c r="M152" s="6"/>
      <c r="N152" s="6"/>
    </row>
    <row r="153" ht="16.5" customHeight="1">
      <c r="A153" s="19"/>
      <c r="E153" s="25"/>
      <c r="G153" s="21"/>
      <c r="H153" s="21"/>
      <c r="I153" s="21"/>
      <c r="J153" s="21"/>
      <c r="L153" s="6"/>
      <c r="M153" s="6"/>
      <c r="N153" s="6"/>
    </row>
    <row r="154" ht="16.5" customHeight="1">
      <c r="A154" s="19"/>
      <c r="E154" s="25"/>
      <c r="G154" s="21"/>
      <c r="H154" s="21"/>
      <c r="I154" s="21"/>
      <c r="J154" s="21"/>
      <c r="L154" s="6"/>
      <c r="M154" s="6"/>
      <c r="N154" s="6"/>
    </row>
    <row r="155" ht="16.5" customHeight="1">
      <c r="A155" s="19"/>
      <c r="E155" s="25"/>
      <c r="G155" s="21"/>
      <c r="H155" s="21"/>
      <c r="I155" s="21"/>
      <c r="J155" s="21"/>
      <c r="L155" s="6"/>
      <c r="M155" s="6"/>
      <c r="N155" s="6"/>
    </row>
    <row r="156" ht="16.5" customHeight="1">
      <c r="A156" s="19"/>
      <c r="E156" s="25"/>
      <c r="G156" s="21"/>
      <c r="H156" s="21"/>
      <c r="I156" s="21"/>
      <c r="J156" s="21"/>
      <c r="L156" s="6"/>
      <c r="M156" s="6"/>
      <c r="N156" s="6"/>
    </row>
    <row r="157" ht="16.5" customHeight="1">
      <c r="A157" s="19"/>
      <c r="E157" s="25"/>
      <c r="G157" s="21"/>
      <c r="H157" s="21"/>
      <c r="I157" s="21"/>
      <c r="J157" s="21"/>
      <c r="L157" s="6"/>
      <c r="M157" s="6"/>
      <c r="N157" s="6"/>
    </row>
    <row r="158" ht="16.5" customHeight="1">
      <c r="A158" s="19"/>
      <c r="E158" s="25"/>
      <c r="G158" s="21"/>
      <c r="H158" s="21"/>
      <c r="I158" s="21"/>
      <c r="J158" s="21"/>
      <c r="L158" s="6"/>
      <c r="M158" s="6"/>
      <c r="N158" s="6"/>
    </row>
    <row r="159" ht="16.5" customHeight="1">
      <c r="A159" s="19"/>
      <c r="E159" s="25"/>
      <c r="G159" s="21"/>
      <c r="H159" s="21"/>
      <c r="I159" s="21"/>
      <c r="J159" s="21"/>
      <c r="L159" s="6"/>
      <c r="M159" s="6"/>
      <c r="N159" s="6"/>
    </row>
    <row r="160" ht="16.5" customHeight="1">
      <c r="A160" s="19"/>
      <c r="E160" s="25"/>
      <c r="G160" s="21"/>
      <c r="H160" s="21"/>
      <c r="I160" s="21"/>
      <c r="J160" s="21"/>
      <c r="L160" s="6"/>
      <c r="M160" s="6"/>
      <c r="N160" s="6"/>
    </row>
    <row r="161" ht="16.5" customHeight="1">
      <c r="A161" s="19"/>
      <c r="E161" s="25"/>
      <c r="G161" s="21"/>
      <c r="H161" s="21"/>
      <c r="I161" s="21"/>
      <c r="J161" s="21"/>
      <c r="L161" s="6"/>
      <c r="M161" s="6"/>
      <c r="N161" s="6"/>
    </row>
    <row r="162" ht="16.5" customHeight="1">
      <c r="A162" s="19"/>
      <c r="E162" s="25"/>
      <c r="G162" s="21"/>
      <c r="H162" s="21"/>
      <c r="I162" s="21"/>
      <c r="J162" s="21"/>
      <c r="L162" s="6"/>
      <c r="M162" s="6"/>
      <c r="N162" s="6"/>
    </row>
    <row r="163" ht="16.5" customHeight="1">
      <c r="A163" s="19"/>
      <c r="E163" s="25"/>
      <c r="G163" s="21"/>
      <c r="H163" s="21"/>
      <c r="I163" s="21"/>
      <c r="J163" s="21"/>
      <c r="L163" s="6"/>
      <c r="M163" s="6"/>
      <c r="N163" s="6"/>
    </row>
    <row r="164" ht="16.5" customHeight="1">
      <c r="A164" s="19"/>
      <c r="E164" s="25"/>
      <c r="G164" s="21"/>
      <c r="H164" s="21"/>
      <c r="I164" s="21"/>
      <c r="J164" s="21"/>
      <c r="L164" s="6"/>
      <c r="M164" s="6"/>
      <c r="N164" s="6"/>
    </row>
    <row r="165" ht="16.5" customHeight="1">
      <c r="A165" s="19"/>
      <c r="E165" s="25"/>
      <c r="G165" s="21"/>
      <c r="H165" s="21"/>
      <c r="I165" s="21"/>
      <c r="J165" s="21"/>
      <c r="L165" s="6"/>
      <c r="M165" s="6"/>
      <c r="N165" s="6"/>
    </row>
    <row r="166" ht="16.5" customHeight="1">
      <c r="A166" s="19"/>
      <c r="E166" s="25"/>
      <c r="G166" s="21"/>
      <c r="H166" s="21"/>
      <c r="I166" s="21"/>
      <c r="J166" s="21"/>
      <c r="L166" s="6"/>
      <c r="M166" s="6"/>
      <c r="N166" s="6"/>
    </row>
    <row r="167" ht="16.5" customHeight="1">
      <c r="A167" s="19"/>
      <c r="E167" s="25"/>
      <c r="G167" s="21"/>
      <c r="H167" s="21"/>
      <c r="I167" s="21"/>
      <c r="J167" s="21"/>
      <c r="L167" s="6"/>
      <c r="M167" s="6"/>
      <c r="N167" s="6"/>
    </row>
    <row r="168" ht="16.5" customHeight="1">
      <c r="A168" s="19"/>
      <c r="E168" s="25"/>
      <c r="G168" s="21"/>
      <c r="H168" s="21"/>
      <c r="I168" s="21"/>
      <c r="J168" s="21"/>
      <c r="L168" s="6"/>
      <c r="M168" s="6"/>
      <c r="N168" s="6"/>
    </row>
    <row r="169" ht="16.5" customHeight="1">
      <c r="A169" s="19"/>
      <c r="E169" s="25"/>
      <c r="G169" s="21"/>
      <c r="H169" s="21"/>
      <c r="I169" s="21"/>
      <c r="J169" s="21"/>
      <c r="L169" s="6"/>
      <c r="M169" s="6"/>
      <c r="N169" s="6"/>
    </row>
    <row r="170" ht="16.5" customHeight="1">
      <c r="A170" s="19"/>
      <c r="E170" s="25"/>
      <c r="G170" s="21"/>
      <c r="H170" s="21"/>
      <c r="I170" s="21"/>
      <c r="J170" s="21"/>
      <c r="L170" s="6"/>
      <c r="M170" s="6"/>
      <c r="N170" s="6"/>
    </row>
    <row r="171" ht="16.5" customHeight="1">
      <c r="A171" s="19"/>
      <c r="E171" s="25"/>
      <c r="G171" s="21"/>
      <c r="H171" s="21"/>
      <c r="I171" s="21"/>
      <c r="J171" s="21"/>
      <c r="L171" s="6"/>
      <c r="M171" s="6"/>
      <c r="N171" s="6"/>
    </row>
    <row r="172" ht="16.5" customHeight="1">
      <c r="A172" s="19"/>
      <c r="E172" s="25"/>
      <c r="G172" s="21"/>
      <c r="H172" s="21"/>
      <c r="I172" s="21"/>
      <c r="J172" s="21"/>
      <c r="L172" s="6"/>
      <c r="M172" s="6"/>
      <c r="N172" s="6"/>
    </row>
    <row r="173" ht="16.5" customHeight="1">
      <c r="A173" s="19"/>
      <c r="E173" s="25"/>
      <c r="G173" s="21"/>
      <c r="H173" s="21"/>
      <c r="I173" s="21"/>
      <c r="J173" s="21"/>
      <c r="L173" s="6"/>
      <c r="M173" s="6"/>
      <c r="N173" s="6"/>
    </row>
    <row r="174" ht="16.5" customHeight="1">
      <c r="A174" s="19"/>
      <c r="E174" s="25"/>
      <c r="G174" s="21"/>
      <c r="H174" s="21"/>
      <c r="I174" s="21"/>
      <c r="J174" s="21"/>
      <c r="L174" s="6"/>
      <c r="M174" s="6"/>
      <c r="N174" s="6"/>
    </row>
    <row r="175" ht="16.5" customHeight="1">
      <c r="A175" s="19"/>
      <c r="E175" s="25"/>
      <c r="G175" s="21"/>
      <c r="H175" s="21"/>
      <c r="I175" s="21"/>
      <c r="J175" s="21"/>
      <c r="L175" s="6"/>
      <c r="M175" s="6"/>
      <c r="N175" s="6"/>
    </row>
    <row r="176" ht="16.5" customHeight="1">
      <c r="A176" s="19"/>
      <c r="E176" s="25"/>
      <c r="G176" s="21"/>
      <c r="H176" s="21"/>
      <c r="I176" s="21"/>
      <c r="J176" s="21"/>
      <c r="L176" s="6"/>
      <c r="M176" s="6"/>
      <c r="N176" s="6"/>
    </row>
    <row r="177" ht="16.5" customHeight="1">
      <c r="A177" s="19"/>
      <c r="E177" s="25"/>
      <c r="G177" s="21"/>
      <c r="H177" s="21"/>
      <c r="I177" s="21"/>
      <c r="J177" s="21"/>
      <c r="L177" s="6"/>
      <c r="M177" s="6"/>
      <c r="N177" s="6"/>
    </row>
    <row r="178" ht="16.5" customHeight="1">
      <c r="A178" s="19"/>
      <c r="E178" s="25"/>
      <c r="G178" s="21"/>
      <c r="H178" s="21"/>
      <c r="I178" s="21"/>
      <c r="J178" s="21"/>
      <c r="L178" s="6"/>
      <c r="M178" s="6"/>
      <c r="N178" s="6"/>
    </row>
    <row r="179" ht="16.5" customHeight="1">
      <c r="A179" s="19"/>
      <c r="E179" s="25"/>
      <c r="G179" s="21"/>
      <c r="H179" s="21"/>
      <c r="I179" s="21"/>
      <c r="J179" s="21"/>
      <c r="L179" s="6"/>
      <c r="M179" s="6"/>
      <c r="N179" s="6"/>
    </row>
    <row r="180" ht="16.5" customHeight="1">
      <c r="A180" s="19"/>
      <c r="E180" s="25"/>
      <c r="G180" s="21"/>
      <c r="H180" s="21"/>
      <c r="I180" s="21"/>
      <c r="J180" s="21"/>
      <c r="L180" s="6"/>
      <c r="M180" s="6"/>
      <c r="N180" s="6"/>
    </row>
    <row r="181" ht="16.5" customHeight="1">
      <c r="A181" s="19"/>
      <c r="E181" s="25"/>
      <c r="G181" s="21"/>
      <c r="H181" s="21"/>
      <c r="I181" s="21"/>
      <c r="J181" s="21"/>
      <c r="L181" s="6"/>
      <c r="M181" s="6"/>
      <c r="N181" s="6"/>
    </row>
    <row r="182" ht="16.5" customHeight="1">
      <c r="A182" s="19"/>
      <c r="E182" s="25"/>
      <c r="G182" s="21"/>
      <c r="H182" s="21"/>
      <c r="I182" s="21"/>
      <c r="J182" s="21"/>
      <c r="L182" s="6"/>
      <c r="M182" s="6"/>
      <c r="N182" s="6"/>
    </row>
    <row r="183" ht="16.5" customHeight="1">
      <c r="A183" s="19"/>
      <c r="E183" s="25"/>
      <c r="G183" s="21"/>
      <c r="H183" s="21"/>
      <c r="I183" s="21"/>
      <c r="J183" s="21"/>
      <c r="L183" s="6"/>
      <c r="M183" s="6"/>
      <c r="N183" s="6"/>
    </row>
    <row r="184" ht="16.5" customHeight="1">
      <c r="A184" s="19"/>
      <c r="E184" s="25"/>
      <c r="G184" s="21"/>
      <c r="H184" s="21"/>
      <c r="I184" s="21"/>
      <c r="J184" s="21"/>
      <c r="L184" s="6"/>
      <c r="M184" s="6"/>
      <c r="N184" s="6"/>
    </row>
    <row r="185" ht="16.5" customHeight="1">
      <c r="A185" s="19"/>
      <c r="E185" s="25"/>
      <c r="G185" s="21"/>
      <c r="H185" s="21"/>
      <c r="I185" s="21"/>
      <c r="J185" s="21"/>
      <c r="L185" s="6"/>
      <c r="M185" s="6"/>
      <c r="N185" s="6"/>
    </row>
    <row r="186" ht="16.5" customHeight="1">
      <c r="A186" s="19"/>
      <c r="E186" s="25"/>
      <c r="G186" s="21"/>
      <c r="H186" s="21"/>
      <c r="I186" s="21"/>
      <c r="J186" s="21"/>
      <c r="L186" s="6"/>
      <c r="M186" s="6"/>
      <c r="N186" s="6"/>
    </row>
    <row r="187" ht="16.5" customHeight="1">
      <c r="A187" s="19"/>
      <c r="E187" s="25"/>
      <c r="G187" s="21"/>
      <c r="H187" s="21"/>
      <c r="I187" s="21"/>
      <c r="J187" s="21"/>
      <c r="L187" s="6"/>
      <c r="M187" s="6"/>
      <c r="N187" s="6"/>
    </row>
    <row r="188" ht="16.5" customHeight="1">
      <c r="A188" s="19"/>
      <c r="E188" s="25"/>
      <c r="G188" s="21"/>
      <c r="H188" s="21"/>
      <c r="I188" s="21"/>
      <c r="J188" s="21"/>
      <c r="L188" s="6"/>
      <c r="M188" s="6"/>
      <c r="N188" s="6"/>
    </row>
    <row r="189" ht="16.5" customHeight="1">
      <c r="A189" s="19"/>
      <c r="E189" s="25"/>
      <c r="G189" s="21"/>
      <c r="H189" s="21"/>
      <c r="I189" s="21"/>
      <c r="J189" s="21"/>
      <c r="L189" s="6"/>
      <c r="M189" s="6"/>
      <c r="N189" s="6"/>
    </row>
    <row r="190" ht="16.5" customHeight="1">
      <c r="A190" s="19"/>
      <c r="E190" s="25"/>
      <c r="G190" s="21"/>
      <c r="H190" s="21"/>
      <c r="I190" s="21"/>
      <c r="J190" s="21"/>
      <c r="L190" s="6"/>
      <c r="M190" s="6"/>
      <c r="N190" s="6"/>
    </row>
    <row r="191" ht="16.5" customHeight="1">
      <c r="A191" s="19"/>
      <c r="E191" s="25"/>
      <c r="G191" s="21"/>
      <c r="H191" s="21"/>
      <c r="I191" s="21"/>
      <c r="J191" s="21"/>
      <c r="L191" s="6"/>
      <c r="M191" s="6"/>
      <c r="N191" s="6"/>
    </row>
    <row r="192" ht="16.5" customHeight="1">
      <c r="A192" s="19"/>
      <c r="E192" s="25"/>
      <c r="G192" s="21"/>
      <c r="H192" s="21"/>
      <c r="I192" s="21"/>
      <c r="J192" s="21"/>
      <c r="L192" s="6"/>
      <c r="M192" s="6"/>
      <c r="N192" s="6"/>
    </row>
    <row r="193" ht="16.5" customHeight="1">
      <c r="A193" s="19"/>
      <c r="E193" s="25"/>
      <c r="G193" s="21"/>
      <c r="H193" s="21"/>
      <c r="I193" s="21"/>
      <c r="J193" s="21"/>
      <c r="L193" s="6"/>
      <c r="M193" s="6"/>
      <c r="N193" s="6"/>
    </row>
    <row r="194" ht="16.5" customHeight="1">
      <c r="A194" s="19"/>
      <c r="E194" s="25"/>
      <c r="G194" s="21"/>
      <c r="H194" s="21"/>
      <c r="I194" s="21"/>
      <c r="J194" s="21"/>
      <c r="L194" s="6"/>
      <c r="M194" s="6"/>
      <c r="N194" s="6"/>
    </row>
    <row r="195" ht="16.5" customHeight="1">
      <c r="A195" s="19"/>
      <c r="E195" s="25"/>
      <c r="G195" s="21"/>
      <c r="H195" s="21"/>
      <c r="I195" s="21"/>
      <c r="J195" s="21"/>
      <c r="L195" s="6"/>
      <c r="M195" s="6"/>
      <c r="N195" s="6"/>
    </row>
    <row r="196" ht="16.5" customHeight="1">
      <c r="A196" s="19"/>
      <c r="E196" s="25"/>
      <c r="G196" s="21"/>
      <c r="H196" s="21"/>
      <c r="I196" s="21"/>
      <c r="J196" s="21"/>
      <c r="L196" s="6"/>
      <c r="M196" s="6"/>
      <c r="N196" s="6"/>
    </row>
    <row r="197" ht="16.5" customHeight="1">
      <c r="A197" s="19"/>
      <c r="E197" s="25"/>
      <c r="G197" s="21"/>
      <c r="H197" s="21"/>
      <c r="I197" s="21"/>
      <c r="J197" s="21"/>
      <c r="L197" s="6"/>
      <c r="M197" s="6"/>
      <c r="N197" s="6"/>
    </row>
    <row r="198" ht="16.5" customHeight="1">
      <c r="A198" s="19"/>
      <c r="E198" s="25"/>
      <c r="G198" s="21"/>
      <c r="H198" s="21"/>
      <c r="I198" s="21"/>
      <c r="J198" s="21"/>
      <c r="L198" s="6"/>
      <c r="M198" s="6"/>
      <c r="N198" s="6"/>
    </row>
    <row r="199" ht="16.5" customHeight="1">
      <c r="A199" s="19"/>
      <c r="E199" s="25"/>
      <c r="G199" s="21"/>
      <c r="H199" s="21"/>
      <c r="I199" s="21"/>
      <c r="J199" s="21"/>
      <c r="L199" s="6"/>
      <c r="M199" s="6"/>
      <c r="N199" s="6"/>
    </row>
    <row r="200" ht="16.5" customHeight="1">
      <c r="A200" s="19"/>
      <c r="E200" s="25"/>
      <c r="G200" s="21"/>
      <c r="H200" s="21"/>
      <c r="I200" s="21"/>
      <c r="J200" s="21"/>
      <c r="L200" s="6"/>
      <c r="M200" s="6"/>
      <c r="N200" s="6"/>
    </row>
    <row r="201" ht="16.5" customHeight="1">
      <c r="A201" s="19"/>
      <c r="E201" s="25"/>
      <c r="G201" s="21"/>
      <c r="H201" s="21"/>
      <c r="I201" s="21"/>
      <c r="J201" s="21"/>
      <c r="L201" s="6"/>
      <c r="M201" s="6"/>
      <c r="N201" s="6"/>
    </row>
    <row r="202" ht="16.5" customHeight="1">
      <c r="A202" s="19"/>
      <c r="E202" s="25"/>
      <c r="G202" s="21"/>
      <c r="H202" s="21"/>
      <c r="I202" s="21"/>
      <c r="J202" s="21"/>
      <c r="L202" s="6"/>
      <c r="M202" s="6"/>
      <c r="N202" s="6"/>
    </row>
    <row r="203" ht="16.5" customHeight="1">
      <c r="A203" s="19"/>
      <c r="E203" s="25"/>
      <c r="G203" s="21"/>
      <c r="H203" s="21"/>
      <c r="I203" s="21"/>
      <c r="J203" s="21"/>
      <c r="L203" s="6"/>
      <c r="M203" s="6"/>
      <c r="N203" s="6"/>
    </row>
    <row r="204" ht="16.5" customHeight="1">
      <c r="A204" s="19"/>
      <c r="E204" s="25"/>
      <c r="G204" s="21"/>
      <c r="H204" s="21"/>
      <c r="I204" s="21"/>
      <c r="J204" s="21"/>
      <c r="L204" s="6"/>
      <c r="M204" s="6"/>
      <c r="N204" s="6"/>
    </row>
    <row r="205" ht="16.5" customHeight="1">
      <c r="A205" s="19"/>
      <c r="E205" s="25"/>
      <c r="G205" s="21"/>
      <c r="H205" s="21"/>
      <c r="I205" s="21"/>
      <c r="J205" s="21"/>
      <c r="L205" s="6"/>
      <c r="M205" s="6"/>
      <c r="N205" s="6"/>
    </row>
    <row r="206" ht="16.5" customHeight="1">
      <c r="A206" s="19"/>
      <c r="E206" s="25"/>
      <c r="G206" s="21"/>
      <c r="H206" s="21"/>
      <c r="I206" s="21"/>
      <c r="J206" s="21"/>
      <c r="L206" s="6"/>
      <c r="M206" s="6"/>
      <c r="N206" s="6"/>
    </row>
    <row r="207" ht="16.5" customHeight="1">
      <c r="A207" s="19"/>
      <c r="E207" s="25"/>
      <c r="G207" s="21"/>
      <c r="H207" s="21"/>
      <c r="I207" s="21"/>
      <c r="J207" s="21"/>
      <c r="L207" s="6"/>
      <c r="M207" s="6"/>
      <c r="N207" s="6"/>
    </row>
    <row r="208" ht="16.5" customHeight="1">
      <c r="A208" s="19"/>
      <c r="E208" s="25"/>
      <c r="G208" s="21"/>
      <c r="H208" s="21"/>
      <c r="I208" s="21"/>
      <c r="J208" s="21"/>
      <c r="L208" s="6"/>
      <c r="M208" s="6"/>
      <c r="N208" s="6"/>
    </row>
    <row r="209" ht="16.5" customHeight="1">
      <c r="A209" s="19"/>
      <c r="E209" s="25"/>
      <c r="G209" s="21"/>
      <c r="H209" s="21"/>
      <c r="I209" s="21"/>
      <c r="J209" s="21"/>
      <c r="L209" s="6"/>
      <c r="M209" s="6"/>
      <c r="N209" s="6"/>
    </row>
    <row r="210" ht="16.5" customHeight="1">
      <c r="A210" s="19"/>
      <c r="E210" s="25"/>
      <c r="G210" s="21"/>
      <c r="H210" s="21"/>
      <c r="I210" s="21"/>
      <c r="J210" s="21"/>
      <c r="L210" s="6"/>
      <c r="M210" s="6"/>
      <c r="N210" s="6"/>
    </row>
    <row r="211" ht="16.5" customHeight="1">
      <c r="A211" s="19"/>
      <c r="E211" s="25"/>
      <c r="G211" s="21"/>
      <c r="H211" s="21"/>
      <c r="I211" s="21"/>
      <c r="J211" s="21"/>
      <c r="L211" s="6"/>
      <c r="M211" s="6"/>
      <c r="N211" s="6"/>
    </row>
    <row r="212" ht="16.5" customHeight="1">
      <c r="A212" s="19"/>
      <c r="E212" s="25"/>
      <c r="G212" s="21"/>
      <c r="H212" s="21"/>
      <c r="I212" s="21"/>
      <c r="J212" s="21"/>
      <c r="L212" s="6"/>
      <c r="M212" s="6"/>
      <c r="N212" s="6"/>
    </row>
    <row r="213" ht="16.5" customHeight="1">
      <c r="A213" s="19"/>
      <c r="E213" s="25"/>
      <c r="G213" s="21"/>
      <c r="H213" s="21"/>
      <c r="I213" s="21"/>
      <c r="J213" s="21"/>
      <c r="L213" s="6"/>
      <c r="M213" s="6"/>
      <c r="N213" s="6"/>
    </row>
    <row r="214" ht="16.5" customHeight="1">
      <c r="A214" s="19"/>
      <c r="E214" s="25"/>
      <c r="G214" s="21"/>
      <c r="H214" s="21"/>
      <c r="I214" s="21"/>
      <c r="J214" s="21"/>
      <c r="L214" s="6"/>
      <c r="M214" s="6"/>
      <c r="N214" s="6"/>
    </row>
    <row r="215" ht="16.5" customHeight="1">
      <c r="A215" s="19"/>
      <c r="E215" s="25"/>
      <c r="G215" s="21"/>
      <c r="H215" s="21"/>
      <c r="I215" s="21"/>
      <c r="J215" s="21"/>
      <c r="L215" s="6"/>
      <c r="M215" s="6"/>
      <c r="N215" s="6"/>
    </row>
    <row r="216" ht="16.5" customHeight="1">
      <c r="A216" s="19"/>
      <c r="E216" s="25"/>
      <c r="G216" s="21"/>
      <c r="H216" s="21"/>
      <c r="I216" s="21"/>
      <c r="J216" s="21"/>
      <c r="L216" s="6"/>
      <c r="M216" s="6"/>
      <c r="N216" s="6"/>
    </row>
    <row r="217" ht="16.5" customHeight="1">
      <c r="A217" s="19"/>
      <c r="E217" s="25"/>
      <c r="G217" s="21"/>
      <c r="H217" s="21"/>
      <c r="I217" s="21"/>
      <c r="J217" s="21"/>
      <c r="L217" s="6"/>
      <c r="M217" s="6"/>
      <c r="N217" s="6"/>
    </row>
    <row r="218" ht="16.5" customHeight="1">
      <c r="A218" s="19"/>
      <c r="E218" s="25"/>
      <c r="G218" s="21"/>
      <c r="H218" s="21"/>
      <c r="I218" s="21"/>
      <c r="J218" s="21"/>
      <c r="L218" s="6"/>
      <c r="M218" s="6"/>
      <c r="N218" s="6"/>
    </row>
    <row r="219" ht="16.5" customHeight="1">
      <c r="A219" s="19"/>
      <c r="E219" s="25"/>
      <c r="G219" s="21"/>
      <c r="H219" s="21"/>
      <c r="I219" s="21"/>
      <c r="J219" s="21"/>
      <c r="L219" s="6"/>
      <c r="M219" s="6"/>
      <c r="N219" s="6"/>
    </row>
    <row r="220" ht="16.5" customHeight="1">
      <c r="A220" s="19"/>
      <c r="E220" s="25"/>
      <c r="G220" s="21"/>
      <c r="H220" s="21"/>
      <c r="I220" s="21"/>
      <c r="J220" s="21"/>
      <c r="L220" s="6"/>
      <c r="M220" s="6"/>
      <c r="N220" s="6"/>
    </row>
    <row r="221" ht="16.5" customHeight="1">
      <c r="A221" s="19"/>
      <c r="E221" s="25"/>
      <c r="G221" s="21"/>
      <c r="H221" s="21"/>
      <c r="I221" s="21"/>
      <c r="J221" s="21"/>
      <c r="L221" s="6"/>
      <c r="M221" s="6"/>
      <c r="N221" s="6"/>
    </row>
    <row r="222" ht="16.5" customHeight="1">
      <c r="A222" s="19"/>
      <c r="E222" s="25"/>
      <c r="G222" s="21"/>
      <c r="H222" s="21"/>
      <c r="I222" s="21"/>
      <c r="J222" s="21"/>
      <c r="L222" s="6"/>
      <c r="M222" s="6"/>
      <c r="N222" s="6"/>
    </row>
    <row r="223" ht="16.5" customHeight="1">
      <c r="A223" s="19"/>
      <c r="E223" s="25"/>
      <c r="G223" s="21"/>
      <c r="H223" s="21"/>
      <c r="I223" s="21"/>
      <c r="J223" s="21"/>
      <c r="L223" s="6"/>
      <c r="M223" s="6"/>
      <c r="N223" s="6"/>
    </row>
    <row r="224" ht="16.5" customHeight="1">
      <c r="A224" s="19"/>
      <c r="E224" s="25"/>
      <c r="G224" s="21"/>
      <c r="H224" s="21"/>
      <c r="I224" s="21"/>
      <c r="J224" s="21"/>
      <c r="L224" s="6"/>
      <c r="M224" s="6"/>
      <c r="N224" s="6"/>
    </row>
    <row r="225" ht="16.5" customHeight="1">
      <c r="A225" s="19"/>
      <c r="E225" s="25"/>
      <c r="G225" s="21"/>
      <c r="H225" s="21"/>
      <c r="I225" s="21"/>
      <c r="J225" s="21"/>
      <c r="L225" s="6"/>
      <c r="M225" s="6"/>
      <c r="N225" s="6"/>
    </row>
    <row r="226" ht="16.5" customHeight="1">
      <c r="A226" s="19"/>
      <c r="E226" s="25"/>
      <c r="G226" s="21"/>
      <c r="H226" s="21"/>
      <c r="I226" s="21"/>
      <c r="J226" s="21"/>
      <c r="L226" s="6"/>
      <c r="M226" s="6"/>
      <c r="N226" s="6"/>
    </row>
    <row r="227" ht="16.5" customHeight="1">
      <c r="A227" s="19"/>
      <c r="E227" s="25"/>
      <c r="G227" s="21"/>
      <c r="H227" s="21"/>
      <c r="I227" s="21"/>
      <c r="J227" s="21"/>
      <c r="L227" s="6"/>
      <c r="M227" s="6"/>
      <c r="N227" s="6"/>
    </row>
    <row r="228" ht="16.5" customHeight="1">
      <c r="A228" s="19"/>
      <c r="E228" s="25"/>
      <c r="G228" s="21"/>
      <c r="H228" s="21"/>
      <c r="I228" s="21"/>
      <c r="J228" s="21"/>
      <c r="L228" s="6"/>
      <c r="M228" s="6"/>
      <c r="N228" s="6"/>
    </row>
    <row r="229" ht="16.5" customHeight="1">
      <c r="A229" s="19"/>
      <c r="E229" s="25"/>
      <c r="G229" s="21"/>
      <c r="H229" s="21"/>
      <c r="I229" s="21"/>
      <c r="J229" s="21"/>
      <c r="L229" s="6"/>
      <c r="M229" s="6"/>
      <c r="N229" s="6"/>
    </row>
    <row r="230" ht="16.5" customHeight="1">
      <c r="A230" s="19"/>
      <c r="E230" s="25"/>
      <c r="G230" s="21"/>
      <c r="H230" s="21"/>
      <c r="I230" s="21"/>
      <c r="J230" s="21"/>
      <c r="L230" s="6"/>
      <c r="M230" s="6"/>
      <c r="N230" s="6"/>
    </row>
    <row r="231" ht="16.5" customHeight="1">
      <c r="A231" s="19"/>
      <c r="E231" s="25"/>
      <c r="G231" s="21"/>
      <c r="H231" s="21"/>
      <c r="I231" s="21"/>
      <c r="J231" s="21"/>
      <c r="L231" s="6"/>
      <c r="M231" s="6"/>
      <c r="N231" s="6"/>
    </row>
    <row r="232" ht="16.5" customHeight="1">
      <c r="A232" s="19"/>
      <c r="E232" s="25"/>
      <c r="G232" s="21"/>
      <c r="H232" s="21"/>
      <c r="I232" s="21"/>
      <c r="J232" s="21"/>
      <c r="L232" s="6"/>
      <c r="M232" s="6"/>
      <c r="N232" s="6"/>
    </row>
    <row r="233" ht="16.5" customHeight="1">
      <c r="A233" s="19"/>
      <c r="E233" s="25"/>
      <c r="G233" s="21"/>
      <c r="H233" s="21"/>
      <c r="I233" s="21"/>
      <c r="J233" s="21"/>
      <c r="L233" s="6"/>
      <c r="M233" s="6"/>
      <c r="N233" s="6"/>
    </row>
    <row r="234" ht="16.5" customHeight="1">
      <c r="A234" s="19"/>
      <c r="E234" s="25"/>
      <c r="G234" s="21"/>
      <c r="H234" s="21"/>
      <c r="I234" s="21"/>
      <c r="J234" s="21"/>
      <c r="L234" s="6"/>
      <c r="M234" s="6"/>
      <c r="N234" s="6"/>
    </row>
    <row r="235" ht="16.5" customHeight="1">
      <c r="A235" s="19"/>
      <c r="E235" s="25"/>
      <c r="G235" s="21"/>
      <c r="H235" s="21"/>
      <c r="I235" s="21"/>
      <c r="J235" s="21"/>
      <c r="L235" s="6"/>
      <c r="M235" s="6"/>
      <c r="N235" s="6"/>
    </row>
    <row r="236" ht="16.5" customHeight="1">
      <c r="A236" s="19"/>
      <c r="E236" s="25"/>
      <c r="G236" s="21"/>
      <c r="H236" s="21"/>
      <c r="I236" s="21"/>
      <c r="J236" s="21"/>
      <c r="L236" s="6"/>
      <c r="M236" s="6"/>
      <c r="N236" s="6"/>
    </row>
    <row r="237" ht="16.5" customHeight="1">
      <c r="A237" s="19"/>
      <c r="E237" s="25"/>
      <c r="G237" s="21"/>
      <c r="H237" s="21"/>
      <c r="I237" s="21"/>
      <c r="J237" s="21"/>
      <c r="L237" s="6"/>
      <c r="M237" s="6"/>
      <c r="N237" s="6"/>
    </row>
    <row r="238" ht="16.5" customHeight="1">
      <c r="A238" s="19"/>
      <c r="E238" s="25"/>
      <c r="G238" s="21"/>
      <c r="H238" s="21"/>
      <c r="I238" s="21"/>
      <c r="J238" s="21"/>
      <c r="L238" s="6"/>
      <c r="M238" s="6"/>
      <c r="N238" s="6"/>
    </row>
    <row r="239" ht="16.5" customHeight="1">
      <c r="A239" s="19"/>
      <c r="E239" s="25"/>
      <c r="G239" s="21"/>
      <c r="H239" s="21"/>
      <c r="I239" s="21"/>
      <c r="J239" s="21"/>
      <c r="L239" s="6"/>
      <c r="M239" s="6"/>
      <c r="N239" s="6"/>
    </row>
    <row r="240" ht="16.5" customHeight="1">
      <c r="A240" s="19"/>
      <c r="E240" s="25"/>
      <c r="G240" s="21"/>
      <c r="H240" s="21"/>
      <c r="I240" s="21"/>
      <c r="J240" s="21"/>
      <c r="L240" s="6"/>
      <c r="M240" s="6"/>
      <c r="N240" s="6"/>
    </row>
    <row r="241" ht="16.5" customHeight="1">
      <c r="A241" s="19"/>
      <c r="E241" s="25"/>
      <c r="G241" s="21"/>
      <c r="H241" s="21"/>
      <c r="I241" s="21"/>
      <c r="J241" s="21"/>
      <c r="L241" s="6"/>
      <c r="M241" s="6"/>
      <c r="N241" s="6"/>
    </row>
    <row r="242" ht="16.5" customHeight="1">
      <c r="A242" s="19"/>
      <c r="E242" s="25"/>
      <c r="G242" s="21"/>
      <c r="H242" s="21"/>
      <c r="I242" s="21"/>
      <c r="J242" s="21"/>
      <c r="L242" s="6"/>
      <c r="M242" s="6"/>
      <c r="N242" s="6"/>
    </row>
    <row r="243" ht="16.5" customHeight="1">
      <c r="A243" s="19"/>
      <c r="E243" s="25"/>
      <c r="G243" s="21"/>
      <c r="H243" s="21"/>
      <c r="I243" s="21"/>
      <c r="J243" s="21"/>
      <c r="L243" s="6"/>
      <c r="M243" s="6"/>
      <c r="N243" s="6"/>
    </row>
    <row r="244" ht="16.5" customHeight="1">
      <c r="A244" s="19"/>
      <c r="E244" s="25"/>
      <c r="G244" s="21"/>
      <c r="H244" s="21"/>
      <c r="I244" s="21"/>
      <c r="J244" s="21"/>
      <c r="L244" s="6"/>
      <c r="M244" s="6"/>
      <c r="N244" s="6"/>
    </row>
    <row r="245" ht="16.5" customHeight="1">
      <c r="A245" s="19"/>
      <c r="E245" s="25"/>
      <c r="G245" s="21"/>
      <c r="H245" s="21"/>
      <c r="I245" s="21"/>
      <c r="J245" s="21"/>
      <c r="L245" s="6"/>
      <c r="M245" s="6"/>
      <c r="N245" s="6"/>
    </row>
    <row r="246" ht="16.5" customHeight="1">
      <c r="A246" s="19"/>
      <c r="E246" s="25"/>
      <c r="G246" s="21"/>
      <c r="H246" s="21"/>
      <c r="I246" s="21"/>
      <c r="J246" s="21"/>
      <c r="L246" s="6"/>
      <c r="M246" s="6"/>
      <c r="N246" s="6"/>
    </row>
    <row r="247" ht="16.5" customHeight="1">
      <c r="A247" s="19"/>
      <c r="E247" s="25"/>
      <c r="G247" s="21"/>
      <c r="H247" s="21"/>
      <c r="I247" s="21"/>
      <c r="J247" s="21"/>
      <c r="L247" s="6"/>
      <c r="M247" s="6"/>
      <c r="N247" s="6"/>
    </row>
    <row r="248" ht="16.5" customHeight="1">
      <c r="A248" s="19"/>
      <c r="E248" s="25"/>
      <c r="G248" s="21"/>
      <c r="H248" s="21"/>
      <c r="I248" s="21"/>
      <c r="J248" s="21"/>
      <c r="L248" s="6"/>
      <c r="M248" s="6"/>
      <c r="N248" s="6"/>
    </row>
    <row r="249" ht="16.5" customHeight="1">
      <c r="A249" s="19"/>
      <c r="E249" s="25"/>
      <c r="G249" s="21"/>
      <c r="H249" s="21"/>
      <c r="I249" s="21"/>
      <c r="J249" s="21"/>
      <c r="L249" s="6"/>
      <c r="M249" s="6"/>
      <c r="N249" s="6"/>
    </row>
    <row r="250" ht="16.5" customHeight="1">
      <c r="A250" s="19"/>
      <c r="E250" s="25"/>
      <c r="G250" s="21"/>
      <c r="H250" s="21"/>
      <c r="I250" s="21"/>
      <c r="J250" s="21"/>
      <c r="L250" s="6"/>
      <c r="M250" s="6"/>
      <c r="N250" s="6"/>
    </row>
    <row r="251" ht="16.5" customHeight="1">
      <c r="A251" s="19"/>
      <c r="E251" s="25"/>
      <c r="G251" s="21"/>
      <c r="H251" s="21"/>
      <c r="I251" s="21"/>
      <c r="J251" s="21"/>
      <c r="L251" s="6"/>
      <c r="M251" s="6"/>
      <c r="N251" s="6"/>
    </row>
    <row r="252" ht="16.5" customHeight="1">
      <c r="A252" s="19"/>
      <c r="E252" s="25"/>
      <c r="G252" s="21"/>
      <c r="H252" s="21"/>
      <c r="I252" s="21"/>
      <c r="J252" s="21"/>
      <c r="L252" s="6"/>
      <c r="M252" s="6"/>
      <c r="N252" s="6"/>
    </row>
    <row r="253" ht="16.5" customHeight="1">
      <c r="A253" s="19"/>
      <c r="E253" s="25"/>
      <c r="G253" s="21"/>
      <c r="H253" s="21"/>
      <c r="I253" s="21"/>
      <c r="J253" s="21"/>
      <c r="L253" s="6"/>
      <c r="M253" s="6"/>
      <c r="N253" s="6"/>
    </row>
    <row r="254" ht="16.5" customHeight="1">
      <c r="A254" s="19"/>
      <c r="E254" s="25"/>
      <c r="G254" s="21"/>
      <c r="H254" s="21"/>
      <c r="I254" s="21"/>
      <c r="J254" s="21"/>
      <c r="L254" s="6"/>
      <c r="M254" s="6"/>
      <c r="N254" s="6"/>
    </row>
    <row r="255" ht="16.5" customHeight="1">
      <c r="A255" s="19"/>
      <c r="E255" s="25"/>
      <c r="G255" s="21"/>
      <c r="H255" s="21"/>
      <c r="I255" s="21"/>
      <c r="J255" s="21"/>
      <c r="L255" s="6"/>
      <c r="M255" s="6"/>
      <c r="N255" s="6"/>
    </row>
    <row r="256" ht="16.5" customHeight="1">
      <c r="A256" s="19"/>
      <c r="E256" s="25"/>
      <c r="G256" s="21"/>
      <c r="H256" s="21"/>
      <c r="I256" s="21"/>
      <c r="J256" s="21"/>
      <c r="L256" s="6"/>
      <c r="M256" s="6"/>
      <c r="N256" s="6"/>
    </row>
    <row r="257" ht="16.5" customHeight="1">
      <c r="A257" s="19"/>
      <c r="E257" s="25"/>
      <c r="G257" s="21"/>
      <c r="H257" s="21"/>
      <c r="I257" s="21"/>
      <c r="J257" s="21"/>
      <c r="L257" s="6"/>
      <c r="M257" s="6"/>
      <c r="N257" s="6"/>
    </row>
    <row r="258" ht="16.5" customHeight="1">
      <c r="A258" s="19"/>
      <c r="E258" s="25"/>
      <c r="G258" s="21"/>
      <c r="H258" s="21"/>
      <c r="I258" s="21"/>
      <c r="J258" s="21"/>
      <c r="L258" s="6"/>
      <c r="M258" s="6"/>
      <c r="N258" s="6"/>
    </row>
    <row r="259" ht="16.5" customHeight="1">
      <c r="A259" s="19"/>
      <c r="E259" s="25"/>
      <c r="G259" s="21"/>
      <c r="H259" s="21"/>
      <c r="I259" s="21"/>
      <c r="J259" s="21"/>
      <c r="L259" s="6"/>
      <c r="M259" s="6"/>
      <c r="N259" s="6"/>
    </row>
    <row r="260" ht="16.5" customHeight="1">
      <c r="A260" s="19"/>
      <c r="E260" s="25"/>
      <c r="G260" s="21"/>
      <c r="H260" s="21"/>
      <c r="I260" s="21"/>
      <c r="J260" s="21"/>
      <c r="L260" s="6"/>
      <c r="M260" s="6"/>
      <c r="N260" s="6"/>
    </row>
    <row r="261" ht="16.5" customHeight="1">
      <c r="A261" s="19"/>
      <c r="E261" s="25"/>
      <c r="G261" s="21"/>
      <c r="H261" s="21"/>
      <c r="I261" s="21"/>
      <c r="J261" s="21"/>
      <c r="L261" s="6"/>
      <c r="M261" s="6"/>
      <c r="N261" s="6"/>
    </row>
    <row r="262" ht="16.5" customHeight="1">
      <c r="A262" s="19"/>
      <c r="E262" s="25"/>
      <c r="G262" s="21"/>
      <c r="H262" s="21"/>
      <c r="I262" s="21"/>
      <c r="J262" s="21"/>
      <c r="L262" s="6"/>
      <c r="M262" s="6"/>
      <c r="N262" s="6"/>
    </row>
    <row r="263" ht="16.5" customHeight="1">
      <c r="A263" s="19"/>
      <c r="E263" s="25"/>
      <c r="G263" s="21"/>
      <c r="H263" s="21"/>
      <c r="I263" s="21"/>
      <c r="J263" s="21"/>
      <c r="L263" s="6"/>
      <c r="M263" s="6"/>
      <c r="N263" s="6"/>
    </row>
    <row r="264" ht="16.5" customHeight="1">
      <c r="A264" s="19"/>
      <c r="E264" s="25"/>
      <c r="G264" s="21"/>
      <c r="H264" s="21"/>
      <c r="I264" s="21"/>
      <c r="J264" s="21"/>
      <c r="L264" s="6"/>
      <c r="M264" s="6"/>
      <c r="N264" s="6"/>
    </row>
    <row r="265" ht="16.5" customHeight="1">
      <c r="A265" s="19"/>
      <c r="E265" s="25"/>
      <c r="G265" s="21"/>
      <c r="H265" s="21"/>
      <c r="I265" s="21"/>
      <c r="J265" s="21"/>
      <c r="L265" s="6"/>
      <c r="M265" s="6"/>
      <c r="N265" s="6"/>
    </row>
    <row r="266" ht="16.5" customHeight="1">
      <c r="A266" s="19"/>
      <c r="E266" s="25"/>
      <c r="G266" s="21"/>
      <c r="H266" s="21"/>
      <c r="I266" s="21"/>
      <c r="J266" s="21"/>
      <c r="L266" s="6"/>
      <c r="M266" s="6"/>
      <c r="N266" s="6"/>
    </row>
    <row r="267" ht="16.5" customHeight="1">
      <c r="A267" s="19"/>
      <c r="E267" s="25"/>
      <c r="G267" s="21"/>
      <c r="H267" s="21"/>
      <c r="I267" s="21"/>
      <c r="J267" s="21"/>
      <c r="L267" s="6"/>
      <c r="M267" s="6"/>
      <c r="N267" s="6"/>
    </row>
    <row r="268" ht="16.5" customHeight="1">
      <c r="A268" s="19"/>
      <c r="E268" s="25"/>
      <c r="G268" s="21"/>
      <c r="H268" s="21"/>
      <c r="I268" s="21"/>
      <c r="J268" s="21"/>
      <c r="L268" s="6"/>
      <c r="M268" s="6"/>
      <c r="N268" s="6"/>
    </row>
    <row r="269" ht="16.5" customHeight="1">
      <c r="A269" s="19"/>
      <c r="E269" s="25"/>
      <c r="G269" s="21"/>
      <c r="H269" s="21"/>
      <c r="I269" s="21"/>
      <c r="J269" s="21"/>
      <c r="L269" s="6"/>
      <c r="M269" s="6"/>
      <c r="N269" s="6"/>
    </row>
    <row r="270" ht="16.5" customHeight="1">
      <c r="A270" s="19"/>
      <c r="E270" s="25"/>
      <c r="G270" s="21"/>
      <c r="H270" s="21"/>
      <c r="I270" s="21"/>
      <c r="J270" s="21"/>
      <c r="L270" s="6"/>
      <c r="M270" s="6"/>
      <c r="N270" s="6"/>
    </row>
    <row r="271" ht="16.5" customHeight="1">
      <c r="A271" s="19"/>
      <c r="E271" s="25"/>
      <c r="G271" s="21"/>
      <c r="H271" s="21"/>
      <c r="I271" s="21"/>
      <c r="J271" s="21"/>
      <c r="L271" s="6"/>
      <c r="M271" s="6"/>
      <c r="N271" s="6"/>
    </row>
    <row r="272" ht="16.5" customHeight="1">
      <c r="A272" s="19"/>
      <c r="E272" s="25"/>
      <c r="G272" s="21"/>
      <c r="H272" s="21"/>
      <c r="I272" s="21"/>
      <c r="J272" s="21"/>
      <c r="L272" s="6"/>
      <c r="M272" s="6"/>
      <c r="N272" s="6"/>
    </row>
    <row r="273" ht="16.5" customHeight="1">
      <c r="A273" s="19"/>
      <c r="E273" s="25"/>
      <c r="G273" s="21"/>
      <c r="H273" s="21"/>
      <c r="I273" s="21"/>
      <c r="J273" s="21"/>
      <c r="L273" s="6"/>
      <c r="M273" s="6"/>
      <c r="N273" s="6"/>
    </row>
    <row r="274" ht="16.5" customHeight="1">
      <c r="A274" s="19"/>
      <c r="E274" s="25"/>
      <c r="G274" s="21"/>
      <c r="H274" s="21"/>
      <c r="I274" s="21"/>
      <c r="J274" s="21"/>
      <c r="L274" s="6"/>
      <c r="M274" s="6"/>
      <c r="N274" s="6"/>
    </row>
    <row r="275" ht="16.5" customHeight="1">
      <c r="A275" s="19"/>
      <c r="E275" s="25"/>
      <c r="G275" s="21"/>
      <c r="H275" s="21"/>
      <c r="I275" s="21"/>
      <c r="J275" s="21"/>
      <c r="L275" s="6"/>
      <c r="M275" s="6"/>
      <c r="N275" s="6"/>
    </row>
    <row r="276" ht="16.5" customHeight="1">
      <c r="A276" s="19"/>
      <c r="E276" s="25"/>
      <c r="G276" s="21"/>
      <c r="H276" s="21"/>
      <c r="I276" s="21"/>
      <c r="J276" s="21"/>
      <c r="L276" s="6"/>
      <c r="M276" s="6"/>
      <c r="N276" s="6"/>
    </row>
    <row r="277" ht="16.5" customHeight="1">
      <c r="A277" s="19"/>
      <c r="E277" s="25"/>
      <c r="G277" s="21"/>
      <c r="H277" s="21"/>
      <c r="I277" s="21"/>
      <c r="J277" s="21"/>
      <c r="L277" s="6"/>
      <c r="M277" s="6"/>
      <c r="N277" s="6"/>
    </row>
    <row r="278" ht="16.5" customHeight="1">
      <c r="A278" s="19"/>
      <c r="E278" s="25"/>
      <c r="G278" s="21"/>
      <c r="H278" s="21"/>
      <c r="I278" s="21"/>
      <c r="J278" s="21"/>
      <c r="L278" s="6"/>
      <c r="M278" s="6"/>
      <c r="N278" s="6"/>
    </row>
    <row r="279" ht="16.5" customHeight="1">
      <c r="A279" s="19"/>
      <c r="E279" s="25"/>
      <c r="G279" s="21"/>
      <c r="H279" s="21"/>
      <c r="I279" s="21"/>
      <c r="J279" s="21"/>
      <c r="L279" s="6"/>
      <c r="M279" s="6"/>
      <c r="N279" s="6"/>
    </row>
    <row r="280" ht="16.5" customHeight="1">
      <c r="A280" s="19"/>
      <c r="E280" s="25"/>
      <c r="G280" s="21"/>
      <c r="H280" s="21"/>
      <c r="I280" s="21"/>
      <c r="J280" s="21"/>
      <c r="L280" s="6"/>
      <c r="M280" s="6"/>
      <c r="N280" s="6"/>
    </row>
    <row r="281" ht="16.5" customHeight="1">
      <c r="A281" s="19"/>
      <c r="E281" s="25"/>
      <c r="G281" s="21"/>
      <c r="H281" s="21"/>
      <c r="I281" s="21"/>
      <c r="J281" s="21"/>
      <c r="L281" s="6"/>
      <c r="M281" s="6"/>
      <c r="N281" s="6"/>
    </row>
    <row r="282" ht="16.5" customHeight="1">
      <c r="A282" s="19"/>
      <c r="E282" s="25"/>
      <c r="G282" s="21"/>
      <c r="H282" s="21"/>
      <c r="I282" s="21"/>
      <c r="J282" s="21"/>
      <c r="L282" s="6"/>
      <c r="M282" s="6"/>
      <c r="N282" s="6"/>
    </row>
    <row r="283" ht="16.5" customHeight="1">
      <c r="A283" s="19"/>
      <c r="E283" s="25"/>
      <c r="G283" s="21"/>
      <c r="H283" s="21"/>
      <c r="I283" s="21"/>
      <c r="J283" s="21"/>
      <c r="L283" s="6"/>
      <c r="M283" s="6"/>
      <c r="N283" s="6"/>
    </row>
    <row r="284" ht="16.5" customHeight="1">
      <c r="A284" s="19"/>
      <c r="E284" s="25"/>
      <c r="G284" s="21"/>
      <c r="H284" s="21"/>
      <c r="I284" s="21"/>
      <c r="J284" s="21"/>
      <c r="L284" s="6"/>
      <c r="M284" s="6"/>
      <c r="N284" s="6"/>
    </row>
    <row r="285" ht="16.5" customHeight="1">
      <c r="A285" s="19"/>
      <c r="E285" s="25"/>
      <c r="G285" s="21"/>
      <c r="H285" s="21"/>
      <c r="I285" s="21"/>
      <c r="J285" s="21"/>
      <c r="L285" s="6"/>
      <c r="M285" s="6"/>
      <c r="N285" s="6"/>
    </row>
    <row r="286" ht="16.5" customHeight="1">
      <c r="A286" s="19"/>
      <c r="E286" s="25"/>
      <c r="G286" s="21"/>
      <c r="H286" s="21"/>
      <c r="I286" s="21"/>
      <c r="J286" s="21"/>
      <c r="L286" s="6"/>
      <c r="M286" s="6"/>
      <c r="N286" s="6"/>
    </row>
    <row r="287" ht="16.5" customHeight="1">
      <c r="A287" s="19"/>
      <c r="E287" s="25"/>
      <c r="G287" s="21"/>
      <c r="H287" s="21"/>
      <c r="I287" s="21"/>
      <c r="J287" s="21"/>
      <c r="L287" s="6"/>
      <c r="M287" s="6"/>
      <c r="N287" s="6"/>
    </row>
    <row r="288" ht="16.5" customHeight="1">
      <c r="A288" s="19"/>
      <c r="E288" s="25"/>
      <c r="G288" s="21"/>
      <c r="H288" s="21"/>
      <c r="I288" s="21"/>
      <c r="J288" s="21"/>
      <c r="L288" s="6"/>
      <c r="M288" s="6"/>
      <c r="N288" s="6"/>
    </row>
    <row r="289" ht="16.5" customHeight="1">
      <c r="A289" s="19"/>
      <c r="E289" s="25"/>
      <c r="G289" s="21"/>
      <c r="H289" s="21"/>
      <c r="I289" s="21"/>
      <c r="J289" s="21"/>
      <c r="L289" s="6"/>
      <c r="M289" s="6"/>
      <c r="N289" s="6"/>
    </row>
    <row r="290" ht="16.5" customHeight="1">
      <c r="A290" s="19"/>
      <c r="E290" s="25"/>
      <c r="G290" s="21"/>
      <c r="H290" s="21"/>
      <c r="I290" s="21"/>
      <c r="J290" s="21"/>
      <c r="L290" s="6"/>
      <c r="M290" s="6"/>
      <c r="N290" s="6"/>
    </row>
    <row r="291" ht="16.5" customHeight="1">
      <c r="A291" s="19"/>
      <c r="E291" s="25"/>
      <c r="G291" s="21"/>
      <c r="H291" s="21"/>
      <c r="I291" s="21"/>
      <c r="J291" s="21"/>
      <c r="L291" s="6"/>
      <c r="M291" s="6"/>
      <c r="N291" s="6"/>
    </row>
    <row r="292" ht="16.5" customHeight="1">
      <c r="A292" s="19"/>
      <c r="E292" s="25"/>
      <c r="G292" s="21"/>
      <c r="H292" s="21"/>
      <c r="I292" s="21"/>
      <c r="J292" s="21"/>
      <c r="L292" s="6"/>
      <c r="M292" s="6"/>
      <c r="N292" s="6"/>
    </row>
    <row r="293" ht="16.5" customHeight="1">
      <c r="A293" s="19"/>
      <c r="E293" s="25"/>
      <c r="G293" s="21"/>
      <c r="H293" s="21"/>
      <c r="I293" s="21"/>
      <c r="J293" s="21"/>
      <c r="L293" s="6"/>
      <c r="M293" s="6"/>
      <c r="N293" s="6"/>
    </row>
    <row r="294" ht="16.5" customHeight="1">
      <c r="A294" s="19"/>
      <c r="E294" s="25"/>
      <c r="G294" s="21"/>
      <c r="H294" s="21"/>
      <c r="I294" s="21"/>
      <c r="J294" s="21"/>
      <c r="L294" s="6"/>
      <c r="M294" s="6"/>
      <c r="N294" s="6"/>
    </row>
    <row r="295" ht="16.5" customHeight="1">
      <c r="A295" s="19"/>
      <c r="E295" s="25"/>
      <c r="G295" s="21"/>
      <c r="H295" s="21"/>
      <c r="I295" s="21"/>
      <c r="J295" s="21"/>
      <c r="L295" s="6"/>
      <c r="M295" s="6"/>
      <c r="N295" s="6"/>
    </row>
    <row r="296" ht="16.5" customHeight="1">
      <c r="A296" s="19"/>
      <c r="E296" s="25"/>
      <c r="G296" s="21"/>
      <c r="H296" s="21"/>
      <c r="I296" s="21"/>
      <c r="J296" s="21"/>
      <c r="L296" s="6"/>
      <c r="M296" s="6"/>
      <c r="N296" s="6"/>
    </row>
    <row r="297" ht="16.5" customHeight="1">
      <c r="A297" s="19"/>
      <c r="E297" s="25"/>
      <c r="G297" s="21"/>
      <c r="H297" s="21"/>
      <c r="I297" s="21"/>
      <c r="J297" s="21"/>
      <c r="L297" s="6"/>
      <c r="M297" s="6"/>
      <c r="N297" s="6"/>
    </row>
    <row r="298" ht="16.5" customHeight="1">
      <c r="A298" s="19"/>
      <c r="E298" s="25"/>
      <c r="G298" s="21"/>
      <c r="H298" s="21"/>
      <c r="I298" s="21"/>
      <c r="J298" s="21"/>
      <c r="L298" s="6"/>
      <c r="M298" s="6"/>
      <c r="N298" s="6"/>
    </row>
    <row r="299" ht="16.5" customHeight="1">
      <c r="A299" s="19"/>
      <c r="E299" s="25"/>
      <c r="G299" s="21"/>
      <c r="H299" s="21"/>
      <c r="I299" s="21"/>
      <c r="J299" s="21"/>
      <c r="L299" s="6"/>
      <c r="M299" s="6"/>
      <c r="N299" s="6"/>
    </row>
    <row r="300" ht="16.5" customHeight="1">
      <c r="A300" s="19"/>
      <c r="E300" s="25"/>
      <c r="G300" s="21"/>
      <c r="H300" s="21"/>
      <c r="I300" s="21"/>
      <c r="J300" s="21"/>
      <c r="L300" s="6"/>
      <c r="M300" s="6"/>
      <c r="N300" s="6"/>
    </row>
    <row r="301" ht="16.5" customHeight="1">
      <c r="A301" s="19"/>
      <c r="E301" s="25"/>
      <c r="G301" s="21"/>
      <c r="H301" s="21"/>
      <c r="I301" s="21"/>
      <c r="J301" s="21"/>
      <c r="L301" s="6"/>
      <c r="M301" s="6"/>
      <c r="N301" s="6"/>
    </row>
    <row r="302" ht="16.5" customHeight="1">
      <c r="A302" s="19"/>
      <c r="E302" s="25"/>
      <c r="G302" s="21"/>
      <c r="H302" s="21"/>
      <c r="I302" s="21"/>
      <c r="J302" s="21"/>
      <c r="L302" s="6"/>
      <c r="M302" s="6"/>
      <c r="N302" s="6"/>
    </row>
    <row r="303" ht="16.5" customHeight="1">
      <c r="A303" s="19"/>
      <c r="E303" s="25"/>
      <c r="G303" s="21"/>
      <c r="H303" s="21"/>
      <c r="I303" s="21"/>
      <c r="J303" s="21"/>
      <c r="L303" s="6"/>
      <c r="M303" s="6"/>
      <c r="N303" s="6"/>
    </row>
    <row r="304" ht="16.5" customHeight="1">
      <c r="A304" s="19"/>
      <c r="E304" s="25"/>
      <c r="G304" s="21"/>
      <c r="H304" s="21"/>
      <c r="I304" s="21"/>
      <c r="J304" s="21"/>
      <c r="L304" s="6"/>
      <c r="M304" s="6"/>
      <c r="N304" s="6"/>
    </row>
    <row r="305" ht="16.5" customHeight="1">
      <c r="A305" s="19"/>
      <c r="E305" s="25"/>
      <c r="G305" s="21"/>
      <c r="H305" s="21"/>
      <c r="I305" s="21"/>
      <c r="J305" s="21"/>
      <c r="L305" s="6"/>
      <c r="M305" s="6"/>
      <c r="N305" s="6"/>
    </row>
    <row r="306" ht="16.5" customHeight="1">
      <c r="A306" s="19"/>
      <c r="E306" s="25"/>
      <c r="G306" s="21"/>
      <c r="H306" s="21"/>
      <c r="I306" s="21"/>
      <c r="J306" s="21"/>
      <c r="L306" s="6"/>
      <c r="M306" s="6"/>
      <c r="N306" s="6"/>
    </row>
    <row r="307" ht="16.5" customHeight="1">
      <c r="A307" s="19"/>
      <c r="E307" s="25"/>
      <c r="G307" s="21"/>
      <c r="H307" s="21"/>
      <c r="I307" s="21"/>
      <c r="J307" s="21"/>
      <c r="L307" s="6"/>
      <c r="M307" s="6"/>
      <c r="N307" s="6"/>
    </row>
    <row r="308" ht="16.5" customHeight="1">
      <c r="A308" s="19"/>
      <c r="E308" s="25"/>
      <c r="G308" s="21"/>
      <c r="H308" s="21"/>
      <c r="I308" s="21"/>
      <c r="J308" s="21"/>
      <c r="L308" s="6"/>
      <c r="M308" s="6"/>
      <c r="N308" s="6"/>
    </row>
    <row r="309" ht="16.5" customHeight="1">
      <c r="A309" s="19"/>
      <c r="E309" s="25"/>
      <c r="G309" s="21"/>
      <c r="H309" s="21"/>
      <c r="I309" s="21"/>
      <c r="J309" s="21"/>
      <c r="L309" s="6"/>
      <c r="M309" s="6"/>
      <c r="N309" s="6"/>
    </row>
    <row r="310" ht="16.5" customHeight="1">
      <c r="A310" s="19"/>
      <c r="E310" s="25"/>
      <c r="G310" s="21"/>
      <c r="H310" s="21"/>
      <c r="I310" s="21"/>
      <c r="J310" s="21"/>
      <c r="L310" s="6"/>
      <c r="M310" s="6"/>
      <c r="N310" s="6"/>
    </row>
    <row r="311" ht="16.5" customHeight="1">
      <c r="A311" s="19"/>
      <c r="E311" s="25"/>
      <c r="G311" s="21"/>
      <c r="H311" s="21"/>
      <c r="I311" s="21"/>
      <c r="J311" s="21"/>
      <c r="L311" s="6"/>
      <c r="M311" s="6"/>
      <c r="N311" s="6"/>
    </row>
    <row r="312" ht="16.5" customHeight="1">
      <c r="A312" s="19"/>
      <c r="E312" s="25"/>
      <c r="G312" s="21"/>
      <c r="H312" s="21"/>
      <c r="I312" s="21"/>
      <c r="J312" s="21"/>
      <c r="L312" s="6"/>
      <c r="M312" s="6"/>
      <c r="N312" s="6"/>
    </row>
    <row r="313" ht="16.5" customHeight="1">
      <c r="A313" s="19"/>
      <c r="E313" s="25"/>
      <c r="G313" s="21"/>
      <c r="H313" s="21"/>
      <c r="I313" s="21"/>
      <c r="J313" s="21"/>
      <c r="L313" s="6"/>
      <c r="M313" s="6"/>
      <c r="N313" s="6"/>
    </row>
    <row r="314" ht="16.5" customHeight="1">
      <c r="A314" s="19"/>
      <c r="E314" s="25"/>
      <c r="G314" s="21"/>
      <c r="H314" s="21"/>
      <c r="I314" s="21"/>
      <c r="J314" s="21"/>
      <c r="L314" s="6"/>
      <c r="M314" s="6"/>
      <c r="N314" s="6"/>
    </row>
    <row r="315" ht="16.5" customHeight="1">
      <c r="A315" s="19"/>
      <c r="E315" s="25"/>
      <c r="G315" s="21"/>
      <c r="H315" s="21"/>
      <c r="I315" s="21"/>
      <c r="J315" s="21"/>
      <c r="L315" s="6"/>
      <c r="M315" s="6"/>
      <c r="N315" s="6"/>
    </row>
    <row r="316" ht="16.5" customHeight="1">
      <c r="A316" s="19"/>
      <c r="E316" s="25"/>
      <c r="G316" s="21"/>
      <c r="H316" s="21"/>
      <c r="I316" s="21"/>
      <c r="J316" s="21"/>
      <c r="L316" s="6"/>
      <c r="M316" s="6"/>
      <c r="N316" s="6"/>
    </row>
    <row r="317" ht="16.5" customHeight="1">
      <c r="A317" s="19"/>
      <c r="E317" s="25"/>
      <c r="G317" s="21"/>
      <c r="H317" s="21"/>
      <c r="I317" s="21"/>
      <c r="J317" s="21"/>
      <c r="L317" s="6"/>
      <c r="M317" s="6"/>
      <c r="N317" s="6"/>
    </row>
    <row r="318" ht="16.5" customHeight="1">
      <c r="A318" s="19"/>
      <c r="E318" s="25"/>
      <c r="G318" s="21"/>
      <c r="H318" s="21"/>
      <c r="I318" s="21"/>
      <c r="J318" s="21"/>
      <c r="L318" s="6"/>
      <c r="M318" s="6"/>
      <c r="N318" s="6"/>
    </row>
    <row r="319" ht="16.5" customHeight="1">
      <c r="A319" s="19"/>
      <c r="E319" s="25"/>
      <c r="G319" s="21"/>
      <c r="H319" s="21"/>
      <c r="I319" s="21"/>
      <c r="J319" s="21"/>
      <c r="L319" s="6"/>
      <c r="M319" s="6"/>
      <c r="N319" s="6"/>
    </row>
    <row r="320" ht="16.5" customHeight="1">
      <c r="A320" s="19"/>
      <c r="E320" s="25"/>
      <c r="G320" s="21"/>
      <c r="H320" s="21"/>
      <c r="I320" s="21"/>
      <c r="J320" s="21"/>
      <c r="L320" s="6"/>
      <c r="M320" s="6"/>
      <c r="N320" s="6"/>
    </row>
    <row r="321" ht="16.5" customHeight="1">
      <c r="A321" s="19"/>
      <c r="E321" s="25"/>
      <c r="G321" s="21"/>
      <c r="H321" s="21"/>
      <c r="I321" s="21"/>
      <c r="J321" s="21"/>
      <c r="L321" s="6"/>
      <c r="M321" s="6"/>
      <c r="N321" s="6"/>
    </row>
    <row r="322" ht="16.5" customHeight="1">
      <c r="A322" s="19"/>
      <c r="E322" s="25"/>
      <c r="G322" s="21"/>
      <c r="H322" s="21"/>
      <c r="I322" s="21"/>
      <c r="J322" s="21"/>
      <c r="L322" s="6"/>
      <c r="M322" s="6"/>
      <c r="N322" s="6"/>
    </row>
    <row r="323" ht="16.5" customHeight="1">
      <c r="A323" s="19"/>
      <c r="E323" s="25"/>
      <c r="G323" s="21"/>
      <c r="H323" s="21"/>
      <c r="I323" s="21"/>
      <c r="J323" s="21"/>
      <c r="L323" s="6"/>
      <c r="M323" s="6"/>
      <c r="N323" s="6"/>
    </row>
    <row r="324" ht="16.5" customHeight="1">
      <c r="A324" s="19"/>
      <c r="E324" s="25"/>
      <c r="G324" s="21"/>
      <c r="H324" s="21"/>
      <c r="I324" s="21"/>
      <c r="J324" s="21"/>
      <c r="L324" s="6"/>
      <c r="M324" s="6"/>
      <c r="N324" s="6"/>
    </row>
    <row r="325" ht="16.5" customHeight="1">
      <c r="A325" s="19"/>
      <c r="E325" s="25"/>
      <c r="G325" s="21"/>
      <c r="H325" s="21"/>
      <c r="I325" s="21"/>
      <c r="J325" s="21"/>
      <c r="L325" s="6"/>
      <c r="M325" s="6"/>
      <c r="N325" s="6"/>
    </row>
    <row r="326" ht="16.5" customHeight="1">
      <c r="A326" s="19"/>
      <c r="E326" s="25"/>
      <c r="G326" s="21"/>
      <c r="H326" s="21"/>
      <c r="I326" s="21"/>
      <c r="J326" s="21"/>
      <c r="L326" s="6"/>
      <c r="M326" s="6"/>
      <c r="N326" s="6"/>
    </row>
    <row r="327" ht="16.5" customHeight="1">
      <c r="A327" s="19"/>
      <c r="E327" s="25"/>
      <c r="G327" s="21"/>
      <c r="H327" s="21"/>
      <c r="I327" s="21"/>
      <c r="J327" s="21"/>
      <c r="L327" s="6"/>
      <c r="M327" s="6"/>
      <c r="N327" s="6"/>
    </row>
    <row r="328" ht="16.5" customHeight="1">
      <c r="A328" s="19"/>
      <c r="E328" s="25"/>
      <c r="G328" s="21"/>
      <c r="H328" s="21"/>
      <c r="I328" s="21"/>
      <c r="J328" s="21"/>
      <c r="L328" s="6"/>
      <c r="M328" s="6"/>
      <c r="N328" s="6"/>
    </row>
    <row r="329" ht="16.5" customHeight="1">
      <c r="A329" s="19"/>
      <c r="E329" s="25"/>
      <c r="G329" s="21"/>
      <c r="H329" s="21"/>
      <c r="I329" s="21"/>
      <c r="J329" s="21"/>
      <c r="L329" s="6"/>
      <c r="M329" s="6"/>
      <c r="N329" s="6"/>
    </row>
    <row r="330" ht="16.5" customHeight="1">
      <c r="A330" s="19"/>
      <c r="E330" s="25"/>
      <c r="G330" s="21"/>
      <c r="H330" s="21"/>
      <c r="I330" s="21"/>
      <c r="J330" s="21"/>
      <c r="L330" s="6"/>
      <c r="M330" s="6"/>
      <c r="N330" s="6"/>
    </row>
    <row r="331" ht="16.5" customHeight="1">
      <c r="A331" s="19"/>
      <c r="E331" s="25"/>
      <c r="G331" s="21"/>
      <c r="H331" s="21"/>
      <c r="I331" s="21"/>
      <c r="J331" s="21"/>
      <c r="L331" s="6"/>
      <c r="M331" s="6"/>
      <c r="N331" s="6"/>
    </row>
    <row r="332" ht="16.5" customHeight="1">
      <c r="A332" s="19"/>
      <c r="E332" s="25"/>
      <c r="G332" s="21"/>
      <c r="H332" s="21"/>
      <c r="I332" s="21"/>
      <c r="J332" s="21"/>
      <c r="L332" s="6"/>
      <c r="M332" s="6"/>
      <c r="N332" s="6"/>
    </row>
    <row r="333" ht="16.5" customHeight="1">
      <c r="A333" s="19"/>
      <c r="E333" s="25"/>
      <c r="G333" s="21"/>
      <c r="H333" s="21"/>
      <c r="I333" s="21"/>
      <c r="J333" s="21"/>
      <c r="L333" s="6"/>
      <c r="M333" s="6"/>
      <c r="N333" s="6"/>
    </row>
    <row r="334" ht="16.5" customHeight="1">
      <c r="A334" s="19"/>
      <c r="E334" s="25"/>
      <c r="G334" s="21"/>
      <c r="H334" s="21"/>
      <c r="I334" s="21"/>
      <c r="J334" s="21"/>
      <c r="L334" s="6"/>
      <c r="M334" s="6"/>
      <c r="N334" s="6"/>
    </row>
    <row r="335" ht="16.5" customHeight="1">
      <c r="A335" s="19"/>
      <c r="E335" s="25"/>
      <c r="G335" s="21"/>
      <c r="H335" s="21"/>
      <c r="I335" s="21"/>
      <c r="J335" s="21"/>
      <c r="L335" s="6"/>
      <c r="M335" s="6"/>
      <c r="N335" s="6"/>
    </row>
    <row r="336" ht="16.5" customHeight="1">
      <c r="A336" s="19"/>
      <c r="E336" s="25"/>
      <c r="G336" s="21"/>
      <c r="H336" s="21"/>
      <c r="I336" s="21"/>
      <c r="J336" s="21"/>
      <c r="L336" s="6"/>
      <c r="M336" s="6"/>
      <c r="N336" s="6"/>
    </row>
    <row r="337" ht="16.5" customHeight="1">
      <c r="A337" s="19"/>
      <c r="E337" s="25"/>
      <c r="G337" s="21"/>
      <c r="H337" s="21"/>
      <c r="I337" s="21"/>
      <c r="J337" s="21"/>
      <c r="L337" s="6"/>
      <c r="M337" s="6"/>
      <c r="N337" s="6"/>
    </row>
    <row r="338" ht="16.5" customHeight="1">
      <c r="A338" s="19"/>
      <c r="E338" s="25"/>
      <c r="G338" s="21"/>
      <c r="H338" s="21"/>
      <c r="I338" s="21"/>
      <c r="J338" s="21"/>
      <c r="L338" s="6"/>
      <c r="M338" s="6"/>
      <c r="N338" s="6"/>
    </row>
    <row r="339" ht="16.5" customHeight="1">
      <c r="A339" s="19"/>
      <c r="E339" s="25"/>
      <c r="G339" s="21"/>
      <c r="H339" s="21"/>
      <c r="I339" s="21"/>
      <c r="J339" s="21"/>
      <c r="L339" s="6"/>
      <c r="M339" s="6"/>
      <c r="N339" s="6"/>
    </row>
    <row r="340" ht="16.5" customHeight="1">
      <c r="A340" s="19"/>
      <c r="E340" s="25"/>
      <c r="G340" s="21"/>
      <c r="H340" s="21"/>
      <c r="I340" s="21"/>
      <c r="J340" s="21"/>
      <c r="L340" s="6"/>
      <c r="M340" s="6"/>
      <c r="N340" s="6"/>
    </row>
    <row r="341" ht="16.5" customHeight="1">
      <c r="A341" s="19"/>
      <c r="E341" s="25"/>
      <c r="G341" s="21"/>
      <c r="H341" s="21"/>
      <c r="I341" s="21"/>
      <c r="J341" s="21"/>
      <c r="L341" s="6"/>
      <c r="M341" s="6"/>
      <c r="N341" s="6"/>
    </row>
    <row r="342" ht="16.5" customHeight="1">
      <c r="A342" s="19"/>
      <c r="E342" s="25"/>
      <c r="G342" s="21"/>
      <c r="H342" s="21"/>
      <c r="I342" s="21"/>
      <c r="J342" s="21"/>
      <c r="L342" s="6"/>
      <c r="M342" s="6"/>
      <c r="N342" s="6"/>
    </row>
    <row r="343" ht="16.5" customHeight="1">
      <c r="A343" s="19"/>
      <c r="E343" s="25"/>
      <c r="G343" s="21"/>
      <c r="H343" s="21"/>
      <c r="I343" s="21"/>
      <c r="J343" s="21"/>
      <c r="L343" s="6"/>
      <c r="M343" s="6"/>
      <c r="N343" s="6"/>
    </row>
    <row r="344" ht="16.5" customHeight="1">
      <c r="A344" s="19"/>
      <c r="E344" s="25"/>
      <c r="G344" s="21"/>
      <c r="H344" s="21"/>
      <c r="I344" s="21"/>
      <c r="J344" s="21"/>
      <c r="L344" s="6"/>
      <c r="M344" s="6"/>
      <c r="N344" s="6"/>
    </row>
    <row r="345" ht="16.5" customHeight="1">
      <c r="A345" s="19"/>
      <c r="E345" s="25"/>
      <c r="G345" s="21"/>
      <c r="H345" s="21"/>
      <c r="I345" s="21"/>
      <c r="J345" s="21"/>
      <c r="L345" s="6"/>
      <c r="M345" s="6"/>
      <c r="N345" s="6"/>
    </row>
    <row r="346" ht="16.5" customHeight="1">
      <c r="A346" s="19"/>
      <c r="E346" s="25"/>
      <c r="G346" s="21"/>
      <c r="H346" s="21"/>
      <c r="I346" s="21"/>
      <c r="J346" s="21"/>
      <c r="L346" s="6"/>
      <c r="M346" s="6"/>
      <c r="N346" s="6"/>
    </row>
    <row r="347" ht="16.5" customHeight="1">
      <c r="A347" s="19"/>
      <c r="E347" s="25"/>
      <c r="G347" s="21"/>
      <c r="H347" s="21"/>
      <c r="I347" s="21"/>
      <c r="J347" s="21"/>
      <c r="L347" s="6"/>
      <c r="M347" s="6"/>
      <c r="N347" s="6"/>
    </row>
    <row r="348" ht="16.5" customHeight="1">
      <c r="A348" s="19"/>
      <c r="E348" s="25"/>
      <c r="G348" s="21"/>
      <c r="H348" s="21"/>
      <c r="I348" s="21"/>
      <c r="J348" s="21"/>
      <c r="L348" s="6"/>
      <c r="M348" s="6"/>
      <c r="N348" s="6"/>
    </row>
    <row r="349" ht="16.5" customHeight="1">
      <c r="A349" s="19"/>
      <c r="E349" s="25"/>
      <c r="G349" s="21"/>
      <c r="H349" s="21"/>
      <c r="I349" s="21"/>
      <c r="J349" s="21"/>
      <c r="L349" s="6"/>
      <c r="M349" s="6"/>
      <c r="N349" s="6"/>
    </row>
    <row r="350" ht="16.5" customHeight="1">
      <c r="A350" s="19"/>
      <c r="E350" s="25"/>
      <c r="G350" s="21"/>
      <c r="H350" s="21"/>
      <c r="I350" s="21"/>
      <c r="J350" s="21"/>
      <c r="L350" s="6"/>
      <c r="M350" s="6"/>
      <c r="N350" s="6"/>
    </row>
    <row r="351" ht="16.5" customHeight="1">
      <c r="A351" s="19"/>
      <c r="E351" s="25"/>
      <c r="G351" s="21"/>
      <c r="H351" s="21"/>
      <c r="I351" s="21"/>
      <c r="J351" s="21"/>
      <c r="L351" s="6"/>
      <c r="M351" s="6"/>
      <c r="N351" s="6"/>
    </row>
    <row r="352" ht="16.5" customHeight="1">
      <c r="A352" s="19"/>
      <c r="E352" s="25"/>
      <c r="G352" s="21"/>
      <c r="H352" s="21"/>
      <c r="I352" s="21"/>
      <c r="J352" s="21"/>
      <c r="L352" s="6"/>
      <c r="M352" s="6"/>
      <c r="N352" s="6"/>
    </row>
    <row r="353" ht="16.5" customHeight="1">
      <c r="A353" s="19"/>
      <c r="E353" s="25"/>
      <c r="G353" s="21"/>
      <c r="H353" s="21"/>
      <c r="I353" s="21"/>
      <c r="J353" s="21"/>
      <c r="L353" s="6"/>
      <c r="M353" s="6"/>
      <c r="N353" s="6"/>
    </row>
    <row r="354" ht="16.5" customHeight="1">
      <c r="A354" s="19"/>
      <c r="E354" s="25"/>
      <c r="G354" s="21"/>
      <c r="H354" s="21"/>
      <c r="I354" s="21"/>
      <c r="J354" s="21"/>
      <c r="L354" s="6"/>
      <c r="M354" s="6"/>
      <c r="N354" s="6"/>
    </row>
    <row r="355" ht="16.5" customHeight="1">
      <c r="A355" s="19"/>
      <c r="E355" s="25"/>
      <c r="G355" s="21"/>
      <c r="H355" s="21"/>
      <c r="I355" s="21"/>
      <c r="J355" s="21"/>
      <c r="L355" s="6"/>
      <c r="M355" s="6"/>
      <c r="N355" s="6"/>
    </row>
    <row r="356" ht="16.5" customHeight="1">
      <c r="A356" s="19"/>
      <c r="E356" s="25"/>
      <c r="G356" s="21"/>
      <c r="H356" s="21"/>
      <c r="I356" s="21"/>
      <c r="J356" s="21"/>
      <c r="L356" s="6"/>
      <c r="M356" s="6"/>
      <c r="N356" s="6"/>
    </row>
    <row r="357" ht="16.5" customHeight="1">
      <c r="A357" s="19"/>
      <c r="E357" s="25"/>
      <c r="G357" s="21"/>
      <c r="H357" s="21"/>
      <c r="I357" s="21"/>
      <c r="J357" s="21"/>
      <c r="L357" s="6"/>
      <c r="M357" s="6"/>
      <c r="N357" s="6"/>
    </row>
    <row r="358" ht="16.5" customHeight="1">
      <c r="A358" s="19"/>
      <c r="E358" s="25"/>
      <c r="G358" s="21"/>
      <c r="H358" s="21"/>
      <c r="I358" s="21"/>
      <c r="J358" s="21"/>
      <c r="L358" s="6"/>
      <c r="M358" s="6"/>
      <c r="N358" s="6"/>
    </row>
    <row r="359" ht="16.5" customHeight="1">
      <c r="A359" s="19"/>
      <c r="E359" s="25"/>
      <c r="G359" s="21"/>
      <c r="H359" s="21"/>
      <c r="I359" s="21"/>
      <c r="J359" s="21"/>
      <c r="L359" s="6"/>
      <c r="M359" s="6"/>
      <c r="N359" s="6"/>
    </row>
    <row r="360" ht="16.5" customHeight="1">
      <c r="A360" s="19"/>
      <c r="E360" s="25"/>
      <c r="G360" s="21"/>
      <c r="H360" s="21"/>
      <c r="I360" s="21"/>
      <c r="J360" s="21"/>
      <c r="L360" s="6"/>
      <c r="M360" s="6"/>
      <c r="N360" s="6"/>
    </row>
    <row r="361" ht="16.5" customHeight="1">
      <c r="A361" s="19"/>
      <c r="E361" s="25"/>
      <c r="G361" s="21"/>
      <c r="H361" s="21"/>
      <c r="I361" s="21"/>
      <c r="J361" s="21"/>
      <c r="L361" s="6"/>
      <c r="M361" s="6"/>
      <c r="N361" s="6"/>
    </row>
    <row r="362" ht="16.5" customHeight="1">
      <c r="A362" s="19"/>
      <c r="E362" s="25"/>
      <c r="G362" s="21"/>
      <c r="H362" s="21"/>
      <c r="I362" s="21"/>
      <c r="J362" s="21"/>
      <c r="L362" s="6"/>
      <c r="M362" s="6"/>
      <c r="N362" s="6"/>
    </row>
    <row r="363" ht="16.5" customHeight="1">
      <c r="A363" s="19"/>
      <c r="E363" s="25"/>
      <c r="G363" s="21"/>
      <c r="H363" s="21"/>
      <c r="I363" s="21"/>
      <c r="J363" s="21"/>
      <c r="L363" s="6"/>
      <c r="M363" s="6"/>
      <c r="N363" s="6"/>
    </row>
    <row r="364" ht="16.5" customHeight="1">
      <c r="A364" s="19"/>
      <c r="E364" s="25"/>
      <c r="G364" s="21"/>
      <c r="H364" s="21"/>
      <c r="I364" s="21"/>
      <c r="J364" s="21"/>
      <c r="L364" s="6"/>
      <c r="M364" s="6"/>
      <c r="N364" s="6"/>
    </row>
    <row r="365" ht="16.5" customHeight="1">
      <c r="A365" s="19"/>
      <c r="E365" s="25"/>
      <c r="G365" s="21"/>
      <c r="H365" s="21"/>
      <c r="I365" s="21"/>
      <c r="J365" s="21"/>
      <c r="L365" s="6"/>
      <c r="M365" s="6"/>
      <c r="N365" s="6"/>
    </row>
    <row r="366" ht="16.5" customHeight="1">
      <c r="A366" s="19"/>
      <c r="E366" s="25"/>
      <c r="G366" s="21"/>
      <c r="H366" s="21"/>
      <c r="I366" s="21"/>
      <c r="J366" s="21"/>
      <c r="L366" s="6"/>
      <c r="M366" s="6"/>
      <c r="N366" s="6"/>
    </row>
    <row r="367" ht="16.5" customHeight="1">
      <c r="A367" s="19"/>
      <c r="E367" s="25"/>
      <c r="G367" s="21"/>
      <c r="H367" s="21"/>
      <c r="I367" s="21"/>
      <c r="J367" s="21"/>
      <c r="L367" s="6"/>
      <c r="M367" s="6"/>
      <c r="N367" s="6"/>
    </row>
    <row r="368" ht="16.5" customHeight="1">
      <c r="A368" s="19"/>
      <c r="E368" s="25"/>
      <c r="G368" s="21"/>
      <c r="H368" s="21"/>
      <c r="I368" s="21"/>
      <c r="J368" s="21"/>
      <c r="L368" s="6"/>
      <c r="M368" s="6"/>
      <c r="N368" s="6"/>
    </row>
    <row r="369" ht="16.5" customHeight="1">
      <c r="A369" s="19"/>
      <c r="E369" s="25"/>
      <c r="G369" s="21"/>
      <c r="H369" s="21"/>
      <c r="I369" s="21"/>
      <c r="J369" s="21"/>
      <c r="L369" s="6"/>
      <c r="M369" s="6"/>
      <c r="N369" s="6"/>
    </row>
    <row r="370" ht="16.5" customHeight="1">
      <c r="A370" s="19"/>
      <c r="E370" s="25"/>
      <c r="G370" s="21"/>
      <c r="H370" s="21"/>
      <c r="I370" s="21"/>
      <c r="J370" s="21"/>
      <c r="L370" s="6"/>
      <c r="M370" s="6"/>
      <c r="N370" s="6"/>
    </row>
    <row r="371" ht="16.5" customHeight="1">
      <c r="A371" s="19"/>
      <c r="E371" s="25"/>
      <c r="G371" s="21"/>
      <c r="H371" s="21"/>
      <c r="I371" s="21"/>
      <c r="J371" s="21"/>
      <c r="L371" s="6"/>
      <c r="M371" s="6"/>
      <c r="N371" s="6"/>
    </row>
    <row r="372" ht="16.5" customHeight="1">
      <c r="A372" s="19"/>
      <c r="E372" s="25"/>
      <c r="G372" s="21"/>
      <c r="H372" s="21"/>
      <c r="I372" s="21"/>
      <c r="J372" s="21"/>
      <c r="L372" s="6"/>
      <c r="M372" s="6"/>
      <c r="N372" s="6"/>
    </row>
    <row r="373" ht="16.5" customHeight="1">
      <c r="A373" s="19"/>
      <c r="E373" s="25"/>
      <c r="G373" s="21"/>
      <c r="H373" s="21"/>
      <c r="I373" s="21"/>
      <c r="J373" s="21"/>
      <c r="L373" s="6"/>
      <c r="M373" s="6"/>
      <c r="N373" s="6"/>
    </row>
    <row r="374" ht="16.5" customHeight="1">
      <c r="A374" s="19"/>
      <c r="E374" s="25"/>
      <c r="G374" s="21"/>
      <c r="H374" s="21"/>
      <c r="I374" s="21"/>
      <c r="J374" s="21"/>
      <c r="L374" s="6"/>
      <c r="M374" s="6"/>
      <c r="N374" s="6"/>
    </row>
    <row r="375" ht="16.5" customHeight="1">
      <c r="A375" s="19"/>
      <c r="E375" s="25"/>
      <c r="G375" s="21"/>
      <c r="H375" s="21"/>
      <c r="I375" s="21"/>
      <c r="J375" s="21"/>
      <c r="L375" s="6"/>
      <c r="M375" s="6"/>
      <c r="N375" s="6"/>
    </row>
    <row r="376" ht="16.5" customHeight="1">
      <c r="A376" s="19"/>
      <c r="E376" s="25"/>
      <c r="G376" s="21"/>
      <c r="H376" s="21"/>
      <c r="I376" s="21"/>
      <c r="J376" s="21"/>
      <c r="L376" s="6"/>
      <c r="M376" s="6"/>
      <c r="N376" s="6"/>
    </row>
    <row r="377" ht="16.5" customHeight="1">
      <c r="A377" s="19"/>
      <c r="E377" s="25"/>
      <c r="G377" s="21"/>
      <c r="H377" s="21"/>
      <c r="I377" s="21"/>
      <c r="J377" s="21"/>
      <c r="L377" s="6"/>
      <c r="M377" s="6"/>
      <c r="N377" s="6"/>
    </row>
    <row r="378" ht="16.5" customHeight="1">
      <c r="A378" s="19"/>
      <c r="E378" s="25"/>
      <c r="G378" s="21"/>
      <c r="H378" s="21"/>
      <c r="I378" s="21"/>
      <c r="J378" s="21"/>
      <c r="L378" s="6"/>
      <c r="M378" s="6"/>
      <c r="N378" s="6"/>
    </row>
    <row r="379" ht="16.5" customHeight="1">
      <c r="A379" s="19"/>
      <c r="E379" s="25"/>
      <c r="G379" s="21"/>
      <c r="H379" s="21"/>
      <c r="I379" s="21"/>
      <c r="J379" s="21"/>
      <c r="L379" s="6"/>
      <c r="M379" s="6"/>
      <c r="N379" s="6"/>
    </row>
    <row r="380" ht="16.5" customHeight="1">
      <c r="A380" s="19"/>
      <c r="E380" s="25"/>
      <c r="G380" s="21"/>
      <c r="H380" s="21"/>
      <c r="I380" s="21"/>
      <c r="J380" s="21"/>
      <c r="L380" s="6"/>
      <c r="M380" s="6"/>
      <c r="N380" s="6"/>
    </row>
    <row r="381" ht="16.5" customHeight="1">
      <c r="A381" s="19"/>
      <c r="E381" s="25"/>
      <c r="G381" s="21"/>
      <c r="H381" s="21"/>
      <c r="I381" s="21"/>
      <c r="J381" s="21"/>
      <c r="L381" s="6"/>
      <c r="M381" s="6"/>
      <c r="N381" s="6"/>
    </row>
    <row r="382" ht="16.5" customHeight="1">
      <c r="A382" s="19"/>
      <c r="E382" s="25"/>
      <c r="G382" s="21"/>
      <c r="H382" s="21"/>
      <c r="I382" s="21"/>
      <c r="J382" s="21"/>
      <c r="L382" s="6"/>
      <c r="M382" s="6"/>
      <c r="N382" s="6"/>
    </row>
    <row r="383" ht="16.5" customHeight="1">
      <c r="A383" s="19"/>
      <c r="E383" s="25"/>
      <c r="G383" s="21"/>
      <c r="H383" s="21"/>
      <c r="I383" s="21"/>
      <c r="J383" s="21"/>
      <c r="L383" s="6"/>
      <c r="M383" s="6"/>
      <c r="N383" s="6"/>
    </row>
    <row r="384" ht="16.5" customHeight="1">
      <c r="A384" s="19"/>
      <c r="E384" s="25"/>
      <c r="G384" s="21"/>
      <c r="H384" s="21"/>
      <c r="I384" s="21"/>
      <c r="J384" s="21"/>
      <c r="L384" s="6"/>
      <c r="M384" s="6"/>
      <c r="N384" s="6"/>
    </row>
    <row r="385" ht="16.5" customHeight="1">
      <c r="A385" s="19"/>
      <c r="E385" s="25"/>
      <c r="G385" s="21"/>
      <c r="H385" s="21"/>
      <c r="I385" s="21"/>
      <c r="J385" s="21"/>
      <c r="L385" s="6"/>
      <c r="M385" s="6"/>
      <c r="N385" s="6"/>
    </row>
    <row r="386" ht="16.5" customHeight="1">
      <c r="A386" s="19"/>
      <c r="E386" s="25"/>
      <c r="G386" s="21"/>
      <c r="H386" s="21"/>
      <c r="I386" s="21"/>
      <c r="J386" s="21"/>
      <c r="L386" s="6"/>
      <c r="M386" s="6"/>
      <c r="N386" s="6"/>
    </row>
    <row r="387" ht="16.5" customHeight="1">
      <c r="A387" s="19"/>
      <c r="E387" s="25"/>
      <c r="G387" s="21"/>
      <c r="H387" s="21"/>
      <c r="I387" s="21"/>
      <c r="J387" s="21"/>
      <c r="L387" s="6"/>
      <c r="M387" s="6"/>
      <c r="N387" s="6"/>
    </row>
    <row r="388" ht="16.5" customHeight="1">
      <c r="A388" s="19"/>
      <c r="E388" s="25"/>
      <c r="G388" s="21"/>
      <c r="H388" s="21"/>
      <c r="I388" s="21"/>
      <c r="J388" s="21"/>
      <c r="L388" s="6"/>
      <c r="M388" s="6"/>
      <c r="N388" s="6"/>
    </row>
    <row r="389" ht="16.5" customHeight="1">
      <c r="A389" s="19"/>
      <c r="E389" s="25"/>
      <c r="G389" s="21"/>
      <c r="H389" s="21"/>
      <c r="I389" s="21"/>
      <c r="J389" s="21"/>
      <c r="L389" s="6"/>
      <c r="M389" s="6"/>
      <c r="N389" s="6"/>
    </row>
    <row r="390" ht="16.5" customHeight="1">
      <c r="A390" s="19"/>
      <c r="E390" s="25"/>
      <c r="G390" s="21"/>
      <c r="H390" s="21"/>
      <c r="I390" s="21"/>
      <c r="J390" s="21"/>
      <c r="L390" s="6"/>
      <c r="M390" s="6"/>
      <c r="N390" s="6"/>
    </row>
    <row r="391" ht="16.5" customHeight="1">
      <c r="A391" s="19"/>
      <c r="E391" s="25"/>
      <c r="G391" s="21"/>
      <c r="H391" s="21"/>
      <c r="I391" s="21"/>
      <c r="J391" s="21"/>
      <c r="L391" s="6"/>
      <c r="M391" s="6"/>
      <c r="N391" s="6"/>
    </row>
    <row r="392" ht="16.5" customHeight="1">
      <c r="A392" s="19"/>
      <c r="E392" s="25"/>
      <c r="G392" s="21"/>
      <c r="H392" s="21"/>
      <c r="I392" s="21"/>
      <c r="J392" s="21"/>
      <c r="L392" s="6"/>
      <c r="M392" s="6"/>
      <c r="N392" s="6"/>
    </row>
    <row r="393" ht="16.5" customHeight="1">
      <c r="A393" s="19"/>
      <c r="E393" s="25"/>
      <c r="G393" s="21"/>
      <c r="H393" s="21"/>
      <c r="I393" s="21"/>
      <c r="J393" s="21"/>
      <c r="L393" s="6"/>
      <c r="M393" s="6"/>
      <c r="N393" s="6"/>
    </row>
    <row r="394" ht="16.5" customHeight="1">
      <c r="A394" s="19"/>
      <c r="E394" s="25"/>
      <c r="G394" s="21"/>
      <c r="H394" s="21"/>
      <c r="I394" s="21"/>
      <c r="J394" s="21"/>
      <c r="L394" s="6"/>
      <c r="M394" s="6"/>
      <c r="N394" s="6"/>
    </row>
    <row r="395" ht="16.5" customHeight="1">
      <c r="A395" s="19"/>
      <c r="E395" s="25"/>
      <c r="G395" s="21"/>
      <c r="H395" s="21"/>
      <c r="I395" s="21"/>
      <c r="J395" s="21"/>
      <c r="L395" s="6"/>
      <c r="M395" s="6"/>
      <c r="N395" s="6"/>
    </row>
    <row r="396" ht="16.5" customHeight="1">
      <c r="A396" s="19"/>
      <c r="E396" s="25"/>
      <c r="G396" s="21"/>
      <c r="H396" s="21"/>
      <c r="I396" s="21"/>
      <c r="J396" s="21"/>
      <c r="L396" s="6"/>
      <c r="M396" s="6"/>
      <c r="N396" s="6"/>
    </row>
    <row r="397" ht="16.5" customHeight="1">
      <c r="A397" s="19"/>
      <c r="E397" s="25"/>
      <c r="G397" s="21"/>
      <c r="H397" s="21"/>
      <c r="I397" s="21"/>
      <c r="J397" s="21"/>
      <c r="L397" s="6"/>
      <c r="M397" s="6"/>
      <c r="N397" s="6"/>
    </row>
    <row r="398" ht="16.5" customHeight="1">
      <c r="A398" s="19"/>
      <c r="E398" s="25"/>
      <c r="G398" s="21"/>
      <c r="H398" s="21"/>
      <c r="I398" s="21"/>
      <c r="J398" s="21"/>
      <c r="L398" s="6"/>
      <c r="M398" s="6"/>
      <c r="N398" s="6"/>
    </row>
    <row r="399" ht="16.5" customHeight="1">
      <c r="A399" s="19"/>
      <c r="E399" s="25"/>
      <c r="G399" s="21"/>
      <c r="H399" s="21"/>
      <c r="I399" s="21"/>
      <c r="J399" s="21"/>
      <c r="L399" s="6"/>
      <c r="M399" s="6"/>
      <c r="N399" s="6"/>
    </row>
    <row r="400" ht="16.5" customHeight="1">
      <c r="A400" s="19"/>
      <c r="E400" s="25"/>
      <c r="G400" s="21"/>
      <c r="H400" s="21"/>
      <c r="I400" s="21"/>
      <c r="J400" s="21"/>
      <c r="L400" s="6"/>
      <c r="M400" s="6"/>
      <c r="N400" s="6"/>
    </row>
    <row r="401" ht="16.5" customHeight="1">
      <c r="A401" s="19"/>
      <c r="E401" s="25"/>
      <c r="G401" s="21"/>
      <c r="H401" s="21"/>
      <c r="I401" s="21"/>
      <c r="J401" s="21"/>
      <c r="L401" s="6"/>
      <c r="M401" s="6"/>
      <c r="N401" s="6"/>
    </row>
    <row r="402" ht="16.5" customHeight="1">
      <c r="A402" s="19"/>
      <c r="E402" s="25"/>
      <c r="G402" s="21"/>
      <c r="H402" s="21"/>
      <c r="I402" s="21"/>
      <c r="J402" s="21"/>
      <c r="L402" s="6"/>
      <c r="M402" s="6"/>
      <c r="N402" s="6"/>
    </row>
    <row r="403" ht="16.5" customHeight="1">
      <c r="A403" s="19"/>
      <c r="E403" s="25"/>
      <c r="G403" s="21"/>
      <c r="H403" s="21"/>
      <c r="I403" s="21"/>
      <c r="J403" s="21"/>
      <c r="L403" s="6"/>
      <c r="M403" s="6"/>
      <c r="N403" s="6"/>
    </row>
    <row r="404" ht="16.5" customHeight="1">
      <c r="A404" s="19"/>
      <c r="E404" s="25"/>
      <c r="G404" s="21"/>
      <c r="H404" s="21"/>
      <c r="I404" s="21"/>
      <c r="J404" s="21"/>
      <c r="L404" s="6"/>
      <c r="M404" s="6"/>
      <c r="N404" s="6"/>
    </row>
    <row r="405" ht="16.5" customHeight="1">
      <c r="A405" s="19"/>
      <c r="E405" s="25"/>
      <c r="G405" s="21"/>
      <c r="H405" s="21"/>
      <c r="I405" s="21"/>
      <c r="J405" s="21"/>
      <c r="L405" s="6"/>
      <c r="M405" s="6"/>
      <c r="N405" s="6"/>
    </row>
    <row r="406" ht="16.5" customHeight="1">
      <c r="A406" s="19"/>
      <c r="E406" s="25"/>
      <c r="G406" s="21"/>
      <c r="H406" s="21"/>
      <c r="I406" s="21"/>
      <c r="J406" s="21"/>
      <c r="L406" s="6"/>
      <c r="M406" s="6"/>
      <c r="N406" s="6"/>
    </row>
    <row r="407" ht="16.5" customHeight="1">
      <c r="A407" s="19"/>
      <c r="E407" s="25"/>
      <c r="G407" s="21"/>
      <c r="H407" s="21"/>
      <c r="I407" s="21"/>
      <c r="J407" s="21"/>
      <c r="L407" s="6"/>
      <c r="M407" s="6"/>
      <c r="N407" s="6"/>
    </row>
    <row r="408" ht="16.5" customHeight="1">
      <c r="A408" s="19"/>
      <c r="E408" s="25"/>
      <c r="G408" s="21"/>
      <c r="H408" s="21"/>
      <c r="I408" s="21"/>
      <c r="J408" s="21"/>
      <c r="L408" s="6"/>
      <c r="M408" s="6"/>
      <c r="N408" s="6"/>
    </row>
    <row r="409" ht="16.5" customHeight="1">
      <c r="A409" s="19"/>
      <c r="E409" s="25"/>
      <c r="G409" s="21"/>
      <c r="H409" s="21"/>
      <c r="I409" s="21"/>
      <c r="J409" s="21"/>
      <c r="L409" s="6"/>
      <c r="M409" s="6"/>
      <c r="N409" s="6"/>
    </row>
    <row r="410" ht="16.5" customHeight="1">
      <c r="A410" s="19"/>
      <c r="E410" s="25"/>
      <c r="G410" s="21"/>
      <c r="H410" s="21"/>
      <c r="I410" s="21"/>
      <c r="J410" s="21"/>
      <c r="L410" s="6"/>
      <c r="M410" s="6"/>
      <c r="N410" s="6"/>
    </row>
    <row r="411" ht="16.5" customHeight="1">
      <c r="A411" s="19"/>
      <c r="E411" s="25"/>
      <c r="G411" s="21"/>
      <c r="H411" s="21"/>
      <c r="I411" s="21"/>
      <c r="J411" s="21"/>
      <c r="L411" s="6"/>
      <c r="M411" s="6"/>
      <c r="N411" s="6"/>
    </row>
    <row r="412" ht="16.5" customHeight="1">
      <c r="A412" s="19"/>
      <c r="E412" s="25"/>
      <c r="G412" s="21"/>
      <c r="H412" s="21"/>
      <c r="I412" s="21"/>
      <c r="J412" s="21"/>
      <c r="L412" s="6"/>
      <c r="M412" s="6"/>
      <c r="N412" s="6"/>
    </row>
    <row r="413" ht="16.5" customHeight="1">
      <c r="A413" s="19"/>
      <c r="E413" s="25"/>
      <c r="G413" s="21"/>
      <c r="H413" s="21"/>
      <c r="I413" s="21"/>
      <c r="J413" s="21"/>
      <c r="L413" s="6"/>
      <c r="M413" s="6"/>
      <c r="N413" s="6"/>
    </row>
    <row r="414" ht="16.5" customHeight="1">
      <c r="A414" s="19"/>
      <c r="E414" s="25"/>
      <c r="G414" s="21"/>
      <c r="H414" s="21"/>
      <c r="I414" s="21"/>
      <c r="J414" s="21"/>
      <c r="L414" s="6"/>
      <c r="M414" s="6"/>
      <c r="N414" s="6"/>
    </row>
    <row r="415" ht="16.5" customHeight="1">
      <c r="A415" s="19"/>
      <c r="E415" s="25"/>
      <c r="G415" s="21"/>
      <c r="H415" s="21"/>
      <c r="I415" s="21"/>
      <c r="J415" s="21"/>
      <c r="L415" s="6"/>
      <c r="M415" s="6"/>
      <c r="N415" s="6"/>
    </row>
    <row r="416" ht="16.5" customHeight="1">
      <c r="A416" s="19"/>
      <c r="E416" s="25"/>
      <c r="G416" s="21"/>
      <c r="H416" s="21"/>
      <c r="I416" s="21"/>
      <c r="J416" s="21"/>
      <c r="L416" s="6"/>
      <c r="M416" s="6"/>
      <c r="N416" s="6"/>
    </row>
    <row r="417" ht="16.5" customHeight="1">
      <c r="A417" s="19"/>
      <c r="E417" s="25"/>
      <c r="G417" s="21"/>
      <c r="H417" s="21"/>
      <c r="I417" s="21"/>
      <c r="J417" s="21"/>
      <c r="L417" s="6"/>
      <c r="M417" s="6"/>
      <c r="N417" s="6"/>
    </row>
    <row r="418" ht="16.5" customHeight="1">
      <c r="A418" s="19"/>
      <c r="E418" s="25"/>
      <c r="G418" s="21"/>
      <c r="H418" s="21"/>
      <c r="I418" s="21"/>
      <c r="J418" s="21"/>
      <c r="L418" s="6"/>
      <c r="M418" s="6"/>
      <c r="N418" s="6"/>
    </row>
    <row r="419" ht="16.5" customHeight="1">
      <c r="A419" s="19"/>
      <c r="E419" s="25"/>
      <c r="G419" s="21"/>
      <c r="H419" s="21"/>
      <c r="I419" s="21"/>
      <c r="J419" s="21"/>
      <c r="L419" s="6"/>
      <c r="M419" s="6"/>
      <c r="N419" s="6"/>
    </row>
    <row r="420" ht="16.5" customHeight="1">
      <c r="A420" s="19"/>
      <c r="E420" s="25"/>
      <c r="G420" s="21"/>
      <c r="H420" s="21"/>
      <c r="I420" s="21"/>
      <c r="J420" s="21"/>
      <c r="L420" s="6"/>
      <c r="M420" s="6"/>
      <c r="N420" s="6"/>
    </row>
    <row r="421" ht="16.5" customHeight="1">
      <c r="A421" s="19"/>
      <c r="E421" s="25"/>
      <c r="G421" s="21"/>
      <c r="H421" s="21"/>
      <c r="I421" s="21"/>
      <c r="J421" s="21"/>
      <c r="L421" s="6"/>
      <c r="M421" s="6"/>
      <c r="N421" s="6"/>
    </row>
    <row r="422" ht="16.5" customHeight="1">
      <c r="A422" s="19"/>
      <c r="E422" s="25"/>
      <c r="G422" s="21"/>
      <c r="H422" s="21"/>
      <c r="I422" s="21"/>
      <c r="J422" s="21"/>
      <c r="L422" s="6"/>
      <c r="M422" s="6"/>
      <c r="N422" s="6"/>
    </row>
    <row r="423" ht="16.5" customHeight="1">
      <c r="A423" s="19"/>
      <c r="E423" s="25"/>
      <c r="G423" s="21"/>
      <c r="H423" s="21"/>
      <c r="I423" s="21"/>
      <c r="J423" s="21"/>
      <c r="L423" s="6"/>
      <c r="M423" s="6"/>
      <c r="N423" s="6"/>
    </row>
    <row r="424" ht="16.5" customHeight="1">
      <c r="A424" s="19"/>
      <c r="E424" s="25"/>
      <c r="G424" s="21"/>
      <c r="H424" s="21"/>
      <c r="I424" s="21"/>
      <c r="J424" s="21"/>
      <c r="L424" s="6"/>
      <c r="M424" s="6"/>
      <c r="N424" s="6"/>
    </row>
    <row r="425" ht="16.5" customHeight="1">
      <c r="A425" s="19"/>
      <c r="E425" s="25"/>
      <c r="G425" s="21"/>
      <c r="H425" s="21"/>
      <c r="I425" s="21"/>
      <c r="J425" s="21"/>
      <c r="L425" s="6"/>
      <c r="M425" s="6"/>
      <c r="N425" s="6"/>
    </row>
    <row r="426" ht="16.5" customHeight="1">
      <c r="A426" s="19"/>
      <c r="E426" s="25"/>
      <c r="G426" s="21"/>
      <c r="H426" s="21"/>
      <c r="I426" s="21"/>
      <c r="J426" s="21"/>
      <c r="L426" s="6"/>
      <c r="M426" s="6"/>
      <c r="N426" s="6"/>
    </row>
    <row r="427" ht="16.5" customHeight="1">
      <c r="A427" s="19"/>
      <c r="E427" s="25"/>
      <c r="G427" s="21"/>
      <c r="H427" s="21"/>
      <c r="I427" s="21"/>
      <c r="J427" s="21"/>
      <c r="L427" s="6"/>
      <c r="M427" s="6"/>
      <c r="N427" s="6"/>
    </row>
    <row r="428" ht="16.5" customHeight="1">
      <c r="A428" s="19"/>
      <c r="E428" s="25"/>
      <c r="G428" s="21"/>
      <c r="H428" s="21"/>
      <c r="I428" s="21"/>
      <c r="J428" s="21"/>
      <c r="L428" s="6"/>
      <c r="M428" s="6"/>
      <c r="N428" s="6"/>
    </row>
    <row r="429" ht="16.5" customHeight="1">
      <c r="A429" s="19"/>
      <c r="E429" s="25"/>
      <c r="G429" s="21"/>
      <c r="H429" s="21"/>
      <c r="I429" s="21"/>
      <c r="J429" s="21"/>
      <c r="L429" s="6"/>
      <c r="M429" s="6"/>
      <c r="N429" s="6"/>
    </row>
    <row r="430" ht="16.5" customHeight="1">
      <c r="A430" s="19"/>
      <c r="E430" s="25"/>
      <c r="G430" s="21"/>
      <c r="H430" s="21"/>
      <c r="I430" s="21"/>
      <c r="J430" s="21"/>
      <c r="L430" s="6"/>
      <c r="M430" s="6"/>
      <c r="N430" s="6"/>
    </row>
    <row r="431" ht="16.5" customHeight="1">
      <c r="A431" s="19"/>
      <c r="E431" s="25"/>
      <c r="G431" s="21"/>
      <c r="H431" s="21"/>
      <c r="I431" s="21"/>
      <c r="J431" s="21"/>
      <c r="L431" s="6"/>
      <c r="M431" s="6"/>
      <c r="N431" s="6"/>
    </row>
    <row r="432" ht="16.5" customHeight="1">
      <c r="A432" s="19"/>
      <c r="E432" s="25"/>
      <c r="G432" s="21"/>
      <c r="H432" s="21"/>
      <c r="I432" s="21"/>
      <c r="J432" s="21"/>
      <c r="L432" s="6"/>
      <c r="M432" s="6"/>
      <c r="N432" s="6"/>
    </row>
    <row r="433" ht="16.5" customHeight="1">
      <c r="A433" s="19"/>
      <c r="E433" s="25"/>
      <c r="G433" s="21"/>
      <c r="H433" s="21"/>
      <c r="I433" s="21"/>
      <c r="J433" s="21"/>
      <c r="L433" s="6"/>
      <c r="M433" s="6"/>
      <c r="N433" s="6"/>
    </row>
    <row r="434" ht="16.5" customHeight="1">
      <c r="A434" s="19"/>
      <c r="E434" s="25"/>
      <c r="G434" s="21"/>
      <c r="H434" s="21"/>
      <c r="I434" s="21"/>
      <c r="J434" s="21"/>
      <c r="L434" s="6"/>
      <c r="M434" s="6"/>
      <c r="N434" s="6"/>
    </row>
    <row r="435" ht="16.5" customHeight="1">
      <c r="A435" s="19"/>
      <c r="E435" s="25"/>
      <c r="G435" s="21"/>
      <c r="H435" s="21"/>
      <c r="I435" s="21"/>
      <c r="J435" s="21"/>
      <c r="L435" s="6"/>
      <c r="M435" s="6"/>
      <c r="N435" s="6"/>
    </row>
    <row r="436" ht="16.5" customHeight="1">
      <c r="A436" s="19"/>
      <c r="E436" s="25"/>
      <c r="G436" s="21"/>
      <c r="H436" s="21"/>
      <c r="I436" s="21"/>
      <c r="J436" s="21"/>
      <c r="L436" s="6"/>
      <c r="M436" s="6"/>
      <c r="N436" s="6"/>
    </row>
    <row r="437" ht="16.5" customHeight="1">
      <c r="A437" s="19"/>
      <c r="E437" s="25"/>
      <c r="G437" s="21"/>
      <c r="H437" s="21"/>
      <c r="I437" s="21"/>
      <c r="J437" s="21"/>
      <c r="L437" s="6"/>
      <c r="M437" s="6"/>
      <c r="N437" s="6"/>
    </row>
    <row r="438" ht="16.5" customHeight="1">
      <c r="A438" s="19"/>
      <c r="E438" s="25"/>
      <c r="G438" s="21"/>
      <c r="H438" s="21"/>
      <c r="I438" s="21"/>
      <c r="J438" s="21"/>
      <c r="L438" s="6"/>
      <c r="M438" s="6"/>
      <c r="N438" s="6"/>
    </row>
    <row r="439" ht="16.5" customHeight="1">
      <c r="A439" s="19"/>
      <c r="E439" s="25"/>
      <c r="G439" s="21"/>
      <c r="H439" s="21"/>
      <c r="I439" s="21"/>
      <c r="J439" s="21"/>
      <c r="L439" s="6"/>
      <c r="M439" s="6"/>
      <c r="N439" s="6"/>
    </row>
    <row r="440" ht="16.5" customHeight="1">
      <c r="A440" s="19"/>
      <c r="E440" s="25"/>
      <c r="G440" s="21"/>
      <c r="H440" s="21"/>
      <c r="I440" s="21"/>
      <c r="J440" s="21"/>
      <c r="L440" s="6"/>
      <c r="M440" s="6"/>
      <c r="N440" s="6"/>
    </row>
    <row r="441" ht="16.5" customHeight="1">
      <c r="A441" s="19"/>
      <c r="E441" s="25"/>
      <c r="G441" s="21"/>
      <c r="H441" s="21"/>
      <c r="I441" s="21"/>
      <c r="J441" s="21"/>
      <c r="L441" s="6"/>
      <c r="M441" s="6"/>
      <c r="N441" s="6"/>
    </row>
    <row r="442" ht="16.5" customHeight="1">
      <c r="A442" s="19"/>
      <c r="E442" s="25"/>
      <c r="G442" s="21"/>
      <c r="H442" s="21"/>
      <c r="I442" s="21"/>
      <c r="J442" s="21"/>
      <c r="L442" s="6"/>
      <c r="M442" s="6"/>
      <c r="N442" s="6"/>
    </row>
    <row r="443" ht="16.5" customHeight="1">
      <c r="A443" s="19"/>
      <c r="E443" s="25"/>
      <c r="G443" s="21"/>
      <c r="H443" s="21"/>
      <c r="I443" s="21"/>
      <c r="J443" s="21"/>
      <c r="L443" s="6"/>
      <c r="M443" s="6"/>
      <c r="N443" s="6"/>
    </row>
    <row r="444" ht="16.5" customHeight="1">
      <c r="A444" s="19"/>
      <c r="E444" s="25"/>
      <c r="G444" s="21"/>
      <c r="H444" s="21"/>
      <c r="I444" s="21"/>
      <c r="J444" s="21"/>
      <c r="L444" s="6"/>
      <c r="M444" s="6"/>
      <c r="N444" s="6"/>
    </row>
    <row r="445" ht="16.5" customHeight="1">
      <c r="A445" s="19"/>
      <c r="E445" s="25"/>
      <c r="G445" s="21"/>
      <c r="H445" s="21"/>
      <c r="I445" s="21"/>
      <c r="J445" s="21"/>
      <c r="L445" s="6"/>
      <c r="M445" s="6"/>
      <c r="N445" s="6"/>
    </row>
    <row r="446" ht="16.5" customHeight="1">
      <c r="A446" s="19"/>
      <c r="E446" s="25"/>
      <c r="G446" s="21"/>
      <c r="H446" s="21"/>
      <c r="I446" s="21"/>
      <c r="J446" s="21"/>
      <c r="L446" s="6"/>
      <c r="M446" s="6"/>
      <c r="N446" s="6"/>
    </row>
    <row r="447" ht="16.5" customHeight="1">
      <c r="A447" s="19"/>
      <c r="E447" s="25"/>
      <c r="G447" s="21"/>
      <c r="H447" s="21"/>
      <c r="I447" s="21"/>
      <c r="J447" s="21"/>
      <c r="L447" s="6"/>
      <c r="M447" s="6"/>
      <c r="N447" s="6"/>
    </row>
    <row r="448" ht="16.5" customHeight="1">
      <c r="A448" s="19"/>
      <c r="E448" s="25"/>
      <c r="G448" s="21"/>
      <c r="H448" s="21"/>
      <c r="I448" s="21"/>
      <c r="J448" s="21"/>
      <c r="L448" s="6"/>
      <c r="M448" s="6"/>
      <c r="N448" s="6"/>
    </row>
    <row r="449" ht="16.5" customHeight="1">
      <c r="A449" s="19"/>
      <c r="E449" s="25"/>
      <c r="G449" s="21"/>
      <c r="H449" s="21"/>
      <c r="I449" s="21"/>
      <c r="J449" s="21"/>
      <c r="L449" s="6"/>
      <c r="M449" s="6"/>
      <c r="N449" s="6"/>
    </row>
    <row r="450" ht="16.5" customHeight="1">
      <c r="A450" s="19"/>
      <c r="E450" s="25"/>
      <c r="G450" s="21"/>
      <c r="H450" s="21"/>
      <c r="I450" s="21"/>
      <c r="J450" s="21"/>
      <c r="L450" s="6"/>
      <c r="M450" s="6"/>
      <c r="N450" s="6"/>
    </row>
    <row r="451" ht="16.5" customHeight="1">
      <c r="A451" s="19"/>
      <c r="E451" s="25"/>
      <c r="G451" s="21"/>
      <c r="H451" s="21"/>
      <c r="I451" s="21"/>
      <c r="J451" s="21"/>
      <c r="L451" s="6"/>
      <c r="M451" s="6"/>
      <c r="N451" s="6"/>
    </row>
    <row r="452" ht="16.5" customHeight="1">
      <c r="A452" s="19"/>
      <c r="E452" s="25"/>
      <c r="G452" s="21"/>
      <c r="H452" s="21"/>
      <c r="I452" s="21"/>
      <c r="J452" s="21"/>
      <c r="L452" s="6"/>
      <c r="M452" s="6"/>
      <c r="N452" s="6"/>
    </row>
    <row r="453" ht="16.5" customHeight="1">
      <c r="A453" s="19"/>
      <c r="E453" s="25"/>
      <c r="G453" s="21"/>
      <c r="H453" s="21"/>
      <c r="I453" s="21"/>
      <c r="J453" s="21"/>
      <c r="L453" s="6"/>
      <c r="M453" s="6"/>
      <c r="N453" s="6"/>
    </row>
    <row r="454" ht="16.5" customHeight="1">
      <c r="A454" s="19"/>
      <c r="E454" s="25"/>
      <c r="G454" s="21"/>
      <c r="H454" s="21"/>
      <c r="I454" s="21"/>
      <c r="J454" s="21"/>
      <c r="L454" s="6"/>
      <c r="M454" s="6"/>
      <c r="N454" s="6"/>
    </row>
    <row r="455" ht="16.5" customHeight="1">
      <c r="A455" s="19"/>
      <c r="E455" s="25"/>
      <c r="G455" s="21"/>
      <c r="H455" s="21"/>
      <c r="I455" s="21"/>
      <c r="J455" s="21"/>
      <c r="L455" s="6"/>
      <c r="M455" s="6"/>
      <c r="N455" s="6"/>
    </row>
    <row r="456" ht="16.5" customHeight="1">
      <c r="A456" s="19"/>
      <c r="E456" s="25"/>
      <c r="G456" s="21"/>
      <c r="H456" s="21"/>
      <c r="I456" s="21"/>
      <c r="J456" s="21"/>
      <c r="L456" s="6"/>
      <c r="M456" s="6"/>
      <c r="N456" s="6"/>
    </row>
    <row r="457" ht="16.5" customHeight="1">
      <c r="A457" s="19"/>
      <c r="E457" s="25"/>
      <c r="G457" s="21"/>
      <c r="H457" s="21"/>
      <c r="I457" s="21"/>
      <c r="J457" s="21"/>
      <c r="L457" s="6"/>
      <c r="M457" s="6"/>
      <c r="N457" s="6"/>
    </row>
    <row r="458" ht="16.5" customHeight="1">
      <c r="A458" s="19"/>
      <c r="E458" s="25"/>
      <c r="G458" s="21"/>
      <c r="H458" s="21"/>
      <c r="I458" s="21"/>
      <c r="J458" s="21"/>
      <c r="L458" s="6"/>
      <c r="M458" s="6"/>
      <c r="N458" s="6"/>
    </row>
    <row r="459" ht="16.5" customHeight="1">
      <c r="A459" s="19"/>
      <c r="E459" s="25"/>
      <c r="G459" s="21"/>
      <c r="H459" s="21"/>
      <c r="I459" s="21"/>
      <c r="J459" s="21"/>
      <c r="L459" s="6"/>
      <c r="M459" s="6"/>
      <c r="N459" s="6"/>
    </row>
    <row r="460" ht="16.5" customHeight="1">
      <c r="A460" s="19"/>
      <c r="E460" s="25"/>
      <c r="G460" s="21"/>
      <c r="H460" s="21"/>
      <c r="I460" s="21"/>
      <c r="J460" s="21"/>
      <c r="L460" s="6"/>
      <c r="M460" s="6"/>
      <c r="N460" s="6"/>
    </row>
    <row r="461" ht="16.5" customHeight="1">
      <c r="A461" s="19"/>
      <c r="E461" s="25"/>
      <c r="G461" s="21"/>
      <c r="H461" s="21"/>
      <c r="I461" s="21"/>
      <c r="J461" s="21"/>
      <c r="L461" s="6"/>
      <c r="M461" s="6"/>
      <c r="N461" s="6"/>
    </row>
    <row r="462" ht="16.5" customHeight="1">
      <c r="A462" s="19"/>
      <c r="E462" s="25"/>
      <c r="G462" s="21"/>
      <c r="H462" s="21"/>
      <c r="I462" s="21"/>
      <c r="J462" s="21"/>
      <c r="L462" s="6"/>
      <c r="M462" s="6"/>
      <c r="N462" s="6"/>
    </row>
    <row r="463" ht="16.5" customHeight="1">
      <c r="A463" s="19"/>
      <c r="E463" s="25"/>
      <c r="G463" s="21"/>
      <c r="H463" s="21"/>
      <c r="I463" s="21"/>
      <c r="J463" s="21"/>
      <c r="L463" s="6"/>
      <c r="M463" s="6"/>
      <c r="N463" s="6"/>
    </row>
    <row r="464" ht="16.5" customHeight="1">
      <c r="A464" s="19"/>
      <c r="E464" s="25"/>
      <c r="G464" s="21"/>
      <c r="H464" s="21"/>
      <c r="I464" s="21"/>
      <c r="J464" s="21"/>
      <c r="L464" s="6"/>
      <c r="M464" s="6"/>
      <c r="N464" s="6"/>
    </row>
    <row r="465" ht="16.5" customHeight="1">
      <c r="A465" s="19"/>
      <c r="E465" s="25"/>
      <c r="G465" s="21"/>
      <c r="H465" s="21"/>
      <c r="I465" s="21"/>
      <c r="J465" s="21"/>
      <c r="L465" s="6"/>
      <c r="M465" s="6"/>
      <c r="N465" s="6"/>
    </row>
    <row r="466" ht="16.5" customHeight="1">
      <c r="A466" s="19"/>
      <c r="E466" s="25"/>
      <c r="G466" s="21"/>
      <c r="H466" s="21"/>
      <c r="I466" s="21"/>
      <c r="J466" s="21"/>
      <c r="L466" s="6"/>
      <c r="M466" s="6"/>
      <c r="N466" s="6"/>
    </row>
    <row r="467" ht="16.5" customHeight="1">
      <c r="A467" s="19"/>
      <c r="E467" s="25"/>
      <c r="G467" s="21"/>
      <c r="H467" s="21"/>
      <c r="I467" s="21"/>
      <c r="J467" s="21"/>
      <c r="L467" s="6"/>
      <c r="M467" s="6"/>
      <c r="N467" s="6"/>
    </row>
    <row r="468" ht="16.5" customHeight="1">
      <c r="A468" s="19"/>
      <c r="E468" s="25"/>
      <c r="G468" s="21"/>
      <c r="H468" s="21"/>
      <c r="I468" s="21"/>
      <c r="J468" s="21"/>
      <c r="L468" s="6"/>
      <c r="M468" s="6"/>
      <c r="N468" s="6"/>
    </row>
    <row r="469" ht="16.5" customHeight="1">
      <c r="A469" s="19"/>
      <c r="E469" s="25"/>
      <c r="G469" s="21"/>
      <c r="H469" s="21"/>
      <c r="I469" s="21"/>
      <c r="J469" s="21"/>
      <c r="L469" s="6"/>
      <c r="M469" s="6"/>
      <c r="N469" s="6"/>
    </row>
    <row r="470" ht="16.5" customHeight="1">
      <c r="A470" s="19"/>
      <c r="E470" s="25"/>
      <c r="G470" s="21"/>
      <c r="H470" s="21"/>
      <c r="I470" s="21"/>
      <c r="J470" s="21"/>
      <c r="L470" s="6"/>
      <c r="M470" s="6"/>
      <c r="N470" s="6"/>
    </row>
    <row r="471" ht="16.5" customHeight="1">
      <c r="A471" s="19"/>
      <c r="E471" s="25"/>
      <c r="G471" s="21"/>
      <c r="H471" s="21"/>
      <c r="I471" s="21"/>
      <c r="J471" s="21"/>
      <c r="L471" s="6"/>
      <c r="M471" s="6"/>
      <c r="N471" s="6"/>
    </row>
    <row r="472" ht="16.5" customHeight="1">
      <c r="A472" s="19"/>
      <c r="E472" s="25"/>
      <c r="G472" s="21"/>
      <c r="H472" s="21"/>
      <c r="I472" s="21"/>
      <c r="J472" s="21"/>
      <c r="L472" s="6"/>
      <c r="M472" s="6"/>
      <c r="N472" s="6"/>
    </row>
    <row r="473" ht="16.5" customHeight="1">
      <c r="A473" s="19"/>
      <c r="E473" s="25"/>
      <c r="G473" s="21"/>
      <c r="H473" s="21"/>
      <c r="I473" s="21"/>
      <c r="J473" s="21"/>
      <c r="L473" s="6"/>
      <c r="M473" s="6"/>
      <c r="N473" s="6"/>
    </row>
    <row r="474" ht="16.5" customHeight="1">
      <c r="A474" s="19"/>
      <c r="E474" s="25"/>
      <c r="G474" s="21"/>
      <c r="H474" s="21"/>
      <c r="I474" s="21"/>
      <c r="J474" s="21"/>
      <c r="L474" s="6"/>
      <c r="M474" s="6"/>
      <c r="N474" s="6"/>
    </row>
    <row r="475" ht="16.5" customHeight="1">
      <c r="A475" s="19"/>
      <c r="E475" s="25"/>
      <c r="G475" s="21"/>
      <c r="H475" s="21"/>
      <c r="I475" s="21"/>
      <c r="J475" s="21"/>
      <c r="L475" s="6"/>
      <c r="M475" s="6"/>
      <c r="N475" s="6"/>
    </row>
    <row r="476" ht="16.5" customHeight="1">
      <c r="A476" s="19"/>
      <c r="E476" s="25"/>
      <c r="G476" s="21"/>
      <c r="H476" s="21"/>
      <c r="I476" s="21"/>
      <c r="J476" s="21"/>
      <c r="L476" s="6"/>
      <c r="M476" s="6"/>
      <c r="N476" s="6"/>
    </row>
    <row r="477" ht="16.5" customHeight="1">
      <c r="A477" s="19"/>
      <c r="E477" s="25"/>
      <c r="G477" s="21"/>
      <c r="H477" s="21"/>
      <c r="I477" s="21"/>
      <c r="J477" s="21"/>
      <c r="L477" s="6"/>
      <c r="M477" s="6"/>
      <c r="N477" s="6"/>
    </row>
    <row r="478" ht="16.5" customHeight="1">
      <c r="A478" s="19"/>
      <c r="E478" s="25"/>
      <c r="G478" s="21"/>
      <c r="H478" s="21"/>
      <c r="I478" s="21"/>
      <c r="J478" s="21"/>
      <c r="L478" s="6"/>
      <c r="M478" s="6"/>
      <c r="N478" s="6"/>
    </row>
    <row r="479" ht="16.5" customHeight="1">
      <c r="A479" s="19"/>
      <c r="E479" s="25"/>
      <c r="G479" s="21"/>
      <c r="H479" s="21"/>
      <c r="I479" s="21"/>
      <c r="J479" s="21"/>
      <c r="L479" s="6"/>
      <c r="M479" s="6"/>
      <c r="N479" s="6"/>
    </row>
    <row r="480" ht="16.5" customHeight="1">
      <c r="A480" s="19"/>
      <c r="E480" s="25"/>
      <c r="G480" s="21"/>
      <c r="H480" s="21"/>
      <c r="I480" s="21"/>
      <c r="J480" s="21"/>
      <c r="L480" s="6"/>
      <c r="M480" s="6"/>
      <c r="N480" s="6"/>
    </row>
    <row r="481" ht="16.5" customHeight="1">
      <c r="A481" s="19"/>
      <c r="E481" s="25"/>
      <c r="G481" s="21"/>
      <c r="H481" s="21"/>
      <c r="I481" s="21"/>
      <c r="J481" s="21"/>
      <c r="L481" s="6"/>
      <c r="M481" s="6"/>
      <c r="N481" s="6"/>
    </row>
    <row r="482" ht="16.5" customHeight="1">
      <c r="A482" s="19"/>
      <c r="E482" s="25"/>
      <c r="G482" s="21"/>
      <c r="H482" s="21"/>
      <c r="I482" s="21"/>
      <c r="J482" s="21"/>
      <c r="L482" s="6"/>
      <c r="M482" s="6"/>
      <c r="N482" s="6"/>
    </row>
    <row r="483" ht="16.5" customHeight="1">
      <c r="A483" s="19"/>
      <c r="E483" s="25"/>
      <c r="G483" s="21"/>
      <c r="H483" s="21"/>
      <c r="I483" s="21"/>
      <c r="J483" s="21"/>
      <c r="L483" s="6"/>
      <c r="M483" s="6"/>
      <c r="N483" s="6"/>
    </row>
    <row r="484" ht="16.5" customHeight="1">
      <c r="A484" s="19"/>
      <c r="E484" s="25"/>
      <c r="G484" s="21"/>
      <c r="H484" s="21"/>
      <c r="I484" s="21"/>
      <c r="J484" s="21"/>
      <c r="L484" s="6"/>
      <c r="M484" s="6"/>
      <c r="N484" s="6"/>
    </row>
    <row r="485" ht="16.5" customHeight="1">
      <c r="A485" s="19"/>
      <c r="E485" s="25"/>
      <c r="G485" s="21"/>
      <c r="H485" s="21"/>
      <c r="I485" s="21"/>
      <c r="J485" s="21"/>
      <c r="L485" s="6"/>
      <c r="M485" s="6"/>
      <c r="N485" s="6"/>
    </row>
    <row r="486" ht="16.5" customHeight="1">
      <c r="A486" s="19"/>
      <c r="E486" s="25"/>
      <c r="G486" s="21"/>
      <c r="H486" s="21"/>
      <c r="I486" s="21"/>
      <c r="J486" s="21"/>
      <c r="L486" s="6"/>
      <c r="M486" s="6"/>
      <c r="N486" s="6"/>
    </row>
    <row r="487" ht="16.5" customHeight="1">
      <c r="A487" s="19"/>
      <c r="E487" s="25"/>
      <c r="G487" s="21"/>
      <c r="H487" s="21"/>
      <c r="I487" s="21"/>
      <c r="J487" s="21"/>
      <c r="L487" s="6"/>
      <c r="M487" s="6"/>
      <c r="N487" s="6"/>
    </row>
    <row r="488" ht="16.5" customHeight="1">
      <c r="A488" s="19"/>
      <c r="E488" s="25"/>
      <c r="G488" s="21"/>
      <c r="H488" s="21"/>
      <c r="I488" s="21"/>
      <c r="J488" s="21"/>
      <c r="L488" s="6"/>
      <c r="M488" s="6"/>
      <c r="N488" s="6"/>
    </row>
    <row r="489" ht="16.5" customHeight="1">
      <c r="A489" s="19"/>
      <c r="E489" s="25"/>
      <c r="G489" s="21"/>
      <c r="H489" s="21"/>
      <c r="I489" s="21"/>
      <c r="J489" s="21"/>
      <c r="L489" s="6"/>
      <c r="M489" s="6"/>
      <c r="N489" s="6"/>
    </row>
    <row r="490" ht="16.5" customHeight="1">
      <c r="A490" s="19"/>
      <c r="E490" s="25"/>
      <c r="G490" s="21"/>
      <c r="H490" s="21"/>
      <c r="I490" s="21"/>
      <c r="J490" s="21"/>
      <c r="L490" s="6"/>
      <c r="M490" s="6"/>
      <c r="N490" s="6"/>
    </row>
    <row r="491" ht="16.5" customHeight="1">
      <c r="A491" s="19"/>
      <c r="E491" s="25"/>
      <c r="G491" s="21"/>
      <c r="H491" s="21"/>
      <c r="I491" s="21"/>
      <c r="J491" s="21"/>
      <c r="L491" s="6"/>
      <c r="M491" s="6"/>
      <c r="N491" s="6"/>
    </row>
    <row r="492" ht="16.5" customHeight="1">
      <c r="A492" s="19"/>
      <c r="E492" s="25"/>
      <c r="G492" s="21"/>
      <c r="H492" s="21"/>
      <c r="I492" s="21"/>
      <c r="J492" s="21"/>
      <c r="L492" s="6"/>
      <c r="M492" s="6"/>
      <c r="N492" s="6"/>
    </row>
    <row r="493" ht="16.5" customHeight="1">
      <c r="A493" s="19"/>
      <c r="E493" s="25"/>
      <c r="G493" s="21"/>
      <c r="H493" s="21"/>
      <c r="I493" s="21"/>
      <c r="J493" s="21"/>
      <c r="L493" s="6"/>
      <c r="M493" s="6"/>
      <c r="N493" s="6"/>
    </row>
    <row r="494" ht="16.5" customHeight="1">
      <c r="A494" s="19"/>
      <c r="E494" s="25"/>
      <c r="G494" s="21"/>
      <c r="H494" s="21"/>
      <c r="I494" s="21"/>
      <c r="J494" s="21"/>
      <c r="L494" s="6"/>
      <c r="M494" s="6"/>
      <c r="N494" s="6"/>
    </row>
    <row r="495" ht="16.5" customHeight="1">
      <c r="A495" s="19"/>
      <c r="E495" s="25"/>
      <c r="G495" s="21"/>
      <c r="H495" s="21"/>
      <c r="I495" s="21"/>
      <c r="J495" s="21"/>
      <c r="L495" s="6"/>
      <c r="M495" s="6"/>
      <c r="N495" s="6"/>
    </row>
    <row r="496" ht="16.5" customHeight="1">
      <c r="A496" s="19"/>
      <c r="E496" s="25"/>
      <c r="G496" s="21"/>
      <c r="H496" s="21"/>
      <c r="I496" s="21"/>
      <c r="J496" s="21"/>
      <c r="L496" s="6"/>
      <c r="M496" s="6"/>
      <c r="N496" s="6"/>
    </row>
    <row r="497" ht="16.5" customHeight="1">
      <c r="A497" s="19"/>
      <c r="E497" s="25"/>
      <c r="G497" s="21"/>
      <c r="H497" s="21"/>
      <c r="I497" s="21"/>
      <c r="J497" s="21"/>
      <c r="L497" s="6"/>
      <c r="M497" s="6"/>
      <c r="N497" s="6"/>
    </row>
    <row r="498" ht="16.5" customHeight="1">
      <c r="A498" s="19"/>
      <c r="E498" s="25"/>
      <c r="G498" s="21"/>
      <c r="H498" s="21"/>
      <c r="I498" s="21"/>
      <c r="J498" s="21"/>
      <c r="L498" s="6"/>
      <c r="M498" s="6"/>
      <c r="N498" s="6"/>
    </row>
    <row r="499" ht="16.5" customHeight="1">
      <c r="A499" s="19"/>
      <c r="E499" s="25"/>
      <c r="G499" s="21"/>
      <c r="H499" s="21"/>
      <c r="I499" s="21"/>
      <c r="J499" s="21"/>
      <c r="L499" s="6"/>
      <c r="M499" s="6"/>
      <c r="N499" s="6"/>
    </row>
    <row r="500" ht="16.5" customHeight="1">
      <c r="A500" s="19"/>
      <c r="E500" s="25"/>
      <c r="G500" s="21"/>
      <c r="H500" s="21"/>
      <c r="I500" s="21"/>
      <c r="J500" s="21"/>
      <c r="L500" s="6"/>
      <c r="M500" s="6"/>
      <c r="N500" s="6"/>
    </row>
    <row r="501" ht="16.5" customHeight="1">
      <c r="A501" s="19"/>
      <c r="E501" s="25"/>
      <c r="G501" s="21"/>
      <c r="H501" s="21"/>
      <c r="I501" s="21"/>
      <c r="J501" s="21"/>
      <c r="L501" s="6"/>
      <c r="M501" s="6"/>
      <c r="N501" s="6"/>
    </row>
    <row r="502" ht="16.5" customHeight="1">
      <c r="A502" s="19"/>
      <c r="E502" s="25"/>
      <c r="G502" s="21"/>
      <c r="H502" s="21"/>
      <c r="I502" s="21"/>
      <c r="J502" s="21"/>
      <c r="L502" s="6"/>
      <c r="M502" s="6"/>
      <c r="N502" s="6"/>
    </row>
    <row r="503" ht="16.5" customHeight="1">
      <c r="A503" s="19"/>
      <c r="E503" s="25"/>
      <c r="G503" s="21"/>
      <c r="H503" s="21"/>
      <c r="I503" s="21"/>
      <c r="J503" s="21"/>
      <c r="L503" s="6"/>
      <c r="M503" s="6"/>
      <c r="N503" s="6"/>
    </row>
    <row r="504" ht="16.5" customHeight="1">
      <c r="A504" s="19"/>
      <c r="E504" s="25"/>
      <c r="G504" s="21"/>
      <c r="H504" s="21"/>
      <c r="I504" s="21"/>
      <c r="J504" s="21"/>
      <c r="L504" s="6"/>
      <c r="M504" s="6"/>
      <c r="N504" s="6"/>
    </row>
    <row r="505" ht="16.5" customHeight="1">
      <c r="A505" s="19"/>
      <c r="E505" s="25"/>
      <c r="G505" s="21"/>
      <c r="H505" s="21"/>
      <c r="I505" s="21"/>
      <c r="J505" s="21"/>
      <c r="L505" s="6"/>
      <c r="M505" s="6"/>
      <c r="N505" s="6"/>
    </row>
    <row r="506" ht="16.5" customHeight="1">
      <c r="A506" s="19"/>
      <c r="E506" s="25"/>
      <c r="G506" s="21"/>
      <c r="H506" s="21"/>
      <c r="I506" s="21"/>
      <c r="J506" s="21"/>
      <c r="L506" s="6"/>
      <c r="M506" s="6"/>
      <c r="N506" s="6"/>
    </row>
    <row r="507" ht="16.5" customHeight="1">
      <c r="A507" s="19"/>
      <c r="E507" s="25"/>
      <c r="G507" s="21"/>
      <c r="H507" s="21"/>
      <c r="I507" s="21"/>
      <c r="J507" s="21"/>
      <c r="L507" s="6"/>
      <c r="M507" s="6"/>
      <c r="N507" s="6"/>
    </row>
    <row r="508" ht="16.5" customHeight="1">
      <c r="A508" s="19"/>
      <c r="E508" s="25"/>
      <c r="G508" s="21"/>
      <c r="H508" s="21"/>
      <c r="I508" s="21"/>
      <c r="J508" s="21"/>
      <c r="L508" s="6"/>
      <c r="M508" s="6"/>
      <c r="N508" s="6"/>
    </row>
    <row r="509" ht="16.5" customHeight="1">
      <c r="A509" s="19"/>
      <c r="E509" s="25"/>
      <c r="G509" s="21"/>
      <c r="H509" s="21"/>
      <c r="I509" s="21"/>
      <c r="J509" s="21"/>
      <c r="L509" s="6"/>
      <c r="M509" s="6"/>
      <c r="N509" s="6"/>
    </row>
    <row r="510" ht="16.5" customHeight="1">
      <c r="A510" s="19"/>
      <c r="E510" s="25"/>
      <c r="G510" s="21"/>
      <c r="H510" s="21"/>
      <c r="I510" s="21"/>
      <c r="J510" s="21"/>
      <c r="L510" s="6"/>
      <c r="M510" s="6"/>
      <c r="N510" s="6"/>
    </row>
    <row r="511" ht="16.5" customHeight="1">
      <c r="A511" s="19"/>
      <c r="E511" s="25"/>
      <c r="G511" s="21"/>
      <c r="H511" s="21"/>
      <c r="I511" s="21"/>
      <c r="J511" s="21"/>
      <c r="L511" s="6"/>
      <c r="M511" s="6"/>
      <c r="N511" s="6"/>
    </row>
    <row r="512" ht="16.5" customHeight="1">
      <c r="A512" s="19"/>
      <c r="E512" s="25"/>
      <c r="G512" s="21"/>
      <c r="H512" s="21"/>
      <c r="I512" s="21"/>
      <c r="J512" s="21"/>
      <c r="L512" s="6"/>
      <c r="M512" s="6"/>
      <c r="N512" s="6"/>
    </row>
    <row r="513" ht="16.5" customHeight="1">
      <c r="A513" s="19"/>
      <c r="E513" s="25"/>
      <c r="G513" s="21"/>
      <c r="H513" s="21"/>
      <c r="I513" s="21"/>
      <c r="J513" s="21"/>
      <c r="L513" s="6"/>
      <c r="M513" s="6"/>
      <c r="N513" s="6"/>
    </row>
    <row r="514" ht="16.5" customHeight="1">
      <c r="A514" s="19"/>
      <c r="E514" s="25"/>
      <c r="G514" s="21"/>
      <c r="H514" s="21"/>
      <c r="I514" s="21"/>
      <c r="J514" s="21"/>
      <c r="L514" s="6"/>
      <c r="M514" s="6"/>
      <c r="N514" s="6"/>
    </row>
    <row r="515" ht="16.5" customHeight="1">
      <c r="A515" s="19"/>
      <c r="E515" s="25"/>
      <c r="G515" s="21"/>
      <c r="H515" s="21"/>
      <c r="I515" s="21"/>
      <c r="J515" s="21"/>
      <c r="L515" s="6"/>
      <c r="M515" s="6"/>
      <c r="N515" s="6"/>
    </row>
    <row r="516" ht="16.5" customHeight="1">
      <c r="A516" s="19"/>
      <c r="E516" s="25"/>
      <c r="G516" s="21"/>
      <c r="H516" s="21"/>
      <c r="I516" s="21"/>
      <c r="J516" s="21"/>
      <c r="L516" s="6"/>
      <c r="M516" s="6"/>
      <c r="N516" s="6"/>
    </row>
    <row r="517" ht="16.5" customHeight="1">
      <c r="A517" s="19"/>
      <c r="E517" s="25"/>
      <c r="G517" s="21"/>
      <c r="H517" s="21"/>
      <c r="I517" s="21"/>
      <c r="J517" s="21"/>
      <c r="L517" s="6"/>
      <c r="M517" s="6"/>
      <c r="N517" s="6"/>
    </row>
    <row r="518" ht="16.5" customHeight="1">
      <c r="A518" s="19"/>
      <c r="E518" s="25"/>
      <c r="G518" s="21"/>
      <c r="H518" s="21"/>
      <c r="I518" s="21"/>
      <c r="J518" s="21"/>
      <c r="L518" s="6"/>
      <c r="M518" s="6"/>
      <c r="N518" s="6"/>
    </row>
    <row r="519" ht="16.5" customHeight="1">
      <c r="A519" s="19"/>
      <c r="E519" s="25"/>
      <c r="G519" s="21"/>
      <c r="H519" s="21"/>
      <c r="I519" s="21"/>
      <c r="J519" s="21"/>
      <c r="L519" s="6"/>
      <c r="M519" s="6"/>
      <c r="N519" s="6"/>
    </row>
    <row r="520" ht="16.5" customHeight="1">
      <c r="A520" s="19"/>
      <c r="E520" s="25"/>
      <c r="G520" s="21"/>
      <c r="H520" s="21"/>
      <c r="I520" s="21"/>
      <c r="J520" s="21"/>
      <c r="L520" s="6"/>
      <c r="M520" s="6"/>
      <c r="N520" s="6"/>
    </row>
    <row r="521" ht="16.5" customHeight="1">
      <c r="A521" s="19"/>
      <c r="E521" s="25"/>
      <c r="G521" s="21"/>
      <c r="H521" s="21"/>
      <c r="I521" s="21"/>
      <c r="J521" s="21"/>
      <c r="L521" s="6"/>
      <c r="M521" s="6"/>
      <c r="N521" s="6"/>
    </row>
    <row r="522" ht="16.5" customHeight="1">
      <c r="A522" s="19"/>
      <c r="E522" s="25"/>
      <c r="G522" s="21"/>
      <c r="H522" s="21"/>
      <c r="I522" s="21"/>
      <c r="J522" s="21"/>
      <c r="L522" s="6"/>
      <c r="M522" s="6"/>
      <c r="N522" s="6"/>
    </row>
    <row r="523" ht="16.5" customHeight="1">
      <c r="A523" s="19"/>
      <c r="E523" s="25"/>
      <c r="G523" s="21"/>
      <c r="H523" s="21"/>
      <c r="I523" s="21"/>
      <c r="J523" s="21"/>
      <c r="L523" s="6"/>
      <c r="M523" s="6"/>
      <c r="N523" s="6"/>
    </row>
    <row r="524" ht="16.5" customHeight="1">
      <c r="A524" s="19"/>
      <c r="E524" s="25"/>
      <c r="G524" s="21"/>
      <c r="H524" s="21"/>
      <c r="I524" s="21"/>
      <c r="J524" s="21"/>
      <c r="L524" s="6"/>
      <c r="M524" s="6"/>
      <c r="N524" s="6"/>
    </row>
    <row r="525" ht="16.5" customHeight="1">
      <c r="A525" s="19"/>
      <c r="E525" s="25"/>
      <c r="G525" s="21"/>
      <c r="H525" s="21"/>
      <c r="I525" s="21"/>
      <c r="J525" s="21"/>
      <c r="L525" s="6"/>
      <c r="M525" s="6"/>
      <c r="N525" s="6"/>
    </row>
    <row r="526" ht="16.5" customHeight="1">
      <c r="A526" s="19"/>
      <c r="E526" s="25"/>
      <c r="G526" s="21"/>
      <c r="H526" s="21"/>
      <c r="I526" s="21"/>
      <c r="J526" s="21"/>
      <c r="L526" s="6"/>
      <c r="M526" s="6"/>
      <c r="N526" s="6"/>
    </row>
    <row r="527" ht="16.5" customHeight="1">
      <c r="A527" s="19"/>
      <c r="E527" s="25"/>
      <c r="G527" s="21"/>
      <c r="H527" s="21"/>
      <c r="I527" s="21"/>
      <c r="J527" s="21"/>
      <c r="L527" s="6"/>
      <c r="M527" s="6"/>
      <c r="N527" s="6"/>
    </row>
    <row r="528" ht="16.5" customHeight="1">
      <c r="A528" s="19"/>
      <c r="E528" s="25"/>
      <c r="G528" s="21"/>
      <c r="H528" s="21"/>
      <c r="I528" s="21"/>
      <c r="J528" s="21"/>
      <c r="L528" s="6"/>
      <c r="M528" s="6"/>
      <c r="N528" s="6"/>
    </row>
    <row r="529" ht="16.5" customHeight="1">
      <c r="A529" s="19"/>
      <c r="E529" s="25"/>
      <c r="G529" s="21"/>
      <c r="H529" s="21"/>
      <c r="I529" s="21"/>
      <c r="J529" s="21"/>
      <c r="L529" s="6"/>
      <c r="M529" s="6"/>
      <c r="N529" s="6"/>
    </row>
    <row r="530" ht="16.5" customHeight="1">
      <c r="A530" s="19"/>
      <c r="E530" s="25"/>
      <c r="G530" s="21"/>
      <c r="H530" s="21"/>
      <c r="I530" s="21"/>
      <c r="J530" s="21"/>
      <c r="L530" s="6"/>
      <c r="M530" s="6"/>
      <c r="N530" s="6"/>
    </row>
    <row r="531" ht="16.5" customHeight="1">
      <c r="A531" s="19"/>
      <c r="E531" s="25"/>
      <c r="G531" s="21"/>
      <c r="H531" s="21"/>
      <c r="I531" s="21"/>
      <c r="J531" s="21"/>
      <c r="L531" s="6"/>
      <c r="M531" s="6"/>
      <c r="N531" s="6"/>
    </row>
    <row r="532" ht="16.5" customHeight="1">
      <c r="A532" s="19"/>
      <c r="E532" s="25"/>
      <c r="G532" s="21"/>
      <c r="H532" s="21"/>
      <c r="I532" s="21"/>
      <c r="J532" s="21"/>
      <c r="L532" s="6"/>
      <c r="M532" s="6"/>
      <c r="N532" s="6"/>
    </row>
    <row r="533" ht="16.5" customHeight="1">
      <c r="A533" s="19"/>
      <c r="E533" s="25"/>
      <c r="G533" s="21"/>
      <c r="H533" s="21"/>
      <c r="I533" s="21"/>
      <c r="J533" s="21"/>
      <c r="L533" s="6"/>
      <c r="M533" s="6"/>
      <c r="N533" s="6"/>
    </row>
    <row r="534" ht="16.5" customHeight="1">
      <c r="A534" s="19"/>
      <c r="E534" s="25"/>
      <c r="G534" s="21"/>
      <c r="H534" s="21"/>
      <c r="I534" s="21"/>
      <c r="J534" s="21"/>
      <c r="L534" s="6"/>
      <c r="M534" s="6"/>
      <c r="N534" s="6"/>
    </row>
    <row r="535" ht="16.5" customHeight="1">
      <c r="A535" s="19"/>
      <c r="E535" s="25"/>
      <c r="G535" s="21"/>
      <c r="H535" s="21"/>
      <c r="I535" s="21"/>
      <c r="J535" s="21"/>
      <c r="L535" s="6"/>
      <c r="M535" s="6"/>
      <c r="N535" s="6"/>
    </row>
    <row r="536" ht="16.5" customHeight="1">
      <c r="A536" s="19"/>
      <c r="E536" s="25"/>
      <c r="G536" s="21"/>
      <c r="H536" s="21"/>
      <c r="I536" s="21"/>
      <c r="J536" s="21"/>
      <c r="L536" s="6"/>
      <c r="M536" s="6"/>
      <c r="N536" s="6"/>
    </row>
    <row r="537" ht="16.5" customHeight="1">
      <c r="A537" s="19"/>
      <c r="E537" s="25"/>
      <c r="G537" s="21"/>
      <c r="H537" s="21"/>
      <c r="I537" s="21"/>
      <c r="J537" s="21"/>
      <c r="L537" s="6"/>
      <c r="M537" s="6"/>
      <c r="N537" s="6"/>
    </row>
    <row r="538" ht="16.5" customHeight="1">
      <c r="A538" s="19"/>
      <c r="E538" s="25"/>
      <c r="G538" s="21"/>
      <c r="H538" s="21"/>
      <c r="I538" s="21"/>
      <c r="J538" s="21"/>
      <c r="L538" s="6"/>
      <c r="M538" s="6"/>
      <c r="N538" s="6"/>
    </row>
    <row r="539" ht="16.5" customHeight="1">
      <c r="A539" s="19"/>
      <c r="E539" s="25"/>
      <c r="G539" s="21"/>
      <c r="H539" s="21"/>
      <c r="I539" s="21"/>
      <c r="J539" s="21"/>
      <c r="L539" s="6"/>
      <c r="M539" s="6"/>
      <c r="N539" s="6"/>
    </row>
    <row r="540" ht="16.5" customHeight="1">
      <c r="A540" s="19"/>
      <c r="E540" s="25"/>
      <c r="G540" s="21"/>
      <c r="H540" s="21"/>
      <c r="I540" s="21"/>
      <c r="J540" s="21"/>
      <c r="L540" s="6"/>
      <c r="M540" s="6"/>
      <c r="N540" s="6"/>
    </row>
    <row r="541" ht="16.5" customHeight="1">
      <c r="A541" s="19"/>
      <c r="E541" s="25"/>
      <c r="G541" s="21"/>
      <c r="H541" s="21"/>
      <c r="I541" s="21"/>
      <c r="J541" s="21"/>
      <c r="L541" s="6"/>
      <c r="M541" s="6"/>
      <c r="N541" s="6"/>
    </row>
    <row r="542" ht="16.5" customHeight="1">
      <c r="A542" s="19"/>
      <c r="E542" s="25"/>
      <c r="G542" s="21"/>
      <c r="H542" s="21"/>
      <c r="I542" s="21"/>
      <c r="J542" s="21"/>
      <c r="L542" s="6"/>
      <c r="M542" s="6"/>
      <c r="N542" s="6"/>
    </row>
    <row r="543" ht="16.5" customHeight="1">
      <c r="A543" s="19"/>
      <c r="E543" s="25"/>
      <c r="G543" s="21"/>
      <c r="H543" s="21"/>
      <c r="I543" s="21"/>
      <c r="J543" s="21"/>
      <c r="L543" s="6"/>
      <c r="M543" s="6"/>
      <c r="N543" s="6"/>
    </row>
    <row r="544" ht="16.5" customHeight="1">
      <c r="A544" s="19"/>
      <c r="E544" s="25"/>
      <c r="G544" s="21"/>
      <c r="H544" s="21"/>
      <c r="I544" s="21"/>
      <c r="J544" s="21"/>
      <c r="L544" s="6"/>
      <c r="M544" s="6"/>
      <c r="N544" s="6"/>
    </row>
    <row r="545" ht="16.5" customHeight="1">
      <c r="A545" s="19"/>
      <c r="E545" s="25"/>
      <c r="G545" s="21"/>
      <c r="H545" s="21"/>
      <c r="I545" s="21"/>
      <c r="J545" s="21"/>
      <c r="L545" s="6"/>
      <c r="M545" s="6"/>
      <c r="N545" s="6"/>
    </row>
    <row r="546" ht="16.5" customHeight="1">
      <c r="A546" s="19"/>
      <c r="E546" s="25"/>
      <c r="G546" s="21"/>
      <c r="H546" s="21"/>
      <c r="I546" s="21"/>
      <c r="J546" s="21"/>
      <c r="L546" s="6"/>
      <c r="M546" s="6"/>
      <c r="N546" s="6"/>
    </row>
    <row r="547" ht="16.5" customHeight="1">
      <c r="A547" s="19"/>
      <c r="E547" s="25"/>
      <c r="G547" s="21"/>
      <c r="H547" s="21"/>
      <c r="I547" s="21"/>
      <c r="J547" s="21"/>
      <c r="L547" s="6"/>
      <c r="M547" s="6"/>
      <c r="N547" s="6"/>
    </row>
    <row r="548" ht="16.5" customHeight="1">
      <c r="A548" s="19"/>
      <c r="E548" s="25"/>
      <c r="G548" s="21"/>
      <c r="H548" s="21"/>
      <c r="I548" s="21"/>
      <c r="J548" s="21"/>
      <c r="L548" s="6"/>
      <c r="M548" s="6"/>
      <c r="N548" s="6"/>
    </row>
    <row r="549" ht="16.5" customHeight="1">
      <c r="A549" s="19"/>
      <c r="E549" s="25"/>
      <c r="G549" s="21"/>
      <c r="H549" s="21"/>
      <c r="I549" s="21"/>
      <c r="J549" s="21"/>
      <c r="L549" s="6"/>
      <c r="M549" s="6"/>
      <c r="N549" s="6"/>
    </row>
    <row r="550" ht="16.5" customHeight="1">
      <c r="A550" s="19"/>
      <c r="E550" s="25"/>
      <c r="G550" s="21"/>
      <c r="H550" s="21"/>
      <c r="I550" s="21"/>
      <c r="J550" s="21"/>
      <c r="L550" s="6"/>
      <c r="M550" s="6"/>
      <c r="N550" s="6"/>
    </row>
    <row r="551" ht="16.5" customHeight="1">
      <c r="A551" s="19"/>
      <c r="E551" s="25"/>
      <c r="G551" s="21"/>
      <c r="H551" s="21"/>
      <c r="I551" s="21"/>
      <c r="J551" s="21"/>
      <c r="L551" s="6"/>
      <c r="M551" s="6"/>
      <c r="N551" s="6"/>
    </row>
    <row r="552" ht="16.5" customHeight="1">
      <c r="A552" s="19"/>
      <c r="E552" s="25"/>
      <c r="G552" s="21"/>
      <c r="H552" s="21"/>
      <c r="I552" s="21"/>
      <c r="J552" s="21"/>
      <c r="L552" s="6"/>
      <c r="M552" s="6"/>
      <c r="N552" s="6"/>
    </row>
    <row r="553" ht="16.5" customHeight="1">
      <c r="A553" s="19"/>
      <c r="E553" s="25"/>
      <c r="G553" s="21"/>
      <c r="H553" s="21"/>
      <c r="I553" s="21"/>
      <c r="J553" s="21"/>
      <c r="L553" s="6"/>
      <c r="M553" s="6"/>
      <c r="N553" s="6"/>
    </row>
    <row r="554" ht="16.5" customHeight="1">
      <c r="A554" s="19"/>
      <c r="E554" s="25"/>
      <c r="G554" s="21"/>
      <c r="H554" s="21"/>
      <c r="I554" s="21"/>
      <c r="J554" s="21"/>
      <c r="L554" s="6"/>
      <c r="M554" s="6"/>
      <c r="N554" s="6"/>
    </row>
    <row r="555" ht="16.5" customHeight="1">
      <c r="A555" s="19"/>
      <c r="E555" s="25"/>
      <c r="G555" s="21"/>
      <c r="H555" s="21"/>
      <c r="I555" s="21"/>
      <c r="J555" s="21"/>
      <c r="L555" s="6"/>
      <c r="M555" s="6"/>
      <c r="N555" s="6"/>
    </row>
    <row r="556" ht="16.5" customHeight="1">
      <c r="A556" s="19"/>
      <c r="E556" s="25"/>
      <c r="G556" s="21"/>
      <c r="H556" s="21"/>
      <c r="I556" s="21"/>
      <c r="J556" s="21"/>
      <c r="L556" s="6"/>
      <c r="M556" s="6"/>
      <c r="N556" s="6"/>
    </row>
    <row r="557" ht="16.5" customHeight="1">
      <c r="A557" s="19"/>
      <c r="E557" s="25"/>
      <c r="G557" s="21"/>
      <c r="H557" s="21"/>
      <c r="I557" s="21"/>
      <c r="J557" s="21"/>
      <c r="L557" s="6"/>
      <c r="M557" s="6"/>
      <c r="N557" s="6"/>
    </row>
    <row r="558" ht="16.5" customHeight="1">
      <c r="A558" s="19"/>
      <c r="E558" s="25"/>
      <c r="G558" s="21"/>
      <c r="H558" s="21"/>
      <c r="I558" s="21"/>
      <c r="J558" s="21"/>
      <c r="L558" s="6"/>
      <c r="M558" s="6"/>
      <c r="N558" s="6"/>
    </row>
    <row r="559" ht="16.5" customHeight="1">
      <c r="A559" s="19"/>
      <c r="E559" s="25"/>
      <c r="G559" s="21"/>
      <c r="H559" s="21"/>
      <c r="I559" s="21"/>
      <c r="J559" s="21"/>
      <c r="L559" s="6"/>
      <c r="M559" s="6"/>
      <c r="N559" s="6"/>
    </row>
    <row r="560" ht="16.5" customHeight="1">
      <c r="A560" s="19"/>
      <c r="E560" s="25"/>
      <c r="G560" s="21"/>
      <c r="H560" s="21"/>
      <c r="I560" s="21"/>
      <c r="J560" s="21"/>
      <c r="L560" s="6"/>
      <c r="M560" s="6"/>
      <c r="N560" s="6"/>
    </row>
    <row r="561" ht="16.5" customHeight="1">
      <c r="A561" s="19"/>
      <c r="E561" s="25"/>
      <c r="G561" s="21"/>
      <c r="H561" s="21"/>
      <c r="I561" s="21"/>
      <c r="J561" s="21"/>
      <c r="L561" s="6"/>
      <c r="M561" s="6"/>
      <c r="N561" s="6"/>
    </row>
    <row r="562" ht="16.5" customHeight="1">
      <c r="A562" s="19"/>
      <c r="E562" s="25"/>
      <c r="G562" s="21"/>
      <c r="H562" s="21"/>
      <c r="I562" s="21"/>
      <c r="J562" s="21"/>
      <c r="L562" s="6"/>
      <c r="M562" s="6"/>
      <c r="N562" s="6"/>
    </row>
    <row r="563" ht="16.5" customHeight="1">
      <c r="A563" s="19"/>
      <c r="E563" s="25"/>
      <c r="G563" s="21"/>
      <c r="H563" s="21"/>
      <c r="I563" s="21"/>
      <c r="J563" s="21"/>
      <c r="L563" s="6"/>
      <c r="M563" s="6"/>
      <c r="N563" s="6"/>
    </row>
    <row r="564" ht="16.5" customHeight="1">
      <c r="A564" s="19"/>
      <c r="E564" s="25"/>
      <c r="G564" s="21"/>
      <c r="H564" s="21"/>
      <c r="I564" s="21"/>
      <c r="J564" s="21"/>
      <c r="L564" s="6"/>
      <c r="M564" s="6"/>
      <c r="N564" s="6"/>
    </row>
    <row r="565" ht="16.5" customHeight="1">
      <c r="A565" s="19"/>
      <c r="E565" s="25"/>
      <c r="G565" s="21"/>
      <c r="H565" s="21"/>
      <c r="I565" s="21"/>
      <c r="J565" s="21"/>
      <c r="L565" s="6"/>
      <c r="M565" s="6"/>
      <c r="N565" s="6"/>
    </row>
    <row r="566" ht="16.5" customHeight="1">
      <c r="A566" s="19"/>
      <c r="E566" s="25"/>
      <c r="G566" s="21"/>
      <c r="H566" s="21"/>
      <c r="I566" s="21"/>
      <c r="J566" s="21"/>
      <c r="L566" s="6"/>
      <c r="M566" s="6"/>
      <c r="N566" s="6"/>
    </row>
    <row r="567" ht="16.5" customHeight="1">
      <c r="A567" s="19"/>
      <c r="E567" s="25"/>
      <c r="G567" s="21"/>
      <c r="H567" s="21"/>
      <c r="I567" s="21"/>
      <c r="J567" s="21"/>
      <c r="L567" s="6"/>
      <c r="M567" s="6"/>
      <c r="N567" s="6"/>
    </row>
    <row r="568" ht="16.5" customHeight="1">
      <c r="A568" s="19"/>
      <c r="E568" s="25"/>
      <c r="G568" s="21"/>
      <c r="H568" s="21"/>
      <c r="I568" s="21"/>
      <c r="J568" s="21"/>
      <c r="L568" s="6"/>
      <c r="M568" s="6"/>
      <c r="N568" s="6"/>
    </row>
    <row r="569" ht="16.5" customHeight="1">
      <c r="A569" s="19"/>
      <c r="E569" s="25"/>
      <c r="G569" s="21"/>
      <c r="H569" s="21"/>
      <c r="I569" s="21"/>
      <c r="J569" s="21"/>
      <c r="L569" s="6"/>
      <c r="M569" s="6"/>
      <c r="N569" s="6"/>
    </row>
    <row r="570" ht="16.5" customHeight="1">
      <c r="A570" s="19"/>
      <c r="E570" s="25"/>
      <c r="G570" s="21"/>
      <c r="H570" s="21"/>
      <c r="I570" s="21"/>
      <c r="J570" s="21"/>
      <c r="L570" s="6"/>
      <c r="M570" s="6"/>
      <c r="N570" s="6"/>
    </row>
    <row r="571" ht="16.5" customHeight="1">
      <c r="A571" s="19"/>
      <c r="E571" s="25"/>
      <c r="G571" s="21"/>
      <c r="H571" s="21"/>
      <c r="I571" s="21"/>
      <c r="J571" s="21"/>
      <c r="L571" s="6"/>
      <c r="M571" s="6"/>
      <c r="N571" s="6"/>
    </row>
    <row r="572" ht="16.5" customHeight="1">
      <c r="A572" s="19"/>
      <c r="E572" s="25"/>
      <c r="G572" s="21"/>
      <c r="H572" s="21"/>
      <c r="I572" s="21"/>
      <c r="J572" s="21"/>
      <c r="L572" s="6"/>
      <c r="M572" s="6"/>
      <c r="N572" s="6"/>
    </row>
    <row r="573" ht="16.5" customHeight="1">
      <c r="A573" s="19"/>
      <c r="E573" s="25"/>
      <c r="G573" s="21"/>
      <c r="H573" s="21"/>
      <c r="I573" s="21"/>
      <c r="J573" s="21"/>
      <c r="L573" s="6"/>
      <c r="M573" s="6"/>
      <c r="N573" s="6"/>
    </row>
    <row r="574" ht="16.5" customHeight="1">
      <c r="A574" s="19"/>
      <c r="E574" s="25"/>
      <c r="G574" s="21"/>
      <c r="H574" s="21"/>
      <c r="I574" s="21"/>
      <c r="J574" s="21"/>
      <c r="L574" s="6"/>
      <c r="M574" s="6"/>
      <c r="N574" s="6"/>
    </row>
    <row r="575" ht="16.5" customHeight="1">
      <c r="A575" s="19"/>
      <c r="E575" s="25"/>
      <c r="G575" s="21"/>
      <c r="H575" s="21"/>
      <c r="I575" s="21"/>
      <c r="J575" s="21"/>
      <c r="L575" s="6"/>
      <c r="M575" s="6"/>
      <c r="N575" s="6"/>
    </row>
    <row r="576" ht="16.5" customHeight="1">
      <c r="A576" s="19"/>
      <c r="E576" s="25"/>
      <c r="G576" s="21"/>
      <c r="H576" s="21"/>
      <c r="I576" s="21"/>
      <c r="J576" s="21"/>
      <c r="L576" s="6"/>
      <c r="M576" s="6"/>
      <c r="N576" s="6"/>
    </row>
    <row r="577" ht="16.5" customHeight="1">
      <c r="A577" s="19"/>
      <c r="E577" s="25"/>
      <c r="G577" s="21"/>
      <c r="H577" s="21"/>
      <c r="I577" s="21"/>
      <c r="J577" s="21"/>
      <c r="L577" s="6"/>
      <c r="M577" s="6"/>
      <c r="N577" s="6"/>
    </row>
    <row r="578" ht="16.5" customHeight="1">
      <c r="A578" s="19"/>
      <c r="E578" s="25"/>
      <c r="G578" s="21"/>
      <c r="H578" s="21"/>
      <c r="I578" s="21"/>
      <c r="J578" s="21"/>
      <c r="L578" s="6"/>
      <c r="M578" s="6"/>
      <c r="N578" s="6"/>
    </row>
    <row r="579" ht="16.5" customHeight="1">
      <c r="A579" s="19"/>
      <c r="E579" s="25"/>
      <c r="G579" s="21"/>
      <c r="H579" s="21"/>
      <c r="I579" s="21"/>
      <c r="J579" s="21"/>
      <c r="L579" s="6"/>
      <c r="M579" s="6"/>
      <c r="N579" s="6"/>
    </row>
    <row r="580" ht="16.5" customHeight="1">
      <c r="A580" s="19"/>
      <c r="E580" s="25"/>
      <c r="G580" s="21"/>
      <c r="H580" s="21"/>
      <c r="I580" s="21"/>
      <c r="J580" s="21"/>
      <c r="L580" s="6"/>
      <c r="M580" s="6"/>
      <c r="N580" s="6"/>
    </row>
    <row r="581" ht="16.5" customHeight="1">
      <c r="A581" s="19"/>
      <c r="E581" s="25"/>
      <c r="G581" s="21"/>
      <c r="H581" s="21"/>
      <c r="I581" s="21"/>
      <c r="J581" s="21"/>
      <c r="L581" s="6"/>
      <c r="M581" s="6"/>
      <c r="N581" s="6"/>
    </row>
    <row r="582" ht="16.5" customHeight="1">
      <c r="A582" s="19"/>
      <c r="E582" s="25"/>
      <c r="G582" s="21"/>
      <c r="H582" s="21"/>
      <c r="I582" s="21"/>
      <c r="J582" s="21"/>
      <c r="L582" s="6"/>
      <c r="M582" s="6"/>
      <c r="N582" s="6"/>
    </row>
    <row r="583" ht="16.5" customHeight="1">
      <c r="A583" s="19"/>
      <c r="E583" s="25"/>
      <c r="G583" s="21"/>
      <c r="H583" s="21"/>
      <c r="I583" s="21"/>
      <c r="J583" s="21"/>
      <c r="L583" s="6"/>
      <c r="M583" s="6"/>
      <c r="N583" s="6"/>
    </row>
    <row r="584" ht="16.5" customHeight="1">
      <c r="A584" s="19"/>
      <c r="E584" s="25"/>
      <c r="G584" s="21"/>
      <c r="H584" s="21"/>
      <c r="I584" s="21"/>
      <c r="J584" s="21"/>
      <c r="L584" s="6"/>
      <c r="M584" s="6"/>
      <c r="N584" s="6"/>
    </row>
    <row r="585" ht="16.5" customHeight="1">
      <c r="A585" s="19"/>
      <c r="E585" s="25"/>
      <c r="G585" s="21"/>
      <c r="H585" s="21"/>
      <c r="I585" s="21"/>
      <c r="J585" s="21"/>
      <c r="L585" s="6"/>
      <c r="M585" s="6"/>
      <c r="N585" s="6"/>
    </row>
    <row r="586" ht="16.5" customHeight="1">
      <c r="A586" s="19"/>
      <c r="E586" s="25"/>
      <c r="G586" s="21"/>
      <c r="H586" s="21"/>
      <c r="I586" s="21"/>
      <c r="J586" s="21"/>
      <c r="L586" s="6"/>
      <c r="M586" s="6"/>
      <c r="N586" s="6"/>
    </row>
    <row r="587" ht="16.5" customHeight="1">
      <c r="A587" s="19"/>
      <c r="E587" s="25"/>
      <c r="G587" s="21"/>
      <c r="H587" s="21"/>
      <c r="I587" s="21"/>
      <c r="J587" s="21"/>
      <c r="L587" s="6"/>
      <c r="M587" s="6"/>
      <c r="N587" s="6"/>
    </row>
    <row r="588" ht="16.5" customHeight="1">
      <c r="A588" s="19"/>
      <c r="E588" s="25"/>
      <c r="G588" s="21"/>
      <c r="H588" s="21"/>
      <c r="I588" s="21"/>
      <c r="J588" s="21"/>
      <c r="L588" s="6"/>
      <c r="M588" s="6"/>
      <c r="N588" s="6"/>
    </row>
    <row r="589" ht="16.5" customHeight="1">
      <c r="A589" s="19"/>
      <c r="E589" s="25"/>
      <c r="G589" s="21"/>
      <c r="H589" s="21"/>
      <c r="I589" s="21"/>
      <c r="J589" s="21"/>
      <c r="L589" s="6"/>
      <c r="M589" s="6"/>
      <c r="N589" s="6"/>
    </row>
    <row r="590" ht="16.5" customHeight="1">
      <c r="A590" s="19"/>
      <c r="E590" s="25"/>
      <c r="G590" s="21"/>
      <c r="H590" s="21"/>
      <c r="I590" s="21"/>
      <c r="J590" s="21"/>
      <c r="L590" s="6"/>
      <c r="M590" s="6"/>
      <c r="N590" s="6"/>
    </row>
    <row r="591" ht="16.5" customHeight="1">
      <c r="A591" s="19"/>
      <c r="E591" s="25"/>
      <c r="G591" s="21"/>
      <c r="H591" s="21"/>
      <c r="I591" s="21"/>
      <c r="J591" s="21"/>
      <c r="L591" s="6"/>
      <c r="M591" s="6"/>
      <c r="N591" s="6"/>
    </row>
    <row r="592" ht="16.5" customHeight="1">
      <c r="A592" s="19"/>
      <c r="E592" s="25"/>
      <c r="G592" s="21"/>
      <c r="H592" s="21"/>
      <c r="I592" s="21"/>
      <c r="J592" s="21"/>
      <c r="L592" s="6"/>
      <c r="M592" s="6"/>
      <c r="N592" s="6"/>
    </row>
    <row r="593" ht="16.5" customHeight="1">
      <c r="A593" s="19"/>
      <c r="E593" s="25"/>
      <c r="G593" s="21"/>
      <c r="H593" s="21"/>
      <c r="I593" s="21"/>
      <c r="J593" s="21"/>
      <c r="L593" s="6"/>
      <c r="M593" s="6"/>
      <c r="N593" s="6"/>
    </row>
    <row r="594" ht="16.5" customHeight="1">
      <c r="A594" s="19"/>
      <c r="E594" s="25"/>
      <c r="G594" s="21"/>
      <c r="H594" s="21"/>
      <c r="I594" s="21"/>
      <c r="J594" s="21"/>
      <c r="L594" s="6"/>
      <c r="M594" s="6"/>
      <c r="N594" s="6"/>
    </row>
    <row r="595" ht="16.5" customHeight="1">
      <c r="A595" s="19"/>
      <c r="E595" s="25"/>
      <c r="G595" s="21"/>
      <c r="H595" s="21"/>
      <c r="I595" s="21"/>
      <c r="J595" s="21"/>
      <c r="L595" s="6"/>
      <c r="M595" s="6"/>
      <c r="N595" s="6"/>
    </row>
    <row r="596" ht="16.5" customHeight="1">
      <c r="A596" s="19"/>
      <c r="E596" s="25"/>
      <c r="G596" s="21"/>
      <c r="H596" s="21"/>
      <c r="I596" s="21"/>
      <c r="J596" s="21"/>
      <c r="L596" s="6"/>
      <c r="M596" s="6"/>
      <c r="N596" s="6"/>
    </row>
    <row r="597" ht="16.5" customHeight="1">
      <c r="A597" s="19"/>
      <c r="E597" s="25"/>
      <c r="G597" s="21"/>
      <c r="H597" s="21"/>
      <c r="I597" s="21"/>
      <c r="J597" s="21"/>
      <c r="L597" s="6"/>
      <c r="M597" s="6"/>
      <c r="N597" s="6"/>
    </row>
    <row r="598" ht="16.5" customHeight="1">
      <c r="A598" s="19"/>
      <c r="E598" s="25"/>
      <c r="G598" s="21"/>
      <c r="H598" s="21"/>
      <c r="I598" s="21"/>
      <c r="J598" s="21"/>
      <c r="L598" s="6"/>
      <c r="M598" s="6"/>
      <c r="N598" s="6"/>
    </row>
    <row r="599" ht="16.5" customHeight="1">
      <c r="A599" s="19"/>
      <c r="E599" s="25"/>
      <c r="G599" s="21"/>
      <c r="H599" s="21"/>
      <c r="I599" s="21"/>
      <c r="J599" s="21"/>
      <c r="L599" s="6"/>
      <c r="M599" s="6"/>
      <c r="N599" s="6"/>
    </row>
    <row r="600" ht="16.5" customHeight="1">
      <c r="A600" s="19"/>
      <c r="E600" s="25"/>
      <c r="G600" s="21"/>
      <c r="H600" s="21"/>
      <c r="I600" s="21"/>
      <c r="J600" s="21"/>
      <c r="L600" s="6"/>
      <c r="M600" s="6"/>
      <c r="N600" s="6"/>
    </row>
    <row r="601" ht="16.5" customHeight="1">
      <c r="A601" s="19"/>
      <c r="E601" s="25"/>
      <c r="G601" s="21"/>
      <c r="H601" s="21"/>
      <c r="I601" s="21"/>
      <c r="J601" s="21"/>
      <c r="L601" s="6"/>
      <c r="M601" s="6"/>
      <c r="N601" s="6"/>
    </row>
    <row r="602" ht="16.5" customHeight="1">
      <c r="A602" s="19"/>
      <c r="E602" s="25"/>
      <c r="G602" s="21"/>
      <c r="H602" s="21"/>
      <c r="I602" s="21"/>
      <c r="J602" s="21"/>
      <c r="L602" s="6"/>
      <c r="M602" s="6"/>
      <c r="N602" s="6"/>
    </row>
    <row r="603" ht="16.5" customHeight="1">
      <c r="A603" s="19"/>
      <c r="E603" s="25"/>
      <c r="G603" s="21"/>
      <c r="H603" s="21"/>
      <c r="I603" s="21"/>
      <c r="J603" s="21"/>
      <c r="L603" s="6"/>
      <c r="M603" s="6"/>
      <c r="N603" s="6"/>
    </row>
    <row r="604" ht="16.5" customHeight="1">
      <c r="A604" s="19"/>
      <c r="E604" s="25"/>
      <c r="G604" s="21"/>
      <c r="H604" s="21"/>
      <c r="I604" s="21"/>
      <c r="J604" s="21"/>
      <c r="L604" s="6"/>
      <c r="M604" s="6"/>
      <c r="N604" s="6"/>
    </row>
    <row r="605" ht="16.5" customHeight="1">
      <c r="A605" s="19"/>
      <c r="E605" s="25"/>
      <c r="G605" s="21"/>
      <c r="H605" s="21"/>
      <c r="I605" s="21"/>
      <c r="J605" s="21"/>
      <c r="L605" s="6"/>
      <c r="M605" s="6"/>
      <c r="N605" s="6"/>
    </row>
    <row r="606" ht="16.5" customHeight="1">
      <c r="A606" s="19"/>
      <c r="E606" s="25"/>
      <c r="G606" s="21"/>
      <c r="H606" s="21"/>
      <c r="I606" s="21"/>
      <c r="J606" s="21"/>
      <c r="L606" s="6"/>
      <c r="M606" s="6"/>
      <c r="N606" s="6"/>
    </row>
    <row r="607" ht="16.5" customHeight="1">
      <c r="A607" s="19"/>
      <c r="E607" s="25"/>
      <c r="G607" s="21"/>
      <c r="H607" s="21"/>
      <c r="I607" s="21"/>
      <c r="J607" s="21"/>
      <c r="L607" s="6"/>
      <c r="M607" s="6"/>
      <c r="N607" s="6"/>
    </row>
    <row r="608" ht="16.5" customHeight="1">
      <c r="A608" s="19"/>
      <c r="E608" s="25"/>
      <c r="G608" s="21"/>
      <c r="H608" s="21"/>
      <c r="I608" s="21"/>
      <c r="J608" s="21"/>
      <c r="L608" s="6"/>
      <c r="M608" s="6"/>
      <c r="N608" s="6"/>
    </row>
    <row r="609" ht="16.5" customHeight="1">
      <c r="A609" s="19"/>
      <c r="E609" s="25"/>
      <c r="G609" s="21"/>
      <c r="H609" s="21"/>
      <c r="I609" s="21"/>
      <c r="J609" s="21"/>
      <c r="L609" s="6"/>
      <c r="M609" s="6"/>
      <c r="N609" s="6"/>
    </row>
    <row r="610" ht="16.5" customHeight="1">
      <c r="A610" s="19"/>
      <c r="E610" s="25"/>
      <c r="G610" s="21"/>
      <c r="H610" s="21"/>
      <c r="I610" s="21"/>
      <c r="J610" s="21"/>
      <c r="L610" s="6"/>
      <c r="M610" s="6"/>
      <c r="N610" s="6"/>
    </row>
    <row r="611" ht="16.5" customHeight="1">
      <c r="A611" s="19"/>
      <c r="E611" s="25"/>
      <c r="G611" s="21"/>
      <c r="H611" s="21"/>
      <c r="I611" s="21"/>
      <c r="J611" s="21"/>
      <c r="L611" s="6"/>
      <c r="M611" s="6"/>
      <c r="N611" s="6"/>
    </row>
    <row r="612" ht="16.5" customHeight="1">
      <c r="A612" s="19"/>
      <c r="E612" s="25"/>
      <c r="G612" s="21"/>
      <c r="H612" s="21"/>
      <c r="I612" s="21"/>
      <c r="J612" s="21"/>
      <c r="L612" s="6"/>
      <c r="M612" s="6"/>
      <c r="N612" s="6"/>
    </row>
    <row r="613" ht="16.5" customHeight="1">
      <c r="A613" s="19"/>
      <c r="E613" s="25"/>
      <c r="G613" s="21"/>
      <c r="H613" s="21"/>
      <c r="I613" s="21"/>
      <c r="J613" s="21"/>
      <c r="L613" s="6"/>
      <c r="M613" s="6"/>
      <c r="N613" s="6"/>
    </row>
    <row r="614" ht="16.5" customHeight="1">
      <c r="A614" s="19"/>
      <c r="E614" s="25"/>
      <c r="G614" s="21"/>
      <c r="H614" s="21"/>
      <c r="I614" s="21"/>
      <c r="J614" s="21"/>
      <c r="L614" s="6"/>
      <c r="M614" s="6"/>
      <c r="N614" s="6"/>
    </row>
    <row r="615" ht="16.5" customHeight="1">
      <c r="A615" s="19"/>
      <c r="E615" s="25"/>
      <c r="G615" s="21"/>
      <c r="H615" s="21"/>
      <c r="I615" s="21"/>
      <c r="J615" s="21"/>
      <c r="L615" s="6"/>
      <c r="M615" s="6"/>
      <c r="N615" s="6"/>
    </row>
    <row r="616" ht="16.5" customHeight="1">
      <c r="A616" s="19"/>
      <c r="E616" s="25"/>
      <c r="G616" s="21"/>
      <c r="H616" s="21"/>
      <c r="I616" s="21"/>
      <c r="J616" s="21"/>
      <c r="L616" s="6"/>
      <c r="M616" s="6"/>
      <c r="N616" s="6"/>
    </row>
    <row r="617" ht="16.5" customHeight="1">
      <c r="A617" s="19"/>
      <c r="E617" s="25"/>
      <c r="G617" s="21"/>
      <c r="H617" s="21"/>
      <c r="I617" s="21"/>
      <c r="J617" s="21"/>
      <c r="L617" s="6"/>
      <c r="M617" s="6"/>
      <c r="N617" s="6"/>
    </row>
    <row r="618" ht="16.5" customHeight="1">
      <c r="A618" s="19"/>
      <c r="E618" s="25"/>
      <c r="G618" s="21"/>
      <c r="H618" s="21"/>
      <c r="I618" s="21"/>
      <c r="J618" s="21"/>
      <c r="L618" s="6"/>
      <c r="M618" s="6"/>
      <c r="N618" s="6"/>
    </row>
    <row r="619" ht="16.5" customHeight="1">
      <c r="A619" s="19"/>
      <c r="E619" s="25"/>
      <c r="G619" s="21"/>
      <c r="H619" s="21"/>
      <c r="I619" s="21"/>
      <c r="J619" s="21"/>
      <c r="L619" s="6"/>
      <c r="M619" s="6"/>
      <c r="N619" s="6"/>
    </row>
    <row r="620" ht="16.5" customHeight="1">
      <c r="A620" s="19"/>
      <c r="E620" s="25"/>
      <c r="G620" s="21"/>
      <c r="H620" s="21"/>
      <c r="I620" s="21"/>
      <c r="J620" s="21"/>
      <c r="L620" s="6"/>
      <c r="M620" s="6"/>
      <c r="N620" s="6"/>
    </row>
    <row r="621" ht="16.5" customHeight="1">
      <c r="A621" s="19"/>
      <c r="E621" s="25"/>
      <c r="G621" s="21"/>
      <c r="H621" s="21"/>
      <c r="I621" s="21"/>
      <c r="J621" s="21"/>
      <c r="L621" s="6"/>
      <c r="M621" s="6"/>
      <c r="N621" s="6"/>
    </row>
    <row r="622" ht="16.5" customHeight="1">
      <c r="A622" s="19"/>
      <c r="E622" s="25"/>
      <c r="G622" s="21"/>
      <c r="H622" s="21"/>
      <c r="I622" s="21"/>
      <c r="J622" s="21"/>
      <c r="L622" s="6"/>
      <c r="M622" s="6"/>
      <c r="N622" s="6"/>
    </row>
    <row r="623" ht="16.5" customHeight="1">
      <c r="A623" s="19"/>
      <c r="E623" s="25"/>
      <c r="G623" s="21"/>
      <c r="H623" s="21"/>
      <c r="I623" s="21"/>
      <c r="J623" s="21"/>
      <c r="L623" s="6"/>
      <c r="M623" s="6"/>
      <c r="N623" s="6"/>
    </row>
    <row r="624" ht="16.5" customHeight="1">
      <c r="A624" s="19"/>
      <c r="E624" s="25"/>
      <c r="G624" s="21"/>
      <c r="H624" s="21"/>
      <c r="I624" s="21"/>
      <c r="J624" s="21"/>
      <c r="L624" s="6"/>
      <c r="M624" s="6"/>
      <c r="N624" s="6"/>
    </row>
    <row r="625" ht="16.5" customHeight="1">
      <c r="A625" s="19"/>
      <c r="E625" s="25"/>
      <c r="G625" s="21"/>
      <c r="H625" s="21"/>
      <c r="I625" s="21"/>
      <c r="J625" s="21"/>
      <c r="L625" s="6"/>
      <c r="M625" s="6"/>
      <c r="N625" s="6"/>
    </row>
    <row r="626" ht="16.5" customHeight="1">
      <c r="A626" s="19"/>
      <c r="E626" s="25"/>
      <c r="G626" s="21"/>
      <c r="H626" s="21"/>
      <c r="I626" s="21"/>
      <c r="J626" s="21"/>
      <c r="L626" s="6"/>
      <c r="M626" s="6"/>
      <c r="N626" s="6"/>
    </row>
    <row r="627" ht="16.5" customHeight="1">
      <c r="A627" s="19"/>
      <c r="E627" s="25"/>
      <c r="G627" s="21"/>
      <c r="H627" s="21"/>
      <c r="I627" s="21"/>
      <c r="J627" s="21"/>
      <c r="L627" s="6"/>
      <c r="M627" s="6"/>
      <c r="N627" s="6"/>
    </row>
    <row r="628" ht="16.5" customHeight="1">
      <c r="A628" s="19"/>
      <c r="E628" s="25"/>
      <c r="G628" s="21"/>
      <c r="H628" s="21"/>
      <c r="I628" s="21"/>
      <c r="J628" s="21"/>
      <c r="L628" s="6"/>
      <c r="M628" s="6"/>
      <c r="N628" s="6"/>
    </row>
    <row r="629" ht="16.5" customHeight="1">
      <c r="A629" s="19"/>
      <c r="E629" s="25"/>
      <c r="G629" s="21"/>
      <c r="H629" s="21"/>
      <c r="I629" s="21"/>
      <c r="J629" s="21"/>
      <c r="L629" s="6"/>
      <c r="M629" s="6"/>
      <c r="N629" s="6"/>
    </row>
    <row r="630" ht="16.5" customHeight="1">
      <c r="A630" s="19"/>
      <c r="E630" s="25"/>
      <c r="G630" s="21"/>
      <c r="H630" s="21"/>
      <c r="I630" s="21"/>
      <c r="J630" s="21"/>
      <c r="L630" s="6"/>
      <c r="M630" s="6"/>
      <c r="N630" s="6"/>
    </row>
    <row r="631" ht="16.5" customHeight="1">
      <c r="A631" s="19"/>
      <c r="E631" s="25"/>
      <c r="G631" s="21"/>
      <c r="H631" s="21"/>
      <c r="I631" s="21"/>
      <c r="J631" s="21"/>
      <c r="L631" s="6"/>
      <c r="M631" s="6"/>
      <c r="N631" s="6"/>
    </row>
    <row r="632" ht="16.5" customHeight="1">
      <c r="A632" s="19"/>
      <c r="E632" s="25"/>
      <c r="G632" s="21"/>
      <c r="H632" s="21"/>
      <c r="I632" s="21"/>
      <c r="J632" s="21"/>
      <c r="L632" s="6"/>
      <c r="M632" s="6"/>
      <c r="N632" s="6"/>
    </row>
    <row r="633" ht="16.5" customHeight="1">
      <c r="A633" s="19"/>
      <c r="E633" s="25"/>
      <c r="G633" s="21"/>
      <c r="H633" s="21"/>
      <c r="I633" s="21"/>
      <c r="J633" s="21"/>
      <c r="L633" s="6"/>
      <c r="M633" s="6"/>
      <c r="N633" s="6"/>
    </row>
    <row r="634" ht="16.5" customHeight="1">
      <c r="A634" s="19"/>
      <c r="E634" s="25"/>
      <c r="G634" s="21"/>
      <c r="H634" s="21"/>
      <c r="I634" s="21"/>
      <c r="J634" s="21"/>
      <c r="L634" s="6"/>
      <c r="M634" s="6"/>
      <c r="N634" s="6"/>
    </row>
    <row r="635" ht="16.5" customHeight="1">
      <c r="A635" s="19"/>
      <c r="E635" s="25"/>
      <c r="G635" s="21"/>
      <c r="H635" s="21"/>
      <c r="I635" s="21"/>
      <c r="J635" s="21"/>
      <c r="L635" s="6"/>
      <c r="M635" s="6"/>
      <c r="N635" s="6"/>
    </row>
    <row r="636" ht="16.5" customHeight="1">
      <c r="A636" s="19"/>
      <c r="E636" s="25"/>
      <c r="G636" s="21"/>
      <c r="H636" s="21"/>
      <c r="I636" s="21"/>
      <c r="J636" s="21"/>
      <c r="L636" s="6"/>
      <c r="M636" s="6"/>
      <c r="N636" s="6"/>
    </row>
    <row r="637" ht="16.5" customHeight="1">
      <c r="A637" s="19"/>
      <c r="E637" s="25"/>
      <c r="G637" s="21"/>
      <c r="H637" s="21"/>
      <c r="I637" s="21"/>
      <c r="J637" s="21"/>
      <c r="L637" s="6"/>
      <c r="M637" s="6"/>
      <c r="N637" s="6"/>
    </row>
    <row r="638" ht="16.5" customHeight="1">
      <c r="A638" s="19"/>
      <c r="E638" s="25"/>
      <c r="G638" s="21"/>
      <c r="H638" s="21"/>
      <c r="I638" s="21"/>
      <c r="J638" s="21"/>
      <c r="L638" s="6"/>
      <c r="M638" s="6"/>
      <c r="N638" s="6"/>
    </row>
    <row r="639" ht="16.5" customHeight="1">
      <c r="A639" s="19"/>
      <c r="E639" s="25"/>
      <c r="G639" s="21"/>
      <c r="H639" s="21"/>
      <c r="I639" s="21"/>
      <c r="J639" s="21"/>
      <c r="L639" s="6"/>
      <c r="M639" s="6"/>
      <c r="N639" s="6"/>
    </row>
    <row r="640" ht="16.5" customHeight="1">
      <c r="A640" s="19"/>
      <c r="E640" s="25"/>
      <c r="G640" s="21"/>
      <c r="H640" s="21"/>
      <c r="I640" s="21"/>
      <c r="J640" s="21"/>
      <c r="L640" s="6"/>
      <c r="M640" s="6"/>
      <c r="N640" s="6"/>
    </row>
    <row r="641" ht="16.5" customHeight="1">
      <c r="A641" s="19"/>
      <c r="E641" s="25"/>
      <c r="G641" s="21"/>
      <c r="H641" s="21"/>
      <c r="I641" s="21"/>
      <c r="J641" s="21"/>
      <c r="L641" s="6"/>
      <c r="M641" s="6"/>
      <c r="N641" s="6"/>
    </row>
    <row r="642" ht="16.5" customHeight="1">
      <c r="A642" s="19"/>
      <c r="E642" s="25"/>
      <c r="G642" s="21"/>
      <c r="H642" s="21"/>
      <c r="I642" s="21"/>
      <c r="J642" s="21"/>
      <c r="L642" s="6"/>
      <c r="M642" s="6"/>
      <c r="N642" s="6"/>
    </row>
    <row r="643" ht="16.5" customHeight="1">
      <c r="A643" s="19"/>
      <c r="E643" s="25"/>
      <c r="G643" s="21"/>
      <c r="H643" s="21"/>
      <c r="I643" s="21"/>
      <c r="J643" s="21"/>
      <c r="L643" s="6"/>
      <c r="M643" s="6"/>
      <c r="N643" s="6"/>
    </row>
    <row r="644" ht="16.5" customHeight="1">
      <c r="A644" s="19"/>
      <c r="E644" s="25"/>
      <c r="G644" s="21"/>
      <c r="H644" s="21"/>
      <c r="I644" s="21"/>
      <c r="J644" s="21"/>
      <c r="L644" s="6"/>
      <c r="M644" s="6"/>
      <c r="N644" s="6"/>
    </row>
    <row r="645" ht="16.5" customHeight="1">
      <c r="A645" s="19"/>
      <c r="E645" s="25"/>
      <c r="G645" s="21"/>
      <c r="H645" s="21"/>
      <c r="I645" s="21"/>
      <c r="J645" s="21"/>
      <c r="L645" s="6"/>
      <c r="M645" s="6"/>
      <c r="N645" s="6"/>
    </row>
    <row r="646" ht="16.5" customHeight="1">
      <c r="A646" s="19"/>
      <c r="E646" s="25"/>
      <c r="G646" s="21"/>
      <c r="H646" s="21"/>
      <c r="I646" s="21"/>
      <c r="J646" s="21"/>
      <c r="L646" s="6"/>
      <c r="M646" s="6"/>
      <c r="N646" s="6"/>
    </row>
    <row r="647" ht="16.5" customHeight="1">
      <c r="A647" s="19"/>
      <c r="E647" s="25"/>
      <c r="G647" s="21"/>
      <c r="H647" s="21"/>
      <c r="I647" s="21"/>
      <c r="J647" s="21"/>
      <c r="L647" s="6"/>
      <c r="M647" s="6"/>
      <c r="N647" s="6"/>
    </row>
    <row r="648" ht="16.5" customHeight="1">
      <c r="A648" s="19"/>
      <c r="E648" s="25"/>
      <c r="G648" s="21"/>
      <c r="H648" s="21"/>
      <c r="I648" s="21"/>
      <c r="J648" s="21"/>
      <c r="L648" s="6"/>
      <c r="M648" s="6"/>
      <c r="N648" s="6"/>
    </row>
    <row r="649" ht="16.5" customHeight="1">
      <c r="A649" s="19"/>
      <c r="E649" s="25"/>
      <c r="G649" s="21"/>
      <c r="H649" s="21"/>
      <c r="I649" s="21"/>
      <c r="J649" s="21"/>
      <c r="L649" s="6"/>
      <c r="M649" s="6"/>
      <c r="N649" s="6"/>
    </row>
    <row r="650" ht="16.5" customHeight="1">
      <c r="A650" s="19"/>
      <c r="E650" s="25"/>
      <c r="G650" s="21"/>
      <c r="H650" s="21"/>
      <c r="I650" s="21"/>
      <c r="J650" s="21"/>
      <c r="L650" s="6"/>
      <c r="M650" s="6"/>
      <c r="N650" s="6"/>
    </row>
    <row r="651" ht="16.5" customHeight="1">
      <c r="A651" s="19"/>
      <c r="E651" s="25"/>
      <c r="G651" s="21"/>
      <c r="H651" s="21"/>
      <c r="I651" s="21"/>
      <c r="J651" s="21"/>
      <c r="L651" s="6"/>
      <c r="M651" s="6"/>
      <c r="N651" s="6"/>
    </row>
    <row r="652" ht="16.5" customHeight="1">
      <c r="A652" s="19"/>
      <c r="E652" s="25"/>
      <c r="G652" s="21"/>
      <c r="H652" s="21"/>
      <c r="I652" s="21"/>
      <c r="J652" s="21"/>
      <c r="L652" s="6"/>
      <c r="M652" s="6"/>
      <c r="N652" s="6"/>
    </row>
    <row r="653" ht="16.5" customHeight="1">
      <c r="A653" s="19"/>
      <c r="E653" s="25"/>
      <c r="G653" s="21"/>
      <c r="H653" s="21"/>
      <c r="I653" s="21"/>
      <c r="J653" s="21"/>
      <c r="L653" s="6"/>
      <c r="M653" s="6"/>
      <c r="N653" s="6"/>
    </row>
    <row r="654" ht="16.5" customHeight="1">
      <c r="A654" s="19"/>
      <c r="E654" s="25"/>
      <c r="G654" s="21"/>
      <c r="H654" s="21"/>
      <c r="I654" s="21"/>
      <c r="J654" s="21"/>
      <c r="L654" s="6"/>
      <c r="M654" s="6"/>
      <c r="N654" s="6"/>
    </row>
    <row r="655" ht="16.5" customHeight="1">
      <c r="A655" s="19"/>
      <c r="E655" s="25"/>
      <c r="G655" s="21"/>
      <c r="H655" s="21"/>
      <c r="I655" s="21"/>
      <c r="J655" s="21"/>
      <c r="L655" s="6"/>
      <c r="M655" s="6"/>
      <c r="N655" s="6"/>
    </row>
    <row r="656" ht="16.5" customHeight="1">
      <c r="A656" s="19"/>
      <c r="E656" s="25"/>
      <c r="G656" s="21"/>
      <c r="H656" s="21"/>
      <c r="I656" s="21"/>
      <c r="J656" s="21"/>
      <c r="L656" s="6"/>
      <c r="M656" s="6"/>
      <c r="N656" s="6"/>
    </row>
    <row r="657" ht="16.5" customHeight="1">
      <c r="A657" s="19"/>
      <c r="E657" s="25"/>
      <c r="G657" s="21"/>
      <c r="H657" s="21"/>
      <c r="I657" s="21"/>
      <c r="J657" s="21"/>
      <c r="L657" s="6"/>
      <c r="M657" s="6"/>
      <c r="N657" s="6"/>
    </row>
    <row r="658" ht="16.5" customHeight="1">
      <c r="A658" s="19"/>
      <c r="E658" s="25"/>
      <c r="G658" s="21"/>
      <c r="H658" s="21"/>
      <c r="I658" s="21"/>
      <c r="J658" s="21"/>
      <c r="L658" s="6"/>
      <c r="M658" s="6"/>
      <c r="N658" s="6"/>
    </row>
    <row r="659" ht="16.5" customHeight="1">
      <c r="A659" s="19"/>
      <c r="E659" s="25"/>
      <c r="G659" s="21"/>
      <c r="H659" s="21"/>
      <c r="I659" s="21"/>
      <c r="J659" s="21"/>
      <c r="L659" s="6"/>
      <c r="M659" s="6"/>
      <c r="N659" s="6"/>
    </row>
    <row r="660" ht="16.5" customHeight="1">
      <c r="A660" s="19"/>
      <c r="E660" s="25"/>
      <c r="G660" s="21"/>
      <c r="H660" s="21"/>
      <c r="I660" s="21"/>
      <c r="J660" s="21"/>
      <c r="L660" s="6"/>
      <c r="M660" s="6"/>
      <c r="N660" s="6"/>
    </row>
    <row r="661" ht="16.5" customHeight="1">
      <c r="A661" s="19"/>
      <c r="E661" s="25"/>
      <c r="G661" s="21"/>
      <c r="H661" s="21"/>
      <c r="I661" s="21"/>
      <c r="J661" s="21"/>
      <c r="L661" s="6"/>
      <c r="M661" s="6"/>
      <c r="N661" s="6"/>
    </row>
    <row r="662" ht="16.5" customHeight="1">
      <c r="A662" s="19"/>
      <c r="E662" s="25"/>
      <c r="G662" s="21"/>
      <c r="H662" s="21"/>
      <c r="I662" s="21"/>
      <c r="J662" s="21"/>
      <c r="L662" s="6"/>
      <c r="M662" s="6"/>
      <c r="N662" s="6"/>
    </row>
    <row r="663" ht="16.5" customHeight="1">
      <c r="A663" s="19"/>
      <c r="E663" s="25"/>
      <c r="G663" s="21"/>
      <c r="H663" s="21"/>
      <c r="I663" s="21"/>
      <c r="J663" s="21"/>
      <c r="L663" s="6"/>
      <c r="M663" s="6"/>
      <c r="N663" s="6"/>
    </row>
    <row r="664" ht="16.5" customHeight="1">
      <c r="A664" s="19"/>
      <c r="E664" s="25"/>
      <c r="G664" s="21"/>
      <c r="H664" s="21"/>
      <c r="I664" s="21"/>
      <c r="J664" s="21"/>
      <c r="L664" s="6"/>
      <c r="M664" s="6"/>
      <c r="N664" s="6"/>
    </row>
    <row r="665" ht="16.5" customHeight="1">
      <c r="A665" s="19"/>
      <c r="E665" s="25"/>
      <c r="G665" s="21"/>
      <c r="H665" s="21"/>
      <c r="I665" s="21"/>
      <c r="J665" s="21"/>
      <c r="L665" s="6"/>
      <c r="M665" s="6"/>
      <c r="N665" s="6"/>
    </row>
    <row r="666" ht="16.5" customHeight="1">
      <c r="A666" s="19"/>
      <c r="E666" s="25"/>
      <c r="G666" s="21"/>
      <c r="H666" s="21"/>
      <c r="I666" s="21"/>
      <c r="J666" s="21"/>
      <c r="L666" s="6"/>
      <c r="M666" s="6"/>
      <c r="N666" s="6"/>
    </row>
    <row r="667" ht="16.5" customHeight="1">
      <c r="A667" s="19"/>
      <c r="E667" s="25"/>
      <c r="G667" s="21"/>
      <c r="H667" s="21"/>
      <c r="I667" s="21"/>
      <c r="J667" s="21"/>
      <c r="L667" s="6"/>
      <c r="M667" s="6"/>
      <c r="N667" s="6"/>
    </row>
    <row r="668" ht="16.5" customHeight="1">
      <c r="A668" s="19"/>
      <c r="E668" s="25"/>
      <c r="G668" s="21"/>
      <c r="H668" s="21"/>
      <c r="I668" s="21"/>
      <c r="J668" s="21"/>
      <c r="L668" s="6"/>
      <c r="M668" s="6"/>
      <c r="N668" s="6"/>
    </row>
    <row r="669" ht="16.5" customHeight="1">
      <c r="A669" s="19"/>
      <c r="E669" s="25"/>
      <c r="G669" s="21"/>
      <c r="H669" s="21"/>
      <c r="I669" s="21"/>
      <c r="J669" s="21"/>
      <c r="L669" s="6"/>
      <c r="M669" s="6"/>
      <c r="N669" s="6"/>
    </row>
    <row r="670" ht="16.5" customHeight="1">
      <c r="A670" s="19"/>
      <c r="E670" s="25"/>
      <c r="G670" s="21"/>
      <c r="H670" s="21"/>
      <c r="I670" s="21"/>
      <c r="J670" s="21"/>
      <c r="L670" s="6"/>
      <c r="M670" s="6"/>
      <c r="N670" s="6"/>
    </row>
    <row r="671" ht="16.5" customHeight="1">
      <c r="A671" s="19"/>
      <c r="E671" s="25"/>
      <c r="G671" s="21"/>
      <c r="H671" s="21"/>
      <c r="I671" s="21"/>
      <c r="J671" s="21"/>
      <c r="L671" s="6"/>
      <c r="M671" s="6"/>
      <c r="N671" s="6"/>
    </row>
    <row r="672" ht="16.5" customHeight="1">
      <c r="A672" s="19"/>
      <c r="E672" s="25"/>
      <c r="G672" s="21"/>
      <c r="H672" s="21"/>
      <c r="I672" s="21"/>
      <c r="J672" s="21"/>
      <c r="L672" s="6"/>
      <c r="M672" s="6"/>
      <c r="N672" s="6"/>
    </row>
    <row r="673" ht="16.5" customHeight="1">
      <c r="A673" s="19"/>
      <c r="E673" s="25"/>
      <c r="G673" s="21"/>
      <c r="H673" s="21"/>
      <c r="I673" s="21"/>
      <c r="J673" s="21"/>
      <c r="L673" s="6"/>
      <c r="M673" s="6"/>
      <c r="N673" s="6"/>
    </row>
    <row r="674" ht="16.5" customHeight="1">
      <c r="A674" s="19"/>
      <c r="E674" s="25"/>
      <c r="G674" s="21"/>
      <c r="H674" s="21"/>
      <c r="I674" s="21"/>
      <c r="J674" s="21"/>
      <c r="L674" s="6"/>
      <c r="M674" s="6"/>
      <c r="N674" s="6"/>
    </row>
    <row r="675" ht="16.5" customHeight="1">
      <c r="A675" s="19"/>
      <c r="E675" s="25"/>
      <c r="G675" s="21"/>
      <c r="H675" s="21"/>
      <c r="I675" s="21"/>
      <c r="J675" s="21"/>
      <c r="L675" s="6"/>
      <c r="M675" s="6"/>
      <c r="N675" s="6"/>
    </row>
    <row r="676" ht="16.5" customHeight="1">
      <c r="A676" s="19"/>
      <c r="E676" s="25"/>
      <c r="G676" s="21"/>
      <c r="H676" s="21"/>
      <c r="I676" s="21"/>
      <c r="J676" s="21"/>
      <c r="L676" s="6"/>
      <c r="M676" s="6"/>
      <c r="N676" s="6"/>
    </row>
    <row r="677" ht="16.5" customHeight="1">
      <c r="A677" s="19"/>
      <c r="E677" s="25"/>
      <c r="G677" s="21"/>
      <c r="H677" s="21"/>
      <c r="I677" s="21"/>
      <c r="J677" s="21"/>
      <c r="L677" s="6"/>
      <c r="M677" s="6"/>
      <c r="N677" s="6"/>
    </row>
    <row r="678" ht="16.5" customHeight="1">
      <c r="A678" s="19"/>
      <c r="E678" s="25"/>
      <c r="G678" s="21"/>
      <c r="H678" s="21"/>
      <c r="I678" s="21"/>
      <c r="J678" s="21"/>
      <c r="L678" s="6"/>
      <c r="M678" s="6"/>
      <c r="N678" s="6"/>
    </row>
    <row r="679" ht="16.5" customHeight="1">
      <c r="A679" s="19"/>
      <c r="E679" s="25"/>
      <c r="G679" s="21"/>
      <c r="H679" s="21"/>
      <c r="I679" s="21"/>
      <c r="J679" s="21"/>
      <c r="L679" s="6"/>
      <c r="M679" s="6"/>
      <c r="N679" s="6"/>
    </row>
    <row r="680" ht="16.5" customHeight="1">
      <c r="A680" s="19"/>
      <c r="E680" s="25"/>
      <c r="G680" s="21"/>
      <c r="H680" s="21"/>
      <c r="I680" s="21"/>
      <c r="J680" s="21"/>
      <c r="L680" s="6"/>
      <c r="M680" s="6"/>
      <c r="N680" s="6"/>
    </row>
    <row r="681" ht="16.5" customHeight="1">
      <c r="A681" s="19"/>
      <c r="E681" s="25"/>
      <c r="G681" s="21"/>
      <c r="H681" s="21"/>
      <c r="I681" s="21"/>
      <c r="J681" s="21"/>
      <c r="L681" s="6"/>
      <c r="M681" s="6"/>
      <c r="N681" s="6"/>
    </row>
    <row r="682" ht="16.5" customHeight="1">
      <c r="A682" s="19"/>
      <c r="E682" s="25"/>
      <c r="G682" s="21"/>
      <c r="H682" s="21"/>
      <c r="I682" s="21"/>
      <c r="J682" s="21"/>
      <c r="L682" s="6"/>
      <c r="M682" s="6"/>
      <c r="N682" s="6"/>
    </row>
    <row r="683" ht="16.5" customHeight="1">
      <c r="A683" s="19"/>
      <c r="E683" s="25"/>
      <c r="G683" s="21"/>
      <c r="H683" s="21"/>
      <c r="I683" s="21"/>
      <c r="J683" s="21"/>
      <c r="L683" s="6"/>
      <c r="M683" s="6"/>
      <c r="N683" s="6"/>
    </row>
    <row r="684" ht="16.5" customHeight="1">
      <c r="A684" s="19"/>
      <c r="E684" s="25"/>
      <c r="G684" s="21"/>
      <c r="H684" s="21"/>
      <c r="I684" s="21"/>
      <c r="J684" s="21"/>
      <c r="L684" s="6"/>
      <c r="M684" s="6"/>
      <c r="N684" s="6"/>
    </row>
    <row r="685" ht="16.5" customHeight="1">
      <c r="A685" s="19"/>
      <c r="E685" s="25"/>
      <c r="G685" s="21"/>
      <c r="H685" s="21"/>
      <c r="I685" s="21"/>
      <c r="J685" s="21"/>
      <c r="L685" s="6"/>
      <c r="M685" s="6"/>
      <c r="N685" s="6"/>
    </row>
    <row r="686" ht="16.5" customHeight="1">
      <c r="A686" s="19"/>
      <c r="E686" s="25"/>
      <c r="G686" s="21"/>
      <c r="H686" s="21"/>
      <c r="I686" s="21"/>
      <c r="J686" s="21"/>
      <c r="L686" s="6"/>
      <c r="M686" s="6"/>
      <c r="N686" s="6"/>
    </row>
    <row r="687" ht="16.5" customHeight="1">
      <c r="A687" s="19"/>
      <c r="E687" s="25"/>
      <c r="G687" s="21"/>
      <c r="H687" s="21"/>
      <c r="I687" s="21"/>
      <c r="J687" s="21"/>
      <c r="L687" s="6"/>
      <c r="M687" s="6"/>
      <c r="N687" s="6"/>
    </row>
    <row r="688" ht="16.5" customHeight="1">
      <c r="A688" s="19"/>
      <c r="E688" s="25"/>
      <c r="G688" s="21"/>
      <c r="H688" s="21"/>
      <c r="I688" s="21"/>
      <c r="J688" s="21"/>
      <c r="L688" s="6"/>
      <c r="M688" s="6"/>
      <c r="N688" s="6"/>
    </row>
    <row r="689" ht="16.5" customHeight="1">
      <c r="A689" s="19"/>
      <c r="E689" s="25"/>
      <c r="G689" s="21"/>
      <c r="H689" s="21"/>
      <c r="I689" s="21"/>
      <c r="J689" s="21"/>
      <c r="L689" s="6"/>
      <c r="M689" s="6"/>
      <c r="N689" s="6"/>
    </row>
    <row r="690" ht="16.5" customHeight="1">
      <c r="A690" s="19"/>
      <c r="E690" s="25"/>
      <c r="G690" s="21"/>
      <c r="H690" s="21"/>
      <c r="I690" s="21"/>
      <c r="J690" s="21"/>
      <c r="L690" s="6"/>
      <c r="M690" s="6"/>
      <c r="N690" s="6"/>
    </row>
    <row r="691" ht="16.5" customHeight="1">
      <c r="A691" s="19"/>
      <c r="E691" s="25"/>
      <c r="G691" s="21"/>
      <c r="H691" s="21"/>
      <c r="I691" s="21"/>
      <c r="J691" s="21"/>
      <c r="L691" s="6"/>
      <c r="M691" s="6"/>
      <c r="N691" s="6"/>
    </row>
    <row r="692" ht="16.5" customHeight="1">
      <c r="A692" s="19"/>
      <c r="E692" s="25"/>
      <c r="G692" s="21"/>
      <c r="H692" s="21"/>
      <c r="I692" s="21"/>
      <c r="J692" s="21"/>
      <c r="L692" s="6"/>
      <c r="M692" s="6"/>
      <c r="N692" s="6"/>
    </row>
    <row r="693" ht="16.5" customHeight="1">
      <c r="A693" s="19"/>
      <c r="E693" s="25"/>
      <c r="G693" s="21"/>
      <c r="H693" s="21"/>
      <c r="I693" s="21"/>
      <c r="J693" s="21"/>
      <c r="L693" s="6"/>
      <c r="M693" s="6"/>
      <c r="N693" s="6"/>
    </row>
    <row r="694" ht="16.5" customHeight="1">
      <c r="A694" s="19"/>
      <c r="E694" s="25"/>
      <c r="G694" s="21"/>
      <c r="H694" s="21"/>
      <c r="I694" s="21"/>
      <c r="J694" s="21"/>
      <c r="L694" s="6"/>
      <c r="M694" s="6"/>
      <c r="N694" s="6"/>
    </row>
    <row r="695" ht="16.5" customHeight="1">
      <c r="A695" s="19"/>
      <c r="E695" s="25"/>
      <c r="G695" s="21"/>
      <c r="H695" s="21"/>
      <c r="I695" s="21"/>
      <c r="J695" s="21"/>
      <c r="L695" s="6"/>
      <c r="M695" s="6"/>
      <c r="N695" s="6"/>
    </row>
    <row r="696" ht="16.5" customHeight="1">
      <c r="A696" s="19"/>
      <c r="E696" s="25"/>
      <c r="G696" s="21"/>
      <c r="H696" s="21"/>
      <c r="I696" s="21"/>
      <c r="J696" s="21"/>
      <c r="L696" s="6"/>
      <c r="M696" s="6"/>
      <c r="N696" s="6"/>
    </row>
    <row r="697" ht="16.5" customHeight="1">
      <c r="A697" s="19"/>
      <c r="E697" s="25"/>
      <c r="G697" s="21"/>
      <c r="H697" s="21"/>
      <c r="I697" s="21"/>
      <c r="J697" s="21"/>
      <c r="L697" s="6"/>
      <c r="M697" s="6"/>
      <c r="N697" s="6"/>
    </row>
    <row r="698" ht="16.5" customHeight="1">
      <c r="A698" s="19"/>
      <c r="E698" s="25"/>
      <c r="G698" s="21"/>
      <c r="H698" s="21"/>
      <c r="I698" s="21"/>
      <c r="J698" s="21"/>
      <c r="L698" s="6"/>
      <c r="M698" s="6"/>
      <c r="N698" s="6"/>
    </row>
    <row r="699" ht="16.5" customHeight="1">
      <c r="A699" s="19"/>
      <c r="E699" s="25"/>
      <c r="G699" s="21"/>
      <c r="H699" s="21"/>
      <c r="I699" s="21"/>
      <c r="J699" s="21"/>
      <c r="L699" s="6"/>
      <c r="M699" s="6"/>
      <c r="N699" s="6"/>
    </row>
    <row r="700" ht="16.5" customHeight="1">
      <c r="A700" s="19"/>
      <c r="E700" s="25"/>
      <c r="G700" s="21"/>
      <c r="H700" s="21"/>
      <c r="I700" s="21"/>
      <c r="J700" s="21"/>
      <c r="L700" s="6"/>
      <c r="M700" s="6"/>
      <c r="N700" s="6"/>
    </row>
    <row r="701" ht="16.5" customHeight="1">
      <c r="A701" s="19"/>
      <c r="E701" s="25"/>
      <c r="G701" s="21"/>
      <c r="H701" s="21"/>
      <c r="I701" s="21"/>
      <c r="J701" s="21"/>
      <c r="L701" s="6"/>
      <c r="M701" s="6"/>
      <c r="N701" s="6"/>
    </row>
    <row r="702" ht="16.5" customHeight="1">
      <c r="A702" s="19"/>
      <c r="E702" s="25"/>
      <c r="G702" s="21"/>
      <c r="H702" s="21"/>
      <c r="I702" s="21"/>
      <c r="J702" s="21"/>
      <c r="L702" s="6"/>
      <c r="M702" s="6"/>
      <c r="N702" s="6"/>
    </row>
    <row r="703" ht="16.5" customHeight="1">
      <c r="A703" s="19"/>
      <c r="E703" s="25"/>
      <c r="G703" s="21"/>
      <c r="H703" s="21"/>
      <c r="I703" s="21"/>
      <c r="J703" s="21"/>
      <c r="L703" s="6"/>
      <c r="M703" s="6"/>
      <c r="N703" s="6"/>
    </row>
    <row r="704" ht="16.5" customHeight="1">
      <c r="A704" s="19"/>
      <c r="E704" s="25"/>
      <c r="G704" s="21"/>
      <c r="H704" s="21"/>
      <c r="I704" s="21"/>
      <c r="J704" s="21"/>
      <c r="L704" s="6"/>
      <c r="M704" s="6"/>
      <c r="N704" s="6"/>
    </row>
    <row r="705" ht="16.5" customHeight="1">
      <c r="A705" s="19"/>
      <c r="E705" s="25"/>
      <c r="G705" s="21"/>
      <c r="H705" s="21"/>
      <c r="I705" s="21"/>
      <c r="J705" s="21"/>
      <c r="L705" s="6"/>
      <c r="M705" s="6"/>
      <c r="N705" s="6"/>
    </row>
    <row r="706" ht="16.5" customHeight="1">
      <c r="A706" s="19"/>
      <c r="E706" s="25"/>
      <c r="G706" s="21"/>
      <c r="H706" s="21"/>
      <c r="I706" s="21"/>
      <c r="J706" s="21"/>
      <c r="L706" s="6"/>
      <c r="M706" s="6"/>
      <c r="N706" s="6"/>
    </row>
    <row r="707" ht="16.5" customHeight="1">
      <c r="A707" s="19"/>
      <c r="E707" s="25"/>
      <c r="G707" s="21"/>
      <c r="H707" s="21"/>
      <c r="I707" s="21"/>
      <c r="J707" s="21"/>
      <c r="L707" s="6"/>
      <c r="M707" s="6"/>
      <c r="N707" s="6"/>
    </row>
    <row r="708" ht="16.5" customHeight="1">
      <c r="A708" s="19"/>
      <c r="E708" s="25"/>
      <c r="G708" s="21"/>
      <c r="H708" s="21"/>
      <c r="I708" s="21"/>
      <c r="J708" s="21"/>
      <c r="L708" s="6"/>
      <c r="M708" s="6"/>
      <c r="N708" s="6"/>
    </row>
    <row r="709" ht="16.5" customHeight="1">
      <c r="A709" s="19"/>
      <c r="E709" s="25"/>
      <c r="G709" s="21"/>
      <c r="H709" s="21"/>
      <c r="I709" s="21"/>
      <c r="J709" s="21"/>
      <c r="L709" s="6"/>
      <c r="M709" s="6"/>
      <c r="N709" s="6"/>
    </row>
    <row r="710" ht="16.5" customHeight="1">
      <c r="A710" s="19"/>
      <c r="E710" s="25"/>
      <c r="G710" s="21"/>
      <c r="H710" s="21"/>
      <c r="I710" s="21"/>
      <c r="J710" s="21"/>
      <c r="L710" s="6"/>
      <c r="M710" s="6"/>
      <c r="N710" s="6"/>
    </row>
    <row r="711" ht="16.5" customHeight="1">
      <c r="A711" s="19"/>
      <c r="E711" s="25"/>
      <c r="G711" s="21"/>
      <c r="H711" s="21"/>
      <c r="I711" s="21"/>
      <c r="J711" s="21"/>
      <c r="L711" s="6"/>
      <c r="M711" s="6"/>
      <c r="N711" s="6"/>
    </row>
    <row r="712" ht="16.5" customHeight="1">
      <c r="A712" s="19"/>
      <c r="E712" s="25"/>
      <c r="G712" s="21"/>
      <c r="H712" s="21"/>
      <c r="I712" s="21"/>
      <c r="J712" s="21"/>
      <c r="L712" s="6"/>
      <c r="M712" s="6"/>
      <c r="N712" s="6"/>
    </row>
    <row r="713" ht="16.5" customHeight="1">
      <c r="A713" s="19"/>
      <c r="E713" s="25"/>
      <c r="G713" s="21"/>
      <c r="H713" s="21"/>
      <c r="I713" s="21"/>
      <c r="J713" s="21"/>
      <c r="L713" s="6"/>
      <c r="M713" s="6"/>
      <c r="N713" s="6"/>
    </row>
    <row r="714" ht="16.5" customHeight="1">
      <c r="A714" s="19"/>
      <c r="E714" s="25"/>
      <c r="G714" s="21"/>
      <c r="H714" s="21"/>
      <c r="I714" s="21"/>
      <c r="J714" s="21"/>
      <c r="L714" s="6"/>
      <c r="M714" s="6"/>
      <c r="N714" s="6"/>
    </row>
    <row r="715" ht="16.5" customHeight="1">
      <c r="A715" s="19"/>
      <c r="E715" s="25"/>
      <c r="G715" s="21"/>
      <c r="H715" s="21"/>
      <c r="I715" s="21"/>
      <c r="J715" s="21"/>
      <c r="L715" s="6"/>
      <c r="M715" s="6"/>
      <c r="N715" s="6"/>
    </row>
    <row r="716" ht="16.5" customHeight="1">
      <c r="A716" s="19"/>
      <c r="E716" s="25"/>
      <c r="G716" s="21"/>
      <c r="H716" s="21"/>
      <c r="I716" s="21"/>
      <c r="J716" s="21"/>
      <c r="L716" s="6"/>
      <c r="M716" s="6"/>
      <c r="N716" s="6"/>
    </row>
    <row r="717" ht="16.5" customHeight="1">
      <c r="A717" s="19"/>
      <c r="E717" s="25"/>
      <c r="G717" s="21"/>
      <c r="H717" s="21"/>
      <c r="I717" s="21"/>
      <c r="J717" s="21"/>
      <c r="L717" s="6"/>
      <c r="M717" s="6"/>
      <c r="N717" s="6"/>
    </row>
    <row r="718" ht="16.5" customHeight="1">
      <c r="A718" s="19"/>
      <c r="E718" s="25"/>
      <c r="G718" s="21"/>
      <c r="H718" s="21"/>
      <c r="I718" s="21"/>
      <c r="J718" s="21"/>
      <c r="L718" s="6"/>
      <c r="M718" s="6"/>
      <c r="N718" s="6"/>
    </row>
    <row r="719" ht="16.5" customHeight="1">
      <c r="A719" s="19"/>
      <c r="E719" s="25"/>
      <c r="G719" s="21"/>
      <c r="H719" s="21"/>
      <c r="I719" s="21"/>
      <c r="J719" s="21"/>
      <c r="L719" s="6"/>
      <c r="M719" s="6"/>
      <c r="N719" s="6"/>
    </row>
    <row r="720" ht="16.5" customHeight="1">
      <c r="A720" s="19"/>
      <c r="E720" s="25"/>
      <c r="G720" s="21"/>
      <c r="H720" s="21"/>
      <c r="I720" s="21"/>
      <c r="J720" s="21"/>
      <c r="L720" s="6"/>
      <c r="M720" s="6"/>
      <c r="N720" s="6"/>
    </row>
    <row r="721" ht="16.5" customHeight="1">
      <c r="A721" s="19"/>
      <c r="E721" s="25"/>
      <c r="G721" s="21"/>
      <c r="H721" s="21"/>
      <c r="I721" s="21"/>
      <c r="J721" s="21"/>
      <c r="L721" s="6"/>
      <c r="M721" s="6"/>
      <c r="N721" s="6"/>
    </row>
    <row r="722" ht="16.5" customHeight="1">
      <c r="A722" s="19"/>
      <c r="E722" s="25"/>
      <c r="G722" s="21"/>
      <c r="H722" s="21"/>
      <c r="I722" s="21"/>
      <c r="J722" s="21"/>
      <c r="L722" s="6"/>
      <c r="M722" s="6"/>
      <c r="N722" s="6"/>
    </row>
    <row r="723" ht="16.5" customHeight="1">
      <c r="A723" s="19"/>
      <c r="E723" s="25"/>
      <c r="G723" s="21"/>
      <c r="H723" s="21"/>
      <c r="I723" s="21"/>
      <c r="J723" s="21"/>
      <c r="L723" s="6"/>
      <c r="M723" s="6"/>
      <c r="N723" s="6"/>
    </row>
    <row r="724" ht="16.5" customHeight="1">
      <c r="A724" s="19"/>
      <c r="E724" s="25"/>
      <c r="G724" s="21"/>
      <c r="H724" s="21"/>
      <c r="I724" s="21"/>
      <c r="J724" s="21"/>
      <c r="L724" s="6"/>
      <c r="M724" s="6"/>
      <c r="N724" s="6"/>
    </row>
    <row r="725" ht="16.5" customHeight="1">
      <c r="A725" s="19"/>
      <c r="E725" s="25"/>
      <c r="G725" s="21"/>
      <c r="H725" s="21"/>
      <c r="I725" s="21"/>
      <c r="J725" s="21"/>
      <c r="L725" s="6"/>
      <c r="M725" s="6"/>
      <c r="N725" s="6"/>
    </row>
    <row r="726" ht="16.5" customHeight="1">
      <c r="A726" s="19"/>
      <c r="E726" s="25"/>
      <c r="G726" s="21"/>
      <c r="H726" s="21"/>
      <c r="I726" s="21"/>
      <c r="J726" s="21"/>
      <c r="L726" s="6"/>
      <c r="M726" s="6"/>
      <c r="N726" s="6"/>
    </row>
    <row r="727" ht="16.5" customHeight="1">
      <c r="A727" s="19"/>
      <c r="E727" s="25"/>
      <c r="G727" s="21"/>
      <c r="H727" s="21"/>
      <c r="I727" s="21"/>
      <c r="J727" s="21"/>
      <c r="L727" s="6"/>
      <c r="M727" s="6"/>
      <c r="N727" s="6"/>
    </row>
    <row r="728" ht="16.5" customHeight="1">
      <c r="A728" s="19"/>
      <c r="E728" s="25"/>
      <c r="G728" s="21"/>
      <c r="H728" s="21"/>
      <c r="I728" s="21"/>
      <c r="J728" s="21"/>
      <c r="L728" s="6"/>
      <c r="M728" s="6"/>
      <c r="N728" s="6"/>
    </row>
    <row r="729" ht="16.5" customHeight="1">
      <c r="A729" s="19"/>
      <c r="E729" s="25"/>
      <c r="G729" s="21"/>
      <c r="H729" s="21"/>
      <c r="I729" s="21"/>
      <c r="J729" s="21"/>
      <c r="L729" s="6"/>
      <c r="M729" s="6"/>
      <c r="N729" s="6"/>
    </row>
    <row r="730" ht="16.5" customHeight="1">
      <c r="A730" s="19"/>
      <c r="E730" s="25"/>
      <c r="G730" s="21"/>
      <c r="H730" s="21"/>
      <c r="I730" s="21"/>
      <c r="J730" s="21"/>
      <c r="L730" s="6"/>
      <c r="M730" s="6"/>
      <c r="N730" s="6"/>
    </row>
    <row r="731" ht="16.5" customHeight="1">
      <c r="A731" s="19"/>
      <c r="E731" s="25"/>
      <c r="G731" s="21"/>
      <c r="H731" s="21"/>
      <c r="I731" s="21"/>
      <c r="J731" s="21"/>
      <c r="L731" s="6"/>
      <c r="M731" s="6"/>
      <c r="N731" s="6"/>
    </row>
    <row r="732" ht="16.5" customHeight="1">
      <c r="A732" s="19"/>
      <c r="E732" s="25"/>
      <c r="G732" s="21"/>
      <c r="H732" s="21"/>
      <c r="I732" s="21"/>
      <c r="J732" s="21"/>
      <c r="L732" s="6"/>
      <c r="M732" s="6"/>
      <c r="N732" s="6"/>
    </row>
    <row r="733" ht="16.5" customHeight="1">
      <c r="A733" s="19"/>
      <c r="E733" s="25"/>
      <c r="G733" s="21"/>
      <c r="H733" s="21"/>
      <c r="I733" s="21"/>
      <c r="J733" s="21"/>
      <c r="L733" s="6"/>
      <c r="M733" s="6"/>
      <c r="N733" s="6"/>
    </row>
    <row r="734" ht="16.5" customHeight="1">
      <c r="A734" s="19"/>
      <c r="E734" s="25"/>
      <c r="G734" s="21"/>
      <c r="H734" s="21"/>
      <c r="I734" s="21"/>
      <c r="J734" s="21"/>
      <c r="L734" s="6"/>
      <c r="M734" s="6"/>
      <c r="N734" s="6"/>
    </row>
    <row r="735" ht="16.5" customHeight="1">
      <c r="A735" s="19"/>
      <c r="E735" s="25"/>
      <c r="G735" s="21"/>
      <c r="H735" s="21"/>
      <c r="I735" s="21"/>
      <c r="J735" s="21"/>
      <c r="L735" s="6"/>
      <c r="M735" s="6"/>
      <c r="N735" s="6"/>
    </row>
    <row r="736" ht="16.5" customHeight="1">
      <c r="A736" s="19"/>
      <c r="E736" s="25"/>
      <c r="G736" s="21"/>
      <c r="H736" s="21"/>
      <c r="I736" s="21"/>
      <c r="J736" s="21"/>
      <c r="L736" s="6"/>
      <c r="M736" s="6"/>
      <c r="N736" s="6"/>
    </row>
    <row r="737" ht="16.5" customHeight="1">
      <c r="A737" s="19"/>
      <c r="E737" s="25"/>
      <c r="G737" s="21"/>
      <c r="H737" s="21"/>
      <c r="I737" s="21"/>
      <c r="J737" s="21"/>
      <c r="L737" s="6"/>
      <c r="M737" s="6"/>
      <c r="N737" s="6"/>
    </row>
    <row r="738" ht="16.5" customHeight="1">
      <c r="A738" s="19"/>
      <c r="E738" s="25"/>
      <c r="G738" s="21"/>
      <c r="H738" s="21"/>
      <c r="I738" s="21"/>
      <c r="J738" s="21"/>
      <c r="L738" s="6"/>
      <c r="M738" s="6"/>
      <c r="N738" s="6"/>
    </row>
    <row r="739" ht="16.5" customHeight="1">
      <c r="A739" s="19"/>
      <c r="E739" s="25"/>
      <c r="G739" s="21"/>
      <c r="H739" s="21"/>
      <c r="I739" s="21"/>
      <c r="J739" s="21"/>
      <c r="L739" s="6"/>
      <c r="M739" s="6"/>
      <c r="N739" s="6"/>
    </row>
    <row r="740" ht="16.5" customHeight="1">
      <c r="A740" s="19"/>
      <c r="E740" s="25"/>
      <c r="G740" s="21"/>
      <c r="H740" s="21"/>
      <c r="I740" s="21"/>
      <c r="J740" s="21"/>
      <c r="L740" s="6"/>
      <c r="M740" s="6"/>
      <c r="N740" s="6"/>
    </row>
    <row r="741" ht="16.5" customHeight="1">
      <c r="A741" s="19"/>
      <c r="E741" s="25"/>
      <c r="G741" s="21"/>
      <c r="H741" s="21"/>
      <c r="I741" s="21"/>
      <c r="J741" s="21"/>
      <c r="L741" s="6"/>
      <c r="M741" s="6"/>
      <c r="N741" s="6"/>
    </row>
    <row r="742" ht="16.5" customHeight="1">
      <c r="A742" s="19"/>
      <c r="E742" s="25"/>
      <c r="G742" s="21"/>
      <c r="H742" s="21"/>
      <c r="I742" s="21"/>
      <c r="J742" s="21"/>
      <c r="L742" s="6"/>
      <c r="M742" s="6"/>
      <c r="N742" s="6"/>
    </row>
    <row r="743" ht="16.5" customHeight="1">
      <c r="A743" s="19"/>
      <c r="E743" s="25"/>
      <c r="G743" s="21"/>
      <c r="H743" s="21"/>
      <c r="I743" s="21"/>
      <c r="J743" s="21"/>
      <c r="L743" s="6"/>
      <c r="M743" s="6"/>
      <c r="N743" s="6"/>
    </row>
    <row r="744" ht="16.5" customHeight="1">
      <c r="A744" s="19"/>
      <c r="E744" s="25"/>
      <c r="G744" s="21"/>
      <c r="H744" s="21"/>
      <c r="I744" s="21"/>
      <c r="J744" s="21"/>
      <c r="L744" s="6"/>
      <c r="M744" s="6"/>
      <c r="N744" s="6"/>
    </row>
    <row r="745" ht="16.5" customHeight="1">
      <c r="A745" s="19"/>
      <c r="E745" s="25"/>
      <c r="G745" s="21"/>
      <c r="H745" s="21"/>
      <c r="I745" s="21"/>
      <c r="J745" s="21"/>
      <c r="L745" s="6"/>
      <c r="M745" s="6"/>
      <c r="N745" s="6"/>
    </row>
    <row r="746" ht="16.5" customHeight="1">
      <c r="A746" s="19"/>
      <c r="E746" s="25"/>
      <c r="G746" s="21"/>
      <c r="H746" s="21"/>
      <c r="I746" s="21"/>
      <c r="J746" s="21"/>
      <c r="L746" s="6"/>
      <c r="M746" s="6"/>
      <c r="N746" s="6"/>
    </row>
    <row r="747" ht="16.5" customHeight="1">
      <c r="A747" s="19"/>
      <c r="E747" s="25"/>
      <c r="G747" s="21"/>
      <c r="H747" s="21"/>
      <c r="I747" s="21"/>
      <c r="J747" s="21"/>
      <c r="L747" s="6"/>
      <c r="M747" s="6"/>
      <c r="N747" s="6"/>
    </row>
    <row r="748" ht="16.5" customHeight="1">
      <c r="A748" s="19"/>
      <c r="E748" s="25"/>
      <c r="G748" s="21"/>
      <c r="H748" s="21"/>
      <c r="I748" s="21"/>
      <c r="J748" s="21"/>
      <c r="L748" s="6"/>
      <c r="M748" s="6"/>
      <c r="N748" s="6"/>
    </row>
    <row r="749" ht="16.5" customHeight="1">
      <c r="A749" s="19"/>
      <c r="E749" s="25"/>
      <c r="G749" s="21"/>
      <c r="H749" s="21"/>
      <c r="I749" s="21"/>
      <c r="J749" s="21"/>
      <c r="L749" s="6"/>
      <c r="M749" s="6"/>
      <c r="N749" s="6"/>
    </row>
    <row r="750" ht="16.5" customHeight="1">
      <c r="A750" s="19"/>
      <c r="E750" s="25"/>
      <c r="G750" s="21"/>
      <c r="H750" s="21"/>
      <c r="I750" s="21"/>
      <c r="J750" s="21"/>
      <c r="L750" s="6"/>
      <c r="M750" s="6"/>
      <c r="N750" s="6"/>
    </row>
    <row r="751" ht="16.5" customHeight="1">
      <c r="A751" s="19"/>
      <c r="E751" s="25"/>
      <c r="G751" s="21"/>
      <c r="H751" s="21"/>
      <c r="I751" s="21"/>
      <c r="J751" s="21"/>
      <c r="L751" s="6"/>
      <c r="M751" s="6"/>
      <c r="N751" s="6"/>
    </row>
    <row r="752" ht="16.5" customHeight="1">
      <c r="A752" s="19"/>
      <c r="E752" s="25"/>
      <c r="G752" s="21"/>
      <c r="H752" s="21"/>
      <c r="I752" s="21"/>
      <c r="J752" s="21"/>
      <c r="L752" s="6"/>
      <c r="M752" s="6"/>
      <c r="N752" s="6"/>
    </row>
    <row r="753" ht="16.5" customHeight="1">
      <c r="A753" s="19"/>
      <c r="E753" s="25"/>
      <c r="G753" s="21"/>
      <c r="H753" s="21"/>
      <c r="I753" s="21"/>
      <c r="J753" s="21"/>
      <c r="L753" s="6"/>
      <c r="M753" s="6"/>
      <c r="N753" s="6"/>
    </row>
    <row r="754" ht="16.5" customHeight="1">
      <c r="A754" s="19"/>
      <c r="E754" s="25"/>
      <c r="G754" s="21"/>
      <c r="H754" s="21"/>
      <c r="I754" s="21"/>
      <c r="J754" s="21"/>
      <c r="L754" s="6"/>
      <c r="M754" s="6"/>
      <c r="N754" s="6"/>
    </row>
    <row r="755" ht="16.5" customHeight="1">
      <c r="A755" s="19"/>
      <c r="E755" s="25"/>
      <c r="G755" s="21"/>
      <c r="H755" s="21"/>
      <c r="I755" s="21"/>
      <c r="J755" s="21"/>
      <c r="L755" s="6"/>
      <c r="M755" s="6"/>
      <c r="N755" s="6"/>
    </row>
    <row r="756" ht="16.5" customHeight="1">
      <c r="A756" s="19"/>
      <c r="E756" s="25"/>
      <c r="G756" s="21"/>
      <c r="H756" s="21"/>
      <c r="I756" s="21"/>
      <c r="J756" s="21"/>
      <c r="L756" s="6"/>
      <c r="M756" s="6"/>
      <c r="N756" s="6"/>
    </row>
    <row r="757" ht="16.5" customHeight="1">
      <c r="A757" s="19"/>
      <c r="E757" s="25"/>
      <c r="G757" s="21"/>
      <c r="H757" s="21"/>
      <c r="I757" s="21"/>
      <c r="J757" s="21"/>
      <c r="L757" s="6"/>
      <c r="M757" s="6"/>
      <c r="N757" s="6"/>
    </row>
    <row r="758" ht="16.5" customHeight="1">
      <c r="A758" s="19"/>
      <c r="E758" s="25"/>
      <c r="G758" s="21"/>
      <c r="H758" s="21"/>
      <c r="I758" s="21"/>
      <c r="J758" s="21"/>
      <c r="L758" s="6"/>
      <c r="M758" s="6"/>
      <c r="N758" s="6"/>
    </row>
    <row r="759" ht="16.5" customHeight="1">
      <c r="A759" s="19"/>
      <c r="E759" s="25"/>
      <c r="G759" s="21"/>
      <c r="H759" s="21"/>
      <c r="I759" s="21"/>
      <c r="J759" s="21"/>
      <c r="L759" s="6"/>
      <c r="M759" s="6"/>
      <c r="N759" s="6"/>
    </row>
    <row r="760" ht="16.5" customHeight="1">
      <c r="A760" s="19"/>
      <c r="E760" s="25"/>
      <c r="G760" s="21"/>
      <c r="H760" s="21"/>
      <c r="I760" s="21"/>
      <c r="J760" s="21"/>
      <c r="L760" s="6"/>
      <c r="M760" s="6"/>
      <c r="N760" s="6"/>
    </row>
    <row r="761" ht="16.5" customHeight="1">
      <c r="A761" s="19"/>
      <c r="E761" s="25"/>
      <c r="G761" s="21"/>
      <c r="H761" s="21"/>
      <c r="I761" s="21"/>
      <c r="J761" s="21"/>
      <c r="L761" s="6"/>
      <c r="M761" s="6"/>
      <c r="N761" s="6"/>
    </row>
    <row r="762" ht="16.5" customHeight="1">
      <c r="A762" s="19"/>
      <c r="E762" s="25"/>
      <c r="G762" s="21"/>
      <c r="H762" s="21"/>
      <c r="I762" s="21"/>
      <c r="J762" s="21"/>
      <c r="L762" s="6"/>
      <c r="M762" s="6"/>
      <c r="N762" s="6"/>
    </row>
    <row r="763" ht="16.5" customHeight="1">
      <c r="A763" s="19"/>
      <c r="E763" s="25"/>
      <c r="G763" s="21"/>
      <c r="H763" s="21"/>
      <c r="I763" s="21"/>
      <c r="J763" s="21"/>
      <c r="L763" s="6"/>
      <c r="M763" s="6"/>
      <c r="N763" s="6"/>
    </row>
    <row r="764" ht="16.5" customHeight="1">
      <c r="A764" s="19"/>
      <c r="E764" s="25"/>
      <c r="G764" s="21"/>
      <c r="H764" s="21"/>
      <c r="I764" s="21"/>
      <c r="J764" s="21"/>
      <c r="L764" s="6"/>
      <c r="M764" s="6"/>
      <c r="N764" s="6"/>
    </row>
    <row r="765" ht="16.5" customHeight="1">
      <c r="A765" s="19"/>
      <c r="E765" s="25"/>
      <c r="G765" s="21"/>
      <c r="H765" s="21"/>
      <c r="I765" s="21"/>
      <c r="J765" s="21"/>
      <c r="L765" s="6"/>
      <c r="M765" s="6"/>
      <c r="N765" s="6"/>
    </row>
    <row r="766" ht="16.5" customHeight="1">
      <c r="A766" s="19"/>
      <c r="E766" s="25"/>
      <c r="G766" s="21"/>
      <c r="H766" s="21"/>
      <c r="I766" s="21"/>
      <c r="J766" s="21"/>
      <c r="L766" s="6"/>
      <c r="M766" s="6"/>
      <c r="N766" s="6"/>
    </row>
    <row r="767" ht="16.5" customHeight="1">
      <c r="A767" s="19"/>
      <c r="E767" s="25"/>
      <c r="G767" s="21"/>
      <c r="H767" s="21"/>
      <c r="I767" s="21"/>
      <c r="J767" s="21"/>
      <c r="L767" s="6"/>
      <c r="M767" s="6"/>
      <c r="N767" s="6"/>
    </row>
    <row r="768" ht="16.5" customHeight="1">
      <c r="A768" s="19"/>
      <c r="E768" s="25"/>
      <c r="G768" s="21"/>
      <c r="H768" s="21"/>
      <c r="I768" s="21"/>
      <c r="J768" s="21"/>
      <c r="L768" s="6"/>
      <c r="M768" s="6"/>
      <c r="N768" s="6"/>
    </row>
    <row r="769" ht="16.5" customHeight="1">
      <c r="A769" s="19"/>
      <c r="E769" s="25"/>
      <c r="G769" s="21"/>
      <c r="H769" s="21"/>
      <c r="I769" s="21"/>
      <c r="J769" s="21"/>
      <c r="L769" s="6"/>
      <c r="M769" s="6"/>
      <c r="N769" s="6"/>
    </row>
    <row r="770" ht="16.5" customHeight="1">
      <c r="A770" s="19"/>
      <c r="E770" s="25"/>
      <c r="G770" s="21"/>
      <c r="H770" s="21"/>
      <c r="I770" s="21"/>
      <c r="J770" s="21"/>
      <c r="L770" s="6"/>
      <c r="M770" s="6"/>
      <c r="N770" s="6"/>
    </row>
    <row r="771" ht="16.5" customHeight="1">
      <c r="A771" s="19"/>
      <c r="E771" s="25"/>
      <c r="G771" s="21"/>
      <c r="H771" s="21"/>
      <c r="I771" s="21"/>
      <c r="J771" s="21"/>
      <c r="L771" s="6"/>
      <c r="M771" s="6"/>
      <c r="N771" s="6"/>
    </row>
    <row r="772" ht="16.5" customHeight="1">
      <c r="A772" s="19"/>
      <c r="E772" s="25"/>
      <c r="G772" s="21"/>
      <c r="H772" s="21"/>
      <c r="I772" s="21"/>
      <c r="J772" s="21"/>
      <c r="L772" s="6"/>
      <c r="M772" s="6"/>
      <c r="N772" s="6"/>
    </row>
    <row r="773" ht="16.5" customHeight="1">
      <c r="A773" s="19"/>
      <c r="E773" s="25"/>
      <c r="G773" s="21"/>
      <c r="H773" s="21"/>
      <c r="I773" s="21"/>
      <c r="J773" s="21"/>
      <c r="L773" s="6"/>
      <c r="M773" s="6"/>
      <c r="N773" s="6"/>
    </row>
    <row r="774" ht="16.5" customHeight="1">
      <c r="A774" s="19"/>
      <c r="E774" s="25"/>
      <c r="G774" s="21"/>
      <c r="H774" s="21"/>
      <c r="I774" s="21"/>
      <c r="J774" s="21"/>
      <c r="L774" s="6"/>
      <c r="M774" s="6"/>
      <c r="N774" s="6"/>
    </row>
    <row r="775" ht="16.5" customHeight="1">
      <c r="A775" s="19"/>
      <c r="E775" s="25"/>
      <c r="G775" s="21"/>
      <c r="H775" s="21"/>
      <c r="I775" s="21"/>
      <c r="J775" s="21"/>
      <c r="L775" s="6"/>
      <c r="M775" s="6"/>
      <c r="N775" s="6"/>
    </row>
    <row r="776" ht="16.5" customHeight="1">
      <c r="A776" s="19"/>
      <c r="E776" s="25"/>
      <c r="G776" s="21"/>
      <c r="H776" s="21"/>
      <c r="I776" s="21"/>
      <c r="J776" s="21"/>
      <c r="L776" s="6"/>
      <c r="M776" s="6"/>
      <c r="N776" s="6"/>
    </row>
    <row r="777" ht="16.5" customHeight="1">
      <c r="A777" s="19"/>
      <c r="E777" s="25"/>
      <c r="G777" s="21"/>
      <c r="H777" s="21"/>
      <c r="I777" s="21"/>
      <c r="J777" s="21"/>
      <c r="L777" s="6"/>
      <c r="M777" s="6"/>
      <c r="N777" s="6"/>
    </row>
    <row r="778" ht="16.5" customHeight="1">
      <c r="A778" s="19"/>
      <c r="E778" s="25"/>
      <c r="G778" s="21"/>
      <c r="H778" s="21"/>
      <c r="I778" s="21"/>
      <c r="J778" s="21"/>
      <c r="L778" s="6"/>
      <c r="M778" s="6"/>
      <c r="N778" s="6"/>
    </row>
    <row r="779" ht="16.5" customHeight="1">
      <c r="A779" s="19"/>
      <c r="E779" s="25"/>
      <c r="G779" s="21"/>
      <c r="H779" s="21"/>
      <c r="I779" s="21"/>
      <c r="J779" s="21"/>
      <c r="L779" s="6"/>
      <c r="M779" s="6"/>
      <c r="N779" s="6"/>
    </row>
    <row r="780" ht="16.5" customHeight="1">
      <c r="A780" s="19"/>
      <c r="E780" s="25"/>
      <c r="G780" s="21"/>
      <c r="H780" s="21"/>
      <c r="I780" s="21"/>
      <c r="J780" s="21"/>
      <c r="L780" s="6"/>
      <c r="M780" s="6"/>
      <c r="N780" s="6"/>
    </row>
    <row r="781" ht="16.5" customHeight="1">
      <c r="A781" s="19"/>
      <c r="E781" s="25"/>
      <c r="G781" s="21"/>
      <c r="H781" s="21"/>
      <c r="I781" s="21"/>
      <c r="J781" s="21"/>
      <c r="L781" s="6"/>
      <c r="M781" s="6"/>
      <c r="N781" s="6"/>
    </row>
    <row r="782" ht="16.5" customHeight="1">
      <c r="A782" s="19"/>
      <c r="E782" s="25"/>
      <c r="G782" s="21"/>
      <c r="H782" s="21"/>
      <c r="I782" s="21"/>
      <c r="J782" s="21"/>
      <c r="L782" s="6"/>
      <c r="M782" s="6"/>
      <c r="N782" s="6"/>
    </row>
    <row r="783" ht="16.5" customHeight="1">
      <c r="A783" s="19"/>
      <c r="E783" s="25"/>
      <c r="G783" s="21"/>
      <c r="H783" s="21"/>
      <c r="I783" s="21"/>
      <c r="J783" s="21"/>
      <c r="L783" s="6"/>
      <c r="M783" s="6"/>
      <c r="N783" s="6"/>
    </row>
    <row r="784" ht="16.5" customHeight="1">
      <c r="A784" s="19"/>
      <c r="E784" s="25"/>
      <c r="G784" s="21"/>
      <c r="H784" s="21"/>
      <c r="I784" s="21"/>
      <c r="J784" s="21"/>
      <c r="L784" s="6"/>
      <c r="M784" s="6"/>
      <c r="N784" s="6"/>
    </row>
    <row r="785" ht="16.5" customHeight="1">
      <c r="A785" s="19"/>
      <c r="E785" s="25"/>
      <c r="G785" s="21"/>
      <c r="H785" s="21"/>
      <c r="I785" s="21"/>
      <c r="J785" s="21"/>
      <c r="L785" s="6"/>
      <c r="M785" s="6"/>
      <c r="N785" s="6"/>
    </row>
    <row r="786" ht="16.5" customHeight="1">
      <c r="A786" s="19"/>
      <c r="E786" s="25"/>
      <c r="G786" s="21"/>
      <c r="H786" s="21"/>
      <c r="I786" s="21"/>
      <c r="J786" s="21"/>
      <c r="L786" s="6"/>
      <c r="M786" s="6"/>
      <c r="N786" s="6"/>
    </row>
    <row r="787" ht="16.5" customHeight="1">
      <c r="A787" s="19"/>
      <c r="E787" s="25"/>
      <c r="G787" s="21"/>
      <c r="H787" s="21"/>
      <c r="I787" s="21"/>
      <c r="J787" s="21"/>
      <c r="L787" s="6"/>
      <c r="M787" s="6"/>
      <c r="N787" s="6"/>
    </row>
    <row r="788" ht="16.5" customHeight="1">
      <c r="A788" s="19"/>
      <c r="E788" s="25"/>
      <c r="G788" s="21"/>
      <c r="H788" s="21"/>
      <c r="I788" s="21"/>
      <c r="J788" s="21"/>
      <c r="L788" s="6"/>
      <c r="M788" s="6"/>
      <c r="N788" s="6"/>
    </row>
    <row r="789" ht="16.5" customHeight="1">
      <c r="A789" s="19"/>
      <c r="E789" s="25"/>
      <c r="G789" s="21"/>
      <c r="H789" s="21"/>
      <c r="I789" s="21"/>
      <c r="J789" s="21"/>
      <c r="L789" s="6"/>
      <c r="M789" s="6"/>
      <c r="N789" s="6"/>
    </row>
    <row r="790" ht="16.5" customHeight="1">
      <c r="A790" s="19"/>
      <c r="E790" s="25"/>
      <c r="G790" s="21"/>
      <c r="H790" s="21"/>
      <c r="I790" s="21"/>
      <c r="J790" s="21"/>
      <c r="L790" s="6"/>
      <c r="M790" s="6"/>
      <c r="N790" s="6"/>
    </row>
    <row r="791" ht="16.5" customHeight="1">
      <c r="A791" s="19"/>
      <c r="E791" s="25"/>
      <c r="G791" s="21"/>
      <c r="H791" s="21"/>
      <c r="I791" s="21"/>
      <c r="J791" s="21"/>
      <c r="L791" s="6"/>
      <c r="M791" s="6"/>
      <c r="N791" s="6"/>
    </row>
    <row r="792" ht="16.5" customHeight="1">
      <c r="A792" s="19"/>
      <c r="E792" s="25"/>
      <c r="G792" s="21"/>
      <c r="H792" s="21"/>
      <c r="I792" s="21"/>
      <c r="J792" s="21"/>
      <c r="L792" s="6"/>
      <c r="M792" s="6"/>
      <c r="N792" s="6"/>
    </row>
    <row r="793" ht="16.5" customHeight="1">
      <c r="A793" s="19"/>
      <c r="E793" s="25"/>
      <c r="G793" s="21"/>
      <c r="H793" s="21"/>
      <c r="I793" s="21"/>
      <c r="J793" s="21"/>
      <c r="L793" s="6"/>
      <c r="M793" s="6"/>
      <c r="N793" s="6"/>
    </row>
    <row r="794" ht="16.5" customHeight="1">
      <c r="A794" s="19"/>
      <c r="E794" s="25"/>
      <c r="G794" s="21"/>
      <c r="H794" s="21"/>
      <c r="I794" s="21"/>
      <c r="J794" s="21"/>
      <c r="L794" s="6"/>
      <c r="M794" s="6"/>
      <c r="N794" s="6"/>
    </row>
    <row r="795" ht="16.5" customHeight="1">
      <c r="A795" s="19"/>
      <c r="E795" s="25"/>
      <c r="G795" s="21"/>
      <c r="H795" s="21"/>
      <c r="I795" s="21"/>
      <c r="J795" s="21"/>
      <c r="L795" s="6"/>
      <c r="M795" s="6"/>
      <c r="N795" s="6"/>
    </row>
    <row r="796" ht="16.5" customHeight="1">
      <c r="A796" s="19"/>
      <c r="E796" s="25"/>
      <c r="G796" s="21"/>
      <c r="H796" s="21"/>
      <c r="I796" s="21"/>
      <c r="J796" s="21"/>
      <c r="L796" s="6"/>
      <c r="M796" s="6"/>
      <c r="N796" s="6"/>
    </row>
    <row r="797" ht="16.5" customHeight="1">
      <c r="A797" s="19"/>
      <c r="E797" s="25"/>
      <c r="G797" s="21"/>
      <c r="H797" s="21"/>
      <c r="I797" s="21"/>
      <c r="J797" s="21"/>
      <c r="L797" s="6"/>
      <c r="M797" s="6"/>
      <c r="N797" s="6"/>
    </row>
    <row r="798" ht="16.5" customHeight="1">
      <c r="A798" s="19"/>
      <c r="E798" s="25"/>
      <c r="G798" s="21"/>
      <c r="H798" s="21"/>
      <c r="I798" s="21"/>
      <c r="J798" s="21"/>
      <c r="L798" s="6"/>
      <c r="M798" s="6"/>
      <c r="N798" s="6"/>
    </row>
    <row r="799" ht="16.5" customHeight="1">
      <c r="A799" s="19"/>
      <c r="E799" s="25"/>
      <c r="G799" s="21"/>
      <c r="H799" s="21"/>
      <c r="I799" s="21"/>
      <c r="J799" s="21"/>
      <c r="L799" s="6"/>
      <c r="M799" s="6"/>
      <c r="N799" s="6"/>
    </row>
    <row r="800" ht="16.5" customHeight="1">
      <c r="A800" s="19"/>
      <c r="E800" s="25"/>
      <c r="G800" s="21"/>
      <c r="H800" s="21"/>
      <c r="I800" s="21"/>
      <c r="J800" s="21"/>
      <c r="L800" s="6"/>
      <c r="M800" s="6"/>
      <c r="N800" s="6"/>
    </row>
    <row r="801" ht="16.5" customHeight="1">
      <c r="A801" s="19"/>
      <c r="E801" s="25"/>
      <c r="G801" s="21"/>
      <c r="H801" s="21"/>
      <c r="I801" s="21"/>
      <c r="J801" s="21"/>
      <c r="L801" s="6"/>
      <c r="M801" s="6"/>
      <c r="N801" s="6"/>
    </row>
    <row r="802" ht="16.5" customHeight="1">
      <c r="A802" s="19"/>
      <c r="E802" s="25"/>
      <c r="G802" s="21"/>
      <c r="H802" s="21"/>
      <c r="I802" s="21"/>
      <c r="J802" s="21"/>
      <c r="L802" s="6"/>
      <c r="M802" s="6"/>
      <c r="N802" s="6"/>
    </row>
    <row r="803" ht="16.5" customHeight="1">
      <c r="A803" s="19"/>
      <c r="E803" s="25"/>
      <c r="G803" s="21"/>
      <c r="H803" s="21"/>
      <c r="I803" s="21"/>
      <c r="J803" s="21"/>
      <c r="L803" s="6"/>
      <c r="M803" s="6"/>
      <c r="N803" s="6"/>
    </row>
    <row r="804" ht="16.5" customHeight="1">
      <c r="A804" s="19"/>
      <c r="E804" s="25"/>
      <c r="G804" s="21"/>
      <c r="H804" s="21"/>
      <c r="I804" s="21"/>
      <c r="J804" s="21"/>
      <c r="L804" s="6"/>
      <c r="M804" s="6"/>
      <c r="N804" s="6"/>
    </row>
    <row r="805" ht="16.5" customHeight="1">
      <c r="A805" s="19"/>
      <c r="E805" s="25"/>
      <c r="G805" s="21"/>
      <c r="H805" s="21"/>
      <c r="I805" s="21"/>
      <c r="J805" s="21"/>
      <c r="L805" s="6"/>
      <c r="M805" s="6"/>
      <c r="N805" s="6"/>
    </row>
    <row r="806" ht="16.5" customHeight="1">
      <c r="A806" s="19"/>
      <c r="E806" s="25"/>
      <c r="G806" s="21"/>
      <c r="H806" s="21"/>
      <c r="I806" s="21"/>
      <c r="J806" s="21"/>
      <c r="L806" s="6"/>
      <c r="M806" s="6"/>
      <c r="N806" s="6"/>
    </row>
    <row r="807" ht="16.5" customHeight="1">
      <c r="A807" s="19"/>
      <c r="E807" s="25"/>
      <c r="G807" s="21"/>
      <c r="H807" s="21"/>
      <c r="I807" s="21"/>
      <c r="J807" s="21"/>
      <c r="L807" s="6"/>
      <c r="M807" s="6"/>
      <c r="N807" s="6"/>
    </row>
    <row r="808" ht="16.5" customHeight="1">
      <c r="A808" s="19"/>
      <c r="E808" s="25"/>
      <c r="G808" s="21"/>
      <c r="H808" s="21"/>
      <c r="I808" s="21"/>
      <c r="J808" s="21"/>
      <c r="L808" s="6"/>
      <c r="M808" s="6"/>
      <c r="N808" s="6"/>
    </row>
    <row r="809" ht="16.5" customHeight="1">
      <c r="A809" s="19"/>
      <c r="E809" s="25"/>
      <c r="G809" s="21"/>
      <c r="H809" s="21"/>
      <c r="I809" s="21"/>
      <c r="J809" s="21"/>
      <c r="L809" s="6"/>
      <c r="M809" s="6"/>
      <c r="N809" s="6"/>
    </row>
    <row r="810" ht="16.5" customHeight="1">
      <c r="A810" s="19"/>
      <c r="E810" s="25"/>
      <c r="G810" s="21"/>
      <c r="H810" s="21"/>
      <c r="I810" s="21"/>
      <c r="J810" s="21"/>
      <c r="L810" s="6"/>
      <c r="M810" s="6"/>
      <c r="N810" s="6"/>
    </row>
    <row r="811" ht="16.5" customHeight="1">
      <c r="A811" s="19"/>
      <c r="E811" s="25"/>
      <c r="G811" s="21"/>
      <c r="H811" s="21"/>
      <c r="I811" s="21"/>
      <c r="J811" s="21"/>
      <c r="L811" s="6"/>
      <c r="M811" s="6"/>
      <c r="N811" s="6"/>
    </row>
    <row r="812" ht="16.5" customHeight="1">
      <c r="A812" s="19"/>
      <c r="E812" s="25"/>
      <c r="G812" s="21"/>
      <c r="H812" s="21"/>
      <c r="I812" s="21"/>
      <c r="J812" s="21"/>
      <c r="L812" s="6"/>
      <c r="M812" s="6"/>
      <c r="N812" s="6"/>
    </row>
    <row r="813" ht="16.5" customHeight="1">
      <c r="A813" s="19"/>
      <c r="E813" s="25"/>
      <c r="G813" s="21"/>
      <c r="H813" s="21"/>
      <c r="I813" s="21"/>
      <c r="J813" s="21"/>
      <c r="L813" s="6"/>
      <c r="M813" s="6"/>
      <c r="N813" s="6"/>
    </row>
    <row r="814" ht="16.5" customHeight="1">
      <c r="A814" s="19"/>
      <c r="E814" s="25"/>
      <c r="G814" s="21"/>
      <c r="H814" s="21"/>
      <c r="I814" s="21"/>
      <c r="J814" s="21"/>
      <c r="L814" s="6"/>
      <c r="M814" s="6"/>
      <c r="N814" s="6"/>
    </row>
    <row r="815" ht="16.5" customHeight="1">
      <c r="A815" s="19"/>
      <c r="E815" s="25"/>
      <c r="G815" s="21"/>
      <c r="H815" s="21"/>
      <c r="I815" s="21"/>
      <c r="J815" s="21"/>
      <c r="L815" s="6"/>
      <c r="M815" s="6"/>
      <c r="N815" s="6"/>
    </row>
    <row r="816" ht="16.5" customHeight="1">
      <c r="A816" s="19"/>
      <c r="E816" s="25"/>
      <c r="G816" s="21"/>
      <c r="H816" s="21"/>
      <c r="I816" s="21"/>
      <c r="J816" s="21"/>
      <c r="L816" s="6"/>
      <c r="M816" s="6"/>
      <c r="N816" s="6"/>
    </row>
    <row r="817" ht="16.5" customHeight="1">
      <c r="A817" s="19"/>
      <c r="E817" s="25"/>
      <c r="G817" s="21"/>
      <c r="H817" s="21"/>
      <c r="I817" s="21"/>
      <c r="J817" s="21"/>
      <c r="L817" s="6"/>
      <c r="M817" s="6"/>
      <c r="N817" s="6"/>
    </row>
    <row r="818" ht="16.5" customHeight="1">
      <c r="A818" s="19"/>
      <c r="E818" s="25"/>
      <c r="G818" s="21"/>
      <c r="H818" s="21"/>
      <c r="I818" s="21"/>
      <c r="J818" s="21"/>
      <c r="L818" s="6"/>
      <c r="M818" s="6"/>
      <c r="N818" s="6"/>
    </row>
    <row r="819" ht="16.5" customHeight="1">
      <c r="A819" s="19"/>
      <c r="E819" s="25"/>
      <c r="G819" s="21"/>
      <c r="H819" s="21"/>
      <c r="I819" s="21"/>
      <c r="J819" s="21"/>
      <c r="L819" s="6"/>
      <c r="M819" s="6"/>
      <c r="N819" s="6"/>
    </row>
    <row r="820" ht="16.5" customHeight="1">
      <c r="A820" s="19"/>
      <c r="E820" s="25"/>
      <c r="G820" s="21"/>
      <c r="H820" s="21"/>
      <c r="I820" s="21"/>
      <c r="J820" s="21"/>
      <c r="L820" s="6"/>
      <c r="M820" s="6"/>
      <c r="N820" s="6"/>
    </row>
    <row r="821" ht="16.5" customHeight="1">
      <c r="A821" s="19"/>
      <c r="E821" s="25"/>
      <c r="G821" s="21"/>
      <c r="H821" s="21"/>
      <c r="I821" s="21"/>
      <c r="J821" s="21"/>
      <c r="L821" s="6"/>
      <c r="M821" s="6"/>
      <c r="N821" s="6"/>
    </row>
    <row r="822" ht="16.5" customHeight="1">
      <c r="A822" s="19"/>
      <c r="E822" s="25"/>
      <c r="G822" s="21"/>
      <c r="H822" s="21"/>
      <c r="I822" s="21"/>
      <c r="J822" s="21"/>
      <c r="L822" s="6"/>
      <c r="M822" s="6"/>
      <c r="N822" s="6"/>
    </row>
    <row r="823" ht="16.5" customHeight="1">
      <c r="A823" s="19"/>
      <c r="E823" s="25"/>
      <c r="G823" s="21"/>
      <c r="H823" s="21"/>
      <c r="I823" s="21"/>
      <c r="J823" s="21"/>
      <c r="L823" s="6"/>
      <c r="M823" s="6"/>
      <c r="N823" s="6"/>
    </row>
    <row r="824" ht="16.5" customHeight="1">
      <c r="A824" s="19"/>
      <c r="E824" s="25"/>
      <c r="G824" s="21"/>
      <c r="H824" s="21"/>
      <c r="I824" s="21"/>
      <c r="J824" s="21"/>
      <c r="L824" s="6"/>
      <c r="M824" s="6"/>
      <c r="N824" s="6"/>
    </row>
    <row r="825" ht="16.5" customHeight="1">
      <c r="A825" s="19"/>
      <c r="E825" s="25"/>
      <c r="G825" s="21"/>
      <c r="H825" s="21"/>
      <c r="I825" s="21"/>
      <c r="J825" s="21"/>
      <c r="L825" s="6"/>
      <c r="M825" s="6"/>
      <c r="N825" s="6"/>
    </row>
    <row r="826" ht="16.5" customHeight="1">
      <c r="A826" s="19"/>
      <c r="E826" s="25"/>
      <c r="G826" s="21"/>
      <c r="H826" s="21"/>
      <c r="I826" s="21"/>
      <c r="J826" s="21"/>
      <c r="L826" s="6"/>
      <c r="M826" s="6"/>
      <c r="N826" s="6"/>
    </row>
    <row r="827" ht="16.5" customHeight="1">
      <c r="A827" s="19"/>
      <c r="E827" s="25"/>
      <c r="G827" s="21"/>
      <c r="H827" s="21"/>
      <c r="I827" s="21"/>
      <c r="J827" s="21"/>
      <c r="L827" s="6"/>
      <c r="M827" s="6"/>
      <c r="N827" s="6"/>
    </row>
    <row r="828" ht="16.5" customHeight="1">
      <c r="A828" s="19"/>
      <c r="E828" s="25"/>
      <c r="G828" s="21"/>
      <c r="H828" s="21"/>
      <c r="I828" s="21"/>
      <c r="J828" s="21"/>
      <c r="L828" s="6"/>
      <c r="M828" s="6"/>
      <c r="N828" s="6"/>
    </row>
    <row r="829" ht="16.5" customHeight="1">
      <c r="A829" s="19"/>
      <c r="E829" s="25"/>
      <c r="G829" s="21"/>
      <c r="H829" s="21"/>
      <c r="I829" s="21"/>
      <c r="J829" s="21"/>
      <c r="L829" s="6"/>
      <c r="M829" s="6"/>
      <c r="N829" s="6"/>
    </row>
    <row r="830" ht="16.5" customHeight="1">
      <c r="A830" s="19"/>
      <c r="E830" s="25"/>
      <c r="G830" s="21"/>
      <c r="H830" s="21"/>
      <c r="I830" s="21"/>
      <c r="J830" s="21"/>
      <c r="L830" s="6"/>
      <c r="M830" s="6"/>
      <c r="N830" s="6"/>
    </row>
    <row r="831" ht="16.5" customHeight="1">
      <c r="A831" s="19"/>
      <c r="E831" s="25"/>
      <c r="G831" s="21"/>
      <c r="H831" s="21"/>
      <c r="I831" s="21"/>
      <c r="J831" s="21"/>
      <c r="L831" s="6"/>
      <c r="M831" s="6"/>
      <c r="N831" s="6"/>
    </row>
    <row r="832" ht="16.5" customHeight="1">
      <c r="A832" s="19"/>
      <c r="E832" s="25"/>
      <c r="G832" s="21"/>
      <c r="H832" s="21"/>
      <c r="I832" s="21"/>
      <c r="J832" s="21"/>
      <c r="L832" s="6"/>
      <c r="M832" s="6"/>
      <c r="N832" s="6"/>
    </row>
    <row r="833" ht="16.5" customHeight="1">
      <c r="A833" s="19"/>
      <c r="E833" s="25"/>
      <c r="G833" s="21"/>
      <c r="H833" s="21"/>
      <c r="I833" s="21"/>
      <c r="J833" s="21"/>
      <c r="L833" s="6"/>
      <c r="M833" s="6"/>
      <c r="N833" s="6"/>
    </row>
    <row r="834" ht="16.5" customHeight="1">
      <c r="A834" s="19"/>
      <c r="E834" s="25"/>
      <c r="G834" s="21"/>
      <c r="H834" s="21"/>
      <c r="I834" s="21"/>
      <c r="J834" s="21"/>
      <c r="L834" s="6"/>
      <c r="M834" s="6"/>
      <c r="N834" s="6"/>
    </row>
    <row r="835" ht="16.5" customHeight="1">
      <c r="A835" s="19"/>
      <c r="E835" s="25"/>
      <c r="G835" s="21"/>
      <c r="H835" s="21"/>
      <c r="I835" s="21"/>
      <c r="J835" s="21"/>
      <c r="L835" s="6"/>
      <c r="M835" s="6"/>
      <c r="N835" s="6"/>
    </row>
    <row r="836" ht="16.5" customHeight="1">
      <c r="A836" s="19"/>
      <c r="E836" s="25"/>
      <c r="G836" s="21"/>
      <c r="H836" s="21"/>
      <c r="I836" s="21"/>
      <c r="J836" s="21"/>
      <c r="L836" s="6"/>
      <c r="M836" s="6"/>
      <c r="N836" s="6"/>
    </row>
    <row r="837" ht="16.5" customHeight="1">
      <c r="A837" s="19"/>
      <c r="E837" s="25"/>
      <c r="G837" s="21"/>
      <c r="H837" s="21"/>
      <c r="I837" s="21"/>
      <c r="J837" s="21"/>
      <c r="L837" s="6"/>
      <c r="M837" s="6"/>
      <c r="N837" s="6"/>
    </row>
    <row r="838" ht="16.5" customHeight="1">
      <c r="A838" s="19"/>
      <c r="E838" s="25"/>
      <c r="G838" s="21"/>
      <c r="H838" s="21"/>
      <c r="I838" s="21"/>
      <c r="J838" s="21"/>
      <c r="L838" s="6"/>
      <c r="M838" s="6"/>
      <c r="N838" s="6"/>
    </row>
    <row r="839" ht="16.5" customHeight="1">
      <c r="A839" s="19"/>
      <c r="E839" s="25"/>
      <c r="G839" s="21"/>
      <c r="H839" s="21"/>
      <c r="I839" s="21"/>
      <c r="J839" s="21"/>
      <c r="L839" s="6"/>
      <c r="M839" s="6"/>
      <c r="N839" s="6"/>
    </row>
    <row r="840" ht="16.5" customHeight="1">
      <c r="A840" s="19"/>
      <c r="E840" s="25"/>
      <c r="G840" s="21"/>
      <c r="H840" s="21"/>
      <c r="I840" s="21"/>
      <c r="J840" s="21"/>
      <c r="L840" s="6"/>
      <c r="M840" s="6"/>
      <c r="N840" s="6"/>
    </row>
    <row r="841" ht="16.5" customHeight="1">
      <c r="A841" s="19"/>
      <c r="E841" s="25"/>
      <c r="G841" s="21"/>
      <c r="H841" s="21"/>
      <c r="I841" s="21"/>
      <c r="J841" s="21"/>
      <c r="L841" s="6"/>
      <c r="M841" s="6"/>
      <c r="N841" s="6"/>
    </row>
    <row r="842" ht="16.5" customHeight="1">
      <c r="A842" s="19"/>
      <c r="E842" s="25"/>
      <c r="G842" s="21"/>
      <c r="H842" s="21"/>
      <c r="I842" s="21"/>
      <c r="J842" s="21"/>
      <c r="L842" s="6"/>
      <c r="M842" s="6"/>
      <c r="N842" s="6"/>
    </row>
    <row r="843" ht="16.5" customHeight="1">
      <c r="A843" s="19"/>
      <c r="E843" s="25"/>
      <c r="G843" s="21"/>
      <c r="H843" s="21"/>
      <c r="I843" s="21"/>
      <c r="J843" s="21"/>
      <c r="L843" s="6"/>
      <c r="M843" s="6"/>
      <c r="N843" s="6"/>
    </row>
    <row r="844" ht="16.5" customHeight="1">
      <c r="A844" s="19"/>
      <c r="E844" s="25"/>
      <c r="G844" s="21"/>
      <c r="H844" s="21"/>
      <c r="I844" s="21"/>
      <c r="J844" s="21"/>
      <c r="L844" s="6"/>
      <c r="M844" s="6"/>
      <c r="N844" s="6"/>
    </row>
    <row r="845" ht="16.5" customHeight="1">
      <c r="A845" s="19"/>
      <c r="E845" s="25"/>
      <c r="G845" s="21"/>
      <c r="H845" s="21"/>
      <c r="I845" s="21"/>
      <c r="J845" s="21"/>
      <c r="L845" s="6"/>
      <c r="M845" s="6"/>
      <c r="N845" s="6"/>
    </row>
    <row r="846" ht="16.5" customHeight="1">
      <c r="A846" s="19"/>
      <c r="E846" s="25"/>
      <c r="G846" s="21"/>
      <c r="H846" s="21"/>
      <c r="I846" s="21"/>
      <c r="J846" s="21"/>
      <c r="L846" s="6"/>
      <c r="M846" s="6"/>
      <c r="N846" s="6"/>
    </row>
    <row r="847" ht="16.5" customHeight="1">
      <c r="A847" s="19"/>
      <c r="E847" s="25"/>
      <c r="G847" s="21"/>
      <c r="H847" s="21"/>
      <c r="I847" s="21"/>
      <c r="J847" s="21"/>
      <c r="L847" s="6"/>
      <c r="M847" s="6"/>
      <c r="N847" s="6"/>
    </row>
    <row r="848" ht="16.5" customHeight="1">
      <c r="A848" s="19"/>
      <c r="E848" s="25"/>
      <c r="G848" s="21"/>
      <c r="H848" s="21"/>
      <c r="I848" s="21"/>
      <c r="J848" s="21"/>
      <c r="L848" s="6"/>
      <c r="M848" s="6"/>
      <c r="N848" s="6"/>
    </row>
    <row r="849" ht="16.5" customHeight="1">
      <c r="A849" s="19"/>
      <c r="E849" s="25"/>
      <c r="G849" s="21"/>
      <c r="H849" s="21"/>
      <c r="I849" s="21"/>
      <c r="J849" s="21"/>
      <c r="L849" s="6"/>
      <c r="M849" s="6"/>
      <c r="N849" s="6"/>
    </row>
    <row r="850" ht="16.5" customHeight="1">
      <c r="A850" s="19"/>
      <c r="E850" s="25"/>
      <c r="G850" s="21"/>
      <c r="H850" s="21"/>
      <c r="I850" s="21"/>
      <c r="J850" s="21"/>
      <c r="L850" s="6"/>
      <c r="M850" s="6"/>
      <c r="N850" s="6"/>
    </row>
    <row r="851" ht="16.5" customHeight="1">
      <c r="A851" s="19"/>
      <c r="E851" s="25"/>
      <c r="G851" s="21"/>
      <c r="H851" s="21"/>
      <c r="I851" s="21"/>
      <c r="J851" s="21"/>
      <c r="L851" s="6"/>
      <c r="M851" s="6"/>
      <c r="N851" s="6"/>
    </row>
    <row r="852" ht="16.5" customHeight="1">
      <c r="A852" s="19"/>
      <c r="E852" s="25"/>
      <c r="G852" s="21"/>
      <c r="H852" s="21"/>
      <c r="I852" s="21"/>
      <c r="J852" s="21"/>
      <c r="L852" s="6"/>
      <c r="M852" s="6"/>
      <c r="N852" s="6"/>
    </row>
    <row r="853" ht="16.5" customHeight="1">
      <c r="A853" s="19"/>
      <c r="E853" s="25"/>
      <c r="G853" s="21"/>
      <c r="H853" s="21"/>
      <c r="I853" s="21"/>
      <c r="J853" s="21"/>
      <c r="L853" s="6"/>
      <c r="M853" s="6"/>
      <c r="N853" s="6"/>
    </row>
    <row r="854" ht="16.5" customHeight="1">
      <c r="A854" s="19"/>
      <c r="E854" s="25"/>
      <c r="G854" s="21"/>
      <c r="H854" s="21"/>
      <c r="I854" s="21"/>
      <c r="J854" s="21"/>
      <c r="L854" s="6"/>
      <c r="M854" s="6"/>
      <c r="N854" s="6"/>
    </row>
    <row r="855" ht="16.5" customHeight="1">
      <c r="A855" s="19"/>
      <c r="E855" s="25"/>
      <c r="G855" s="21"/>
      <c r="H855" s="21"/>
      <c r="I855" s="21"/>
      <c r="J855" s="21"/>
      <c r="L855" s="6"/>
      <c r="M855" s="6"/>
      <c r="N855" s="6"/>
    </row>
    <row r="856" ht="16.5" customHeight="1">
      <c r="A856" s="19"/>
      <c r="E856" s="25"/>
      <c r="G856" s="21"/>
      <c r="H856" s="21"/>
      <c r="I856" s="21"/>
      <c r="J856" s="21"/>
      <c r="L856" s="6"/>
      <c r="M856" s="6"/>
      <c r="N856" s="6"/>
    </row>
    <row r="857" ht="16.5" customHeight="1">
      <c r="A857" s="19"/>
      <c r="E857" s="25"/>
      <c r="G857" s="21"/>
      <c r="H857" s="21"/>
      <c r="I857" s="21"/>
      <c r="J857" s="21"/>
      <c r="L857" s="6"/>
      <c r="M857" s="6"/>
      <c r="N857" s="6"/>
    </row>
    <row r="858" ht="16.5" customHeight="1">
      <c r="A858" s="19"/>
      <c r="E858" s="25"/>
      <c r="G858" s="21"/>
      <c r="H858" s="21"/>
      <c r="I858" s="21"/>
      <c r="J858" s="21"/>
      <c r="L858" s="6"/>
      <c r="M858" s="6"/>
      <c r="N858" s="6"/>
    </row>
    <row r="859" ht="16.5" customHeight="1">
      <c r="A859" s="19"/>
      <c r="E859" s="25"/>
      <c r="G859" s="21"/>
      <c r="H859" s="21"/>
      <c r="I859" s="21"/>
      <c r="J859" s="21"/>
      <c r="L859" s="6"/>
      <c r="M859" s="6"/>
      <c r="N859" s="6"/>
    </row>
    <row r="860" ht="16.5" customHeight="1">
      <c r="A860" s="19"/>
      <c r="E860" s="25"/>
      <c r="G860" s="21"/>
      <c r="H860" s="21"/>
      <c r="I860" s="21"/>
      <c r="J860" s="21"/>
      <c r="L860" s="6"/>
      <c r="M860" s="6"/>
      <c r="N860" s="6"/>
    </row>
    <row r="861" ht="16.5" customHeight="1">
      <c r="A861" s="19"/>
      <c r="E861" s="25"/>
      <c r="G861" s="21"/>
      <c r="H861" s="21"/>
      <c r="I861" s="21"/>
      <c r="J861" s="21"/>
      <c r="L861" s="6"/>
      <c r="M861" s="6"/>
      <c r="N861" s="6"/>
    </row>
    <row r="862" ht="16.5" customHeight="1">
      <c r="A862" s="19"/>
      <c r="E862" s="25"/>
      <c r="G862" s="21"/>
      <c r="H862" s="21"/>
      <c r="I862" s="21"/>
      <c r="J862" s="21"/>
      <c r="L862" s="6"/>
      <c r="M862" s="6"/>
      <c r="N862" s="6"/>
    </row>
    <row r="863" ht="16.5" customHeight="1">
      <c r="A863" s="19"/>
      <c r="E863" s="25"/>
      <c r="G863" s="21"/>
      <c r="H863" s="21"/>
      <c r="I863" s="21"/>
      <c r="J863" s="21"/>
      <c r="L863" s="6"/>
      <c r="M863" s="6"/>
      <c r="N863" s="6"/>
    </row>
    <row r="864" ht="16.5" customHeight="1">
      <c r="A864" s="19"/>
      <c r="E864" s="25"/>
      <c r="G864" s="21"/>
      <c r="H864" s="21"/>
      <c r="I864" s="21"/>
      <c r="J864" s="21"/>
      <c r="L864" s="6"/>
      <c r="M864" s="6"/>
      <c r="N864" s="6"/>
    </row>
    <row r="865" ht="16.5" customHeight="1">
      <c r="A865" s="19"/>
      <c r="E865" s="25"/>
      <c r="G865" s="21"/>
      <c r="H865" s="21"/>
      <c r="I865" s="21"/>
      <c r="J865" s="21"/>
      <c r="L865" s="6"/>
      <c r="M865" s="6"/>
      <c r="N865" s="6"/>
    </row>
    <row r="866" ht="16.5" customHeight="1">
      <c r="A866" s="19"/>
      <c r="E866" s="25"/>
      <c r="G866" s="21"/>
      <c r="H866" s="21"/>
      <c r="I866" s="21"/>
      <c r="J866" s="21"/>
      <c r="L866" s="6"/>
      <c r="M866" s="6"/>
      <c r="N866" s="6"/>
    </row>
    <row r="867" ht="16.5" customHeight="1">
      <c r="A867" s="19"/>
      <c r="E867" s="25"/>
      <c r="G867" s="21"/>
      <c r="H867" s="21"/>
      <c r="I867" s="21"/>
      <c r="J867" s="21"/>
      <c r="L867" s="6"/>
      <c r="M867" s="6"/>
      <c r="N867" s="6"/>
    </row>
    <row r="868" ht="16.5" customHeight="1">
      <c r="A868" s="19"/>
      <c r="E868" s="25"/>
      <c r="G868" s="21"/>
      <c r="H868" s="21"/>
      <c r="I868" s="21"/>
      <c r="J868" s="21"/>
      <c r="L868" s="6"/>
      <c r="M868" s="6"/>
      <c r="N868" s="6"/>
    </row>
    <row r="869" ht="16.5" customHeight="1">
      <c r="A869" s="19"/>
      <c r="E869" s="25"/>
      <c r="G869" s="21"/>
      <c r="H869" s="21"/>
      <c r="I869" s="21"/>
      <c r="J869" s="21"/>
      <c r="L869" s="6"/>
      <c r="M869" s="6"/>
      <c r="N869" s="6"/>
    </row>
    <row r="870" ht="16.5" customHeight="1">
      <c r="A870" s="19"/>
      <c r="E870" s="25"/>
      <c r="G870" s="21"/>
      <c r="H870" s="21"/>
      <c r="I870" s="21"/>
      <c r="J870" s="21"/>
      <c r="L870" s="6"/>
      <c r="M870" s="6"/>
      <c r="N870" s="6"/>
    </row>
    <row r="871" ht="16.5" customHeight="1">
      <c r="A871" s="19"/>
      <c r="E871" s="25"/>
      <c r="G871" s="21"/>
      <c r="H871" s="21"/>
      <c r="I871" s="21"/>
      <c r="J871" s="21"/>
      <c r="L871" s="6"/>
      <c r="M871" s="6"/>
      <c r="N871" s="6"/>
    </row>
    <row r="872" ht="16.5" customHeight="1">
      <c r="A872" s="19"/>
      <c r="E872" s="25"/>
      <c r="G872" s="21"/>
      <c r="H872" s="21"/>
      <c r="I872" s="21"/>
      <c r="J872" s="21"/>
      <c r="L872" s="6"/>
      <c r="M872" s="6"/>
      <c r="N872" s="6"/>
    </row>
    <row r="873" ht="16.5" customHeight="1">
      <c r="A873" s="19"/>
      <c r="E873" s="25"/>
      <c r="G873" s="21"/>
      <c r="H873" s="21"/>
      <c r="I873" s="21"/>
      <c r="J873" s="21"/>
      <c r="L873" s="6"/>
      <c r="M873" s="6"/>
      <c r="N873" s="6"/>
    </row>
    <row r="874" ht="16.5" customHeight="1">
      <c r="A874" s="19"/>
      <c r="E874" s="25"/>
      <c r="G874" s="21"/>
      <c r="H874" s="21"/>
      <c r="I874" s="21"/>
      <c r="J874" s="21"/>
      <c r="L874" s="6"/>
      <c r="M874" s="6"/>
      <c r="N874" s="6"/>
    </row>
    <row r="875" ht="16.5" customHeight="1">
      <c r="A875" s="19"/>
      <c r="E875" s="25"/>
      <c r="G875" s="21"/>
      <c r="H875" s="21"/>
      <c r="I875" s="21"/>
      <c r="J875" s="21"/>
      <c r="L875" s="6"/>
      <c r="M875" s="6"/>
      <c r="N875" s="6"/>
    </row>
    <row r="876" ht="16.5" customHeight="1">
      <c r="A876" s="19"/>
      <c r="E876" s="25"/>
      <c r="G876" s="21"/>
      <c r="H876" s="21"/>
      <c r="I876" s="21"/>
      <c r="J876" s="21"/>
      <c r="L876" s="6"/>
      <c r="M876" s="6"/>
      <c r="N876" s="6"/>
    </row>
    <row r="877" ht="16.5" customHeight="1">
      <c r="A877" s="19"/>
      <c r="E877" s="25"/>
      <c r="G877" s="21"/>
      <c r="H877" s="21"/>
      <c r="I877" s="21"/>
      <c r="J877" s="21"/>
      <c r="L877" s="6"/>
      <c r="M877" s="6"/>
      <c r="N877" s="6"/>
    </row>
    <row r="878" ht="16.5" customHeight="1">
      <c r="A878" s="19"/>
      <c r="E878" s="25"/>
      <c r="G878" s="21"/>
      <c r="H878" s="21"/>
      <c r="I878" s="21"/>
      <c r="J878" s="21"/>
      <c r="L878" s="6"/>
      <c r="M878" s="6"/>
      <c r="N878" s="6"/>
    </row>
    <row r="879" ht="16.5" customHeight="1">
      <c r="A879" s="19"/>
      <c r="E879" s="25"/>
      <c r="G879" s="21"/>
      <c r="H879" s="21"/>
      <c r="I879" s="21"/>
      <c r="J879" s="21"/>
      <c r="L879" s="6"/>
      <c r="M879" s="6"/>
      <c r="N879" s="6"/>
    </row>
    <row r="880" ht="16.5" customHeight="1">
      <c r="A880" s="19"/>
      <c r="E880" s="25"/>
      <c r="G880" s="21"/>
      <c r="H880" s="21"/>
      <c r="I880" s="21"/>
      <c r="J880" s="21"/>
      <c r="L880" s="6"/>
      <c r="M880" s="6"/>
      <c r="N880" s="6"/>
    </row>
    <row r="881" ht="16.5" customHeight="1">
      <c r="A881" s="19"/>
      <c r="E881" s="25"/>
      <c r="G881" s="21"/>
      <c r="H881" s="21"/>
      <c r="I881" s="21"/>
      <c r="J881" s="21"/>
      <c r="L881" s="6"/>
      <c r="M881" s="6"/>
      <c r="N881" s="6"/>
    </row>
    <row r="882" ht="16.5" customHeight="1">
      <c r="A882" s="19"/>
      <c r="E882" s="25"/>
      <c r="G882" s="21"/>
      <c r="H882" s="21"/>
      <c r="I882" s="21"/>
      <c r="J882" s="21"/>
      <c r="L882" s="6"/>
      <c r="M882" s="6"/>
      <c r="N882" s="6"/>
    </row>
    <row r="883" ht="16.5" customHeight="1">
      <c r="A883" s="19"/>
      <c r="E883" s="25"/>
      <c r="G883" s="21"/>
      <c r="H883" s="21"/>
      <c r="I883" s="21"/>
      <c r="J883" s="21"/>
      <c r="L883" s="6"/>
      <c r="M883" s="6"/>
      <c r="N883" s="6"/>
    </row>
    <row r="884" ht="16.5" customHeight="1">
      <c r="A884" s="19"/>
      <c r="E884" s="25"/>
      <c r="G884" s="21"/>
      <c r="H884" s="21"/>
      <c r="I884" s="21"/>
      <c r="J884" s="21"/>
      <c r="L884" s="6"/>
      <c r="M884" s="6"/>
      <c r="N884" s="6"/>
    </row>
    <row r="885" ht="16.5" customHeight="1">
      <c r="A885" s="19"/>
      <c r="E885" s="25"/>
      <c r="G885" s="21"/>
      <c r="H885" s="21"/>
      <c r="I885" s="21"/>
      <c r="J885" s="21"/>
      <c r="L885" s="6"/>
      <c r="M885" s="6"/>
      <c r="N885" s="6"/>
    </row>
    <row r="886" ht="16.5" customHeight="1">
      <c r="A886" s="19"/>
      <c r="E886" s="25"/>
      <c r="G886" s="21"/>
      <c r="H886" s="21"/>
      <c r="I886" s="21"/>
      <c r="J886" s="21"/>
      <c r="L886" s="6"/>
      <c r="M886" s="6"/>
      <c r="N886" s="6"/>
    </row>
    <row r="887" ht="16.5" customHeight="1">
      <c r="A887" s="19"/>
      <c r="E887" s="25"/>
      <c r="G887" s="21"/>
      <c r="H887" s="21"/>
      <c r="I887" s="21"/>
      <c r="J887" s="21"/>
      <c r="L887" s="6"/>
      <c r="M887" s="6"/>
      <c r="N887" s="6"/>
    </row>
    <row r="888" ht="16.5" customHeight="1">
      <c r="A888" s="19"/>
      <c r="E888" s="25"/>
      <c r="G888" s="21"/>
      <c r="H888" s="21"/>
      <c r="I888" s="21"/>
      <c r="J888" s="21"/>
      <c r="L888" s="6"/>
      <c r="M888" s="6"/>
      <c r="N888" s="6"/>
    </row>
    <row r="889" ht="16.5" customHeight="1">
      <c r="A889" s="19"/>
      <c r="E889" s="25"/>
      <c r="G889" s="21"/>
      <c r="H889" s="21"/>
      <c r="I889" s="21"/>
      <c r="J889" s="21"/>
      <c r="L889" s="6"/>
      <c r="M889" s="6"/>
      <c r="N889" s="6"/>
    </row>
    <row r="890" ht="16.5" customHeight="1">
      <c r="A890" s="19"/>
      <c r="E890" s="25"/>
      <c r="G890" s="21"/>
      <c r="H890" s="21"/>
      <c r="I890" s="21"/>
      <c r="J890" s="21"/>
      <c r="L890" s="6"/>
      <c r="M890" s="6"/>
      <c r="N890" s="6"/>
    </row>
    <row r="891" ht="16.5" customHeight="1">
      <c r="A891" s="19"/>
      <c r="E891" s="25"/>
      <c r="G891" s="21"/>
      <c r="H891" s="21"/>
      <c r="I891" s="21"/>
      <c r="J891" s="21"/>
      <c r="L891" s="6"/>
      <c r="M891" s="6"/>
      <c r="N891" s="6"/>
    </row>
    <row r="892" ht="16.5" customHeight="1">
      <c r="A892" s="19"/>
      <c r="E892" s="25"/>
      <c r="G892" s="21"/>
      <c r="H892" s="21"/>
      <c r="I892" s="21"/>
      <c r="J892" s="21"/>
      <c r="L892" s="6"/>
      <c r="M892" s="6"/>
      <c r="N892" s="6"/>
    </row>
    <row r="893" ht="16.5" customHeight="1">
      <c r="A893" s="19"/>
      <c r="E893" s="25"/>
      <c r="G893" s="21"/>
      <c r="H893" s="21"/>
      <c r="I893" s="21"/>
      <c r="J893" s="21"/>
      <c r="L893" s="6"/>
      <c r="M893" s="6"/>
      <c r="N893" s="6"/>
    </row>
    <row r="894" ht="16.5" customHeight="1">
      <c r="A894" s="19"/>
      <c r="E894" s="25"/>
      <c r="G894" s="21"/>
      <c r="H894" s="21"/>
      <c r="I894" s="21"/>
      <c r="J894" s="21"/>
      <c r="L894" s="6"/>
      <c r="M894" s="6"/>
      <c r="N894" s="6"/>
    </row>
    <row r="895" ht="16.5" customHeight="1">
      <c r="A895" s="19"/>
      <c r="E895" s="25"/>
      <c r="G895" s="21"/>
      <c r="H895" s="21"/>
      <c r="I895" s="21"/>
      <c r="J895" s="21"/>
      <c r="L895" s="6"/>
      <c r="M895" s="6"/>
      <c r="N895" s="6"/>
    </row>
    <row r="896" ht="16.5" customHeight="1">
      <c r="A896" s="19"/>
      <c r="E896" s="25"/>
      <c r="G896" s="21"/>
      <c r="H896" s="21"/>
      <c r="I896" s="21"/>
      <c r="J896" s="21"/>
      <c r="L896" s="6"/>
      <c r="M896" s="6"/>
      <c r="N896" s="6"/>
    </row>
    <row r="897" ht="16.5" customHeight="1">
      <c r="A897" s="19"/>
      <c r="E897" s="25"/>
      <c r="G897" s="21"/>
      <c r="H897" s="21"/>
      <c r="I897" s="21"/>
      <c r="J897" s="21"/>
      <c r="L897" s="6"/>
      <c r="M897" s="6"/>
      <c r="N897" s="6"/>
    </row>
    <row r="898" ht="16.5" customHeight="1">
      <c r="A898" s="19"/>
      <c r="E898" s="25"/>
      <c r="G898" s="21"/>
      <c r="H898" s="21"/>
      <c r="I898" s="21"/>
      <c r="J898" s="21"/>
      <c r="L898" s="6"/>
      <c r="M898" s="6"/>
      <c r="N898" s="6"/>
    </row>
    <row r="899" ht="16.5" customHeight="1">
      <c r="A899" s="19"/>
      <c r="E899" s="25"/>
      <c r="G899" s="21"/>
      <c r="H899" s="21"/>
      <c r="I899" s="21"/>
      <c r="J899" s="21"/>
      <c r="L899" s="6"/>
      <c r="M899" s="6"/>
      <c r="N899" s="6"/>
    </row>
    <row r="900" ht="16.5" customHeight="1">
      <c r="A900" s="19"/>
      <c r="E900" s="25"/>
      <c r="G900" s="21"/>
      <c r="H900" s="21"/>
      <c r="I900" s="21"/>
      <c r="J900" s="21"/>
      <c r="L900" s="6"/>
      <c r="M900" s="6"/>
      <c r="N900" s="6"/>
    </row>
    <row r="901" ht="16.5" customHeight="1">
      <c r="A901" s="19"/>
      <c r="E901" s="25"/>
      <c r="G901" s="21"/>
      <c r="H901" s="21"/>
      <c r="I901" s="21"/>
      <c r="J901" s="21"/>
      <c r="L901" s="6"/>
      <c r="M901" s="6"/>
      <c r="N901" s="6"/>
    </row>
    <row r="902" ht="16.5" customHeight="1">
      <c r="A902" s="19"/>
      <c r="E902" s="25"/>
      <c r="G902" s="21"/>
      <c r="H902" s="21"/>
      <c r="I902" s="21"/>
      <c r="J902" s="21"/>
      <c r="L902" s="6"/>
      <c r="M902" s="6"/>
      <c r="N902" s="6"/>
    </row>
    <row r="903" ht="16.5" customHeight="1">
      <c r="A903" s="19"/>
      <c r="E903" s="25"/>
      <c r="G903" s="21"/>
      <c r="H903" s="21"/>
      <c r="I903" s="21"/>
      <c r="J903" s="21"/>
      <c r="L903" s="6"/>
      <c r="M903" s="6"/>
      <c r="N903" s="6"/>
    </row>
    <row r="904" ht="16.5" customHeight="1">
      <c r="A904" s="19"/>
      <c r="E904" s="25"/>
      <c r="G904" s="21"/>
      <c r="H904" s="21"/>
      <c r="I904" s="21"/>
      <c r="J904" s="21"/>
      <c r="L904" s="6"/>
      <c r="M904" s="6"/>
      <c r="N904" s="6"/>
    </row>
    <row r="905" ht="16.5" customHeight="1">
      <c r="A905" s="19"/>
      <c r="E905" s="25"/>
      <c r="G905" s="21"/>
      <c r="H905" s="21"/>
      <c r="I905" s="21"/>
      <c r="J905" s="21"/>
      <c r="L905" s="6"/>
      <c r="M905" s="6"/>
      <c r="N905" s="6"/>
    </row>
    <row r="906" ht="16.5" customHeight="1">
      <c r="A906" s="19"/>
      <c r="E906" s="25"/>
      <c r="G906" s="21"/>
      <c r="H906" s="21"/>
      <c r="I906" s="21"/>
      <c r="J906" s="21"/>
      <c r="L906" s="6"/>
      <c r="M906" s="6"/>
      <c r="N906" s="6"/>
    </row>
    <row r="907" ht="16.5" customHeight="1">
      <c r="A907" s="19"/>
      <c r="E907" s="25"/>
      <c r="G907" s="21"/>
      <c r="H907" s="21"/>
      <c r="I907" s="21"/>
      <c r="J907" s="21"/>
      <c r="L907" s="6"/>
      <c r="M907" s="6"/>
      <c r="N907" s="6"/>
    </row>
    <row r="908" ht="16.5" customHeight="1">
      <c r="A908" s="19"/>
      <c r="E908" s="25"/>
      <c r="G908" s="21"/>
      <c r="H908" s="21"/>
      <c r="I908" s="21"/>
      <c r="J908" s="21"/>
      <c r="L908" s="6"/>
      <c r="M908" s="6"/>
      <c r="N908" s="6"/>
    </row>
    <row r="909" ht="16.5" customHeight="1">
      <c r="A909" s="19"/>
      <c r="E909" s="25"/>
      <c r="G909" s="21"/>
      <c r="H909" s="21"/>
      <c r="I909" s="21"/>
      <c r="J909" s="21"/>
      <c r="L909" s="6"/>
      <c r="M909" s="6"/>
      <c r="N909" s="6"/>
    </row>
    <row r="910" ht="16.5" customHeight="1">
      <c r="A910" s="19"/>
      <c r="E910" s="25"/>
      <c r="G910" s="21"/>
      <c r="H910" s="21"/>
      <c r="I910" s="21"/>
      <c r="J910" s="21"/>
      <c r="L910" s="6"/>
      <c r="M910" s="6"/>
      <c r="N910" s="6"/>
    </row>
    <row r="911" ht="16.5" customHeight="1">
      <c r="A911" s="19"/>
      <c r="E911" s="25"/>
      <c r="G911" s="21"/>
      <c r="H911" s="21"/>
      <c r="I911" s="21"/>
      <c r="J911" s="21"/>
      <c r="L911" s="6"/>
      <c r="M911" s="6"/>
      <c r="N911" s="6"/>
    </row>
    <row r="912" ht="16.5" customHeight="1">
      <c r="A912" s="19"/>
      <c r="E912" s="25"/>
      <c r="G912" s="21"/>
      <c r="H912" s="21"/>
      <c r="I912" s="21"/>
      <c r="J912" s="21"/>
      <c r="L912" s="6"/>
      <c r="M912" s="6"/>
      <c r="N912" s="6"/>
    </row>
    <row r="913" ht="16.5" customHeight="1">
      <c r="A913" s="19"/>
      <c r="E913" s="25"/>
      <c r="G913" s="21"/>
      <c r="H913" s="21"/>
      <c r="I913" s="21"/>
      <c r="J913" s="21"/>
      <c r="L913" s="6"/>
      <c r="M913" s="6"/>
      <c r="N913" s="6"/>
    </row>
    <row r="914" ht="16.5" customHeight="1">
      <c r="A914" s="19"/>
      <c r="E914" s="25"/>
      <c r="G914" s="21"/>
      <c r="H914" s="21"/>
      <c r="I914" s="21"/>
      <c r="J914" s="21"/>
      <c r="L914" s="6"/>
      <c r="M914" s="6"/>
      <c r="N914" s="6"/>
    </row>
    <row r="915" ht="16.5" customHeight="1">
      <c r="A915" s="19"/>
      <c r="E915" s="25"/>
      <c r="G915" s="21"/>
      <c r="H915" s="21"/>
      <c r="I915" s="21"/>
      <c r="J915" s="21"/>
      <c r="L915" s="6"/>
      <c r="M915" s="6"/>
      <c r="N915" s="6"/>
    </row>
    <row r="916" ht="16.5" customHeight="1">
      <c r="A916" s="19"/>
      <c r="E916" s="25"/>
      <c r="G916" s="21"/>
      <c r="H916" s="21"/>
      <c r="I916" s="21"/>
      <c r="J916" s="21"/>
      <c r="L916" s="6"/>
      <c r="M916" s="6"/>
      <c r="N916" s="6"/>
    </row>
    <row r="917" ht="16.5" customHeight="1">
      <c r="A917" s="19"/>
      <c r="E917" s="25"/>
      <c r="G917" s="21"/>
      <c r="H917" s="21"/>
      <c r="I917" s="21"/>
      <c r="J917" s="21"/>
      <c r="L917" s="6"/>
      <c r="M917" s="6"/>
      <c r="N917" s="6"/>
    </row>
    <row r="918" ht="16.5" customHeight="1">
      <c r="A918" s="19"/>
      <c r="E918" s="25"/>
      <c r="G918" s="21"/>
      <c r="H918" s="21"/>
      <c r="I918" s="21"/>
      <c r="J918" s="21"/>
      <c r="L918" s="6"/>
      <c r="M918" s="6"/>
      <c r="N918" s="6"/>
    </row>
    <row r="919" ht="16.5" customHeight="1">
      <c r="A919" s="19"/>
      <c r="E919" s="25"/>
      <c r="G919" s="21"/>
      <c r="H919" s="21"/>
      <c r="I919" s="21"/>
      <c r="J919" s="21"/>
      <c r="L919" s="6"/>
      <c r="M919" s="6"/>
      <c r="N919" s="6"/>
    </row>
    <row r="920" ht="16.5" customHeight="1">
      <c r="A920" s="19"/>
      <c r="E920" s="25"/>
      <c r="G920" s="21"/>
      <c r="H920" s="21"/>
      <c r="I920" s="21"/>
      <c r="J920" s="21"/>
      <c r="L920" s="6"/>
      <c r="M920" s="6"/>
      <c r="N920" s="6"/>
    </row>
    <row r="921" ht="16.5" customHeight="1">
      <c r="A921" s="19"/>
      <c r="E921" s="25"/>
      <c r="G921" s="21"/>
      <c r="H921" s="21"/>
      <c r="I921" s="21"/>
      <c r="J921" s="21"/>
      <c r="L921" s="6"/>
      <c r="M921" s="6"/>
      <c r="N921" s="6"/>
    </row>
    <row r="922" ht="16.5" customHeight="1">
      <c r="A922" s="19"/>
      <c r="E922" s="25"/>
      <c r="G922" s="21"/>
      <c r="H922" s="21"/>
      <c r="I922" s="21"/>
      <c r="J922" s="21"/>
      <c r="L922" s="6"/>
      <c r="M922" s="6"/>
      <c r="N922" s="6"/>
    </row>
    <row r="923" ht="16.5" customHeight="1">
      <c r="A923" s="19"/>
      <c r="E923" s="25"/>
      <c r="G923" s="21"/>
      <c r="H923" s="21"/>
      <c r="I923" s="21"/>
      <c r="J923" s="21"/>
      <c r="L923" s="6"/>
      <c r="M923" s="6"/>
      <c r="N923" s="6"/>
    </row>
    <row r="924" ht="16.5" customHeight="1">
      <c r="A924" s="19"/>
      <c r="E924" s="25"/>
      <c r="G924" s="21"/>
      <c r="H924" s="21"/>
      <c r="I924" s="21"/>
      <c r="J924" s="21"/>
      <c r="L924" s="6"/>
      <c r="M924" s="6"/>
      <c r="N924" s="6"/>
    </row>
    <row r="925" ht="16.5" customHeight="1">
      <c r="A925" s="19"/>
      <c r="E925" s="25"/>
      <c r="G925" s="21"/>
      <c r="H925" s="21"/>
      <c r="I925" s="21"/>
      <c r="J925" s="21"/>
      <c r="L925" s="6"/>
      <c r="M925" s="6"/>
      <c r="N925" s="6"/>
    </row>
    <row r="926" ht="16.5" customHeight="1">
      <c r="A926" s="19"/>
      <c r="E926" s="25"/>
      <c r="G926" s="21"/>
      <c r="H926" s="21"/>
      <c r="I926" s="21"/>
      <c r="J926" s="21"/>
      <c r="L926" s="6"/>
      <c r="M926" s="6"/>
      <c r="N926" s="6"/>
    </row>
    <row r="927" ht="16.5" customHeight="1">
      <c r="A927" s="19"/>
      <c r="E927" s="25"/>
      <c r="G927" s="21"/>
      <c r="H927" s="21"/>
      <c r="I927" s="21"/>
      <c r="J927" s="21"/>
      <c r="L927" s="6"/>
      <c r="M927" s="6"/>
      <c r="N927" s="6"/>
    </row>
    <row r="928" ht="16.5" customHeight="1">
      <c r="A928" s="19"/>
      <c r="E928" s="25"/>
      <c r="G928" s="21"/>
      <c r="H928" s="21"/>
      <c r="I928" s="21"/>
      <c r="J928" s="21"/>
      <c r="L928" s="6"/>
      <c r="M928" s="6"/>
      <c r="N928" s="6"/>
    </row>
    <row r="929" ht="16.5" customHeight="1">
      <c r="A929" s="19"/>
      <c r="E929" s="25"/>
      <c r="G929" s="21"/>
      <c r="H929" s="21"/>
      <c r="I929" s="21"/>
      <c r="J929" s="21"/>
      <c r="L929" s="6"/>
      <c r="M929" s="6"/>
      <c r="N929" s="6"/>
    </row>
    <row r="930" ht="16.5" customHeight="1">
      <c r="A930" s="19"/>
      <c r="E930" s="25"/>
      <c r="G930" s="21"/>
      <c r="H930" s="21"/>
      <c r="I930" s="21"/>
      <c r="J930" s="21"/>
      <c r="L930" s="6"/>
      <c r="M930" s="6"/>
      <c r="N930" s="6"/>
    </row>
    <row r="931" ht="16.5" customHeight="1">
      <c r="A931" s="19"/>
      <c r="E931" s="25"/>
      <c r="G931" s="21"/>
      <c r="H931" s="21"/>
      <c r="I931" s="21"/>
      <c r="J931" s="21"/>
      <c r="L931" s="6"/>
      <c r="M931" s="6"/>
      <c r="N931" s="6"/>
    </row>
    <row r="932" ht="16.5" customHeight="1">
      <c r="A932" s="19"/>
      <c r="E932" s="25"/>
      <c r="G932" s="21"/>
      <c r="H932" s="21"/>
      <c r="I932" s="21"/>
      <c r="J932" s="21"/>
      <c r="L932" s="6"/>
      <c r="M932" s="6"/>
      <c r="N932" s="6"/>
    </row>
    <row r="933" ht="16.5" customHeight="1">
      <c r="A933" s="19"/>
      <c r="E933" s="25"/>
      <c r="G933" s="21"/>
      <c r="H933" s="21"/>
      <c r="I933" s="21"/>
      <c r="J933" s="21"/>
      <c r="L933" s="6"/>
      <c r="M933" s="6"/>
      <c r="N933" s="6"/>
    </row>
    <row r="934" ht="16.5" customHeight="1">
      <c r="A934" s="19"/>
      <c r="E934" s="25"/>
      <c r="G934" s="21"/>
      <c r="H934" s="21"/>
      <c r="I934" s="21"/>
      <c r="J934" s="21"/>
      <c r="L934" s="6"/>
      <c r="M934" s="6"/>
      <c r="N934" s="6"/>
    </row>
    <row r="935" ht="16.5" customHeight="1">
      <c r="A935" s="19"/>
      <c r="E935" s="25"/>
      <c r="G935" s="21"/>
      <c r="H935" s="21"/>
      <c r="I935" s="21"/>
      <c r="J935" s="21"/>
      <c r="L935" s="6"/>
      <c r="M935" s="6"/>
      <c r="N935" s="6"/>
    </row>
    <row r="936" ht="16.5" customHeight="1">
      <c r="A936" s="19"/>
      <c r="E936" s="25"/>
      <c r="G936" s="21"/>
      <c r="H936" s="21"/>
      <c r="I936" s="21"/>
      <c r="J936" s="21"/>
      <c r="L936" s="6"/>
      <c r="M936" s="6"/>
      <c r="N936" s="6"/>
    </row>
    <row r="937" ht="16.5" customHeight="1">
      <c r="A937" s="19"/>
      <c r="E937" s="25"/>
      <c r="G937" s="21"/>
      <c r="H937" s="21"/>
      <c r="I937" s="21"/>
      <c r="J937" s="21"/>
      <c r="L937" s="6"/>
      <c r="M937" s="6"/>
      <c r="N937" s="6"/>
    </row>
    <row r="938" ht="16.5" customHeight="1">
      <c r="A938" s="19"/>
      <c r="E938" s="25"/>
      <c r="G938" s="21"/>
      <c r="H938" s="21"/>
      <c r="I938" s="21"/>
      <c r="J938" s="21"/>
      <c r="L938" s="6"/>
      <c r="M938" s="6"/>
      <c r="N938" s="6"/>
    </row>
    <row r="939" ht="16.5" customHeight="1">
      <c r="A939" s="19"/>
      <c r="E939" s="25"/>
      <c r="G939" s="21"/>
      <c r="H939" s="21"/>
      <c r="I939" s="21"/>
      <c r="J939" s="21"/>
      <c r="L939" s="6"/>
      <c r="M939" s="6"/>
      <c r="N939" s="6"/>
    </row>
    <row r="940" ht="16.5" customHeight="1">
      <c r="A940" s="19"/>
      <c r="E940" s="25"/>
      <c r="G940" s="21"/>
      <c r="H940" s="21"/>
      <c r="I940" s="21"/>
      <c r="J940" s="21"/>
      <c r="L940" s="6"/>
      <c r="M940" s="6"/>
      <c r="N940" s="6"/>
    </row>
    <row r="941" ht="16.5" customHeight="1">
      <c r="A941" s="19"/>
      <c r="E941" s="25"/>
      <c r="G941" s="21"/>
      <c r="H941" s="21"/>
      <c r="I941" s="21"/>
      <c r="J941" s="21"/>
      <c r="L941" s="6"/>
      <c r="M941" s="6"/>
      <c r="N941" s="6"/>
    </row>
    <row r="942" ht="16.5" customHeight="1">
      <c r="A942" s="19"/>
      <c r="E942" s="25"/>
      <c r="G942" s="21"/>
      <c r="H942" s="21"/>
      <c r="I942" s="21"/>
      <c r="J942" s="21"/>
      <c r="L942" s="6"/>
      <c r="M942" s="6"/>
      <c r="N942" s="6"/>
    </row>
    <row r="943" ht="16.5" customHeight="1">
      <c r="A943" s="19"/>
      <c r="E943" s="25"/>
      <c r="G943" s="21"/>
      <c r="H943" s="21"/>
      <c r="I943" s="21"/>
      <c r="J943" s="21"/>
      <c r="L943" s="6"/>
      <c r="M943" s="6"/>
      <c r="N943" s="6"/>
    </row>
    <row r="944" ht="16.5" customHeight="1">
      <c r="A944" s="19"/>
      <c r="E944" s="25"/>
      <c r="G944" s="21"/>
      <c r="H944" s="21"/>
      <c r="I944" s="21"/>
      <c r="J944" s="21"/>
      <c r="L944" s="6"/>
      <c r="M944" s="6"/>
      <c r="N944" s="6"/>
    </row>
    <row r="945" ht="16.5" customHeight="1">
      <c r="A945" s="19"/>
      <c r="E945" s="25"/>
      <c r="G945" s="21"/>
      <c r="H945" s="21"/>
      <c r="I945" s="21"/>
      <c r="J945" s="21"/>
      <c r="L945" s="6"/>
      <c r="M945" s="6"/>
      <c r="N945" s="6"/>
    </row>
    <row r="946" ht="16.5" customHeight="1">
      <c r="A946" s="19"/>
      <c r="E946" s="25"/>
      <c r="G946" s="21"/>
      <c r="H946" s="21"/>
      <c r="I946" s="21"/>
      <c r="J946" s="21"/>
      <c r="L946" s="6"/>
      <c r="M946" s="6"/>
      <c r="N946" s="6"/>
    </row>
    <row r="947" ht="16.5" customHeight="1">
      <c r="A947" s="19"/>
      <c r="E947" s="25"/>
      <c r="G947" s="21"/>
      <c r="H947" s="21"/>
      <c r="I947" s="21"/>
      <c r="J947" s="21"/>
      <c r="L947" s="6"/>
      <c r="M947" s="6"/>
      <c r="N947" s="6"/>
    </row>
    <row r="948" ht="16.5" customHeight="1">
      <c r="A948" s="19"/>
      <c r="E948" s="25"/>
      <c r="G948" s="21"/>
      <c r="H948" s="21"/>
      <c r="I948" s="21"/>
      <c r="J948" s="21"/>
      <c r="L948" s="6"/>
      <c r="M948" s="6"/>
      <c r="N948" s="6"/>
    </row>
    <row r="949" ht="16.5" customHeight="1">
      <c r="A949" s="19"/>
      <c r="E949" s="25"/>
      <c r="G949" s="21"/>
      <c r="H949" s="21"/>
      <c r="I949" s="21"/>
      <c r="J949" s="21"/>
      <c r="L949" s="6"/>
      <c r="M949" s="6"/>
      <c r="N949" s="6"/>
    </row>
    <row r="950" ht="16.5" customHeight="1">
      <c r="A950" s="19"/>
      <c r="E950" s="25"/>
      <c r="G950" s="21"/>
      <c r="H950" s="21"/>
      <c r="I950" s="21"/>
      <c r="J950" s="21"/>
      <c r="L950" s="6"/>
      <c r="M950" s="6"/>
      <c r="N950" s="6"/>
    </row>
    <row r="951" ht="16.5" customHeight="1">
      <c r="A951" s="19"/>
      <c r="E951" s="25"/>
      <c r="G951" s="21"/>
      <c r="H951" s="21"/>
      <c r="I951" s="21"/>
      <c r="J951" s="21"/>
      <c r="L951" s="6"/>
      <c r="M951" s="6"/>
      <c r="N951" s="6"/>
    </row>
    <row r="952" ht="16.5" customHeight="1">
      <c r="A952" s="19"/>
      <c r="E952" s="25"/>
      <c r="G952" s="21"/>
      <c r="H952" s="21"/>
      <c r="I952" s="21"/>
      <c r="J952" s="21"/>
      <c r="L952" s="6"/>
      <c r="M952" s="6"/>
      <c r="N952" s="6"/>
    </row>
    <row r="953" ht="16.5" customHeight="1">
      <c r="A953" s="19"/>
      <c r="E953" s="25"/>
      <c r="G953" s="21"/>
      <c r="H953" s="21"/>
      <c r="I953" s="21"/>
      <c r="J953" s="21"/>
      <c r="L953" s="6"/>
      <c r="M953" s="6"/>
      <c r="N953" s="6"/>
    </row>
    <row r="954" ht="16.5" customHeight="1">
      <c r="A954" s="19"/>
      <c r="E954" s="25"/>
      <c r="G954" s="21"/>
      <c r="H954" s="21"/>
      <c r="I954" s="21"/>
      <c r="J954" s="21"/>
      <c r="L954" s="6"/>
      <c r="M954" s="6"/>
      <c r="N954" s="6"/>
    </row>
    <row r="955" ht="16.5" customHeight="1">
      <c r="A955" s="19"/>
      <c r="E955" s="25"/>
      <c r="G955" s="21"/>
      <c r="H955" s="21"/>
      <c r="I955" s="21"/>
      <c r="J955" s="21"/>
      <c r="L955" s="6"/>
      <c r="M955" s="6"/>
      <c r="N955" s="6"/>
    </row>
    <row r="956" ht="16.5" customHeight="1">
      <c r="A956" s="19"/>
      <c r="E956" s="25"/>
      <c r="G956" s="21"/>
      <c r="H956" s="21"/>
      <c r="I956" s="21"/>
      <c r="J956" s="21"/>
      <c r="L956" s="6"/>
      <c r="M956" s="6"/>
      <c r="N956" s="6"/>
    </row>
    <row r="957" ht="16.5" customHeight="1">
      <c r="A957" s="19"/>
      <c r="E957" s="25"/>
      <c r="G957" s="21"/>
      <c r="H957" s="21"/>
      <c r="I957" s="21"/>
      <c r="J957" s="21"/>
      <c r="L957" s="6"/>
      <c r="M957" s="6"/>
      <c r="N957" s="6"/>
    </row>
    <row r="958" ht="16.5" customHeight="1">
      <c r="A958" s="19"/>
      <c r="E958" s="25"/>
      <c r="G958" s="21"/>
      <c r="H958" s="21"/>
      <c r="I958" s="21"/>
      <c r="J958" s="21"/>
      <c r="L958" s="6"/>
      <c r="M958" s="6"/>
      <c r="N958" s="6"/>
    </row>
    <row r="959" ht="16.5" customHeight="1">
      <c r="A959" s="19"/>
      <c r="E959" s="25"/>
      <c r="G959" s="21"/>
      <c r="H959" s="21"/>
      <c r="I959" s="21"/>
      <c r="J959" s="21"/>
      <c r="L959" s="6"/>
      <c r="M959" s="6"/>
      <c r="N959" s="6"/>
    </row>
    <row r="960" ht="16.5" customHeight="1">
      <c r="A960" s="19"/>
      <c r="E960" s="25"/>
      <c r="G960" s="21"/>
      <c r="H960" s="21"/>
      <c r="I960" s="21"/>
      <c r="J960" s="21"/>
      <c r="L960" s="6"/>
      <c r="M960" s="6"/>
      <c r="N960" s="6"/>
    </row>
    <row r="961" ht="16.5" customHeight="1">
      <c r="A961" s="19"/>
      <c r="E961" s="25"/>
      <c r="G961" s="21"/>
      <c r="H961" s="21"/>
      <c r="I961" s="21"/>
      <c r="J961" s="21"/>
      <c r="L961" s="6"/>
      <c r="M961" s="6"/>
      <c r="N961" s="6"/>
    </row>
    <row r="962" ht="16.5" customHeight="1">
      <c r="A962" s="19"/>
      <c r="E962" s="25"/>
      <c r="G962" s="21"/>
      <c r="H962" s="21"/>
      <c r="I962" s="21"/>
      <c r="J962" s="21"/>
      <c r="L962" s="6"/>
      <c r="M962" s="6"/>
      <c r="N962" s="6"/>
    </row>
    <row r="963" ht="16.5" customHeight="1">
      <c r="A963" s="19"/>
      <c r="E963" s="25"/>
      <c r="G963" s="21"/>
      <c r="H963" s="21"/>
      <c r="I963" s="21"/>
      <c r="J963" s="21"/>
      <c r="L963" s="6"/>
      <c r="M963" s="6"/>
      <c r="N963" s="6"/>
    </row>
    <row r="964" ht="16.5" customHeight="1">
      <c r="A964" s="19"/>
      <c r="E964" s="25"/>
      <c r="G964" s="21"/>
      <c r="H964" s="21"/>
      <c r="I964" s="21"/>
      <c r="J964" s="21"/>
      <c r="L964" s="6"/>
      <c r="M964" s="6"/>
      <c r="N964" s="6"/>
    </row>
    <row r="965" ht="16.5" customHeight="1">
      <c r="A965" s="19"/>
      <c r="E965" s="25"/>
      <c r="G965" s="21"/>
      <c r="H965" s="21"/>
      <c r="I965" s="21"/>
      <c r="J965" s="21"/>
      <c r="L965" s="6"/>
      <c r="M965" s="6"/>
      <c r="N965" s="6"/>
    </row>
    <row r="966" ht="16.5" customHeight="1">
      <c r="A966" s="19"/>
      <c r="E966" s="25"/>
      <c r="G966" s="21"/>
      <c r="H966" s="21"/>
      <c r="I966" s="21"/>
      <c r="J966" s="21"/>
      <c r="L966" s="6"/>
      <c r="M966" s="6"/>
      <c r="N966" s="6"/>
    </row>
    <row r="967" ht="16.5" customHeight="1">
      <c r="A967" s="19"/>
      <c r="E967" s="25"/>
      <c r="G967" s="21"/>
      <c r="H967" s="21"/>
      <c r="I967" s="21"/>
      <c r="J967" s="21"/>
      <c r="L967" s="6"/>
      <c r="M967" s="6"/>
      <c r="N967" s="6"/>
    </row>
    <row r="968" ht="16.5" customHeight="1">
      <c r="A968" s="19"/>
      <c r="E968" s="25"/>
      <c r="G968" s="21"/>
      <c r="H968" s="21"/>
      <c r="I968" s="21"/>
      <c r="J968" s="21"/>
      <c r="L968" s="6"/>
      <c r="M968" s="6"/>
      <c r="N968" s="6"/>
    </row>
    <row r="969" ht="16.5" customHeight="1">
      <c r="A969" s="19"/>
      <c r="E969" s="25"/>
      <c r="G969" s="21"/>
      <c r="H969" s="21"/>
      <c r="I969" s="21"/>
      <c r="J969" s="21"/>
      <c r="L969" s="6"/>
      <c r="M969" s="6"/>
      <c r="N969" s="6"/>
    </row>
    <row r="970" ht="16.5" customHeight="1">
      <c r="A970" s="19"/>
      <c r="E970" s="25"/>
      <c r="G970" s="21"/>
      <c r="H970" s="21"/>
      <c r="I970" s="21"/>
      <c r="J970" s="21"/>
      <c r="L970" s="6"/>
      <c r="M970" s="6"/>
      <c r="N970" s="6"/>
    </row>
    <row r="971" ht="16.5" customHeight="1">
      <c r="A971" s="19"/>
      <c r="E971" s="25"/>
      <c r="G971" s="21"/>
      <c r="H971" s="21"/>
      <c r="I971" s="21"/>
      <c r="J971" s="21"/>
      <c r="L971" s="6"/>
      <c r="M971" s="6"/>
      <c r="N971" s="6"/>
    </row>
    <row r="972" ht="16.5" customHeight="1">
      <c r="A972" s="19"/>
      <c r="E972" s="25"/>
      <c r="G972" s="21"/>
      <c r="H972" s="21"/>
      <c r="I972" s="21"/>
      <c r="J972" s="21"/>
      <c r="L972" s="6"/>
      <c r="M972" s="6"/>
      <c r="N972" s="6"/>
    </row>
    <row r="973" ht="16.5" customHeight="1">
      <c r="A973" s="19"/>
      <c r="E973" s="25"/>
      <c r="G973" s="21"/>
      <c r="H973" s="21"/>
      <c r="I973" s="21"/>
      <c r="J973" s="21"/>
      <c r="L973" s="6"/>
      <c r="M973" s="6"/>
      <c r="N973" s="6"/>
    </row>
    <row r="974" ht="16.5" customHeight="1">
      <c r="A974" s="19"/>
      <c r="E974" s="25"/>
      <c r="G974" s="21"/>
      <c r="H974" s="21"/>
      <c r="I974" s="21"/>
      <c r="J974" s="21"/>
      <c r="L974" s="6"/>
      <c r="M974" s="6"/>
      <c r="N974" s="6"/>
    </row>
    <row r="975" ht="16.5" customHeight="1">
      <c r="A975" s="19"/>
      <c r="E975" s="25"/>
      <c r="G975" s="21"/>
      <c r="H975" s="21"/>
      <c r="I975" s="21"/>
      <c r="J975" s="21"/>
      <c r="L975" s="6"/>
      <c r="M975" s="6"/>
      <c r="N975" s="6"/>
    </row>
    <row r="976" ht="16.5" customHeight="1">
      <c r="A976" s="19"/>
      <c r="E976" s="25"/>
      <c r="G976" s="21"/>
      <c r="H976" s="21"/>
      <c r="I976" s="21"/>
      <c r="J976" s="21"/>
      <c r="L976" s="6"/>
      <c r="M976" s="6"/>
      <c r="N976" s="6"/>
    </row>
    <row r="977" ht="16.5" customHeight="1">
      <c r="A977" s="19"/>
      <c r="E977" s="25"/>
      <c r="G977" s="21"/>
      <c r="H977" s="21"/>
      <c r="I977" s="21"/>
      <c r="J977" s="21"/>
      <c r="L977" s="6"/>
      <c r="M977" s="6"/>
      <c r="N977" s="6"/>
    </row>
    <row r="978" ht="16.5" customHeight="1">
      <c r="A978" s="19"/>
      <c r="E978" s="25"/>
      <c r="G978" s="21"/>
      <c r="H978" s="21"/>
      <c r="I978" s="21"/>
      <c r="J978" s="21"/>
      <c r="L978" s="6"/>
      <c r="M978" s="6"/>
      <c r="N978" s="6"/>
    </row>
    <row r="979" ht="16.5" customHeight="1">
      <c r="A979" s="19"/>
      <c r="E979" s="25"/>
      <c r="G979" s="21"/>
      <c r="H979" s="21"/>
      <c r="I979" s="21"/>
      <c r="J979" s="21"/>
      <c r="L979" s="6"/>
      <c r="M979" s="6"/>
      <c r="N979" s="6"/>
    </row>
    <row r="980" ht="16.5" customHeight="1">
      <c r="A980" s="19"/>
      <c r="E980" s="25"/>
      <c r="G980" s="21"/>
      <c r="H980" s="21"/>
      <c r="I980" s="21"/>
      <c r="J980" s="21"/>
      <c r="L980" s="6"/>
      <c r="M980" s="6"/>
      <c r="N980" s="6"/>
    </row>
    <row r="981" ht="16.5" customHeight="1">
      <c r="A981" s="19"/>
      <c r="E981" s="25"/>
      <c r="G981" s="21"/>
      <c r="H981" s="21"/>
      <c r="I981" s="21"/>
      <c r="J981" s="21"/>
      <c r="L981" s="6"/>
      <c r="M981" s="6"/>
      <c r="N981" s="6"/>
    </row>
    <row r="982" ht="16.5" customHeight="1">
      <c r="A982" s="19"/>
      <c r="E982" s="25"/>
      <c r="G982" s="21"/>
      <c r="H982" s="21"/>
      <c r="I982" s="21"/>
      <c r="J982" s="21"/>
      <c r="L982" s="6"/>
      <c r="M982" s="6"/>
      <c r="N982" s="6"/>
    </row>
    <row r="983" ht="16.5" customHeight="1">
      <c r="A983" s="19"/>
      <c r="E983" s="25"/>
      <c r="G983" s="21"/>
      <c r="H983" s="21"/>
      <c r="I983" s="21"/>
      <c r="J983" s="21"/>
      <c r="L983" s="6"/>
      <c r="M983" s="6"/>
      <c r="N983" s="6"/>
    </row>
    <row r="984" ht="16.5" customHeight="1">
      <c r="A984" s="19"/>
      <c r="E984" s="25"/>
      <c r="G984" s="21"/>
      <c r="H984" s="21"/>
      <c r="I984" s="21"/>
      <c r="J984" s="21"/>
      <c r="L984" s="6"/>
      <c r="M984" s="6"/>
      <c r="N984" s="6"/>
    </row>
    <row r="985" ht="16.5" customHeight="1">
      <c r="A985" s="19"/>
      <c r="E985" s="25"/>
      <c r="G985" s="21"/>
      <c r="H985" s="21"/>
      <c r="I985" s="21"/>
      <c r="J985" s="21"/>
      <c r="L985" s="6"/>
      <c r="M985" s="6"/>
      <c r="N985" s="6"/>
    </row>
    <row r="986" ht="16.5" customHeight="1">
      <c r="A986" s="19"/>
      <c r="E986" s="25"/>
      <c r="G986" s="21"/>
      <c r="H986" s="21"/>
      <c r="I986" s="21"/>
      <c r="J986" s="21"/>
      <c r="L986" s="6"/>
      <c r="M986" s="6"/>
      <c r="N986" s="6"/>
    </row>
    <row r="987" ht="16.5" customHeight="1">
      <c r="A987" s="19"/>
      <c r="E987" s="25"/>
      <c r="G987" s="21"/>
      <c r="H987" s="21"/>
      <c r="I987" s="21"/>
      <c r="J987" s="21"/>
      <c r="L987" s="6"/>
      <c r="M987" s="6"/>
      <c r="N987" s="6"/>
    </row>
    <row r="988" ht="16.5" customHeight="1">
      <c r="A988" s="19"/>
      <c r="E988" s="25"/>
      <c r="G988" s="21"/>
      <c r="H988" s="21"/>
      <c r="I988" s="21"/>
      <c r="J988" s="21"/>
      <c r="L988" s="6"/>
      <c r="M988" s="6"/>
      <c r="N988" s="6"/>
    </row>
    <row r="989" ht="16.5" customHeight="1">
      <c r="A989" s="19"/>
      <c r="E989" s="25"/>
      <c r="G989" s="21"/>
      <c r="H989" s="21"/>
      <c r="I989" s="21"/>
      <c r="J989" s="21"/>
      <c r="L989" s="6"/>
      <c r="M989" s="6"/>
      <c r="N989" s="6"/>
    </row>
    <row r="990" ht="16.5" customHeight="1">
      <c r="A990" s="19"/>
      <c r="E990" s="25"/>
      <c r="G990" s="21"/>
      <c r="H990" s="21"/>
      <c r="I990" s="21"/>
      <c r="J990" s="21"/>
      <c r="L990" s="6"/>
      <c r="M990" s="6"/>
      <c r="N990" s="6"/>
    </row>
    <row r="991" ht="16.5" customHeight="1">
      <c r="A991" s="19"/>
      <c r="E991" s="25"/>
      <c r="G991" s="21"/>
      <c r="H991" s="21"/>
      <c r="I991" s="21"/>
      <c r="J991" s="21"/>
      <c r="L991" s="6"/>
      <c r="M991" s="6"/>
      <c r="N991" s="6"/>
    </row>
    <row r="992" ht="16.5" customHeight="1">
      <c r="A992" s="19"/>
      <c r="E992" s="25"/>
      <c r="G992" s="21"/>
      <c r="H992" s="21"/>
      <c r="I992" s="21"/>
      <c r="J992" s="21"/>
      <c r="L992" s="6"/>
      <c r="M992" s="6"/>
      <c r="N992" s="6"/>
    </row>
    <row r="993" ht="16.5" customHeight="1">
      <c r="A993" s="19"/>
      <c r="E993" s="25"/>
      <c r="G993" s="21"/>
      <c r="H993" s="21"/>
      <c r="I993" s="21"/>
      <c r="J993" s="21"/>
      <c r="L993" s="6"/>
      <c r="M993" s="6"/>
      <c r="N993" s="6"/>
    </row>
    <row r="994" ht="16.5" customHeight="1">
      <c r="A994" s="19"/>
      <c r="E994" s="25"/>
      <c r="G994" s="21"/>
      <c r="H994" s="21"/>
      <c r="I994" s="21"/>
      <c r="J994" s="21"/>
      <c r="L994" s="6"/>
      <c r="M994" s="6"/>
      <c r="N994" s="6"/>
    </row>
    <row r="995" ht="16.5" customHeight="1">
      <c r="A995" s="19"/>
      <c r="E995" s="25"/>
      <c r="G995" s="21"/>
      <c r="H995" s="21"/>
      <c r="I995" s="21"/>
      <c r="J995" s="21"/>
      <c r="L995" s="6"/>
      <c r="M995" s="6"/>
      <c r="N995" s="6"/>
    </row>
    <row r="996" ht="16.5" customHeight="1">
      <c r="A996" s="19"/>
      <c r="E996" s="25"/>
      <c r="G996" s="21"/>
      <c r="H996" s="21"/>
      <c r="I996" s="21"/>
      <c r="J996" s="21"/>
      <c r="L996" s="6"/>
      <c r="M996" s="6"/>
      <c r="N996" s="6"/>
    </row>
    <row r="997" ht="16.5" customHeight="1">
      <c r="A997" s="19"/>
      <c r="E997" s="25"/>
      <c r="G997" s="21"/>
      <c r="H997" s="21"/>
      <c r="I997" s="21"/>
      <c r="J997" s="21"/>
      <c r="L997" s="6"/>
      <c r="M997" s="6"/>
      <c r="N997" s="6"/>
    </row>
    <row r="998" ht="16.5" customHeight="1">
      <c r="A998" s="19"/>
      <c r="E998" s="25"/>
      <c r="G998" s="21"/>
      <c r="H998" s="21"/>
      <c r="I998" s="21"/>
      <c r="J998" s="21"/>
      <c r="L998" s="6"/>
      <c r="M998" s="6"/>
      <c r="N998" s="6"/>
    </row>
    <row r="999" ht="16.5" customHeight="1">
      <c r="A999" s="19"/>
      <c r="E999" s="25"/>
      <c r="G999" s="21"/>
      <c r="H999" s="21"/>
      <c r="I999" s="21"/>
      <c r="J999" s="21"/>
      <c r="L999" s="6"/>
      <c r="M999" s="6"/>
      <c r="N999" s="6"/>
    </row>
    <row r="1000" ht="16.5" customHeight="1">
      <c r="A1000" s="19"/>
      <c r="E1000" s="25"/>
      <c r="G1000" s="21"/>
      <c r="H1000" s="21"/>
      <c r="I1000" s="21"/>
      <c r="J1000" s="21"/>
      <c r="L1000" s="6"/>
      <c r="M1000" s="6"/>
      <c r="N1000" s="6"/>
    </row>
    <row r="1001" ht="16.5" customHeight="1">
      <c r="A1001" s="19"/>
      <c r="E1001" s="25"/>
      <c r="G1001" s="21"/>
      <c r="H1001" s="21"/>
      <c r="I1001" s="21"/>
      <c r="J1001" s="21"/>
      <c r="L1001" s="6"/>
      <c r="M1001" s="6"/>
      <c r="N1001" s="6"/>
    </row>
    <row r="1002" ht="16.5" customHeight="1">
      <c r="A1002" s="19"/>
      <c r="E1002" s="25"/>
      <c r="G1002" s="21"/>
      <c r="H1002" s="21"/>
      <c r="I1002" s="21"/>
      <c r="J1002" s="21"/>
      <c r="L1002" s="6"/>
      <c r="M1002" s="6"/>
      <c r="N1002" s="6"/>
    </row>
    <row r="1003" ht="16.5" customHeight="1">
      <c r="A1003" s="19"/>
      <c r="E1003" s="25"/>
      <c r="G1003" s="21"/>
      <c r="H1003" s="21"/>
      <c r="I1003" s="21"/>
      <c r="J1003" s="21"/>
      <c r="L1003" s="6"/>
      <c r="M1003" s="6"/>
      <c r="N1003" s="6"/>
    </row>
    <row r="1004" ht="16.5" customHeight="1">
      <c r="A1004" s="19"/>
      <c r="E1004" s="25"/>
      <c r="G1004" s="21"/>
      <c r="H1004" s="21"/>
      <c r="I1004" s="21"/>
      <c r="J1004" s="21"/>
      <c r="L1004" s="6"/>
      <c r="M1004" s="6"/>
      <c r="N1004" s="6"/>
    </row>
    <row r="1005" ht="16.5" customHeight="1">
      <c r="A1005" s="19"/>
      <c r="G1005" s="21"/>
      <c r="H1005" s="21"/>
      <c r="I1005" s="21"/>
      <c r="J1005" s="21"/>
      <c r="L1005" s="6"/>
      <c r="M1005" s="6"/>
      <c r="N1005" s="6"/>
    </row>
    <row r="1006" ht="16.5" customHeight="1">
      <c r="A1006" s="19"/>
      <c r="G1006" s="21"/>
      <c r="H1006" s="21"/>
      <c r="I1006" s="21"/>
      <c r="J1006" s="21"/>
      <c r="L1006" s="6"/>
      <c r="M1006" s="6"/>
      <c r="N1006" s="6"/>
    </row>
    <row r="1007" ht="16.5" customHeight="1">
      <c r="A1007" s="19"/>
      <c r="G1007" s="21"/>
      <c r="H1007" s="21"/>
      <c r="I1007" s="21"/>
      <c r="J1007" s="21"/>
      <c r="L1007" s="6"/>
      <c r="M1007" s="6"/>
      <c r="N1007" s="6"/>
    </row>
    <row r="1008" ht="16.5" customHeight="1">
      <c r="A1008" s="19"/>
      <c r="G1008" s="21"/>
      <c r="H1008" s="21"/>
      <c r="I1008" s="21"/>
      <c r="J1008" s="21"/>
      <c r="L1008" s="6"/>
      <c r="M1008" s="6"/>
      <c r="N1008" s="6"/>
    </row>
    <row r="1009" ht="16.5" customHeight="1">
      <c r="A1009" s="19"/>
      <c r="G1009" s="21"/>
      <c r="H1009" s="21"/>
      <c r="I1009" s="21"/>
      <c r="J1009" s="21"/>
      <c r="L1009" s="6"/>
      <c r="M1009" s="6"/>
      <c r="N1009" s="6"/>
    </row>
    <row r="1010" ht="16.5" customHeight="1">
      <c r="A1010" s="19"/>
      <c r="G1010" s="21"/>
      <c r="H1010" s="21"/>
      <c r="I1010" s="21"/>
      <c r="J1010" s="21"/>
      <c r="L1010" s="6"/>
      <c r="M1010" s="6"/>
      <c r="N1010" s="6"/>
    </row>
    <row r="1011" ht="16.5" customHeight="1">
      <c r="A1011" s="19"/>
      <c r="G1011" s="21"/>
      <c r="H1011" s="21"/>
      <c r="I1011" s="21"/>
      <c r="J1011" s="21"/>
      <c r="L1011" s="6"/>
      <c r="M1011" s="6"/>
      <c r="N1011" s="6"/>
    </row>
    <row r="1012" ht="16.5" customHeight="1">
      <c r="A1012" s="19"/>
      <c r="G1012" s="21"/>
      <c r="H1012" s="21"/>
      <c r="I1012" s="21"/>
      <c r="J1012" s="21"/>
      <c r="L1012" s="6"/>
      <c r="M1012" s="6"/>
      <c r="N1012" s="6"/>
    </row>
    <row r="1013" ht="16.5" customHeight="1">
      <c r="A1013" s="19"/>
      <c r="G1013" s="21"/>
      <c r="H1013" s="21"/>
      <c r="I1013" s="21"/>
      <c r="J1013" s="21"/>
      <c r="L1013" s="6"/>
      <c r="M1013" s="6"/>
      <c r="N1013" s="6"/>
    </row>
    <row r="1014" ht="16.5" customHeight="1">
      <c r="A1014" s="19"/>
      <c r="G1014" s="21"/>
      <c r="H1014" s="21"/>
      <c r="I1014" s="21"/>
      <c r="J1014" s="21"/>
      <c r="L1014" s="6"/>
      <c r="M1014" s="6"/>
      <c r="N1014" s="6"/>
    </row>
    <row r="1015" ht="16.5" customHeight="1">
      <c r="A1015" s="19"/>
      <c r="G1015" s="21"/>
      <c r="H1015" s="21"/>
      <c r="I1015" s="21"/>
      <c r="J1015" s="21"/>
      <c r="L1015" s="6"/>
      <c r="M1015" s="6"/>
      <c r="N1015" s="6"/>
    </row>
    <row r="1016" ht="16.5" customHeight="1">
      <c r="A1016" s="19"/>
      <c r="G1016" s="21"/>
      <c r="H1016" s="21"/>
      <c r="I1016" s="21"/>
      <c r="J1016" s="21"/>
      <c r="L1016" s="6"/>
      <c r="M1016" s="6"/>
      <c r="N1016" s="6"/>
    </row>
    <row r="1017" ht="16.5" customHeight="1">
      <c r="A1017" s="19"/>
      <c r="G1017" s="21"/>
      <c r="H1017" s="21"/>
      <c r="I1017" s="21"/>
      <c r="J1017" s="21"/>
      <c r="L1017" s="6"/>
      <c r="M1017" s="6"/>
      <c r="N1017" s="6"/>
    </row>
    <row r="1018" ht="16.5" customHeight="1">
      <c r="A1018" s="19"/>
      <c r="G1018" s="21"/>
      <c r="H1018" s="21"/>
      <c r="I1018" s="21"/>
      <c r="J1018" s="21"/>
      <c r="L1018" s="6"/>
      <c r="M1018" s="6"/>
      <c r="N1018" s="6"/>
    </row>
    <row r="1019" ht="16.5" customHeight="1">
      <c r="A1019" s="19"/>
      <c r="G1019" s="21"/>
      <c r="H1019" s="21"/>
      <c r="I1019" s="21"/>
      <c r="J1019" s="21"/>
      <c r="L1019" s="6"/>
      <c r="M1019" s="6"/>
      <c r="N1019" s="6"/>
    </row>
    <row r="1020" ht="16.5" customHeight="1">
      <c r="A1020" s="19"/>
      <c r="G1020" s="21"/>
      <c r="H1020" s="21"/>
      <c r="I1020" s="21"/>
      <c r="J1020" s="21"/>
      <c r="L1020" s="6"/>
      <c r="M1020" s="6"/>
      <c r="N1020" s="6"/>
    </row>
    <row r="1021" ht="16.5" customHeight="1">
      <c r="A1021" s="19"/>
      <c r="G1021" s="21"/>
      <c r="H1021" s="21"/>
      <c r="I1021" s="21"/>
      <c r="J1021" s="21"/>
      <c r="L1021" s="6"/>
      <c r="M1021" s="6"/>
      <c r="N1021" s="6"/>
    </row>
    <row r="1022" ht="16.5" customHeight="1">
      <c r="A1022" s="19"/>
      <c r="G1022" s="21"/>
      <c r="H1022" s="21"/>
      <c r="I1022" s="21"/>
      <c r="J1022" s="21"/>
      <c r="L1022" s="6"/>
      <c r="M1022" s="6"/>
      <c r="N1022" s="6"/>
    </row>
    <row r="1023" ht="16.5" customHeight="1">
      <c r="A1023" s="19"/>
      <c r="G1023" s="21"/>
      <c r="H1023" s="21"/>
      <c r="I1023" s="21"/>
      <c r="J1023" s="21"/>
      <c r="L1023" s="6"/>
      <c r="M1023" s="6"/>
      <c r="N1023" s="6"/>
    </row>
    <row r="1024" ht="16.5" customHeight="1">
      <c r="A1024" s="19"/>
      <c r="G1024" s="21"/>
      <c r="H1024" s="21"/>
      <c r="I1024" s="21"/>
      <c r="J1024" s="21"/>
      <c r="L1024" s="6"/>
      <c r="M1024" s="6"/>
      <c r="N1024" s="6"/>
    </row>
    <row r="1025" ht="16.5" customHeight="1">
      <c r="A1025" s="19"/>
      <c r="G1025" s="21"/>
      <c r="H1025" s="21"/>
      <c r="I1025" s="21"/>
      <c r="J1025" s="21"/>
      <c r="L1025" s="6"/>
      <c r="M1025" s="6"/>
      <c r="N1025" s="6"/>
    </row>
    <row r="1026" ht="16.5" customHeight="1">
      <c r="A1026" s="19"/>
      <c r="G1026" s="21"/>
      <c r="H1026" s="21"/>
      <c r="I1026" s="21"/>
      <c r="J1026" s="21"/>
      <c r="L1026" s="6"/>
      <c r="M1026" s="6"/>
      <c r="N1026" s="6"/>
    </row>
    <row r="1027" ht="16.5" customHeight="1">
      <c r="A1027" s="19"/>
      <c r="G1027" s="21"/>
      <c r="H1027" s="21"/>
      <c r="I1027" s="21"/>
      <c r="J1027" s="21"/>
      <c r="L1027" s="6"/>
      <c r="M1027" s="6"/>
      <c r="N1027" s="6"/>
    </row>
    <row r="1028" ht="16.5" customHeight="1">
      <c r="A1028" s="19"/>
      <c r="G1028" s="21"/>
      <c r="H1028" s="21"/>
      <c r="I1028" s="21"/>
      <c r="J1028" s="21"/>
      <c r="L1028" s="6"/>
      <c r="M1028" s="6"/>
      <c r="N1028" s="6"/>
    </row>
    <row r="1029" ht="16.5" customHeight="1">
      <c r="A1029" s="19"/>
      <c r="G1029" s="21"/>
      <c r="H1029" s="21"/>
      <c r="I1029" s="21"/>
      <c r="J1029" s="21"/>
      <c r="L1029" s="6"/>
      <c r="M1029" s="6"/>
      <c r="N1029" s="6"/>
    </row>
    <row r="1030" ht="16.5" customHeight="1">
      <c r="A1030" s="19"/>
      <c r="G1030" s="21"/>
      <c r="H1030" s="21"/>
      <c r="I1030" s="21"/>
      <c r="J1030" s="21"/>
      <c r="L1030" s="6"/>
      <c r="M1030" s="6"/>
      <c r="N1030" s="6"/>
    </row>
    <row r="1031" ht="16.5" customHeight="1">
      <c r="A1031" s="19"/>
      <c r="G1031" s="21"/>
      <c r="H1031" s="21"/>
      <c r="I1031" s="21"/>
      <c r="J1031" s="21"/>
      <c r="L1031" s="6"/>
      <c r="M1031" s="6"/>
      <c r="N1031" s="6"/>
    </row>
    <row r="1032" ht="16.5" customHeight="1">
      <c r="A1032" s="19"/>
      <c r="G1032" s="21"/>
      <c r="H1032" s="21"/>
      <c r="I1032" s="21"/>
      <c r="J1032" s="21"/>
      <c r="L1032" s="6"/>
      <c r="M1032" s="6"/>
      <c r="N1032" s="6"/>
    </row>
    <row r="1033" ht="16.5" customHeight="1">
      <c r="A1033" s="19"/>
      <c r="G1033" s="21"/>
      <c r="H1033" s="21"/>
      <c r="I1033" s="21"/>
      <c r="J1033" s="21"/>
      <c r="L1033" s="6"/>
      <c r="M1033" s="6"/>
      <c r="N1033" s="6"/>
    </row>
    <row r="1034" ht="16.5" customHeight="1">
      <c r="A1034" s="19"/>
      <c r="G1034" s="21"/>
      <c r="H1034" s="21"/>
      <c r="I1034" s="21"/>
      <c r="J1034" s="21"/>
      <c r="L1034" s="6"/>
      <c r="M1034" s="6"/>
      <c r="N1034" s="6"/>
    </row>
    <row r="1035" ht="16.5" customHeight="1">
      <c r="A1035" s="19"/>
      <c r="G1035" s="21"/>
      <c r="H1035" s="21"/>
      <c r="I1035" s="21"/>
      <c r="J1035" s="21"/>
      <c r="L1035" s="6"/>
      <c r="M1035" s="6"/>
      <c r="N1035" s="6"/>
    </row>
    <row r="1036" ht="16.5" customHeight="1">
      <c r="A1036" s="19"/>
      <c r="G1036" s="21"/>
      <c r="H1036" s="21"/>
      <c r="I1036" s="21"/>
      <c r="J1036" s="21"/>
      <c r="L1036" s="6"/>
      <c r="M1036" s="6"/>
      <c r="N1036" s="6"/>
    </row>
    <row r="1037" ht="16.5" customHeight="1">
      <c r="A1037" s="19"/>
      <c r="G1037" s="21"/>
      <c r="H1037" s="21"/>
      <c r="I1037" s="21"/>
      <c r="J1037" s="21"/>
      <c r="L1037" s="6"/>
      <c r="M1037" s="6"/>
      <c r="N1037" s="6"/>
    </row>
    <row r="1038" ht="16.5" customHeight="1">
      <c r="A1038" s="19"/>
      <c r="G1038" s="21"/>
      <c r="H1038" s="21"/>
      <c r="I1038" s="21"/>
      <c r="J1038" s="21"/>
      <c r="L1038" s="6"/>
      <c r="M1038" s="6"/>
      <c r="N1038" s="6"/>
    </row>
    <row r="1039" ht="16.5" customHeight="1">
      <c r="A1039" s="19"/>
      <c r="G1039" s="21"/>
      <c r="H1039" s="21"/>
      <c r="I1039" s="21"/>
      <c r="J1039" s="21"/>
      <c r="L1039" s="6"/>
      <c r="M1039" s="6"/>
      <c r="N1039" s="6"/>
    </row>
    <row r="1040" ht="16.5" customHeight="1">
      <c r="A1040" s="19"/>
      <c r="G1040" s="21"/>
      <c r="H1040" s="21"/>
      <c r="I1040" s="21"/>
      <c r="J1040" s="21"/>
      <c r="L1040" s="6"/>
      <c r="M1040" s="6"/>
      <c r="N1040" s="6"/>
    </row>
    <row r="1041" ht="16.5" customHeight="1">
      <c r="A1041" s="19"/>
      <c r="G1041" s="21"/>
      <c r="H1041" s="21"/>
      <c r="I1041" s="21"/>
      <c r="J1041" s="21"/>
      <c r="L1041" s="6"/>
      <c r="M1041" s="6"/>
      <c r="N1041" s="6"/>
    </row>
    <row r="1042" ht="16.5" customHeight="1">
      <c r="A1042" s="19"/>
      <c r="G1042" s="21"/>
      <c r="H1042" s="21"/>
      <c r="I1042" s="21"/>
      <c r="J1042" s="21"/>
      <c r="L1042" s="6"/>
      <c r="M1042" s="6"/>
      <c r="N1042" s="6"/>
    </row>
    <row r="1043" ht="16.5" customHeight="1">
      <c r="A1043" s="19"/>
      <c r="G1043" s="21"/>
      <c r="H1043" s="21"/>
      <c r="I1043" s="21"/>
      <c r="J1043" s="21"/>
      <c r="L1043" s="6"/>
      <c r="M1043" s="6"/>
      <c r="N1043" s="6"/>
    </row>
    <row r="1044" ht="16.5" customHeight="1">
      <c r="A1044" s="19"/>
      <c r="G1044" s="21"/>
      <c r="H1044" s="21"/>
      <c r="I1044" s="21"/>
      <c r="J1044" s="21"/>
      <c r="L1044" s="6"/>
      <c r="M1044" s="6"/>
      <c r="N1044" s="6"/>
    </row>
    <row r="1045" ht="16.5" customHeight="1">
      <c r="A1045" s="19"/>
      <c r="G1045" s="21"/>
      <c r="H1045" s="21"/>
      <c r="I1045" s="21"/>
      <c r="J1045" s="21"/>
      <c r="L1045" s="6"/>
      <c r="M1045" s="6"/>
      <c r="N1045" s="6"/>
    </row>
    <row r="1046" ht="16.5" customHeight="1">
      <c r="A1046" s="19"/>
      <c r="G1046" s="21"/>
      <c r="H1046" s="21"/>
      <c r="I1046" s="21"/>
      <c r="J1046" s="21"/>
      <c r="L1046" s="6"/>
      <c r="M1046" s="6"/>
      <c r="N1046" s="6"/>
    </row>
    <row r="1047" ht="16.5" customHeight="1">
      <c r="A1047" s="19"/>
      <c r="G1047" s="21"/>
      <c r="H1047" s="21"/>
      <c r="I1047" s="21"/>
      <c r="J1047" s="21"/>
      <c r="L1047" s="6"/>
      <c r="M1047" s="6"/>
      <c r="N1047" s="6"/>
    </row>
    <row r="1048" ht="16.5" customHeight="1">
      <c r="A1048" s="19"/>
      <c r="G1048" s="21"/>
      <c r="H1048" s="21"/>
      <c r="I1048" s="21"/>
      <c r="J1048" s="21"/>
      <c r="L1048" s="6"/>
      <c r="M1048" s="6"/>
      <c r="N1048" s="6"/>
    </row>
    <row r="1049" ht="16.5" customHeight="1">
      <c r="A1049" s="19"/>
      <c r="G1049" s="21"/>
      <c r="H1049" s="21"/>
      <c r="I1049" s="21"/>
      <c r="J1049" s="21"/>
      <c r="L1049" s="6"/>
      <c r="M1049" s="6"/>
      <c r="N1049" s="6"/>
    </row>
    <row r="1050" ht="16.5" customHeight="1">
      <c r="A1050" s="19"/>
      <c r="G1050" s="21"/>
      <c r="H1050" s="21"/>
      <c r="I1050" s="21"/>
      <c r="J1050" s="21"/>
      <c r="L1050" s="6"/>
      <c r="M1050" s="6"/>
      <c r="N1050" s="6"/>
    </row>
    <row r="1051" ht="16.5" customHeight="1">
      <c r="A1051" s="19"/>
      <c r="G1051" s="21"/>
      <c r="H1051" s="21"/>
      <c r="I1051" s="21"/>
      <c r="J1051" s="21"/>
      <c r="L1051" s="6"/>
      <c r="M1051" s="6"/>
      <c r="N1051" s="6"/>
    </row>
    <row r="1052" ht="16.5" customHeight="1">
      <c r="A1052" s="19"/>
      <c r="G1052" s="21"/>
      <c r="H1052" s="21"/>
      <c r="I1052" s="21"/>
      <c r="J1052" s="21"/>
      <c r="L1052" s="6"/>
      <c r="M1052" s="6"/>
      <c r="N1052" s="6"/>
    </row>
    <row r="1053" ht="16.5" customHeight="1">
      <c r="A1053" s="19"/>
      <c r="G1053" s="21"/>
      <c r="H1053" s="21"/>
      <c r="I1053" s="21"/>
      <c r="J1053" s="21"/>
      <c r="L1053" s="6"/>
      <c r="M1053" s="6"/>
      <c r="N1053" s="6"/>
    </row>
    <row r="1054" ht="16.5" customHeight="1">
      <c r="A1054" s="19"/>
      <c r="G1054" s="21"/>
      <c r="H1054" s="21"/>
      <c r="I1054" s="21"/>
      <c r="J1054" s="21"/>
      <c r="L1054" s="6"/>
      <c r="M1054" s="6"/>
      <c r="N1054" s="6"/>
    </row>
    <row r="1055" ht="16.5" customHeight="1">
      <c r="A1055" s="19"/>
      <c r="G1055" s="21"/>
      <c r="H1055" s="21"/>
      <c r="I1055" s="21"/>
      <c r="J1055" s="21"/>
      <c r="L1055" s="6"/>
      <c r="M1055" s="6"/>
      <c r="N1055" s="6"/>
    </row>
    <row r="1056" ht="16.5" customHeight="1">
      <c r="A1056" s="19"/>
      <c r="G1056" s="21"/>
      <c r="H1056" s="21"/>
      <c r="I1056" s="21"/>
      <c r="J1056" s="21"/>
      <c r="L1056" s="6"/>
      <c r="M1056" s="6"/>
      <c r="N1056" s="6"/>
    </row>
    <row r="1057" ht="16.5" customHeight="1">
      <c r="A1057" s="19"/>
      <c r="G1057" s="21"/>
      <c r="H1057" s="21"/>
      <c r="I1057" s="21"/>
      <c r="J1057" s="21"/>
      <c r="L1057" s="6"/>
      <c r="M1057" s="6"/>
      <c r="N1057" s="6"/>
    </row>
  </sheetData>
  <dataValidations>
    <dataValidation type="list" allowBlank="1" sqref="E2:E123 E139:E1004">
      <formula1>contexto!$B$2:$B$25</formula1>
    </dataValidation>
    <dataValidation type="list" allowBlank="1" sqref="E124:E138">
      <formula1>contexto!$B$2:$B$26</formula1>
    </dataValidation>
  </dataValidations>
  <hyperlinks>
    <hyperlink r:id="rId2" ref="M2"/>
    <hyperlink r:id="rId3" ref="M3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</hyperlinks>
  <drawing r:id="rId138"/>
  <legacyDrawing r:id="rId1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2" t="s">
        <v>61</v>
      </c>
      <c r="E1" s="2" t="s">
        <v>62</v>
      </c>
      <c r="F1" s="2" t="str">
        <f>concatenate("Duplica cada ",ROUND(H2,1)," días")</f>
        <v>Duplica cada 4 días</v>
      </c>
      <c r="G1" s="25" t="str">
        <f>concatenate("Duplica cada ",ROUND(H2,1)*2," días")</f>
        <v>Duplica cada 8 días</v>
      </c>
      <c r="H1" s="26">
        <v>0.25</v>
      </c>
    </row>
    <row r="2">
      <c r="D2" s="2">
        <v>1.0</v>
      </c>
      <c r="E2" s="2">
        <v>0.0</v>
      </c>
      <c r="F2" s="25">
        <f t="shared" ref="F2:F52" si="2">(1+$H$1)^A2</f>
        <v>1.25</v>
      </c>
      <c r="G2" s="25">
        <f t="shared" ref="G2:G34" si="3">(1+$H$1/2)^A2</f>
        <v>1.125</v>
      </c>
      <c r="H2" s="25">
        <f>1/H1</f>
        <v>4</v>
      </c>
    </row>
    <row r="3">
      <c r="D3" s="21">
        <f t="shared" ref="D3:E3" si="1">D2+B3</f>
        <v>2</v>
      </c>
      <c r="E3" s="21">
        <f t="shared" si="1"/>
        <v>0</v>
      </c>
      <c r="F3" s="25">
        <f t="shared" si="2"/>
        <v>1.5625</v>
      </c>
      <c r="G3" s="25">
        <f t="shared" si="3"/>
        <v>1.265625</v>
      </c>
    </row>
    <row r="4">
      <c r="D4" s="21">
        <f t="shared" ref="D4:E4" si="4">D3+B4</f>
        <v>2</v>
      </c>
      <c r="E4" s="21">
        <f t="shared" si="4"/>
        <v>0</v>
      </c>
      <c r="F4" s="25">
        <f t="shared" si="2"/>
        <v>1.953125</v>
      </c>
      <c r="G4" s="25">
        <f t="shared" si="3"/>
        <v>1.423828125</v>
      </c>
    </row>
    <row r="5">
      <c r="D5" s="21">
        <f t="shared" ref="D5:E5" si="5">D4+B5</f>
        <v>12</v>
      </c>
      <c r="E5" s="21">
        <f t="shared" si="5"/>
        <v>0</v>
      </c>
      <c r="F5" s="25">
        <f t="shared" si="2"/>
        <v>2.44140625</v>
      </c>
      <c r="G5" s="25">
        <f t="shared" si="3"/>
        <v>1.601806641</v>
      </c>
    </row>
    <row r="6">
      <c r="D6" s="21">
        <f t="shared" ref="D6:E6" si="6">D5+B6</f>
        <v>17</v>
      </c>
      <c r="E6" s="21">
        <f t="shared" si="6"/>
        <v>1</v>
      </c>
      <c r="F6" s="25">
        <f t="shared" si="2"/>
        <v>3.051757813</v>
      </c>
      <c r="G6" s="25">
        <f t="shared" si="3"/>
        <v>1.802032471</v>
      </c>
    </row>
    <row r="7">
      <c r="D7" s="21">
        <f t="shared" ref="D7:E7" si="7">D6+B7</f>
        <v>19</v>
      </c>
      <c r="E7" s="21">
        <f t="shared" si="7"/>
        <v>1</v>
      </c>
      <c r="F7" s="25">
        <f t="shared" si="2"/>
        <v>3.814697266</v>
      </c>
      <c r="G7" s="25">
        <f t="shared" si="3"/>
        <v>2.02728653</v>
      </c>
    </row>
    <row r="8">
      <c r="D8" s="21">
        <f t="shared" ref="D8:E8" si="8">D7+B8</f>
        <v>21</v>
      </c>
      <c r="E8" s="21">
        <f t="shared" si="8"/>
        <v>1</v>
      </c>
      <c r="F8" s="25">
        <f t="shared" si="2"/>
        <v>4.768371582</v>
      </c>
      <c r="G8" s="25">
        <f t="shared" si="3"/>
        <v>2.280697346</v>
      </c>
    </row>
    <row r="9">
      <c r="D9" s="21">
        <f t="shared" ref="D9:E9" si="9">D8+B9</f>
        <v>31</v>
      </c>
      <c r="E9" s="21">
        <f t="shared" si="9"/>
        <v>1</v>
      </c>
      <c r="F9" s="25">
        <f t="shared" si="2"/>
        <v>5.960464478</v>
      </c>
      <c r="G9" s="25">
        <f t="shared" si="3"/>
        <v>2.565784514</v>
      </c>
    </row>
    <row r="10">
      <c r="D10" s="21">
        <f t="shared" ref="D10:E10" si="10">D9+B10</f>
        <v>34</v>
      </c>
      <c r="E10" s="21">
        <f t="shared" si="10"/>
        <v>2</v>
      </c>
      <c r="F10" s="25">
        <f t="shared" si="2"/>
        <v>7.450580597</v>
      </c>
      <c r="G10" s="25">
        <f t="shared" si="3"/>
        <v>2.886507578</v>
      </c>
    </row>
    <row r="11">
      <c r="D11" s="21">
        <f t="shared" ref="D11:E11" si="11">D10+B11</f>
        <v>45</v>
      </c>
      <c r="E11" s="21">
        <f t="shared" si="11"/>
        <v>2</v>
      </c>
      <c r="F11" s="25">
        <f t="shared" si="2"/>
        <v>9.313225746</v>
      </c>
      <c r="G11" s="25">
        <f t="shared" si="3"/>
        <v>3.247321025</v>
      </c>
    </row>
    <row r="12">
      <c r="D12" s="21">
        <f t="shared" ref="D12:E12" si="12">D11+B12</f>
        <v>56</v>
      </c>
      <c r="E12" s="21">
        <f t="shared" si="12"/>
        <v>2</v>
      </c>
      <c r="F12" s="25">
        <f t="shared" si="2"/>
        <v>11.64153218</v>
      </c>
      <c r="G12" s="25">
        <f t="shared" si="3"/>
        <v>3.653236154</v>
      </c>
    </row>
    <row r="13">
      <c r="D13" s="21">
        <f t="shared" ref="D13:E13" si="13">D12+B13</f>
        <v>65</v>
      </c>
      <c r="E13" s="21">
        <f t="shared" si="13"/>
        <v>2</v>
      </c>
      <c r="F13" s="25">
        <f t="shared" si="2"/>
        <v>14.55191523</v>
      </c>
      <c r="G13" s="25">
        <f t="shared" si="3"/>
        <v>4.109890673</v>
      </c>
    </row>
    <row r="14">
      <c r="D14" s="21">
        <f t="shared" ref="D14:E14" si="14">D13+B14</f>
        <v>78</v>
      </c>
      <c r="E14" s="21">
        <f t="shared" si="14"/>
        <v>2</v>
      </c>
      <c r="F14" s="25">
        <f t="shared" si="2"/>
        <v>18.18989404</v>
      </c>
      <c r="G14" s="25">
        <f t="shared" si="3"/>
        <v>4.623627007</v>
      </c>
    </row>
    <row r="15">
      <c r="D15" s="21">
        <f t="shared" ref="D15:E15" si="15">D14+B15</f>
        <v>97</v>
      </c>
      <c r="E15" s="21">
        <f t="shared" si="15"/>
        <v>2</v>
      </c>
      <c r="F15" s="25">
        <f t="shared" si="2"/>
        <v>22.73736754</v>
      </c>
      <c r="G15" s="25">
        <f t="shared" si="3"/>
        <v>5.201580383</v>
      </c>
    </row>
    <row r="16">
      <c r="D16" s="21">
        <f t="shared" ref="D16:E16" si="16">D15+B16</f>
        <v>128</v>
      </c>
      <c r="E16" s="21">
        <f t="shared" si="16"/>
        <v>3</v>
      </c>
      <c r="F16" s="25">
        <f t="shared" si="2"/>
        <v>28.42170943</v>
      </c>
      <c r="G16" s="25">
        <f t="shared" si="3"/>
        <v>5.851777931</v>
      </c>
    </row>
    <row r="17">
      <c r="D17" s="21">
        <f t="shared" ref="D17:E17" si="17">D16+B17</f>
        <v>158</v>
      </c>
      <c r="E17" s="21">
        <f t="shared" si="17"/>
        <v>3</v>
      </c>
      <c r="F17" s="25">
        <f t="shared" si="2"/>
        <v>35.52713679</v>
      </c>
      <c r="G17" s="25">
        <f t="shared" si="3"/>
        <v>6.583250172</v>
      </c>
    </row>
    <row r="18">
      <c r="D18" s="21">
        <f t="shared" ref="D18:E18" si="18">D17+B18</f>
        <v>225</v>
      </c>
      <c r="E18" s="21">
        <f t="shared" si="18"/>
        <v>4</v>
      </c>
      <c r="F18" s="25">
        <f t="shared" si="2"/>
        <v>44.40892099</v>
      </c>
      <c r="G18" s="25">
        <f t="shared" si="3"/>
        <v>7.406156444</v>
      </c>
    </row>
    <row r="19">
      <c r="D19" s="21">
        <f t="shared" ref="D19:E19" si="19">D18+B19</f>
        <v>265</v>
      </c>
      <c r="E19" s="21">
        <f t="shared" si="19"/>
        <v>4</v>
      </c>
      <c r="F19" s="25">
        <f t="shared" si="2"/>
        <v>55.51115123</v>
      </c>
      <c r="G19" s="25">
        <f t="shared" si="3"/>
        <v>8.331925999</v>
      </c>
    </row>
    <row r="20">
      <c r="D20" s="21">
        <f t="shared" ref="D20:E20" si="20">D19+B20</f>
        <v>301</v>
      </c>
      <c r="E20" s="21">
        <f t="shared" si="20"/>
        <v>4</v>
      </c>
      <c r="F20" s="25">
        <f t="shared" si="2"/>
        <v>69.38893904</v>
      </c>
      <c r="G20" s="25">
        <f t="shared" si="3"/>
        <v>9.373416749</v>
      </c>
    </row>
    <row r="21">
      <c r="D21" s="21">
        <f t="shared" ref="D21:E21" si="21">D20+B21</f>
        <v>385</v>
      </c>
      <c r="E21" s="21">
        <f t="shared" si="21"/>
        <v>6</v>
      </c>
      <c r="F21" s="25">
        <f t="shared" si="2"/>
        <v>86.7361738</v>
      </c>
      <c r="G21" s="25">
        <f t="shared" si="3"/>
        <v>10.54509384</v>
      </c>
    </row>
    <row r="22">
      <c r="D22" s="21">
        <f t="shared" ref="D22:E22" si="22">D21+B22</f>
        <v>502</v>
      </c>
      <c r="E22" s="21">
        <f t="shared" si="22"/>
        <v>8</v>
      </c>
      <c r="F22" s="25">
        <f t="shared" si="2"/>
        <v>108.4202172</v>
      </c>
      <c r="G22" s="25">
        <f t="shared" si="3"/>
        <v>11.86323057</v>
      </c>
    </row>
    <row r="23">
      <c r="D23" s="21">
        <f t="shared" ref="D23:E23" si="23">D22+B23</f>
        <v>532</v>
      </c>
      <c r="E23" s="21">
        <f t="shared" si="23"/>
        <v>9</v>
      </c>
      <c r="F23" s="25">
        <f t="shared" si="2"/>
        <v>135.5252716</v>
      </c>
      <c r="G23" s="25">
        <f t="shared" si="3"/>
        <v>13.34613439</v>
      </c>
    </row>
    <row r="24">
      <c r="A24" s="2">
        <v>23.0</v>
      </c>
      <c r="D24" s="21">
        <f t="shared" ref="D24:E24" si="24">D23+B24</f>
        <v>532</v>
      </c>
      <c r="E24" s="21">
        <f t="shared" si="24"/>
        <v>9</v>
      </c>
      <c r="F24" s="25">
        <f t="shared" si="2"/>
        <v>169.4065895</v>
      </c>
      <c r="G24" s="25">
        <f t="shared" si="3"/>
        <v>15.01440119</v>
      </c>
    </row>
    <row r="25">
      <c r="A25" s="2">
        <v>24.0</v>
      </c>
      <c r="D25" s="21">
        <f t="shared" ref="D25:E25" si="25">D24+B25</f>
        <v>532</v>
      </c>
      <c r="E25" s="21">
        <f t="shared" si="25"/>
        <v>9</v>
      </c>
      <c r="F25" s="25">
        <f t="shared" si="2"/>
        <v>211.7582368</v>
      </c>
      <c r="G25" s="25">
        <f t="shared" si="3"/>
        <v>16.89120134</v>
      </c>
    </row>
    <row r="26">
      <c r="A26" s="2">
        <v>25.0</v>
      </c>
      <c r="D26" s="21">
        <f t="shared" ref="D26:E26" si="26">D25+B26</f>
        <v>532</v>
      </c>
      <c r="E26" s="21">
        <f t="shared" si="26"/>
        <v>9</v>
      </c>
      <c r="F26" s="25">
        <f t="shared" si="2"/>
        <v>264.697796</v>
      </c>
      <c r="G26" s="25">
        <f t="shared" si="3"/>
        <v>19.00260151</v>
      </c>
    </row>
    <row r="27">
      <c r="A27" s="2">
        <v>26.0</v>
      </c>
      <c r="D27" s="21">
        <f t="shared" ref="D27:E27" si="27">D26+B27</f>
        <v>532</v>
      </c>
      <c r="E27" s="21">
        <f t="shared" si="27"/>
        <v>9</v>
      </c>
      <c r="F27" s="25">
        <f t="shared" si="2"/>
        <v>330.872245</v>
      </c>
      <c r="G27" s="25">
        <f t="shared" si="3"/>
        <v>21.3779267</v>
      </c>
    </row>
    <row r="28">
      <c r="A28" s="2">
        <v>27.0</v>
      </c>
      <c r="D28" s="21">
        <f t="shared" ref="D28:E28" si="28">D27+B28</f>
        <v>532</v>
      </c>
      <c r="E28" s="21">
        <f t="shared" si="28"/>
        <v>9</v>
      </c>
      <c r="F28" s="25">
        <f t="shared" si="2"/>
        <v>413.5903063</v>
      </c>
      <c r="G28" s="25">
        <f t="shared" si="3"/>
        <v>24.05016754</v>
      </c>
    </row>
    <row r="29">
      <c r="A29" s="2">
        <v>28.0</v>
      </c>
      <c r="D29" s="21">
        <f t="shared" ref="D29:E29" si="29">D28+B29</f>
        <v>532</v>
      </c>
      <c r="E29" s="21">
        <f t="shared" si="29"/>
        <v>9</v>
      </c>
      <c r="F29" s="25">
        <f t="shared" si="2"/>
        <v>516.9878828</v>
      </c>
      <c r="G29" s="25">
        <f t="shared" si="3"/>
        <v>27.05643848</v>
      </c>
    </row>
    <row r="30">
      <c r="A30" s="2">
        <v>29.0</v>
      </c>
      <c r="D30" s="21">
        <f t="shared" ref="D30:E30" si="30">D29+B30</f>
        <v>532</v>
      </c>
      <c r="E30" s="21">
        <f t="shared" si="30"/>
        <v>9</v>
      </c>
      <c r="F30" s="25">
        <f t="shared" si="2"/>
        <v>646.2348536</v>
      </c>
      <c r="G30" s="25">
        <f t="shared" si="3"/>
        <v>30.43849329</v>
      </c>
    </row>
    <row r="31">
      <c r="A31" s="2">
        <v>30.0</v>
      </c>
      <c r="D31" s="21">
        <f t="shared" ref="D31:E31" si="31">D30+B31</f>
        <v>532</v>
      </c>
      <c r="E31" s="21">
        <f t="shared" si="31"/>
        <v>9</v>
      </c>
      <c r="F31" s="25">
        <f t="shared" si="2"/>
        <v>807.7935669</v>
      </c>
      <c r="G31" s="25">
        <f t="shared" si="3"/>
        <v>34.24330495</v>
      </c>
    </row>
    <row r="32">
      <c r="A32" s="2">
        <v>31.0</v>
      </c>
      <c r="D32" s="21">
        <f t="shared" ref="D32:E32" si="32">D31+B32</f>
        <v>532</v>
      </c>
      <c r="E32" s="21">
        <f t="shared" si="32"/>
        <v>9</v>
      </c>
      <c r="F32" s="25">
        <f t="shared" si="2"/>
        <v>1009.741959</v>
      </c>
      <c r="G32" s="25">
        <f t="shared" si="3"/>
        <v>38.52371807</v>
      </c>
    </row>
    <row r="33">
      <c r="A33" s="2">
        <v>32.0</v>
      </c>
      <c r="D33" s="21">
        <f t="shared" ref="D33:E33" si="33">D32+B33</f>
        <v>532</v>
      </c>
      <c r="E33" s="21">
        <f t="shared" si="33"/>
        <v>9</v>
      </c>
      <c r="F33" s="25">
        <f t="shared" si="2"/>
        <v>1262.177448</v>
      </c>
      <c r="G33" s="25">
        <f t="shared" si="3"/>
        <v>43.33918283</v>
      </c>
    </row>
    <row r="34">
      <c r="A34" s="2">
        <v>33.0</v>
      </c>
      <c r="D34" s="21">
        <f t="shared" ref="D34:E34" si="34">D33+B34</f>
        <v>532</v>
      </c>
      <c r="E34" s="21">
        <f t="shared" si="34"/>
        <v>9</v>
      </c>
      <c r="F34" s="25">
        <f t="shared" si="2"/>
        <v>1577.72181</v>
      </c>
      <c r="G34" s="25">
        <f t="shared" si="3"/>
        <v>48.75658068</v>
      </c>
    </row>
    <row r="35">
      <c r="A35" s="2">
        <v>34.0</v>
      </c>
      <c r="D35" s="21">
        <f t="shared" ref="D35:E35" si="35">D34+B35</f>
        <v>532</v>
      </c>
      <c r="E35" s="21">
        <f t="shared" si="35"/>
        <v>9</v>
      </c>
      <c r="F35" s="25">
        <f t="shared" si="2"/>
        <v>1972.152263</v>
      </c>
    </row>
    <row r="36">
      <c r="D36" s="21">
        <f t="shared" ref="D36:E36" si="36">D35+B36</f>
        <v>532</v>
      </c>
      <c r="E36" s="21">
        <f t="shared" si="36"/>
        <v>9</v>
      </c>
      <c r="F36" s="25">
        <f t="shared" si="2"/>
        <v>1</v>
      </c>
    </row>
    <row r="37">
      <c r="D37" s="21">
        <f t="shared" ref="D37:E37" si="37">D36+B37</f>
        <v>532</v>
      </c>
      <c r="E37" s="21">
        <f t="shared" si="37"/>
        <v>9</v>
      </c>
      <c r="F37" s="25">
        <f t="shared" si="2"/>
        <v>1</v>
      </c>
    </row>
    <row r="38">
      <c r="D38" s="21">
        <f t="shared" ref="D38:E38" si="38">D37+B38</f>
        <v>532</v>
      </c>
      <c r="E38" s="21">
        <f t="shared" si="38"/>
        <v>9</v>
      </c>
      <c r="F38" s="25">
        <f t="shared" si="2"/>
        <v>1</v>
      </c>
    </row>
    <row r="39">
      <c r="D39" s="21">
        <f t="shared" ref="D39:E39" si="39">D38+B39</f>
        <v>532</v>
      </c>
      <c r="E39" s="21">
        <f t="shared" si="39"/>
        <v>9</v>
      </c>
      <c r="F39" s="25">
        <f t="shared" si="2"/>
        <v>1</v>
      </c>
    </row>
    <row r="40">
      <c r="D40" s="21">
        <f t="shared" ref="D40:E40" si="40">D39+B40</f>
        <v>532</v>
      </c>
      <c r="E40" s="21">
        <f t="shared" si="40"/>
        <v>9</v>
      </c>
      <c r="F40" s="25">
        <f t="shared" si="2"/>
        <v>1</v>
      </c>
    </row>
    <row r="41">
      <c r="D41" s="21">
        <f t="shared" ref="D41:E41" si="41">D40+B41</f>
        <v>532</v>
      </c>
      <c r="E41" s="21">
        <f t="shared" si="41"/>
        <v>9</v>
      </c>
      <c r="F41" s="25">
        <f t="shared" si="2"/>
        <v>1</v>
      </c>
    </row>
    <row r="42">
      <c r="D42" s="21">
        <f t="shared" ref="D42:E42" si="42">D41+B42</f>
        <v>532</v>
      </c>
      <c r="E42" s="21">
        <f t="shared" si="42"/>
        <v>9</v>
      </c>
      <c r="F42" s="25">
        <f t="shared" si="2"/>
        <v>1</v>
      </c>
    </row>
    <row r="43">
      <c r="D43" s="21">
        <f t="shared" ref="D43:E43" si="43">D42+B43</f>
        <v>532</v>
      </c>
      <c r="E43" s="21">
        <f t="shared" si="43"/>
        <v>9</v>
      </c>
      <c r="F43" s="25">
        <f t="shared" si="2"/>
        <v>1</v>
      </c>
    </row>
    <row r="44">
      <c r="D44" s="21">
        <f t="shared" ref="D44:E44" si="44">D43+B44</f>
        <v>532</v>
      </c>
      <c r="E44" s="21">
        <f t="shared" si="44"/>
        <v>9</v>
      </c>
      <c r="F44" s="25">
        <f t="shared" si="2"/>
        <v>1</v>
      </c>
    </row>
    <row r="45">
      <c r="D45" s="21">
        <f t="shared" ref="D45:E45" si="45">D44+B45</f>
        <v>532</v>
      </c>
      <c r="E45" s="21">
        <f t="shared" si="45"/>
        <v>9</v>
      </c>
      <c r="F45" s="25">
        <f t="shared" si="2"/>
        <v>1</v>
      </c>
    </row>
    <row r="46">
      <c r="D46" s="21">
        <f t="shared" ref="D46:E46" si="46">D45+B46</f>
        <v>532</v>
      </c>
      <c r="E46" s="21">
        <f t="shared" si="46"/>
        <v>9</v>
      </c>
      <c r="F46" s="25">
        <f t="shared" si="2"/>
        <v>1</v>
      </c>
    </row>
    <row r="47">
      <c r="D47" s="21">
        <f t="shared" ref="D47:E47" si="47">D46+B47</f>
        <v>532</v>
      </c>
      <c r="E47" s="21">
        <f t="shared" si="47"/>
        <v>9</v>
      </c>
      <c r="F47" s="25">
        <f t="shared" si="2"/>
        <v>1</v>
      </c>
    </row>
    <row r="48">
      <c r="D48" s="21">
        <f t="shared" ref="D48:E48" si="48">D47+B48</f>
        <v>532</v>
      </c>
      <c r="E48" s="21">
        <f t="shared" si="48"/>
        <v>9</v>
      </c>
      <c r="F48" s="25">
        <f t="shared" si="2"/>
        <v>1</v>
      </c>
    </row>
    <row r="49">
      <c r="D49" s="21">
        <f t="shared" ref="D49:E49" si="49">D48+B49</f>
        <v>532</v>
      </c>
      <c r="E49" s="21">
        <f t="shared" si="49"/>
        <v>9</v>
      </c>
      <c r="F49" s="25">
        <f t="shared" si="2"/>
        <v>1</v>
      </c>
    </row>
    <row r="50">
      <c r="D50" s="21">
        <f t="shared" ref="D50:E50" si="50">D49+B50</f>
        <v>532</v>
      </c>
      <c r="E50" s="21">
        <f t="shared" si="50"/>
        <v>9</v>
      </c>
      <c r="F50" s="25">
        <f t="shared" si="2"/>
        <v>1</v>
      </c>
    </row>
    <row r="51">
      <c r="D51" s="21">
        <f t="shared" ref="D51:E51" si="51">D50+B51</f>
        <v>532</v>
      </c>
      <c r="E51" s="21">
        <f t="shared" si="51"/>
        <v>9</v>
      </c>
      <c r="F51" s="25">
        <f t="shared" si="2"/>
        <v>1</v>
      </c>
    </row>
    <row r="52">
      <c r="D52" s="21">
        <f t="shared" ref="D52:E52" si="52">D51+B52</f>
        <v>532</v>
      </c>
      <c r="E52" s="21">
        <f t="shared" si="52"/>
        <v>9</v>
      </c>
      <c r="F52" s="25">
        <f t="shared" si="2"/>
        <v>1</v>
      </c>
    </row>
    <row r="53">
      <c r="D53" s="21">
        <f t="shared" ref="D53:E53" si="53">D52+B53</f>
        <v>532</v>
      </c>
      <c r="E53" s="21">
        <f t="shared" si="53"/>
        <v>9</v>
      </c>
    </row>
    <row r="54">
      <c r="D54" s="21">
        <f t="shared" ref="D54:E54" si="54">D53+B54</f>
        <v>532</v>
      </c>
      <c r="E54" s="21">
        <f t="shared" si="54"/>
        <v>9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45" t="s">
        <v>86</v>
      </c>
      <c r="B1" s="45">
        <v>1.0</v>
      </c>
      <c r="C1" s="45">
        <v>2.0</v>
      </c>
      <c r="D1" s="45">
        <v>3.0</v>
      </c>
      <c r="E1" s="45">
        <v>4.0</v>
      </c>
      <c r="F1" s="45">
        <v>5.0</v>
      </c>
      <c r="G1" s="45">
        <v>6.0</v>
      </c>
      <c r="H1" s="45">
        <v>7.0</v>
      </c>
      <c r="I1" s="45">
        <v>8.0</v>
      </c>
      <c r="J1" s="45">
        <v>9.0</v>
      </c>
      <c r="K1" s="45">
        <v>10.0</v>
      </c>
      <c r="L1" s="45">
        <v>11.0</v>
      </c>
      <c r="M1" s="45">
        <v>12.0</v>
      </c>
      <c r="N1" s="45">
        <v>13.0</v>
      </c>
      <c r="O1" s="45">
        <v>14.0</v>
      </c>
      <c r="P1" s="45">
        <v>15.0</v>
      </c>
      <c r="Q1" s="45">
        <v>16.0</v>
      </c>
      <c r="R1" s="45">
        <v>17.0</v>
      </c>
      <c r="S1" s="45">
        <v>18.0</v>
      </c>
      <c r="T1" s="45">
        <v>19.0</v>
      </c>
      <c r="U1" s="45">
        <v>20.0</v>
      </c>
      <c r="V1" s="45">
        <v>21.0</v>
      </c>
      <c r="W1" s="45">
        <v>22.0</v>
      </c>
      <c r="X1" s="45">
        <v>23.0</v>
      </c>
      <c r="Y1" s="45">
        <v>24.0</v>
      </c>
      <c r="Z1" s="45">
        <v>25.0</v>
      </c>
      <c r="AA1" s="45">
        <v>26.0</v>
      </c>
      <c r="AB1" s="45">
        <v>27.0</v>
      </c>
      <c r="AC1" s="45">
        <v>28.0</v>
      </c>
      <c r="AD1" s="45">
        <v>29.0</v>
      </c>
      <c r="AE1" s="45">
        <v>30.0</v>
      </c>
      <c r="AF1" s="45">
        <v>31.0</v>
      </c>
      <c r="AG1" s="45">
        <v>32.0</v>
      </c>
      <c r="AH1" s="45">
        <v>33.0</v>
      </c>
      <c r="AI1" s="45">
        <v>34.0</v>
      </c>
      <c r="AJ1" s="45">
        <v>35.0</v>
      </c>
      <c r="AK1" s="45">
        <v>36.0</v>
      </c>
      <c r="AL1" s="45">
        <v>37.0</v>
      </c>
      <c r="AM1" s="45">
        <v>38.0</v>
      </c>
      <c r="AN1" s="45">
        <v>39.0</v>
      </c>
      <c r="AO1" s="45">
        <v>40.0</v>
      </c>
      <c r="AP1" s="45">
        <v>41.0</v>
      </c>
      <c r="AQ1" s="45">
        <v>42.0</v>
      </c>
      <c r="AR1" s="45">
        <v>43.0</v>
      </c>
      <c r="AS1" s="45">
        <v>44.0</v>
      </c>
      <c r="AT1" s="45">
        <v>45.0</v>
      </c>
    </row>
    <row r="2">
      <c r="A2" s="2" t="str">
        <f>'CASOS POR DIAPCIA'!A3</f>
        <v>Buenos Aires</v>
      </c>
      <c r="B2" s="2">
        <v>0.0</v>
      </c>
      <c r="C2" s="2">
        <f>'CASOS POR DIAPCIA'!C3+B2</f>
        <v>0</v>
      </c>
      <c r="D2" s="2">
        <f>'CASOS POR DIAPCIA'!D3+C2</f>
        <v>0</v>
      </c>
      <c r="E2" s="2">
        <f>'CASOS POR DIAPCIA'!E3+D2</f>
        <v>0</v>
      </c>
      <c r="F2" s="2">
        <f>'CASOS POR DIAPCIA'!F3+E2</f>
        <v>0</v>
      </c>
      <c r="G2" s="2">
        <f>'CASOS POR DIAPCIA'!G3+F2</f>
        <v>0</v>
      </c>
      <c r="H2" s="2">
        <f>'CASOS POR DIAPCIA'!H3+G2</f>
        <v>0</v>
      </c>
      <c r="I2" s="2">
        <f>'CASOS POR DIAPCIA'!I3+H2</f>
        <v>0</v>
      </c>
      <c r="J2" s="2">
        <f>'CASOS POR DIAPCIA'!J3+I2</f>
        <v>0</v>
      </c>
      <c r="K2" s="2">
        <f>'CASOS POR DIAPCIA'!K3+J2</f>
        <v>0</v>
      </c>
      <c r="L2" s="3">
        <f>'CASOS POR DIAPCIA'!L3+K2</f>
        <v>1</v>
      </c>
      <c r="M2" s="3">
        <f>'CASOS POR DIAPCIA'!M3+L2</f>
        <v>2</v>
      </c>
      <c r="N2" s="3">
        <f>'CASOS POR DIAPCIA'!N3+M2</f>
        <v>3</v>
      </c>
      <c r="O2" s="3">
        <f>'CASOS POR DIAPCIA'!O3+N2</f>
        <v>9</v>
      </c>
      <c r="P2" s="3">
        <f>'CASOS POR DIAPCIA'!P3+O2</f>
        <v>24</v>
      </c>
      <c r="Q2" s="3">
        <f>'CASOS POR DIAPCIA'!Q3+P2</f>
        <v>33</v>
      </c>
      <c r="R2" s="3">
        <f>'CASOS POR DIAPCIA'!R3+Q2</f>
        <v>48</v>
      </c>
      <c r="S2" s="3">
        <f>'CASOS POR DIAPCIA'!S3+R2</f>
        <v>56</v>
      </c>
      <c r="T2" s="3">
        <f>'CASOS POR DIAPCIA'!T3+S2</f>
        <v>61</v>
      </c>
      <c r="U2" s="3">
        <f>'CASOS POR DIAPCIA'!U3+T2</f>
        <v>90</v>
      </c>
      <c r="V2" s="3">
        <f>'CASOS POR DIAPCIA'!V3+U2</f>
        <v>120</v>
      </c>
      <c r="W2" s="3">
        <f>'CASOS POR DIAPCIA'!W3+V2</f>
        <v>120</v>
      </c>
      <c r="X2" s="3">
        <f>'CASOS POR DIAPCIA'!X3+W2</f>
        <v>120</v>
      </c>
      <c r="Y2" s="3">
        <f>'CASOS POR DIAPCIA'!Y3+X2</f>
        <v>120</v>
      </c>
      <c r="Z2" s="3">
        <f>'CASOS POR DIAPCIA'!Z3+Y2</f>
        <v>120</v>
      </c>
      <c r="AA2" s="3">
        <f>'CASOS POR DIAPCIA'!AA3+Z2</f>
        <v>120</v>
      </c>
      <c r="AB2" s="3">
        <f>'CASOS POR DIAPCIA'!AB3+AA2</f>
        <v>120</v>
      </c>
      <c r="AC2" s="3">
        <f>'CASOS POR DIAPCIA'!AC3+AB2</f>
        <v>120</v>
      </c>
      <c r="AD2" s="3">
        <f>'CASOS POR DIAPCIA'!AD3+AC2</f>
        <v>120</v>
      </c>
      <c r="AE2" s="3">
        <f>'CASOS POR DIAPCIA'!AE3+AD2</f>
        <v>120</v>
      </c>
      <c r="AF2" s="3">
        <f>'CASOS POR DIAPCIA'!AF3+AE2</f>
        <v>120</v>
      </c>
      <c r="AG2" s="3">
        <f>'CASOS POR DIAPCIA'!AG3+AF2</f>
        <v>120</v>
      </c>
      <c r="AH2" s="3">
        <f>'CASOS POR DIAPCIA'!AH3+AG2</f>
        <v>120</v>
      </c>
      <c r="AI2" s="3">
        <f>'CASOS POR DIAPCIA'!AI3+AH2</f>
        <v>120</v>
      </c>
      <c r="AJ2" s="3">
        <f>'CASOS POR DIAPCIA'!AJ3+AI2</f>
        <v>120</v>
      </c>
      <c r="AK2" s="3">
        <f>'CASOS POR DIAPCIA'!AK3+AJ2</f>
        <v>120</v>
      </c>
      <c r="AL2" s="3">
        <f>'CASOS POR DIAPCIA'!AL3+AK2</f>
        <v>120</v>
      </c>
      <c r="AM2" s="3">
        <f>'CASOS POR DIAPCIA'!AM3+AL2</f>
        <v>120</v>
      </c>
      <c r="AN2" s="3">
        <f>'CASOS POR DIAPCIA'!AN3+AM2</f>
        <v>120</v>
      </c>
      <c r="AO2" s="3">
        <f>'CASOS POR DIAPCIA'!AO3+AN2</f>
        <v>120</v>
      </c>
      <c r="AP2" s="3">
        <f>'CASOS POR DIAPCIA'!AP3+AO2</f>
        <v>120</v>
      </c>
      <c r="AQ2" s="3">
        <f>'CASOS POR DIAPCIA'!AQ3+AP2</f>
        <v>120</v>
      </c>
    </row>
    <row r="3">
      <c r="A3" s="2" t="str">
        <f>'CASOS POR DIAPCIA'!A4</f>
        <v>Chaco</v>
      </c>
      <c r="B3" s="2">
        <v>0.0</v>
      </c>
      <c r="C3" s="2">
        <f>'CASOS POR DIAPCIA'!C4+B3</f>
        <v>0</v>
      </c>
      <c r="D3" s="2">
        <f>'CASOS POR DIAPCIA'!D4+C3</f>
        <v>0</v>
      </c>
      <c r="E3" s="2">
        <f>'CASOS POR DIAPCIA'!E4+D3</f>
        <v>0</v>
      </c>
      <c r="F3" s="2">
        <f>'CASOS POR DIAPCIA'!F4+E3</f>
        <v>0</v>
      </c>
      <c r="G3" s="2">
        <f>'CASOS POR DIAPCIA'!G4+F3</f>
        <v>0</v>
      </c>
      <c r="H3" s="2">
        <f>'CASOS POR DIAPCIA'!H4+G3</f>
        <v>0</v>
      </c>
      <c r="I3" s="2">
        <f>'CASOS POR DIAPCIA'!I4+H3</f>
        <v>0</v>
      </c>
      <c r="J3" s="2">
        <f>'CASOS POR DIAPCIA'!J4+I3</f>
        <v>0</v>
      </c>
      <c r="K3" s="2">
        <f>'CASOS POR DIAPCIA'!K4+J3</f>
        <v>0</v>
      </c>
      <c r="L3" s="3">
        <f>'CASOS POR DIAPCIA'!L4+K3</f>
        <v>2</v>
      </c>
      <c r="M3" s="3">
        <f>'CASOS POR DIAPCIA'!M4+L3</f>
        <v>5</v>
      </c>
      <c r="N3" s="3">
        <f>'CASOS POR DIAPCIA'!N4+M3</f>
        <v>6</v>
      </c>
      <c r="O3" s="3">
        <f>'CASOS POR DIAPCIA'!O4+N3</f>
        <v>7</v>
      </c>
      <c r="P3" s="3">
        <f>'CASOS POR DIAPCIA'!P4+O3</f>
        <v>9</v>
      </c>
      <c r="Q3" s="3">
        <f>'CASOS POR DIAPCIA'!Q4+P3</f>
        <v>10</v>
      </c>
      <c r="R3" s="3">
        <f>'CASOS POR DIAPCIA'!R4+Q3</f>
        <v>15</v>
      </c>
      <c r="S3" s="3">
        <f>'CASOS POR DIAPCIA'!S4+R3</f>
        <v>22</v>
      </c>
      <c r="T3" s="3">
        <f>'CASOS POR DIAPCIA'!T4+S3</f>
        <v>26</v>
      </c>
      <c r="U3" s="3">
        <f>'CASOS POR DIAPCIA'!U4+T3</f>
        <v>35</v>
      </c>
      <c r="V3" s="3">
        <f>'CASOS POR DIAPCIA'!V4+U3</f>
        <v>47</v>
      </c>
      <c r="W3" s="3">
        <f>'CASOS POR DIAPCIA'!W4+V3</f>
        <v>47</v>
      </c>
      <c r="X3" s="3">
        <f>'CASOS POR DIAPCIA'!X4+W3</f>
        <v>47</v>
      </c>
      <c r="Y3" s="3">
        <f>'CASOS POR DIAPCIA'!Y4+X3</f>
        <v>47</v>
      </c>
      <c r="Z3" s="3">
        <f>'CASOS POR DIAPCIA'!Z4+Y3</f>
        <v>47</v>
      </c>
      <c r="AA3" s="3">
        <f>'CASOS POR DIAPCIA'!AA4+Z3</f>
        <v>47</v>
      </c>
      <c r="AB3" s="3">
        <f>'CASOS POR DIAPCIA'!AB4+AA3</f>
        <v>47</v>
      </c>
      <c r="AC3" s="3">
        <f>'CASOS POR DIAPCIA'!AC4+AB3</f>
        <v>47</v>
      </c>
      <c r="AD3" s="3">
        <f>'CASOS POR DIAPCIA'!AD4+AC3</f>
        <v>47</v>
      </c>
      <c r="AE3" s="3">
        <f>'CASOS POR DIAPCIA'!AE4+AD3</f>
        <v>47</v>
      </c>
      <c r="AF3" s="3">
        <f>'CASOS POR DIAPCIA'!AF4+AE3</f>
        <v>47</v>
      </c>
      <c r="AG3" s="3">
        <f>'CASOS POR DIAPCIA'!AG4+AF3</f>
        <v>47</v>
      </c>
      <c r="AH3" s="3">
        <f>'CASOS POR DIAPCIA'!AH4+AG3</f>
        <v>47</v>
      </c>
      <c r="AI3" s="3">
        <f>'CASOS POR DIAPCIA'!AI4+AH3</f>
        <v>47</v>
      </c>
      <c r="AJ3" s="3">
        <f>'CASOS POR DIAPCIA'!AJ4+AI3</f>
        <v>47</v>
      </c>
      <c r="AK3" s="3">
        <f>'CASOS POR DIAPCIA'!AK4+AJ3</f>
        <v>47</v>
      </c>
      <c r="AL3" s="3">
        <f>'CASOS POR DIAPCIA'!AL4+AK3</f>
        <v>47</v>
      </c>
      <c r="AM3" s="3">
        <f>'CASOS POR DIAPCIA'!AM4+AL3</f>
        <v>47</v>
      </c>
      <c r="AN3" s="3">
        <f>'CASOS POR DIAPCIA'!AN4+AM3</f>
        <v>47</v>
      </c>
      <c r="AO3" s="3">
        <f>'CASOS POR DIAPCIA'!AO4+AN3</f>
        <v>47</v>
      </c>
      <c r="AP3" s="3">
        <f>'CASOS POR DIAPCIA'!AP4+AO3</f>
        <v>47</v>
      </c>
      <c r="AQ3" s="3">
        <f>'CASOS POR DIAPCIA'!AQ4+AP3</f>
        <v>47</v>
      </c>
    </row>
    <row r="4">
      <c r="A4" s="2" t="str">
        <f>'CASOS POR DIAPCIA'!A5</f>
        <v>Córdoba</v>
      </c>
      <c r="B4" s="2">
        <v>0.0</v>
      </c>
      <c r="C4" s="2">
        <f>'CASOS POR DIAPCIA'!C5+B4</f>
        <v>0</v>
      </c>
      <c r="D4" s="2">
        <f>'CASOS POR DIAPCIA'!D5+C4</f>
        <v>0</v>
      </c>
      <c r="E4" s="2">
        <f>'CASOS POR DIAPCIA'!E5+D4</f>
        <v>0</v>
      </c>
      <c r="F4" s="2">
        <f>'CASOS POR DIAPCIA'!F5+E4</f>
        <v>0</v>
      </c>
      <c r="G4" s="2">
        <f>'CASOS POR DIAPCIA'!G5+F4</f>
        <v>0</v>
      </c>
      <c r="H4" s="2">
        <f>'CASOS POR DIAPCIA'!H5+G4</f>
        <v>0</v>
      </c>
      <c r="I4" s="2">
        <f>'CASOS POR DIAPCIA'!I5+H4</f>
        <v>0</v>
      </c>
      <c r="J4" s="2">
        <f>'CASOS POR DIAPCIA'!J5+I4</f>
        <v>0</v>
      </c>
      <c r="K4" s="2">
        <f>'CASOS POR DIAPCIA'!K5+J4</f>
        <v>0</v>
      </c>
      <c r="L4" s="2">
        <f>'CASOS POR DIAPCIA'!L5+K4</f>
        <v>0</v>
      </c>
      <c r="M4" s="2">
        <f>'CASOS POR DIAPCIA'!M5+L4</f>
        <v>0</v>
      </c>
      <c r="N4" s="3">
        <f>'CASOS POR DIAPCIA'!N5+M4</f>
        <v>2</v>
      </c>
      <c r="O4" s="3">
        <f>'CASOS POR DIAPCIA'!O5+N4</f>
        <v>3</v>
      </c>
      <c r="P4" s="3">
        <f>'CASOS POR DIAPCIA'!P5+O4</f>
        <v>6</v>
      </c>
      <c r="Q4" s="3">
        <f>'CASOS POR DIAPCIA'!Q5+P4</f>
        <v>11</v>
      </c>
      <c r="R4" s="3">
        <f>'CASOS POR DIAPCIA'!R5+Q4</f>
        <v>15</v>
      </c>
      <c r="S4" s="3">
        <f>'CASOS POR DIAPCIA'!S5+R4</f>
        <v>23</v>
      </c>
      <c r="T4" s="3">
        <f>'CASOS POR DIAPCIA'!T5+S4</f>
        <v>26</v>
      </c>
      <c r="U4" s="3">
        <f>'CASOS POR DIAPCIA'!U5+T4</f>
        <v>33</v>
      </c>
      <c r="V4" s="3">
        <f>'CASOS POR DIAPCIA'!V5+U4</f>
        <v>48</v>
      </c>
      <c r="W4" s="3">
        <f>'CASOS POR DIAPCIA'!W5+V4</f>
        <v>48</v>
      </c>
      <c r="X4" s="3">
        <f>'CASOS POR DIAPCIA'!X5+W4</f>
        <v>48</v>
      </c>
      <c r="Y4" s="3">
        <f>'CASOS POR DIAPCIA'!Y5+X4</f>
        <v>48</v>
      </c>
      <c r="Z4" s="3">
        <f>'CASOS POR DIAPCIA'!Z5+Y4</f>
        <v>48</v>
      </c>
      <c r="AA4" s="3">
        <f>'CASOS POR DIAPCIA'!AA5+Z4</f>
        <v>48</v>
      </c>
      <c r="AB4" s="3">
        <f>'CASOS POR DIAPCIA'!AB5+AA4</f>
        <v>48</v>
      </c>
      <c r="AC4" s="3">
        <f>'CASOS POR DIAPCIA'!AC5+AB4</f>
        <v>48</v>
      </c>
      <c r="AD4" s="3">
        <f>'CASOS POR DIAPCIA'!AD5+AC4</f>
        <v>48</v>
      </c>
      <c r="AE4" s="3">
        <f>'CASOS POR DIAPCIA'!AE5+AD4</f>
        <v>48</v>
      </c>
      <c r="AF4" s="3">
        <f>'CASOS POR DIAPCIA'!AF5+AE4</f>
        <v>48</v>
      </c>
      <c r="AG4" s="3">
        <f>'CASOS POR DIAPCIA'!AG5+AF4</f>
        <v>48</v>
      </c>
      <c r="AH4" s="3">
        <f>'CASOS POR DIAPCIA'!AH5+AG4</f>
        <v>48</v>
      </c>
      <c r="AI4" s="3">
        <f>'CASOS POR DIAPCIA'!AI5+AH4</f>
        <v>48</v>
      </c>
      <c r="AJ4" s="3">
        <f>'CASOS POR DIAPCIA'!AJ5+AI4</f>
        <v>48</v>
      </c>
      <c r="AK4" s="3">
        <f>'CASOS POR DIAPCIA'!AK5+AJ4</f>
        <v>48</v>
      </c>
      <c r="AL4" s="3">
        <f>'CASOS POR DIAPCIA'!AL5+AK4</f>
        <v>48</v>
      </c>
      <c r="AM4" s="3">
        <f>'CASOS POR DIAPCIA'!AM5+AL4</f>
        <v>48</v>
      </c>
      <c r="AN4" s="3">
        <f>'CASOS POR DIAPCIA'!AN5+AM4</f>
        <v>48</v>
      </c>
      <c r="AO4" s="3">
        <f>'CASOS POR DIAPCIA'!AO5+AN4</f>
        <v>48</v>
      </c>
      <c r="AP4" s="3">
        <f>'CASOS POR DIAPCIA'!AP5+AO4</f>
        <v>48</v>
      </c>
      <c r="AQ4" s="3">
        <f>'CASOS POR DIAPCIA'!AQ5+AP4</f>
        <v>48</v>
      </c>
    </row>
    <row r="5">
      <c r="A5" s="2" t="str">
        <f>'CASOS POR DIAPCIA'!A6</f>
        <v>Corrientes</v>
      </c>
      <c r="B5" s="2">
        <v>0.0</v>
      </c>
      <c r="C5" s="2">
        <f>'CASOS POR DIAPCIA'!C6+B5</f>
        <v>0</v>
      </c>
      <c r="D5" s="2">
        <f>'CASOS POR DIAPCIA'!D6+C5</f>
        <v>0</v>
      </c>
      <c r="E5" s="2">
        <f>'CASOS POR DIAPCIA'!E6+D5</f>
        <v>0</v>
      </c>
      <c r="F5" s="2">
        <f>'CASOS POR DIAPCIA'!F6+E5</f>
        <v>0</v>
      </c>
      <c r="G5" s="2">
        <f>'CASOS POR DIAPCIA'!G6+F5</f>
        <v>0</v>
      </c>
      <c r="H5" s="2">
        <f>'CASOS POR DIAPCIA'!H6+G5</f>
        <v>0</v>
      </c>
      <c r="I5" s="2">
        <f>'CASOS POR DIAPCIA'!I6+H5</f>
        <v>0</v>
      </c>
      <c r="J5" s="2">
        <f>'CASOS POR DIAPCIA'!J6+I5</f>
        <v>0</v>
      </c>
      <c r="K5" s="2">
        <f>'CASOS POR DIAPCIA'!K6+J5</f>
        <v>0</v>
      </c>
      <c r="L5" s="2">
        <f>'CASOS POR DIAPCIA'!L6+K5</f>
        <v>0</v>
      </c>
      <c r="M5" s="2">
        <f>'CASOS POR DIAPCIA'!M6+L5</f>
        <v>0</v>
      </c>
      <c r="N5" s="2">
        <f>'CASOS POR DIAPCIA'!N6+M5</f>
        <v>0</v>
      </c>
      <c r="O5" s="2">
        <f>'CASOS POR DIAPCIA'!O6+N5</f>
        <v>0</v>
      </c>
      <c r="P5" s="2">
        <f>'CASOS POR DIAPCIA'!P6+O5</f>
        <v>0</v>
      </c>
      <c r="Q5" s="3">
        <f>'CASOS POR DIAPCIA'!Q6+P5</f>
        <v>1</v>
      </c>
      <c r="R5" s="3">
        <f>'CASOS POR DIAPCIA'!R6+Q5</f>
        <v>3</v>
      </c>
      <c r="S5" s="3">
        <f>'CASOS POR DIAPCIA'!S6+R5</f>
        <v>3</v>
      </c>
      <c r="T5" s="3">
        <f>'CASOS POR DIAPCIA'!T6+S5</f>
        <v>3</v>
      </c>
      <c r="U5" s="3">
        <f>'CASOS POR DIAPCIA'!U6+T5</f>
        <v>3</v>
      </c>
      <c r="V5" s="3">
        <f>'CASOS POR DIAPCIA'!V6+U5</f>
        <v>3</v>
      </c>
      <c r="W5" s="3">
        <f>'CASOS POR DIAPCIA'!W6+V5</f>
        <v>3</v>
      </c>
      <c r="X5" s="3">
        <f>'CASOS POR DIAPCIA'!X6+W5</f>
        <v>3</v>
      </c>
      <c r="Y5" s="3">
        <f>'CASOS POR DIAPCIA'!Y6+X5</f>
        <v>3</v>
      </c>
      <c r="Z5" s="3">
        <f>'CASOS POR DIAPCIA'!Z6+Y5</f>
        <v>3</v>
      </c>
      <c r="AA5" s="3">
        <f>'CASOS POR DIAPCIA'!AA6+Z5</f>
        <v>3</v>
      </c>
      <c r="AB5" s="3">
        <f>'CASOS POR DIAPCIA'!AB6+AA5</f>
        <v>3</v>
      </c>
      <c r="AC5" s="3">
        <f>'CASOS POR DIAPCIA'!AC6+AB5</f>
        <v>3</v>
      </c>
      <c r="AD5" s="3">
        <f>'CASOS POR DIAPCIA'!AD6+AC5</f>
        <v>3</v>
      </c>
      <c r="AE5" s="3">
        <f>'CASOS POR DIAPCIA'!AE6+AD5</f>
        <v>3</v>
      </c>
      <c r="AF5" s="3">
        <f>'CASOS POR DIAPCIA'!AF6+AE5</f>
        <v>3</v>
      </c>
      <c r="AG5" s="3">
        <f>'CASOS POR DIAPCIA'!AG6+AF5</f>
        <v>3</v>
      </c>
      <c r="AH5" s="3">
        <f>'CASOS POR DIAPCIA'!AH6+AG5</f>
        <v>3</v>
      </c>
      <c r="AI5" s="3">
        <f>'CASOS POR DIAPCIA'!AI6+AH5</f>
        <v>3</v>
      </c>
      <c r="AJ5" s="3">
        <f>'CASOS POR DIAPCIA'!AJ6+AI5</f>
        <v>3</v>
      </c>
      <c r="AK5" s="3">
        <f>'CASOS POR DIAPCIA'!AK6+AJ5</f>
        <v>3</v>
      </c>
      <c r="AL5" s="3">
        <f>'CASOS POR DIAPCIA'!AL6+AK5</f>
        <v>3</v>
      </c>
      <c r="AM5" s="3">
        <f>'CASOS POR DIAPCIA'!AM6+AL5</f>
        <v>3</v>
      </c>
      <c r="AN5" s="3">
        <f>'CASOS POR DIAPCIA'!AN6+AM5</f>
        <v>3</v>
      </c>
      <c r="AO5" s="3">
        <f>'CASOS POR DIAPCIA'!AO6+AN5</f>
        <v>3</v>
      </c>
      <c r="AP5" s="3">
        <f>'CASOS POR DIAPCIA'!AP6+AO5</f>
        <v>3</v>
      </c>
      <c r="AQ5" s="3">
        <f>'CASOS POR DIAPCIA'!AQ6+AP5</f>
        <v>3</v>
      </c>
    </row>
    <row r="6">
      <c r="A6" s="2" t="str">
        <f>'CASOS POR DIAPCIA'!A7</f>
        <v>Entre Ríos</v>
      </c>
      <c r="B6" s="2">
        <v>0.0</v>
      </c>
      <c r="C6" s="2">
        <f>'CASOS POR DIAPCIA'!C7+B6</f>
        <v>0</v>
      </c>
      <c r="D6" s="2">
        <f>'CASOS POR DIAPCIA'!D7+C6</f>
        <v>0</v>
      </c>
      <c r="E6" s="2">
        <f>'CASOS POR DIAPCIA'!E7+D6</f>
        <v>0</v>
      </c>
      <c r="F6" s="2">
        <f>'CASOS POR DIAPCIA'!F7+E6</f>
        <v>0</v>
      </c>
      <c r="G6" s="2">
        <f>'CASOS POR DIAPCIA'!G7+F6</f>
        <v>0</v>
      </c>
      <c r="H6" s="2">
        <f>'CASOS POR DIAPCIA'!H7+G6</f>
        <v>0</v>
      </c>
      <c r="I6" s="2">
        <f>'CASOS POR DIAPCIA'!I7+H6</f>
        <v>0</v>
      </c>
      <c r="J6" s="2">
        <f>'CASOS POR DIAPCIA'!J7+I6</f>
        <v>0</v>
      </c>
      <c r="K6" s="2">
        <f>'CASOS POR DIAPCIA'!K7+J6</f>
        <v>0</v>
      </c>
      <c r="L6" s="2">
        <f>'CASOS POR DIAPCIA'!L7+K6</f>
        <v>0</v>
      </c>
      <c r="M6" s="2">
        <f>'CASOS POR DIAPCIA'!M7+L6</f>
        <v>0</v>
      </c>
      <c r="N6" s="3">
        <f>'CASOS POR DIAPCIA'!N7+M6</f>
        <v>1</v>
      </c>
      <c r="O6" s="3">
        <f>'CASOS POR DIAPCIA'!O7+N6</f>
        <v>2</v>
      </c>
      <c r="P6" s="3">
        <f>'CASOS POR DIAPCIA'!P7+O6</f>
        <v>2</v>
      </c>
      <c r="Q6" s="3">
        <f>'CASOS POR DIAPCIA'!Q7+P6</f>
        <v>3</v>
      </c>
      <c r="R6" s="3">
        <f>'CASOS POR DIAPCIA'!R7+Q6</f>
        <v>3</v>
      </c>
      <c r="S6" s="3">
        <f>'CASOS POR DIAPCIA'!S7+R6</f>
        <v>3</v>
      </c>
      <c r="T6" s="3">
        <f>'CASOS POR DIAPCIA'!T7+S6</f>
        <v>3</v>
      </c>
      <c r="U6" s="3">
        <f>'CASOS POR DIAPCIA'!U7+T6</f>
        <v>3</v>
      </c>
      <c r="V6" s="3">
        <f>'CASOS POR DIAPCIA'!V7+U6</f>
        <v>6</v>
      </c>
      <c r="W6" s="3">
        <f>'CASOS POR DIAPCIA'!W7+V6</f>
        <v>6</v>
      </c>
      <c r="X6" s="3">
        <f>'CASOS POR DIAPCIA'!X7+W6</f>
        <v>6</v>
      </c>
      <c r="Y6" s="3">
        <f>'CASOS POR DIAPCIA'!Y7+X6</f>
        <v>6</v>
      </c>
      <c r="Z6" s="3">
        <f>'CASOS POR DIAPCIA'!Z7+Y6</f>
        <v>6</v>
      </c>
      <c r="AA6" s="3">
        <f>'CASOS POR DIAPCIA'!AA7+Z6</f>
        <v>6</v>
      </c>
      <c r="AB6" s="3">
        <f>'CASOS POR DIAPCIA'!AB7+AA6</f>
        <v>6</v>
      </c>
      <c r="AC6" s="3">
        <f>'CASOS POR DIAPCIA'!AC7+AB6</f>
        <v>6</v>
      </c>
      <c r="AD6" s="3">
        <f>'CASOS POR DIAPCIA'!AD7+AC6</f>
        <v>6</v>
      </c>
      <c r="AE6" s="3">
        <f>'CASOS POR DIAPCIA'!AE7+AD6</f>
        <v>6</v>
      </c>
      <c r="AF6" s="3">
        <f>'CASOS POR DIAPCIA'!AF7+AE6</f>
        <v>6</v>
      </c>
      <c r="AG6" s="3">
        <f>'CASOS POR DIAPCIA'!AG7+AF6</f>
        <v>6</v>
      </c>
      <c r="AH6" s="3">
        <f>'CASOS POR DIAPCIA'!AH7+AG6</f>
        <v>6</v>
      </c>
      <c r="AI6" s="3">
        <f>'CASOS POR DIAPCIA'!AI7+AH6</f>
        <v>6</v>
      </c>
      <c r="AJ6" s="3">
        <f>'CASOS POR DIAPCIA'!AJ7+AI6</f>
        <v>6</v>
      </c>
      <c r="AK6" s="3">
        <f>'CASOS POR DIAPCIA'!AK7+AJ6</f>
        <v>6</v>
      </c>
      <c r="AL6" s="3">
        <f>'CASOS POR DIAPCIA'!AL7+AK6</f>
        <v>6</v>
      </c>
      <c r="AM6" s="3">
        <f>'CASOS POR DIAPCIA'!AM7+AL6</f>
        <v>6</v>
      </c>
      <c r="AN6" s="3">
        <f>'CASOS POR DIAPCIA'!AN7+AM6</f>
        <v>6</v>
      </c>
      <c r="AO6" s="3">
        <f>'CASOS POR DIAPCIA'!AO7+AN6</f>
        <v>6</v>
      </c>
      <c r="AP6" s="3">
        <f>'CASOS POR DIAPCIA'!AP7+AO6</f>
        <v>6</v>
      </c>
      <c r="AQ6" s="3">
        <f>'CASOS POR DIAPCIA'!AQ7+AP6</f>
        <v>6</v>
      </c>
    </row>
    <row r="7">
      <c r="A7" s="2" t="str">
        <f>'CASOS POR DIAPCIA'!A8</f>
        <v>Jujuy</v>
      </c>
      <c r="B7" s="2">
        <v>0.0</v>
      </c>
      <c r="C7" s="2">
        <f>'CASOS POR DIAPCIA'!C8+B7</f>
        <v>0</v>
      </c>
      <c r="D7" s="2">
        <f>'CASOS POR DIAPCIA'!D8+C7</f>
        <v>0</v>
      </c>
      <c r="E7" s="2">
        <f>'CASOS POR DIAPCIA'!E8+D7</f>
        <v>0</v>
      </c>
      <c r="F7" s="2">
        <f>'CASOS POR DIAPCIA'!F8+E7</f>
        <v>0</v>
      </c>
      <c r="G7" s="2">
        <f>'CASOS POR DIAPCIA'!G8+F7</f>
        <v>0</v>
      </c>
      <c r="H7" s="2">
        <f>'CASOS POR DIAPCIA'!H8+G7</f>
        <v>0</v>
      </c>
      <c r="I7" s="2">
        <f>'CASOS POR DIAPCIA'!I8+H7</f>
        <v>0</v>
      </c>
      <c r="J7" s="2">
        <f>'CASOS POR DIAPCIA'!J8+I7</f>
        <v>0</v>
      </c>
      <c r="K7" s="2">
        <f>'CASOS POR DIAPCIA'!K8+J7</f>
        <v>0</v>
      </c>
      <c r="L7" s="2">
        <f>'CASOS POR DIAPCIA'!L8+K7</f>
        <v>0</v>
      </c>
      <c r="M7" s="2">
        <f>'CASOS POR DIAPCIA'!M8+L7</f>
        <v>0</v>
      </c>
      <c r="N7" s="3">
        <f>'CASOS POR DIAPCIA'!N8+M7</f>
        <v>1</v>
      </c>
      <c r="O7" s="3">
        <f>'CASOS POR DIAPCIA'!O8+N7</f>
        <v>1</v>
      </c>
      <c r="P7" s="3">
        <f>'CASOS POR DIAPCIA'!P8+O7</f>
        <v>1</v>
      </c>
      <c r="Q7" s="3">
        <f>'CASOS POR DIAPCIA'!Q8+P7</f>
        <v>1</v>
      </c>
      <c r="R7" s="3">
        <f>'CASOS POR DIAPCIA'!R8+Q7</f>
        <v>1</v>
      </c>
      <c r="S7" s="3">
        <f>'CASOS POR DIAPCIA'!S8+R7</f>
        <v>1</v>
      </c>
      <c r="T7" s="3">
        <f>'CASOS POR DIAPCIA'!T8+S7</f>
        <v>1</v>
      </c>
      <c r="U7" s="3">
        <f>'CASOS POR DIAPCIA'!U8+T7</f>
        <v>1</v>
      </c>
      <c r="V7" s="3">
        <f>'CASOS POR DIAPCIA'!V8+U7</f>
        <v>1</v>
      </c>
      <c r="W7" s="3">
        <f>'CASOS POR DIAPCIA'!W8+V7</f>
        <v>1</v>
      </c>
      <c r="X7" s="3">
        <f>'CASOS POR DIAPCIA'!X8+W7</f>
        <v>1</v>
      </c>
      <c r="Y7" s="3">
        <f>'CASOS POR DIAPCIA'!Y8+X7</f>
        <v>1</v>
      </c>
      <c r="Z7" s="3">
        <f>'CASOS POR DIAPCIA'!Z8+Y7</f>
        <v>1</v>
      </c>
      <c r="AA7" s="3">
        <f>'CASOS POR DIAPCIA'!AA8+Z7</f>
        <v>1</v>
      </c>
      <c r="AB7" s="3">
        <f>'CASOS POR DIAPCIA'!AB8+AA7</f>
        <v>1</v>
      </c>
      <c r="AC7" s="3">
        <f>'CASOS POR DIAPCIA'!AC8+AB7</f>
        <v>1</v>
      </c>
      <c r="AD7" s="3">
        <f>'CASOS POR DIAPCIA'!AD8+AC7</f>
        <v>1</v>
      </c>
      <c r="AE7" s="3">
        <f>'CASOS POR DIAPCIA'!AE8+AD7</f>
        <v>1</v>
      </c>
      <c r="AF7" s="3">
        <f>'CASOS POR DIAPCIA'!AF8+AE7</f>
        <v>1</v>
      </c>
      <c r="AG7" s="3">
        <f>'CASOS POR DIAPCIA'!AG8+AF7</f>
        <v>1</v>
      </c>
      <c r="AH7" s="3">
        <f>'CASOS POR DIAPCIA'!AH8+AG7</f>
        <v>1</v>
      </c>
      <c r="AI7" s="3">
        <f>'CASOS POR DIAPCIA'!AI8+AH7</f>
        <v>1</v>
      </c>
      <c r="AJ7" s="3">
        <f>'CASOS POR DIAPCIA'!AJ8+AI7</f>
        <v>1</v>
      </c>
      <c r="AK7" s="3">
        <f>'CASOS POR DIAPCIA'!AK8+AJ7</f>
        <v>1</v>
      </c>
      <c r="AL7" s="3">
        <f>'CASOS POR DIAPCIA'!AL8+AK7</f>
        <v>1</v>
      </c>
      <c r="AM7" s="3">
        <f>'CASOS POR DIAPCIA'!AM8+AL7</f>
        <v>1</v>
      </c>
      <c r="AN7" s="3">
        <f>'CASOS POR DIAPCIA'!AN8+AM7</f>
        <v>1</v>
      </c>
      <c r="AO7" s="3">
        <f>'CASOS POR DIAPCIA'!AO8+AN7</f>
        <v>1</v>
      </c>
      <c r="AP7" s="3">
        <f>'CASOS POR DIAPCIA'!AP8+AO7</f>
        <v>1</v>
      </c>
      <c r="AQ7" s="3">
        <f>'CASOS POR DIAPCIA'!AQ8+AP7</f>
        <v>1</v>
      </c>
    </row>
    <row r="8">
      <c r="A8" s="2" t="str">
        <f>'CASOS POR DIAPCIA'!A9</f>
        <v>La Pampa</v>
      </c>
      <c r="B8" s="2">
        <v>0.0</v>
      </c>
      <c r="C8" s="2">
        <f>'CASOS POR DIAPCIA'!C9+B8</f>
        <v>0</v>
      </c>
      <c r="D8" s="2">
        <f>'CASOS POR DIAPCIA'!D9+C8</f>
        <v>0</v>
      </c>
      <c r="E8" s="2">
        <f>'CASOS POR DIAPCIA'!E9+D8</f>
        <v>0</v>
      </c>
      <c r="F8" s="2">
        <f>'CASOS POR DIAPCIA'!F9+E8</f>
        <v>0</v>
      </c>
      <c r="G8" s="2">
        <f>'CASOS POR DIAPCIA'!G9+F8</f>
        <v>0</v>
      </c>
      <c r="H8" s="2">
        <f>'CASOS POR DIAPCIA'!H9+G8</f>
        <v>0</v>
      </c>
      <c r="I8" s="2">
        <f>'CASOS POR DIAPCIA'!I9+H8</f>
        <v>0</v>
      </c>
      <c r="J8" s="2">
        <f>'CASOS POR DIAPCIA'!J9+I8</f>
        <v>0</v>
      </c>
      <c r="K8" s="2">
        <f>'CASOS POR DIAPCIA'!K9+J8</f>
        <v>0</v>
      </c>
      <c r="L8" s="2">
        <f>'CASOS POR DIAPCIA'!L9+K8</f>
        <v>0</v>
      </c>
      <c r="M8" s="2">
        <f>'CASOS POR DIAPCIA'!M9+L8</f>
        <v>0</v>
      </c>
      <c r="N8" s="2">
        <f>'CASOS POR DIAPCIA'!N9+M8</f>
        <v>0</v>
      </c>
      <c r="O8" s="2">
        <f>'CASOS POR DIAPCIA'!O9+N8</f>
        <v>0</v>
      </c>
      <c r="P8" s="2">
        <f>'CASOS POR DIAPCIA'!P9+O8</f>
        <v>0</v>
      </c>
      <c r="Q8" s="2">
        <f>'CASOS POR DIAPCIA'!Q9+P8</f>
        <v>0</v>
      </c>
      <c r="R8" s="2">
        <f>'CASOS POR DIAPCIA'!R9+Q8</f>
        <v>0</v>
      </c>
      <c r="S8" s="2">
        <f>'CASOS POR DIAPCIA'!S9+R8</f>
        <v>0</v>
      </c>
      <c r="T8" s="2">
        <f>'CASOS POR DIAPCIA'!T9+S8</f>
        <v>0</v>
      </c>
      <c r="U8" s="3">
        <f>'CASOS POR DIAPCIA'!U9+T8</f>
        <v>1</v>
      </c>
      <c r="V8" s="3">
        <f>'CASOS POR DIAPCIA'!V9+U8</f>
        <v>1</v>
      </c>
      <c r="W8" s="3">
        <f>'CASOS POR DIAPCIA'!W9+V8</f>
        <v>1</v>
      </c>
      <c r="X8" s="3">
        <f>'CASOS POR DIAPCIA'!X9+W8</f>
        <v>1</v>
      </c>
      <c r="Y8" s="3">
        <f>'CASOS POR DIAPCIA'!Y9+X8</f>
        <v>1</v>
      </c>
      <c r="Z8" s="3">
        <f>'CASOS POR DIAPCIA'!Z9+Y8</f>
        <v>1</v>
      </c>
      <c r="AA8" s="3">
        <f>'CASOS POR DIAPCIA'!AA9+Z8</f>
        <v>1</v>
      </c>
      <c r="AB8" s="3">
        <f>'CASOS POR DIAPCIA'!AB9+AA8</f>
        <v>1</v>
      </c>
      <c r="AC8" s="3">
        <f>'CASOS POR DIAPCIA'!AC9+AB8</f>
        <v>1</v>
      </c>
      <c r="AD8" s="3">
        <f>'CASOS POR DIAPCIA'!AD9+AC8</f>
        <v>1</v>
      </c>
      <c r="AE8" s="3">
        <f>'CASOS POR DIAPCIA'!AE9+AD8</f>
        <v>1</v>
      </c>
      <c r="AF8" s="3">
        <f>'CASOS POR DIAPCIA'!AF9+AE8</f>
        <v>1</v>
      </c>
      <c r="AG8" s="3">
        <f>'CASOS POR DIAPCIA'!AG9+AF8</f>
        <v>1</v>
      </c>
      <c r="AH8" s="3">
        <f>'CASOS POR DIAPCIA'!AH9+AG8</f>
        <v>1</v>
      </c>
      <c r="AI8" s="3">
        <f>'CASOS POR DIAPCIA'!AI9+AH8</f>
        <v>1</v>
      </c>
      <c r="AJ8" s="3">
        <f>'CASOS POR DIAPCIA'!AJ9+AI8</f>
        <v>1</v>
      </c>
      <c r="AK8" s="3">
        <f>'CASOS POR DIAPCIA'!AK9+AJ8</f>
        <v>1</v>
      </c>
      <c r="AL8" s="3">
        <f>'CASOS POR DIAPCIA'!AL9+AK8</f>
        <v>1</v>
      </c>
      <c r="AM8" s="3">
        <f>'CASOS POR DIAPCIA'!AM9+AL8</f>
        <v>1</v>
      </c>
      <c r="AN8" s="3">
        <f>'CASOS POR DIAPCIA'!AN9+AM8</f>
        <v>1</v>
      </c>
      <c r="AO8" s="3">
        <f>'CASOS POR DIAPCIA'!AO9+AN8</f>
        <v>1</v>
      </c>
      <c r="AP8" s="3">
        <f>'CASOS POR DIAPCIA'!AP9+AO8</f>
        <v>1</v>
      </c>
      <c r="AQ8" s="3">
        <f>'CASOS POR DIAPCIA'!AQ9+AP8</f>
        <v>1</v>
      </c>
    </row>
    <row r="9">
      <c r="A9" s="2" t="str">
        <f>'CASOS POR DIAPCIA'!A10</f>
        <v>Mendoza</v>
      </c>
      <c r="B9" s="2">
        <v>0.0</v>
      </c>
      <c r="C9" s="2">
        <f>'CASOS POR DIAPCIA'!C10+B9</f>
        <v>0</v>
      </c>
      <c r="D9" s="2">
        <f>'CASOS POR DIAPCIA'!D10+C9</f>
        <v>0</v>
      </c>
      <c r="E9" s="2">
        <f>'CASOS POR DIAPCIA'!E10+D9</f>
        <v>0</v>
      </c>
      <c r="F9" s="2">
        <f>'CASOS POR DIAPCIA'!F10+E9</f>
        <v>0</v>
      </c>
      <c r="G9" s="2">
        <f>'CASOS POR DIAPCIA'!G10+F9</f>
        <v>0</v>
      </c>
      <c r="H9" s="2">
        <f>'CASOS POR DIAPCIA'!H10+G9</f>
        <v>0</v>
      </c>
      <c r="I9" s="2">
        <f>'CASOS POR DIAPCIA'!I10+H9</f>
        <v>0</v>
      </c>
      <c r="J9" s="2">
        <f>'CASOS POR DIAPCIA'!J10+I9</f>
        <v>0</v>
      </c>
      <c r="K9" s="2">
        <f>'CASOS POR DIAPCIA'!K10+J9</f>
        <v>0</v>
      </c>
      <c r="L9" s="2">
        <f>'CASOS POR DIAPCIA'!L10+K9</f>
        <v>0</v>
      </c>
      <c r="M9" s="2">
        <f>'CASOS POR DIAPCIA'!M10+L9</f>
        <v>0</v>
      </c>
      <c r="N9" s="2">
        <f>'CASOS POR DIAPCIA'!N10+M9</f>
        <v>0</v>
      </c>
      <c r="O9" s="2">
        <f>'CASOS POR DIAPCIA'!O10+N9</f>
        <v>0</v>
      </c>
      <c r="P9" s="2">
        <f>'CASOS POR DIAPCIA'!P10+O9</f>
        <v>0</v>
      </c>
      <c r="Q9" s="2">
        <f>'CASOS POR DIAPCIA'!Q10+P9</f>
        <v>0</v>
      </c>
      <c r="R9" s="3">
        <f>'CASOS POR DIAPCIA'!R10+Q9</f>
        <v>5</v>
      </c>
      <c r="S9" s="3">
        <f>'CASOS POR DIAPCIA'!S10+R9</f>
        <v>5</v>
      </c>
      <c r="T9" s="3">
        <f>'CASOS POR DIAPCIA'!T10+S9</f>
        <v>5</v>
      </c>
      <c r="U9" s="3">
        <f>'CASOS POR DIAPCIA'!U10+T9</f>
        <v>5</v>
      </c>
      <c r="V9" s="3">
        <f>'CASOS POR DIAPCIA'!V10+U9</f>
        <v>6</v>
      </c>
      <c r="W9" s="3">
        <f>'CASOS POR DIAPCIA'!W10+V9</f>
        <v>6</v>
      </c>
      <c r="X9" s="3">
        <f>'CASOS POR DIAPCIA'!X10+W9</f>
        <v>6</v>
      </c>
      <c r="Y9" s="3">
        <f>'CASOS POR DIAPCIA'!Y10+X9</f>
        <v>6</v>
      </c>
      <c r="Z9" s="3">
        <f>'CASOS POR DIAPCIA'!Z10+Y9</f>
        <v>6</v>
      </c>
      <c r="AA9" s="3">
        <f>'CASOS POR DIAPCIA'!AA10+Z9</f>
        <v>6</v>
      </c>
      <c r="AB9" s="3">
        <f>'CASOS POR DIAPCIA'!AB10+AA9</f>
        <v>6</v>
      </c>
      <c r="AC9" s="3">
        <f>'CASOS POR DIAPCIA'!AC10+AB9</f>
        <v>6</v>
      </c>
      <c r="AD9" s="3">
        <f>'CASOS POR DIAPCIA'!AD10+AC9</f>
        <v>6</v>
      </c>
      <c r="AE9" s="3">
        <f>'CASOS POR DIAPCIA'!AE10+AD9</f>
        <v>6</v>
      </c>
      <c r="AF9" s="3">
        <f>'CASOS POR DIAPCIA'!AF10+AE9</f>
        <v>6</v>
      </c>
      <c r="AG9" s="3">
        <f>'CASOS POR DIAPCIA'!AG10+AF9</f>
        <v>6</v>
      </c>
      <c r="AH9" s="3">
        <f>'CASOS POR DIAPCIA'!AH10+AG9</f>
        <v>6</v>
      </c>
      <c r="AI9" s="3">
        <f>'CASOS POR DIAPCIA'!AI10+AH9</f>
        <v>6</v>
      </c>
      <c r="AJ9" s="3">
        <f>'CASOS POR DIAPCIA'!AJ10+AI9</f>
        <v>6</v>
      </c>
      <c r="AK9" s="3">
        <f>'CASOS POR DIAPCIA'!AK10+AJ9</f>
        <v>6</v>
      </c>
      <c r="AL9" s="3">
        <f>'CASOS POR DIAPCIA'!AL10+AK9</f>
        <v>6</v>
      </c>
      <c r="AM9" s="3">
        <f>'CASOS POR DIAPCIA'!AM10+AL9</f>
        <v>6</v>
      </c>
      <c r="AN9" s="3">
        <f>'CASOS POR DIAPCIA'!AN10+AM9</f>
        <v>6</v>
      </c>
      <c r="AO9" s="3">
        <f>'CASOS POR DIAPCIA'!AO10+AN9</f>
        <v>6</v>
      </c>
      <c r="AP9" s="3">
        <f>'CASOS POR DIAPCIA'!AP10+AO9</f>
        <v>6</v>
      </c>
      <c r="AQ9" s="3">
        <f>'CASOS POR DIAPCIA'!AQ10+AP9</f>
        <v>6</v>
      </c>
    </row>
    <row r="10">
      <c r="A10" s="2" t="str">
        <f>'CASOS POR DIAPCIA'!A11</f>
        <v>Misiones</v>
      </c>
      <c r="B10" s="2">
        <v>0.0</v>
      </c>
      <c r="C10" s="2">
        <f>'CASOS POR DIAPCIA'!C11+B10</f>
        <v>0</v>
      </c>
      <c r="D10" s="2">
        <f>'CASOS POR DIAPCIA'!D11+C10</f>
        <v>0</v>
      </c>
      <c r="E10" s="2">
        <f>'CASOS POR DIAPCIA'!E11+D10</f>
        <v>0</v>
      </c>
      <c r="F10" s="2">
        <f>'CASOS POR DIAPCIA'!F11+E10</f>
        <v>0</v>
      </c>
      <c r="G10" s="2">
        <f>'CASOS POR DIAPCIA'!G11+F10</f>
        <v>0</v>
      </c>
      <c r="H10" s="2">
        <f>'CASOS POR DIAPCIA'!H11+G10</f>
        <v>0</v>
      </c>
      <c r="I10" s="2">
        <f>'CASOS POR DIAPCIA'!I11+H10</f>
        <v>0</v>
      </c>
      <c r="J10" s="2">
        <f>'CASOS POR DIAPCIA'!J11+I10</f>
        <v>0</v>
      </c>
      <c r="K10" s="2">
        <f>'CASOS POR DIAPCIA'!K11+J10</f>
        <v>0</v>
      </c>
      <c r="L10" s="2">
        <f>'CASOS POR DIAPCIA'!L11+K10</f>
        <v>0</v>
      </c>
      <c r="M10" s="2">
        <f>'CASOS POR DIAPCIA'!M11+L10</f>
        <v>0</v>
      </c>
      <c r="N10" s="2">
        <f>'CASOS POR DIAPCIA'!N11+M10</f>
        <v>0</v>
      </c>
      <c r="O10" s="2">
        <f>'CASOS POR DIAPCIA'!O11+N10</f>
        <v>0</v>
      </c>
      <c r="P10" s="2">
        <f>'CASOS POR DIAPCIA'!P11+O10</f>
        <v>0</v>
      </c>
      <c r="Q10" s="2">
        <f>'CASOS POR DIAPCIA'!Q11+P10</f>
        <v>0</v>
      </c>
      <c r="R10" s="2">
        <f>'CASOS POR DIAPCIA'!R11+Q10</f>
        <v>0</v>
      </c>
      <c r="S10" s="3">
        <f>'CASOS POR DIAPCIA'!S11+R10</f>
        <v>1</v>
      </c>
      <c r="T10" s="3">
        <f>'CASOS POR DIAPCIA'!T11+S10</f>
        <v>1</v>
      </c>
      <c r="U10" s="3">
        <f>'CASOS POR DIAPCIA'!U11+T10</f>
        <v>1</v>
      </c>
      <c r="V10" s="3">
        <f>'CASOS POR DIAPCIA'!V11+U10</f>
        <v>1</v>
      </c>
      <c r="W10" s="3">
        <f>'CASOS POR DIAPCIA'!W11+V10</f>
        <v>1</v>
      </c>
      <c r="X10" s="3">
        <f>'CASOS POR DIAPCIA'!X11+W10</f>
        <v>1</v>
      </c>
      <c r="Y10" s="3">
        <f>'CASOS POR DIAPCIA'!Y11+X10</f>
        <v>1</v>
      </c>
      <c r="Z10" s="3">
        <f>'CASOS POR DIAPCIA'!Z11+Y10</f>
        <v>1</v>
      </c>
      <c r="AA10" s="3">
        <f>'CASOS POR DIAPCIA'!AA11+Z10</f>
        <v>1</v>
      </c>
      <c r="AB10" s="3">
        <f>'CASOS POR DIAPCIA'!AB11+AA10</f>
        <v>1</v>
      </c>
      <c r="AC10" s="3">
        <f>'CASOS POR DIAPCIA'!AC11+AB10</f>
        <v>1</v>
      </c>
      <c r="AD10" s="3">
        <f>'CASOS POR DIAPCIA'!AD11+AC10</f>
        <v>1</v>
      </c>
      <c r="AE10" s="3">
        <f>'CASOS POR DIAPCIA'!AE11+AD10</f>
        <v>1</v>
      </c>
      <c r="AF10" s="3">
        <f>'CASOS POR DIAPCIA'!AF11+AE10</f>
        <v>1</v>
      </c>
      <c r="AG10" s="3">
        <f>'CASOS POR DIAPCIA'!AG11+AF10</f>
        <v>1</v>
      </c>
      <c r="AH10" s="3">
        <f>'CASOS POR DIAPCIA'!AH11+AG10</f>
        <v>1</v>
      </c>
      <c r="AI10" s="3">
        <f>'CASOS POR DIAPCIA'!AI11+AH10</f>
        <v>1</v>
      </c>
      <c r="AJ10" s="3">
        <f>'CASOS POR DIAPCIA'!AJ11+AI10</f>
        <v>1</v>
      </c>
      <c r="AK10" s="3">
        <f>'CASOS POR DIAPCIA'!AK11+AJ10</f>
        <v>1</v>
      </c>
      <c r="AL10" s="3">
        <f>'CASOS POR DIAPCIA'!AL11+AK10</f>
        <v>1</v>
      </c>
      <c r="AM10" s="3">
        <f>'CASOS POR DIAPCIA'!AM11+AL10</f>
        <v>1</v>
      </c>
      <c r="AN10" s="3">
        <f>'CASOS POR DIAPCIA'!AN11+AM10</f>
        <v>1</v>
      </c>
      <c r="AO10" s="3">
        <f>'CASOS POR DIAPCIA'!AO11+AN10</f>
        <v>1</v>
      </c>
      <c r="AP10" s="3">
        <f>'CASOS POR DIAPCIA'!AP11+AO10</f>
        <v>1</v>
      </c>
      <c r="AQ10" s="3">
        <f>'CASOS POR DIAPCIA'!AQ11+AP10</f>
        <v>1</v>
      </c>
    </row>
    <row r="11">
      <c r="A11" s="2" t="str">
        <f>'CASOS POR DIAPCIA'!A12</f>
        <v>Neuquén</v>
      </c>
      <c r="B11" s="2">
        <v>0.0</v>
      </c>
      <c r="C11" s="2">
        <f>'CASOS POR DIAPCIA'!C12+B11</f>
        <v>0</v>
      </c>
      <c r="D11" s="2">
        <f>'CASOS POR DIAPCIA'!D12+C11</f>
        <v>0</v>
      </c>
      <c r="E11" s="2">
        <f>'CASOS POR DIAPCIA'!E12+D11</f>
        <v>0</v>
      </c>
      <c r="F11" s="2">
        <f>'CASOS POR DIAPCIA'!F12+E11</f>
        <v>0</v>
      </c>
      <c r="G11" s="2">
        <f>'CASOS POR DIAPCIA'!G12+F11</f>
        <v>0</v>
      </c>
      <c r="H11" s="2">
        <f>'CASOS POR DIAPCIA'!H12+G11</f>
        <v>0</v>
      </c>
      <c r="I11" s="2">
        <f>'CASOS POR DIAPCIA'!I12+H11</f>
        <v>0</v>
      </c>
      <c r="J11" s="2">
        <f>'CASOS POR DIAPCIA'!J12+I11</f>
        <v>0</v>
      </c>
      <c r="K11" s="2">
        <f>'CASOS POR DIAPCIA'!K12+J11</f>
        <v>0</v>
      </c>
      <c r="L11" s="2">
        <f>'CASOS POR DIAPCIA'!L12+K11</f>
        <v>0</v>
      </c>
      <c r="M11" s="2">
        <f>'CASOS POR DIAPCIA'!M12+L11</f>
        <v>0</v>
      </c>
      <c r="N11" s="2">
        <f>'CASOS POR DIAPCIA'!N12+M11</f>
        <v>0</v>
      </c>
      <c r="O11" s="2">
        <f>'CASOS POR DIAPCIA'!O12+N11</f>
        <v>0</v>
      </c>
      <c r="P11" s="2">
        <f>'CASOS POR DIAPCIA'!P12+O11</f>
        <v>0</v>
      </c>
      <c r="Q11" s="3">
        <f>'CASOS POR DIAPCIA'!Q12+P11</f>
        <v>2</v>
      </c>
      <c r="R11" s="3">
        <f>'CASOS POR DIAPCIA'!R12+Q11</f>
        <v>2</v>
      </c>
      <c r="S11" s="3">
        <f>'CASOS POR DIAPCIA'!S12+R11</f>
        <v>2</v>
      </c>
      <c r="T11" s="3">
        <f>'CASOS POR DIAPCIA'!T12+S11</f>
        <v>2</v>
      </c>
      <c r="U11" s="3">
        <f>'CASOS POR DIAPCIA'!U12+T11</f>
        <v>3</v>
      </c>
      <c r="V11" s="3">
        <f>'CASOS POR DIAPCIA'!V12+U11</f>
        <v>4</v>
      </c>
      <c r="W11" s="3">
        <f>'CASOS POR DIAPCIA'!W12+V11</f>
        <v>4</v>
      </c>
      <c r="X11" s="3">
        <f>'CASOS POR DIAPCIA'!X12+W11</f>
        <v>4</v>
      </c>
      <c r="Y11" s="3">
        <f>'CASOS POR DIAPCIA'!Y12+X11</f>
        <v>4</v>
      </c>
      <c r="Z11" s="3">
        <f>'CASOS POR DIAPCIA'!Z12+Y11</f>
        <v>4</v>
      </c>
      <c r="AA11" s="3">
        <f>'CASOS POR DIAPCIA'!AA12+Z11</f>
        <v>4</v>
      </c>
      <c r="AB11" s="3">
        <f>'CASOS POR DIAPCIA'!AB12+AA11</f>
        <v>4</v>
      </c>
      <c r="AC11" s="3">
        <f>'CASOS POR DIAPCIA'!AC12+AB11</f>
        <v>4</v>
      </c>
      <c r="AD11" s="3">
        <f>'CASOS POR DIAPCIA'!AD12+AC11</f>
        <v>4</v>
      </c>
      <c r="AE11" s="3">
        <f>'CASOS POR DIAPCIA'!AE12+AD11</f>
        <v>4</v>
      </c>
      <c r="AF11" s="3">
        <f>'CASOS POR DIAPCIA'!AF12+AE11</f>
        <v>4</v>
      </c>
      <c r="AG11" s="3">
        <f>'CASOS POR DIAPCIA'!AG12+AF11</f>
        <v>4</v>
      </c>
      <c r="AH11" s="3">
        <f>'CASOS POR DIAPCIA'!AH12+AG11</f>
        <v>4</v>
      </c>
      <c r="AI11" s="3">
        <f>'CASOS POR DIAPCIA'!AI12+AH11</f>
        <v>4</v>
      </c>
      <c r="AJ11" s="3">
        <f>'CASOS POR DIAPCIA'!AJ12+AI11</f>
        <v>4</v>
      </c>
      <c r="AK11" s="3">
        <f>'CASOS POR DIAPCIA'!AK12+AJ11</f>
        <v>4</v>
      </c>
      <c r="AL11" s="3">
        <f>'CASOS POR DIAPCIA'!AL12+AK11</f>
        <v>4</v>
      </c>
      <c r="AM11" s="3">
        <f>'CASOS POR DIAPCIA'!AM12+AL11</f>
        <v>4</v>
      </c>
      <c r="AN11" s="3">
        <f>'CASOS POR DIAPCIA'!AN12+AM11</f>
        <v>4</v>
      </c>
      <c r="AO11" s="3">
        <f>'CASOS POR DIAPCIA'!AO12+AN11</f>
        <v>4</v>
      </c>
      <c r="AP11" s="3">
        <f>'CASOS POR DIAPCIA'!AP12+AO11</f>
        <v>4</v>
      </c>
      <c r="AQ11" s="3">
        <f>'CASOS POR DIAPCIA'!AQ12+AP11</f>
        <v>4</v>
      </c>
    </row>
    <row r="12">
      <c r="A12" s="2" t="str">
        <f>'CASOS POR DIAPCIA'!A13</f>
        <v>Río Negro</v>
      </c>
      <c r="B12" s="2">
        <v>0.0</v>
      </c>
      <c r="C12" s="2">
        <f>'CASOS POR DIAPCIA'!C13+B12</f>
        <v>0</v>
      </c>
      <c r="D12" s="2">
        <f>'CASOS POR DIAPCIA'!D13+C12</f>
        <v>0</v>
      </c>
      <c r="E12" s="2">
        <f>'CASOS POR DIAPCIA'!E13+D12</f>
        <v>0</v>
      </c>
      <c r="F12" s="2">
        <f>'CASOS POR DIAPCIA'!F13+E12</f>
        <v>0</v>
      </c>
      <c r="G12" s="2">
        <f>'CASOS POR DIAPCIA'!G13+F12</f>
        <v>0</v>
      </c>
      <c r="H12" s="2">
        <f>'CASOS POR DIAPCIA'!H13+G12</f>
        <v>0</v>
      </c>
      <c r="I12" s="2">
        <f>'CASOS POR DIAPCIA'!I13+H12</f>
        <v>0</v>
      </c>
      <c r="J12" s="2">
        <f>'CASOS POR DIAPCIA'!J13+I12</f>
        <v>0</v>
      </c>
      <c r="K12" s="2">
        <f>'CASOS POR DIAPCIA'!K13+J12</f>
        <v>0</v>
      </c>
      <c r="L12" s="2">
        <f>'CASOS POR DIAPCIA'!L13+K12</f>
        <v>0</v>
      </c>
      <c r="M12" s="2">
        <f>'CASOS POR DIAPCIA'!M13+L12</f>
        <v>0</v>
      </c>
      <c r="N12" s="3">
        <f>'CASOS POR DIAPCIA'!N13+M12</f>
        <v>1</v>
      </c>
      <c r="O12" s="3">
        <f>'CASOS POR DIAPCIA'!O13+N12</f>
        <v>1</v>
      </c>
      <c r="P12" s="3">
        <f>'CASOS POR DIAPCIA'!P13+O12</f>
        <v>2</v>
      </c>
      <c r="Q12" s="3">
        <f>'CASOS POR DIAPCIA'!Q13+P12</f>
        <v>2</v>
      </c>
      <c r="R12" s="3">
        <f>'CASOS POR DIAPCIA'!R13+Q12</f>
        <v>3</v>
      </c>
      <c r="S12" s="3">
        <f>'CASOS POR DIAPCIA'!S13+R12</f>
        <v>3</v>
      </c>
      <c r="T12" s="3">
        <f>'CASOS POR DIAPCIA'!T13+S12</f>
        <v>3</v>
      </c>
      <c r="U12" s="3">
        <f>'CASOS POR DIAPCIA'!U13+T12</f>
        <v>3</v>
      </c>
      <c r="V12" s="3">
        <f>'CASOS POR DIAPCIA'!V13+U12</f>
        <v>3</v>
      </c>
      <c r="W12" s="3">
        <f>'CASOS POR DIAPCIA'!W13+V12</f>
        <v>3</v>
      </c>
      <c r="X12" s="3">
        <f>'CASOS POR DIAPCIA'!X13+W12</f>
        <v>3</v>
      </c>
      <c r="Y12" s="3">
        <f>'CASOS POR DIAPCIA'!Y13+X12</f>
        <v>3</v>
      </c>
      <c r="Z12" s="3">
        <f>'CASOS POR DIAPCIA'!Z13+Y12</f>
        <v>3</v>
      </c>
      <c r="AA12" s="3">
        <f>'CASOS POR DIAPCIA'!AA13+Z12</f>
        <v>3</v>
      </c>
      <c r="AB12" s="3">
        <f>'CASOS POR DIAPCIA'!AB13+AA12</f>
        <v>3</v>
      </c>
      <c r="AC12" s="3">
        <f>'CASOS POR DIAPCIA'!AC13+AB12</f>
        <v>3</v>
      </c>
      <c r="AD12" s="3">
        <f>'CASOS POR DIAPCIA'!AD13+AC12</f>
        <v>3</v>
      </c>
      <c r="AE12" s="3">
        <f>'CASOS POR DIAPCIA'!AE13+AD12</f>
        <v>3</v>
      </c>
      <c r="AF12" s="3">
        <f>'CASOS POR DIAPCIA'!AF13+AE12</f>
        <v>3</v>
      </c>
      <c r="AG12" s="3">
        <f>'CASOS POR DIAPCIA'!AG13+AF12</f>
        <v>3</v>
      </c>
      <c r="AH12" s="3">
        <f>'CASOS POR DIAPCIA'!AH13+AG12</f>
        <v>3</v>
      </c>
      <c r="AI12" s="3">
        <f>'CASOS POR DIAPCIA'!AI13+AH12</f>
        <v>3</v>
      </c>
      <c r="AJ12" s="3">
        <f>'CASOS POR DIAPCIA'!AJ13+AI12</f>
        <v>3</v>
      </c>
      <c r="AK12" s="3">
        <f>'CASOS POR DIAPCIA'!AK13+AJ12</f>
        <v>3</v>
      </c>
      <c r="AL12" s="3">
        <f>'CASOS POR DIAPCIA'!AL13+AK12</f>
        <v>3</v>
      </c>
      <c r="AM12" s="3">
        <f>'CASOS POR DIAPCIA'!AM13+AL12</f>
        <v>3</v>
      </c>
      <c r="AN12" s="3">
        <f>'CASOS POR DIAPCIA'!AN13+AM12</f>
        <v>3</v>
      </c>
      <c r="AO12" s="3">
        <f>'CASOS POR DIAPCIA'!AO13+AN12</f>
        <v>3</v>
      </c>
      <c r="AP12" s="3">
        <f>'CASOS POR DIAPCIA'!AP13+AO12</f>
        <v>3</v>
      </c>
      <c r="AQ12" s="3">
        <f>'CASOS POR DIAPCIA'!AQ13+AP12</f>
        <v>3</v>
      </c>
    </row>
    <row r="13">
      <c r="A13" s="2" t="str">
        <f>'CASOS POR DIAPCIA'!A14</f>
        <v>Salta</v>
      </c>
      <c r="B13" s="2">
        <v>0.0</v>
      </c>
      <c r="C13" s="2">
        <f>'CASOS POR DIAPCIA'!C14+B13</f>
        <v>0</v>
      </c>
      <c r="D13" s="2">
        <f>'CASOS POR DIAPCIA'!D14+C13</f>
        <v>0</v>
      </c>
      <c r="E13" s="2">
        <f>'CASOS POR DIAPCIA'!E14+D13</f>
        <v>0</v>
      </c>
      <c r="F13" s="2">
        <f>'CASOS POR DIAPCIA'!F14+E13</f>
        <v>0</v>
      </c>
      <c r="G13" s="2">
        <f>'CASOS POR DIAPCIA'!G14+F13</f>
        <v>0</v>
      </c>
      <c r="H13" s="2">
        <f>'CASOS POR DIAPCIA'!H14+G13</f>
        <v>0</v>
      </c>
      <c r="I13" s="2">
        <f>'CASOS POR DIAPCIA'!I14+H13</f>
        <v>0</v>
      </c>
      <c r="J13" s="2">
        <f>'CASOS POR DIAPCIA'!J14+I13</f>
        <v>0</v>
      </c>
      <c r="K13" s="2">
        <f>'CASOS POR DIAPCIA'!K14+J13</f>
        <v>0</v>
      </c>
      <c r="L13" s="2">
        <f>'CASOS POR DIAPCIA'!L14+K13</f>
        <v>0</v>
      </c>
      <c r="M13" s="2">
        <f>'CASOS POR DIAPCIA'!M14+L13</f>
        <v>0</v>
      </c>
      <c r="N13" s="3">
        <f>'CASOS POR DIAPCIA'!N14+M13</f>
        <v>1</v>
      </c>
      <c r="O13" s="3">
        <f>'CASOS POR DIAPCIA'!O14+N13</f>
        <v>1</v>
      </c>
      <c r="P13" s="3">
        <f>'CASOS POR DIAPCIA'!P14+O13</f>
        <v>1</v>
      </c>
      <c r="Q13" s="3">
        <f>'CASOS POR DIAPCIA'!Q14+P13</f>
        <v>1</v>
      </c>
      <c r="R13" s="3">
        <f>'CASOS POR DIAPCIA'!R14+Q13</f>
        <v>1</v>
      </c>
      <c r="S13" s="3">
        <f>'CASOS POR DIAPCIA'!S14+R13</f>
        <v>1</v>
      </c>
      <c r="T13" s="3">
        <f>'CASOS POR DIAPCIA'!T14+S13</f>
        <v>1</v>
      </c>
      <c r="U13" s="3">
        <f>'CASOS POR DIAPCIA'!U14+T13</f>
        <v>1</v>
      </c>
      <c r="V13" s="3">
        <f>'CASOS POR DIAPCIA'!V14+U13</f>
        <v>1</v>
      </c>
      <c r="W13" s="3">
        <f>'CASOS POR DIAPCIA'!W14+V13</f>
        <v>1</v>
      </c>
      <c r="X13" s="3">
        <f>'CASOS POR DIAPCIA'!X14+W13</f>
        <v>1</v>
      </c>
      <c r="Y13" s="3">
        <f>'CASOS POR DIAPCIA'!Y14+X13</f>
        <v>1</v>
      </c>
      <c r="Z13" s="3">
        <f>'CASOS POR DIAPCIA'!Z14+Y13</f>
        <v>1</v>
      </c>
      <c r="AA13" s="3">
        <f>'CASOS POR DIAPCIA'!AA14+Z13</f>
        <v>1</v>
      </c>
      <c r="AB13" s="3">
        <f>'CASOS POR DIAPCIA'!AB14+AA13</f>
        <v>1</v>
      </c>
      <c r="AC13" s="3">
        <f>'CASOS POR DIAPCIA'!AC14+AB13</f>
        <v>1</v>
      </c>
      <c r="AD13" s="3">
        <f>'CASOS POR DIAPCIA'!AD14+AC13</f>
        <v>1</v>
      </c>
      <c r="AE13" s="3">
        <f>'CASOS POR DIAPCIA'!AE14+AD13</f>
        <v>1</v>
      </c>
      <c r="AF13" s="3">
        <f>'CASOS POR DIAPCIA'!AF14+AE13</f>
        <v>1</v>
      </c>
      <c r="AG13" s="3">
        <f>'CASOS POR DIAPCIA'!AG14+AF13</f>
        <v>1</v>
      </c>
      <c r="AH13" s="3">
        <f>'CASOS POR DIAPCIA'!AH14+AG13</f>
        <v>1</v>
      </c>
      <c r="AI13" s="3">
        <f>'CASOS POR DIAPCIA'!AI14+AH13</f>
        <v>1</v>
      </c>
      <c r="AJ13" s="3">
        <f>'CASOS POR DIAPCIA'!AJ14+AI13</f>
        <v>1</v>
      </c>
      <c r="AK13" s="3">
        <f>'CASOS POR DIAPCIA'!AK14+AJ13</f>
        <v>1</v>
      </c>
      <c r="AL13" s="3">
        <f>'CASOS POR DIAPCIA'!AL14+AK13</f>
        <v>1</v>
      </c>
      <c r="AM13" s="3">
        <f>'CASOS POR DIAPCIA'!AM14+AL13</f>
        <v>1</v>
      </c>
      <c r="AN13" s="3">
        <f>'CASOS POR DIAPCIA'!AN14+AM13</f>
        <v>1</v>
      </c>
      <c r="AO13" s="3">
        <f>'CASOS POR DIAPCIA'!AO14+AN13</f>
        <v>1</v>
      </c>
      <c r="AP13" s="3">
        <f>'CASOS POR DIAPCIA'!AP14+AO13</f>
        <v>1</v>
      </c>
      <c r="AQ13" s="3">
        <f>'CASOS POR DIAPCIA'!AQ14+AP13</f>
        <v>1</v>
      </c>
    </row>
    <row r="14">
      <c r="A14" s="2" t="str">
        <f>'CASOS POR DIAPCIA'!A15</f>
        <v>San Luis</v>
      </c>
      <c r="B14" s="2">
        <v>0.0</v>
      </c>
      <c r="C14" s="2">
        <f>'CASOS POR DIAPCIA'!C15+B14</f>
        <v>0</v>
      </c>
      <c r="D14" s="2">
        <f>'CASOS POR DIAPCIA'!D15+C14</f>
        <v>0</v>
      </c>
      <c r="E14" s="2">
        <f>'CASOS POR DIAPCIA'!E15+D14</f>
        <v>0</v>
      </c>
      <c r="F14" s="2">
        <f>'CASOS POR DIAPCIA'!F15+E14</f>
        <v>0</v>
      </c>
      <c r="G14" s="2">
        <f>'CASOS POR DIAPCIA'!G15+F14</f>
        <v>0</v>
      </c>
      <c r="H14" s="2">
        <f>'CASOS POR DIAPCIA'!H15+G14</f>
        <v>0</v>
      </c>
      <c r="I14" s="2">
        <f>'CASOS POR DIAPCIA'!I15+H14</f>
        <v>0</v>
      </c>
      <c r="J14" s="2">
        <f>'CASOS POR DIAPCIA'!J15+I14</f>
        <v>0</v>
      </c>
      <c r="K14" s="2">
        <f>'CASOS POR DIAPCIA'!K15+J14</f>
        <v>0</v>
      </c>
      <c r="L14" s="2">
        <f>'CASOS POR DIAPCIA'!L15+K14</f>
        <v>0</v>
      </c>
      <c r="M14" s="2">
        <f>'CASOS POR DIAPCIA'!M15+L14</f>
        <v>0</v>
      </c>
      <c r="N14" s="2">
        <f>'CASOS POR DIAPCIA'!N15+M14</f>
        <v>0</v>
      </c>
      <c r="O14" s="2">
        <f>'CASOS POR DIAPCIA'!O15+N14</f>
        <v>0</v>
      </c>
      <c r="P14" s="2">
        <f>'CASOS POR DIAPCIA'!P15+O14</f>
        <v>0</v>
      </c>
      <c r="Q14" s="2">
        <f>'CASOS POR DIAPCIA'!Q15+P14</f>
        <v>0</v>
      </c>
      <c r="R14" s="2">
        <f>'CASOS POR DIAPCIA'!R15+Q14</f>
        <v>0</v>
      </c>
      <c r="S14" s="2">
        <f>'CASOS POR DIAPCIA'!S15+R14</f>
        <v>0</v>
      </c>
      <c r="T14" s="2">
        <f>'CASOS POR DIAPCIA'!T15+S14</f>
        <v>0</v>
      </c>
      <c r="U14" s="2">
        <f>'CASOS POR DIAPCIA'!U15+T14</f>
        <v>0</v>
      </c>
      <c r="V14" s="3">
        <f>'CASOS POR DIAPCIA'!V15+U14</f>
        <v>4</v>
      </c>
      <c r="W14" s="3">
        <f>'CASOS POR DIAPCIA'!W15+V14</f>
        <v>4</v>
      </c>
      <c r="X14" s="3">
        <f>'CASOS POR DIAPCIA'!X15+W14</f>
        <v>4</v>
      </c>
      <c r="Y14" s="3">
        <f>'CASOS POR DIAPCIA'!Y15+X14</f>
        <v>4</v>
      </c>
      <c r="Z14" s="3">
        <f>'CASOS POR DIAPCIA'!Z15+Y14</f>
        <v>4</v>
      </c>
      <c r="AA14" s="3">
        <f>'CASOS POR DIAPCIA'!AA15+Z14</f>
        <v>4</v>
      </c>
      <c r="AB14" s="3">
        <f>'CASOS POR DIAPCIA'!AB15+AA14</f>
        <v>4</v>
      </c>
      <c r="AC14" s="3">
        <f>'CASOS POR DIAPCIA'!AC15+AB14</f>
        <v>4</v>
      </c>
      <c r="AD14" s="3">
        <f>'CASOS POR DIAPCIA'!AD15+AC14</f>
        <v>4</v>
      </c>
      <c r="AE14" s="3">
        <f>'CASOS POR DIAPCIA'!AE15+AD14</f>
        <v>4</v>
      </c>
      <c r="AF14" s="3">
        <f>'CASOS POR DIAPCIA'!AF15+AE14</f>
        <v>4</v>
      </c>
      <c r="AG14" s="3">
        <f>'CASOS POR DIAPCIA'!AG15+AF14</f>
        <v>4</v>
      </c>
      <c r="AH14" s="3">
        <f>'CASOS POR DIAPCIA'!AH15+AG14</f>
        <v>4</v>
      </c>
      <c r="AI14" s="3">
        <f>'CASOS POR DIAPCIA'!AI15+AH14</f>
        <v>4</v>
      </c>
      <c r="AJ14" s="3">
        <f>'CASOS POR DIAPCIA'!AJ15+AI14</f>
        <v>4</v>
      </c>
      <c r="AK14" s="3">
        <f>'CASOS POR DIAPCIA'!AK15+AJ14</f>
        <v>4</v>
      </c>
      <c r="AL14" s="3">
        <f>'CASOS POR DIAPCIA'!AL15+AK14</f>
        <v>4</v>
      </c>
      <c r="AM14" s="3">
        <f>'CASOS POR DIAPCIA'!AM15+AL14</f>
        <v>4</v>
      </c>
      <c r="AN14" s="3">
        <f>'CASOS POR DIAPCIA'!AN15+AM14</f>
        <v>4</v>
      </c>
      <c r="AO14" s="3">
        <f>'CASOS POR DIAPCIA'!AO15+AN14</f>
        <v>4</v>
      </c>
      <c r="AP14" s="3">
        <f>'CASOS POR DIAPCIA'!AP15+AO14</f>
        <v>4</v>
      </c>
      <c r="AQ14" s="3">
        <f>'CASOS POR DIAPCIA'!AQ15+AP14</f>
        <v>4</v>
      </c>
    </row>
    <row r="15">
      <c r="A15" s="2" t="str">
        <f>'CASOS POR DIAPCIA'!A16</f>
        <v>Santa Cruz</v>
      </c>
      <c r="B15" s="2">
        <v>0.0</v>
      </c>
      <c r="C15" s="2">
        <f>'CASOS POR DIAPCIA'!C16+B15</f>
        <v>0</v>
      </c>
      <c r="D15" s="2">
        <f>'CASOS POR DIAPCIA'!D16+C15</f>
        <v>0</v>
      </c>
      <c r="E15" s="2">
        <f>'CASOS POR DIAPCIA'!E16+D15</f>
        <v>0</v>
      </c>
      <c r="F15" s="2">
        <f>'CASOS POR DIAPCIA'!F16+E15</f>
        <v>0</v>
      </c>
      <c r="G15" s="2">
        <f>'CASOS POR DIAPCIA'!G16+F15</f>
        <v>0</v>
      </c>
      <c r="H15" s="2">
        <f>'CASOS POR DIAPCIA'!H16+G15</f>
        <v>0</v>
      </c>
      <c r="I15" s="2">
        <f>'CASOS POR DIAPCIA'!I16+H15</f>
        <v>0</v>
      </c>
      <c r="J15" s="2">
        <f>'CASOS POR DIAPCIA'!J16+I15</f>
        <v>0</v>
      </c>
      <c r="K15" s="2">
        <f>'CASOS POR DIAPCIA'!K16+J15</f>
        <v>0</v>
      </c>
      <c r="L15" s="2">
        <f>'CASOS POR DIAPCIA'!L16+K15</f>
        <v>0</v>
      </c>
      <c r="M15" s="2">
        <f>'CASOS POR DIAPCIA'!M16+L15</f>
        <v>0</v>
      </c>
      <c r="N15" s="3">
        <f>'CASOS POR DIAPCIA'!N16+M15</f>
        <v>1</v>
      </c>
      <c r="O15" s="3">
        <f>'CASOS POR DIAPCIA'!O16+N15</f>
        <v>1</v>
      </c>
      <c r="P15" s="3">
        <f>'CASOS POR DIAPCIA'!P16+O15</f>
        <v>1</v>
      </c>
      <c r="Q15" s="3">
        <f>'CASOS POR DIAPCIA'!Q16+P15</f>
        <v>1</v>
      </c>
      <c r="R15" s="3">
        <f>'CASOS POR DIAPCIA'!R16+Q15</f>
        <v>1</v>
      </c>
      <c r="S15" s="3">
        <f>'CASOS POR DIAPCIA'!S16+R15</f>
        <v>1</v>
      </c>
      <c r="T15" s="3">
        <f>'CASOS POR DIAPCIA'!T16+S15</f>
        <v>1</v>
      </c>
      <c r="U15" s="3">
        <f>'CASOS POR DIAPCIA'!U16+T15</f>
        <v>2</v>
      </c>
      <c r="V15" s="3">
        <f>'CASOS POR DIAPCIA'!V16+U15</f>
        <v>7</v>
      </c>
      <c r="W15" s="3">
        <f>'CASOS POR DIAPCIA'!W16+V15</f>
        <v>7</v>
      </c>
      <c r="X15" s="3">
        <f>'CASOS POR DIAPCIA'!X16+W15</f>
        <v>7</v>
      </c>
      <c r="Y15" s="3">
        <f>'CASOS POR DIAPCIA'!Y16+X15</f>
        <v>7</v>
      </c>
      <c r="Z15" s="3">
        <f>'CASOS POR DIAPCIA'!Z16+Y15</f>
        <v>7</v>
      </c>
      <c r="AA15" s="3">
        <f>'CASOS POR DIAPCIA'!AA16+Z15</f>
        <v>7</v>
      </c>
      <c r="AB15" s="3">
        <f>'CASOS POR DIAPCIA'!AB16+AA15</f>
        <v>7</v>
      </c>
      <c r="AC15" s="3">
        <f>'CASOS POR DIAPCIA'!AC16+AB15</f>
        <v>7</v>
      </c>
      <c r="AD15" s="3">
        <f>'CASOS POR DIAPCIA'!AD16+AC15</f>
        <v>7</v>
      </c>
      <c r="AE15" s="3">
        <f>'CASOS POR DIAPCIA'!AE16+AD15</f>
        <v>7</v>
      </c>
      <c r="AF15" s="3">
        <f>'CASOS POR DIAPCIA'!AF16+AE15</f>
        <v>7</v>
      </c>
      <c r="AG15" s="3">
        <f>'CASOS POR DIAPCIA'!AG16+AF15</f>
        <v>7</v>
      </c>
      <c r="AH15" s="3">
        <f>'CASOS POR DIAPCIA'!AH16+AG15</f>
        <v>7</v>
      </c>
      <c r="AI15" s="3">
        <f>'CASOS POR DIAPCIA'!AI16+AH15</f>
        <v>7</v>
      </c>
      <c r="AJ15" s="3">
        <f>'CASOS POR DIAPCIA'!AJ16+AI15</f>
        <v>7</v>
      </c>
      <c r="AK15" s="3">
        <f>'CASOS POR DIAPCIA'!AK16+AJ15</f>
        <v>7</v>
      </c>
      <c r="AL15" s="3">
        <f>'CASOS POR DIAPCIA'!AL16+AK15</f>
        <v>7</v>
      </c>
      <c r="AM15" s="3">
        <f>'CASOS POR DIAPCIA'!AM16+AL15</f>
        <v>7</v>
      </c>
      <c r="AN15" s="3">
        <f>'CASOS POR DIAPCIA'!AN16+AM15</f>
        <v>7</v>
      </c>
      <c r="AO15" s="3">
        <f>'CASOS POR DIAPCIA'!AO16+AN15</f>
        <v>7</v>
      </c>
      <c r="AP15" s="3">
        <f>'CASOS POR DIAPCIA'!AP16+AO15</f>
        <v>7</v>
      </c>
      <c r="AQ15" s="3">
        <f>'CASOS POR DIAPCIA'!AQ16+AP15</f>
        <v>7</v>
      </c>
    </row>
    <row r="16">
      <c r="A16" s="2" t="str">
        <f>'CASOS POR DIAPCIA'!A17</f>
        <v>Santa Fe</v>
      </c>
      <c r="B16" s="2">
        <v>0.0</v>
      </c>
      <c r="C16" s="2">
        <f>'CASOS POR DIAPCIA'!C17+B16</f>
        <v>0</v>
      </c>
      <c r="D16" s="2">
        <f>'CASOS POR DIAPCIA'!D17+C16</f>
        <v>0</v>
      </c>
      <c r="E16" s="2">
        <f>'CASOS POR DIAPCIA'!E17+D16</f>
        <v>0</v>
      </c>
      <c r="F16" s="2">
        <f>'CASOS POR DIAPCIA'!F17+E16</f>
        <v>0</v>
      </c>
      <c r="G16" s="2">
        <f>'CASOS POR DIAPCIA'!G17+F16</f>
        <v>0</v>
      </c>
      <c r="H16" s="2">
        <f>'CASOS POR DIAPCIA'!H17+G16</f>
        <v>0</v>
      </c>
      <c r="I16" s="2">
        <f>'CASOS POR DIAPCIA'!I17+H16</f>
        <v>0</v>
      </c>
      <c r="J16" s="2">
        <f>'CASOS POR DIAPCIA'!J17+I16</f>
        <v>0</v>
      </c>
      <c r="K16" s="2">
        <f>'CASOS POR DIAPCIA'!K17+J16</f>
        <v>0</v>
      </c>
      <c r="L16" s="2">
        <f>'CASOS POR DIAPCIA'!L17+K16</f>
        <v>0</v>
      </c>
      <c r="M16" s="2">
        <f>'CASOS POR DIAPCIA'!M17+L16</f>
        <v>0</v>
      </c>
      <c r="N16" s="2">
        <f>'CASOS POR DIAPCIA'!N17+M16</f>
        <v>0</v>
      </c>
      <c r="O16" s="2">
        <f>'CASOS POR DIAPCIA'!O17+N16</f>
        <v>0</v>
      </c>
      <c r="P16" s="3">
        <f>'CASOS POR DIAPCIA'!P17+O16</f>
        <v>1</v>
      </c>
      <c r="Q16" s="3">
        <f>'CASOS POR DIAPCIA'!Q17+P16</f>
        <v>1</v>
      </c>
      <c r="R16" s="3">
        <f>'CASOS POR DIAPCIA'!R17+Q16</f>
        <v>3</v>
      </c>
      <c r="S16" s="3">
        <f>'CASOS POR DIAPCIA'!S17+R16</f>
        <v>3</v>
      </c>
      <c r="T16" s="3">
        <f>'CASOS POR DIAPCIA'!T17+S16</f>
        <v>16</v>
      </c>
      <c r="U16" s="3">
        <f>'CASOS POR DIAPCIA'!U17+T16</f>
        <v>19</v>
      </c>
      <c r="V16" s="3">
        <f>'CASOS POR DIAPCIA'!V17+U16</f>
        <v>41</v>
      </c>
      <c r="W16" s="3">
        <f>'CASOS POR DIAPCIA'!W17+V16</f>
        <v>41</v>
      </c>
      <c r="X16" s="3">
        <f>'CASOS POR DIAPCIA'!X17+W16</f>
        <v>41</v>
      </c>
      <c r="Y16" s="3">
        <f>'CASOS POR DIAPCIA'!Y17+X16</f>
        <v>41</v>
      </c>
      <c r="Z16" s="3">
        <f>'CASOS POR DIAPCIA'!Z17+Y16</f>
        <v>41</v>
      </c>
      <c r="AA16" s="3">
        <f>'CASOS POR DIAPCIA'!AA17+Z16</f>
        <v>41</v>
      </c>
      <c r="AB16" s="3">
        <f>'CASOS POR DIAPCIA'!AB17+AA16</f>
        <v>41</v>
      </c>
      <c r="AC16" s="3">
        <f>'CASOS POR DIAPCIA'!AC17+AB16</f>
        <v>41</v>
      </c>
      <c r="AD16" s="3">
        <f>'CASOS POR DIAPCIA'!AD17+AC16</f>
        <v>41</v>
      </c>
      <c r="AE16" s="3">
        <f>'CASOS POR DIAPCIA'!AE17+AD16</f>
        <v>41</v>
      </c>
      <c r="AF16" s="3">
        <f>'CASOS POR DIAPCIA'!AF17+AE16</f>
        <v>41</v>
      </c>
      <c r="AG16" s="3">
        <f>'CASOS POR DIAPCIA'!AG17+AF16</f>
        <v>41</v>
      </c>
      <c r="AH16" s="3">
        <f>'CASOS POR DIAPCIA'!AH17+AG16</f>
        <v>41</v>
      </c>
      <c r="AI16" s="3">
        <f>'CASOS POR DIAPCIA'!AI17+AH16</f>
        <v>41</v>
      </c>
      <c r="AJ16" s="3">
        <f>'CASOS POR DIAPCIA'!AJ17+AI16</f>
        <v>41</v>
      </c>
      <c r="AK16" s="3">
        <f>'CASOS POR DIAPCIA'!AK17+AJ16</f>
        <v>41</v>
      </c>
      <c r="AL16" s="3">
        <f>'CASOS POR DIAPCIA'!AL17+AK16</f>
        <v>41</v>
      </c>
      <c r="AM16" s="3">
        <f>'CASOS POR DIAPCIA'!AM17+AL16</f>
        <v>41</v>
      </c>
      <c r="AN16" s="3">
        <f>'CASOS POR DIAPCIA'!AN17+AM16</f>
        <v>41</v>
      </c>
      <c r="AO16" s="3">
        <f>'CASOS POR DIAPCIA'!AO17+AN16</f>
        <v>41</v>
      </c>
      <c r="AP16" s="3">
        <f>'CASOS POR DIAPCIA'!AP17+AO16</f>
        <v>41</v>
      </c>
      <c r="AQ16" s="3">
        <f>'CASOS POR DIAPCIA'!AQ17+AP16</f>
        <v>41</v>
      </c>
    </row>
    <row r="17">
      <c r="A17" s="2" t="str">
        <f>'CASOS POR DIAPCIA'!A18</f>
        <v>Santiago Del Estero</v>
      </c>
      <c r="B17" s="2">
        <v>0.0</v>
      </c>
      <c r="C17" s="2">
        <f>'CASOS POR DIAPCIA'!C18+B17</f>
        <v>0</v>
      </c>
      <c r="D17" s="2">
        <f>'CASOS POR DIAPCIA'!D18+C17</f>
        <v>0</v>
      </c>
      <c r="E17" s="2">
        <f>'CASOS POR DIAPCIA'!E18+D17</f>
        <v>0</v>
      </c>
      <c r="F17" s="2">
        <f>'CASOS POR DIAPCIA'!F18+E17</f>
        <v>0</v>
      </c>
      <c r="G17" s="2">
        <f>'CASOS POR DIAPCIA'!G18+F17</f>
        <v>0</v>
      </c>
      <c r="H17" s="2">
        <f>'CASOS POR DIAPCIA'!H18+G17</f>
        <v>0</v>
      </c>
      <c r="I17" s="2">
        <f>'CASOS POR DIAPCIA'!I18+H17</f>
        <v>0</v>
      </c>
      <c r="J17" s="2">
        <f>'CASOS POR DIAPCIA'!J18+I17</f>
        <v>0</v>
      </c>
      <c r="K17" s="2">
        <f>'CASOS POR DIAPCIA'!K18+J17</f>
        <v>0</v>
      </c>
      <c r="L17" s="2">
        <f>'CASOS POR DIAPCIA'!L18+K17</f>
        <v>0</v>
      </c>
      <c r="M17" s="2">
        <f>'CASOS POR DIAPCIA'!M18+L17</f>
        <v>0</v>
      </c>
      <c r="N17" s="2">
        <f>'CASOS POR DIAPCIA'!N18+M17</f>
        <v>0</v>
      </c>
      <c r="O17" s="2">
        <f>'CASOS POR DIAPCIA'!O18+N17</f>
        <v>0</v>
      </c>
      <c r="P17" s="2">
        <f>'CASOS POR DIAPCIA'!P18+O17</f>
        <v>0</v>
      </c>
      <c r="Q17" s="3">
        <f>'CASOS POR DIAPCIA'!Q18+P17</f>
        <v>1</v>
      </c>
      <c r="R17" s="3">
        <f>'CASOS POR DIAPCIA'!R18+Q17</f>
        <v>1</v>
      </c>
      <c r="S17" s="3">
        <f>'CASOS POR DIAPCIA'!S18+R17</f>
        <v>1</v>
      </c>
      <c r="T17" s="3">
        <f>'CASOS POR DIAPCIA'!T18+S17</f>
        <v>1</v>
      </c>
      <c r="U17" s="3">
        <f>'CASOS POR DIAPCIA'!U18+T17</f>
        <v>1</v>
      </c>
      <c r="V17" s="3">
        <f>'CASOS POR DIAPCIA'!V18+U17</f>
        <v>1</v>
      </c>
      <c r="W17" s="3">
        <f>'CASOS POR DIAPCIA'!W18+V17</f>
        <v>1</v>
      </c>
      <c r="X17" s="3">
        <f>'CASOS POR DIAPCIA'!X18+W17</f>
        <v>1</v>
      </c>
      <c r="Y17" s="3">
        <f>'CASOS POR DIAPCIA'!Y18+X17</f>
        <v>1</v>
      </c>
      <c r="Z17" s="3">
        <f>'CASOS POR DIAPCIA'!Z18+Y17</f>
        <v>1</v>
      </c>
      <c r="AA17" s="3">
        <f>'CASOS POR DIAPCIA'!AA18+Z17</f>
        <v>1</v>
      </c>
      <c r="AB17" s="3">
        <f>'CASOS POR DIAPCIA'!AB18+AA17</f>
        <v>1</v>
      </c>
      <c r="AC17" s="3">
        <f>'CASOS POR DIAPCIA'!AC18+AB17</f>
        <v>1</v>
      </c>
      <c r="AD17" s="3">
        <f>'CASOS POR DIAPCIA'!AD18+AC17</f>
        <v>1</v>
      </c>
      <c r="AE17" s="3">
        <f>'CASOS POR DIAPCIA'!AE18+AD17</f>
        <v>1</v>
      </c>
      <c r="AF17" s="3">
        <f>'CASOS POR DIAPCIA'!AF18+AE17</f>
        <v>1</v>
      </c>
      <c r="AG17" s="3">
        <f>'CASOS POR DIAPCIA'!AG18+AF17</f>
        <v>1</v>
      </c>
      <c r="AH17" s="3">
        <f>'CASOS POR DIAPCIA'!AH18+AG17</f>
        <v>1</v>
      </c>
      <c r="AI17" s="3">
        <f>'CASOS POR DIAPCIA'!AI18+AH17</f>
        <v>1</v>
      </c>
      <c r="AJ17" s="3">
        <f>'CASOS POR DIAPCIA'!AJ18+AI17</f>
        <v>1</v>
      </c>
      <c r="AK17" s="3">
        <f>'CASOS POR DIAPCIA'!AK18+AJ17</f>
        <v>1</v>
      </c>
      <c r="AL17" s="3">
        <f>'CASOS POR DIAPCIA'!AL18+AK17</f>
        <v>1</v>
      </c>
      <c r="AM17" s="3">
        <f>'CASOS POR DIAPCIA'!AM18+AL17</f>
        <v>1</v>
      </c>
      <c r="AN17" s="3">
        <f>'CASOS POR DIAPCIA'!AN18+AM17</f>
        <v>1</v>
      </c>
      <c r="AO17" s="3">
        <f>'CASOS POR DIAPCIA'!AO18+AN17</f>
        <v>1</v>
      </c>
      <c r="AP17" s="3">
        <f>'CASOS POR DIAPCIA'!AP18+AO17</f>
        <v>1</v>
      </c>
      <c r="AQ17" s="3">
        <f>'CASOS POR DIAPCIA'!AQ18+AP17</f>
        <v>1</v>
      </c>
    </row>
    <row r="18">
      <c r="A18" s="2" t="str">
        <f>'CASOS POR DIAPCIA'!A19</f>
        <v>Tierra Del Fuego</v>
      </c>
      <c r="B18" s="2">
        <v>0.0</v>
      </c>
      <c r="C18" s="2">
        <f>'CASOS POR DIAPCIA'!C19+B18</f>
        <v>0</v>
      </c>
      <c r="D18" s="2">
        <f>'CASOS POR DIAPCIA'!D19+C18</f>
        <v>0</v>
      </c>
      <c r="E18" s="2">
        <f>'CASOS POR DIAPCIA'!E19+D18</f>
        <v>0</v>
      </c>
      <c r="F18" s="2">
        <f>'CASOS POR DIAPCIA'!F19+E18</f>
        <v>0</v>
      </c>
      <c r="G18" s="2">
        <f>'CASOS POR DIAPCIA'!G19+F18</f>
        <v>0</v>
      </c>
      <c r="H18" s="2">
        <f>'CASOS POR DIAPCIA'!H19+G18</f>
        <v>0</v>
      </c>
      <c r="I18" s="2">
        <f>'CASOS POR DIAPCIA'!I19+H18</f>
        <v>0</v>
      </c>
      <c r="J18" s="2">
        <f>'CASOS POR DIAPCIA'!J19+I18</f>
        <v>0</v>
      </c>
      <c r="K18" s="2">
        <f>'CASOS POR DIAPCIA'!K19+J18</f>
        <v>0</v>
      </c>
      <c r="L18" s="3">
        <f>'CASOS POR DIAPCIA'!L19+K18</f>
        <v>2</v>
      </c>
      <c r="M18" s="3">
        <f>'CASOS POR DIAPCIA'!M19+L18</f>
        <v>2</v>
      </c>
      <c r="N18" s="3">
        <f>'CASOS POR DIAPCIA'!N19+M18</f>
        <v>2</v>
      </c>
      <c r="O18" s="3">
        <f>'CASOS POR DIAPCIA'!O19+N18</f>
        <v>2</v>
      </c>
      <c r="P18" s="3">
        <f>'CASOS POR DIAPCIA'!P19+O18</f>
        <v>2</v>
      </c>
      <c r="Q18" s="3">
        <f>'CASOS POR DIAPCIA'!Q19+P18</f>
        <v>3</v>
      </c>
      <c r="R18" s="3">
        <f>'CASOS POR DIAPCIA'!R19+Q18</f>
        <v>6</v>
      </c>
      <c r="S18" s="3">
        <f>'CASOS POR DIAPCIA'!S19+R18</f>
        <v>6</v>
      </c>
      <c r="T18" s="3">
        <f>'CASOS POR DIAPCIA'!T19+S18</f>
        <v>6</v>
      </c>
      <c r="U18" s="3">
        <f>'CASOS POR DIAPCIA'!U19+T18</f>
        <v>10</v>
      </c>
      <c r="V18" s="3">
        <f>'CASOS POR DIAPCIA'!V19+U18</f>
        <v>11</v>
      </c>
      <c r="W18" s="3">
        <f>'CASOS POR DIAPCIA'!W19+V18</f>
        <v>11</v>
      </c>
      <c r="X18" s="3">
        <f>'CASOS POR DIAPCIA'!X19+W18</f>
        <v>11</v>
      </c>
      <c r="Y18" s="3">
        <f>'CASOS POR DIAPCIA'!Y19+X18</f>
        <v>11</v>
      </c>
      <c r="Z18" s="3">
        <f>'CASOS POR DIAPCIA'!Z19+Y18</f>
        <v>11</v>
      </c>
      <c r="AA18" s="3">
        <f>'CASOS POR DIAPCIA'!AA19+Z18</f>
        <v>11</v>
      </c>
      <c r="AB18" s="3">
        <f>'CASOS POR DIAPCIA'!AB19+AA18</f>
        <v>11</v>
      </c>
      <c r="AC18" s="3">
        <f>'CASOS POR DIAPCIA'!AC19+AB18</f>
        <v>11</v>
      </c>
      <c r="AD18" s="3">
        <f>'CASOS POR DIAPCIA'!AD19+AC18</f>
        <v>11</v>
      </c>
      <c r="AE18" s="3">
        <f>'CASOS POR DIAPCIA'!AE19+AD18</f>
        <v>11</v>
      </c>
      <c r="AF18" s="3">
        <f>'CASOS POR DIAPCIA'!AF19+AE18</f>
        <v>11</v>
      </c>
      <c r="AG18" s="3">
        <f>'CASOS POR DIAPCIA'!AG19+AF18</f>
        <v>11</v>
      </c>
      <c r="AH18" s="3">
        <f>'CASOS POR DIAPCIA'!AH19+AG18</f>
        <v>11</v>
      </c>
      <c r="AI18" s="3">
        <f>'CASOS POR DIAPCIA'!AI19+AH18</f>
        <v>11</v>
      </c>
      <c r="AJ18" s="3">
        <f>'CASOS POR DIAPCIA'!AJ19+AI18</f>
        <v>11</v>
      </c>
      <c r="AK18" s="3">
        <f>'CASOS POR DIAPCIA'!AK19+AJ18</f>
        <v>11</v>
      </c>
      <c r="AL18" s="3">
        <f>'CASOS POR DIAPCIA'!AL19+AK18</f>
        <v>11</v>
      </c>
      <c r="AM18" s="3">
        <f>'CASOS POR DIAPCIA'!AM19+AL18</f>
        <v>11</v>
      </c>
      <c r="AN18" s="3">
        <f>'CASOS POR DIAPCIA'!AN19+AM18</f>
        <v>11</v>
      </c>
      <c r="AO18" s="3">
        <f>'CASOS POR DIAPCIA'!AO19+AN18</f>
        <v>11</v>
      </c>
      <c r="AP18" s="3">
        <f>'CASOS POR DIAPCIA'!AP19+AO18</f>
        <v>11</v>
      </c>
      <c r="AQ18" s="3">
        <f>'CASOS POR DIAPCIA'!AQ19+AP18</f>
        <v>11</v>
      </c>
    </row>
    <row r="19">
      <c r="A19" s="2" t="str">
        <f>'CASOS POR DIAPCIA'!A20</f>
        <v>Tucumán</v>
      </c>
      <c r="B19" s="2">
        <v>0.0</v>
      </c>
      <c r="C19" s="2">
        <f>'CASOS POR DIAPCIA'!C20+B19</f>
        <v>0</v>
      </c>
      <c r="D19" s="2">
        <f>'CASOS POR DIAPCIA'!D20+C19</f>
        <v>0</v>
      </c>
      <c r="E19" s="2">
        <f>'CASOS POR DIAPCIA'!E20+D19</f>
        <v>0</v>
      </c>
      <c r="F19" s="2">
        <f>'CASOS POR DIAPCIA'!F20+E19</f>
        <v>0</v>
      </c>
      <c r="G19" s="2">
        <f>'CASOS POR DIAPCIA'!G20+F19</f>
        <v>0</v>
      </c>
      <c r="H19" s="2">
        <f>'CASOS POR DIAPCIA'!H20+G19</f>
        <v>0</v>
      </c>
      <c r="I19" s="2">
        <f>'CASOS POR DIAPCIA'!I20+H19</f>
        <v>0</v>
      </c>
      <c r="J19" s="2">
        <f>'CASOS POR DIAPCIA'!J20+I19</f>
        <v>0</v>
      </c>
      <c r="K19" s="2">
        <f>'CASOS POR DIAPCIA'!K20+J19</f>
        <v>0</v>
      </c>
      <c r="L19" s="2">
        <f>'CASOS POR DIAPCIA'!L20+K19</f>
        <v>0</v>
      </c>
      <c r="M19" s="2">
        <f>'CASOS POR DIAPCIA'!M20+L19</f>
        <v>0</v>
      </c>
      <c r="N19" s="2">
        <f>'CASOS POR DIAPCIA'!N20+M19</f>
        <v>0</v>
      </c>
      <c r="O19" s="2">
        <f>'CASOS POR DIAPCIA'!O20+N19</f>
        <v>0</v>
      </c>
      <c r="P19" s="3">
        <f>'CASOS POR DIAPCIA'!P20+O19</f>
        <v>1</v>
      </c>
      <c r="Q19" s="3">
        <f>'CASOS POR DIAPCIA'!Q20+P19</f>
        <v>1</v>
      </c>
      <c r="R19" s="3">
        <f>'CASOS POR DIAPCIA'!R20+Q19</f>
        <v>2</v>
      </c>
      <c r="S19" s="3">
        <f>'CASOS POR DIAPCIA'!S20+R19</f>
        <v>7</v>
      </c>
      <c r="T19" s="3">
        <f>'CASOS POR DIAPCIA'!T20+S19</f>
        <v>7</v>
      </c>
      <c r="U19" s="3">
        <f>'CASOS POR DIAPCIA'!U20+T19</f>
        <v>7</v>
      </c>
      <c r="V19" s="3">
        <f>'CASOS POR DIAPCIA'!V20+U19</f>
        <v>9</v>
      </c>
      <c r="W19" s="3">
        <f>'CASOS POR DIAPCIA'!W20+V19</f>
        <v>9</v>
      </c>
      <c r="X19" s="3">
        <f>'CASOS POR DIAPCIA'!X20+W19</f>
        <v>9</v>
      </c>
      <c r="Y19" s="3">
        <f>'CASOS POR DIAPCIA'!Y20+X19</f>
        <v>9</v>
      </c>
      <c r="Z19" s="3">
        <f>'CASOS POR DIAPCIA'!Z20+Y19</f>
        <v>9</v>
      </c>
      <c r="AA19" s="3">
        <f>'CASOS POR DIAPCIA'!AA20+Z19</f>
        <v>9</v>
      </c>
      <c r="AB19" s="3">
        <f>'CASOS POR DIAPCIA'!AB20+AA19</f>
        <v>9</v>
      </c>
      <c r="AC19" s="3">
        <f>'CASOS POR DIAPCIA'!AC20+AB19</f>
        <v>9</v>
      </c>
      <c r="AD19" s="3">
        <f>'CASOS POR DIAPCIA'!AD20+AC19</f>
        <v>9</v>
      </c>
      <c r="AE19" s="3">
        <f>'CASOS POR DIAPCIA'!AE20+AD19</f>
        <v>9</v>
      </c>
      <c r="AF19" s="3">
        <f>'CASOS POR DIAPCIA'!AF20+AE19</f>
        <v>9</v>
      </c>
      <c r="AG19" s="3">
        <f>'CASOS POR DIAPCIA'!AG20+AF19</f>
        <v>9</v>
      </c>
      <c r="AH19" s="3">
        <f>'CASOS POR DIAPCIA'!AH20+AG19</f>
        <v>9</v>
      </c>
      <c r="AI19" s="3">
        <f>'CASOS POR DIAPCIA'!AI20+AH19</f>
        <v>9</v>
      </c>
      <c r="AJ19" s="3">
        <f>'CASOS POR DIAPCIA'!AJ20+AI19</f>
        <v>9</v>
      </c>
      <c r="AK19" s="3">
        <f>'CASOS POR DIAPCIA'!AK20+AJ19</f>
        <v>9</v>
      </c>
      <c r="AL19" s="3">
        <f>'CASOS POR DIAPCIA'!AL20+AK19</f>
        <v>9</v>
      </c>
      <c r="AM19" s="3">
        <f>'CASOS POR DIAPCIA'!AM20+AL19</f>
        <v>9</v>
      </c>
      <c r="AN19" s="3">
        <f>'CASOS POR DIAPCIA'!AN20+AM19</f>
        <v>9</v>
      </c>
      <c r="AO19" s="3">
        <f>'CASOS POR DIAPCIA'!AO20+AN19</f>
        <v>9</v>
      </c>
      <c r="AP19" s="3">
        <f>'CASOS POR DIAPCIA'!AP20+AO19</f>
        <v>9</v>
      </c>
      <c r="AQ19" s="3">
        <f>'CASOS POR DIAPCIA'!AQ20+AP19</f>
        <v>9</v>
      </c>
    </row>
    <row r="20">
      <c r="A20" s="2" t="str">
        <f>'CASOS POR DIAPCIA'!A21</f>
        <v>xx</v>
      </c>
      <c r="B20" s="2">
        <v>0.0</v>
      </c>
      <c r="C20" s="3">
        <f>'CASOS POR DIAPCIA'!C21+B20</f>
        <v>1</v>
      </c>
      <c r="D20" s="3">
        <f>'CASOS POR DIAPCIA'!D21+C20</f>
        <v>1</v>
      </c>
      <c r="E20" s="3">
        <f>'CASOS POR DIAPCIA'!E21+D20</f>
        <v>11</v>
      </c>
      <c r="F20" s="3">
        <f>'CASOS POR DIAPCIA'!F21+E20</f>
        <v>16</v>
      </c>
      <c r="G20" s="3">
        <f>'CASOS POR DIAPCIA'!G21+F20</f>
        <v>18</v>
      </c>
      <c r="H20" s="3">
        <f>'CASOS POR DIAPCIA'!H21+G20</f>
        <v>20</v>
      </c>
      <c r="I20" s="3">
        <f>'CASOS POR DIAPCIA'!I21+H20</f>
        <v>30</v>
      </c>
      <c r="J20" s="3">
        <f>'CASOS POR DIAPCIA'!J21+I20</f>
        <v>33</v>
      </c>
      <c r="K20" s="3">
        <f>'CASOS POR DIAPCIA'!K21+J20</f>
        <v>44</v>
      </c>
      <c r="L20" s="3">
        <f>'CASOS POR DIAPCIA'!L21+K20</f>
        <v>44</v>
      </c>
      <c r="M20" s="3">
        <f>'CASOS POR DIAPCIA'!M21+L20</f>
        <v>44</v>
      </c>
      <c r="N20" s="3">
        <f>'CASOS POR DIAPCIA'!N21+M20</f>
        <v>44</v>
      </c>
      <c r="O20" s="3">
        <f>'CASOS POR DIAPCIA'!O21+N20</f>
        <v>44</v>
      </c>
      <c r="P20" s="3">
        <f>'CASOS POR DIAPCIA'!P21+O20</f>
        <v>44</v>
      </c>
      <c r="Q20" s="3">
        <f>'CASOS POR DIAPCIA'!Q21+P20</f>
        <v>44</v>
      </c>
      <c r="R20" s="3">
        <f>'CASOS POR DIAPCIA'!R21+Q20</f>
        <v>44</v>
      </c>
      <c r="S20" s="3">
        <f>'CASOS POR DIAPCIA'!S21+R20</f>
        <v>44</v>
      </c>
      <c r="T20" s="3">
        <f>'CASOS POR DIAPCIA'!T21+S20</f>
        <v>44</v>
      </c>
      <c r="U20" s="3">
        <f>'CASOS POR DIAPCIA'!U21+T20</f>
        <v>44</v>
      </c>
      <c r="V20" s="3">
        <f>'CASOS POR DIAPCIA'!V21+U20</f>
        <v>44</v>
      </c>
      <c r="W20" s="3">
        <f>'CASOS POR DIAPCIA'!W21+V20</f>
        <v>44</v>
      </c>
      <c r="X20" s="3">
        <f>'CASOS POR DIAPCIA'!X21+W20</f>
        <v>44</v>
      </c>
      <c r="Y20" s="3">
        <f>'CASOS POR DIAPCIA'!Y21+X20</f>
        <v>44</v>
      </c>
      <c r="Z20" s="3">
        <f>'CASOS POR DIAPCIA'!Z21+Y20</f>
        <v>44</v>
      </c>
      <c r="AA20" s="3">
        <f>'CASOS POR DIAPCIA'!AA21+Z20</f>
        <v>44</v>
      </c>
      <c r="AB20" s="3">
        <f>'CASOS POR DIAPCIA'!AB21+AA20</f>
        <v>44</v>
      </c>
      <c r="AC20" s="3">
        <f>'CASOS POR DIAPCIA'!AC21+AB20</f>
        <v>44</v>
      </c>
      <c r="AD20" s="3">
        <f>'CASOS POR DIAPCIA'!AD21+AC20</f>
        <v>44</v>
      </c>
      <c r="AE20" s="3">
        <f>'CASOS POR DIAPCIA'!AE21+AD20</f>
        <v>44</v>
      </c>
      <c r="AF20" s="3">
        <f>'CASOS POR DIAPCIA'!AF21+AE20</f>
        <v>44</v>
      </c>
      <c r="AG20" s="3">
        <f>'CASOS POR DIAPCIA'!AG21+AF20</f>
        <v>44</v>
      </c>
      <c r="AH20" s="3">
        <f>'CASOS POR DIAPCIA'!AH21+AG20</f>
        <v>44</v>
      </c>
      <c r="AI20" s="3">
        <f>'CASOS POR DIAPCIA'!AI21+AH20</f>
        <v>44</v>
      </c>
      <c r="AJ20" s="3">
        <f>'CASOS POR DIAPCIA'!AJ21+AI20</f>
        <v>44</v>
      </c>
      <c r="AK20" s="3">
        <f>'CASOS POR DIAPCIA'!AK21+AJ20</f>
        <v>44</v>
      </c>
      <c r="AL20" s="3">
        <f>'CASOS POR DIAPCIA'!AL21+AK20</f>
        <v>44</v>
      </c>
      <c r="AM20" s="3">
        <f>'CASOS POR DIAPCIA'!AM21+AL20</f>
        <v>44</v>
      </c>
      <c r="AN20" s="3">
        <f>'CASOS POR DIAPCIA'!AN21+AM20</f>
        <v>44</v>
      </c>
      <c r="AO20" s="3">
        <f>'CASOS POR DIAPCIA'!AO21+AN20</f>
        <v>44</v>
      </c>
      <c r="AP20" s="3">
        <f>'CASOS POR DIAPCIA'!AP21+AO20</f>
        <v>44</v>
      </c>
      <c r="AQ20" s="3">
        <f>'CASOS POR DIAPCIA'!AQ21+AP20</f>
        <v>44</v>
      </c>
    </row>
    <row r="21">
      <c r="A21" s="2" t="str">
        <f>'CASOS POR DIAPCIA'!A22</f>
        <v>Suma total</v>
      </c>
      <c r="B21" s="3">
        <f>'CASOS POR DIAPCIA'!B22</f>
        <v>1</v>
      </c>
      <c r="C21" s="3">
        <f>'CASOS POR DIAPCIA'!C22+B21</f>
        <v>2</v>
      </c>
      <c r="D21" s="3">
        <f>'CASOS POR DIAPCIA'!D22+C21</f>
        <v>2</v>
      </c>
      <c r="E21" s="3">
        <f>'CASOS POR DIAPCIA'!E22+D21</f>
        <v>12</v>
      </c>
      <c r="F21" s="3">
        <f>'CASOS POR DIAPCIA'!F22+E21</f>
        <v>17</v>
      </c>
      <c r="G21" s="3">
        <f>'CASOS POR DIAPCIA'!G22+F21</f>
        <v>19</v>
      </c>
      <c r="H21" s="3">
        <f>'CASOS POR DIAPCIA'!H22+G21</f>
        <v>21</v>
      </c>
      <c r="I21" s="3">
        <f>'CASOS POR DIAPCIA'!I22+H21</f>
        <v>31</v>
      </c>
      <c r="J21" s="3">
        <f>'CASOS POR DIAPCIA'!J22+I21</f>
        <v>34</v>
      </c>
      <c r="K21" s="3">
        <f>'CASOS POR DIAPCIA'!K22+J21</f>
        <v>45</v>
      </c>
      <c r="L21" s="3">
        <f>'CASOS POR DIAPCIA'!L22+K21</f>
        <v>50</v>
      </c>
      <c r="M21" s="3">
        <f>'CASOS POR DIAPCIA'!M22+L21</f>
        <v>54</v>
      </c>
      <c r="N21" s="3">
        <f>'CASOS POR DIAPCIA'!N22+M21</f>
        <v>63</v>
      </c>
      <c r="O21" s="3">
        <f>'CASOS POR DIAPCIA'!O22+N21</f>
        <v>72</v>
      </c>
      <c r="P21" s="3">
        <f>'CASOS POR DIAPCIA'!P22+O21</f>
        <v>95</v>
      </c>
      <c r="Q21" s="3">
        <f>'CASOS POR DIAPCIA'!Q22+P21</f>
        <v>116</v>
      </c>
      <c r="R21" s="3">
        <f>'CASOS POR DIAPCIA'!R22+Q21</f>
        <v>154</v>
      </c>
      <c r="S21" s="3">
        <f>'CASOS POR DIAPCIA'!S22+R21</f>
        <v>183</v>
      </c>
      <c r="T21" s="3">
        <f>'CASOS POR DIAPCIA'!T22+S21</f>
        <v>208</v>
      </c>
      <c r="U21" s="3">
        <f>'CASOS POR DIAPCIA'!U22+T21</f>
        <v>263</v>
      </c>
      <c r="V21" s="3">
        <f>'CASOS POR DIAPCIA'!V22+U21</f>
        <v>359</v>
      </c>
      <c r="W21" s="3">
        <f>'CASOS POR DIAPCIA'!W22+V21</f>
        <v>359</v>
      </c>
      <c r="X21" s="3">
        <f>'CASOS POR DIAPCIA'!X22+W21</f>
        <v>359</v>
      </c>
      <c r="Y21" s="3">
        <f>'CASOS POR DIAPCIA'!Y22+X21</f>
        <v>359</v>
      </c>
      <c r="Z21" s="3">
        <f>'CASOS POR DIAPCIA'!Z22+Y21</f>
        <v>359</v>
      </c>
      <c r="AA21" s="3">
        <f>'CASOS POR DIAPCIA'!AA22+Z21</f>
        <v>359</v>
      </c>
      <c r="AB21" s="3">
        <f>'CASOS POR DIAPCIA'!AB22+AA21</f>
        <v>359</v>
      </c>
      <c r="AC21" s="3">
        <f>'CASOS POR DIAPCIA'!AC22+AB21</f>
        <v>359</v>
      </c>
      <c r="AD21" s="3">
        <f>'CASOS POR DIAPCIA'!AD22+AC21</f>
        <v>359</v>
      </c>
      <c r="AE21" s="3">
        <f>'CASOS POR DIAPCIA'!AE22+AD21</f>
        <v>359</v>
      </c>
      <c r="AF21" s="3">
        <f>'CASOS POR DIAPCIA'!AF22+AE21</f>
        <v>359</v>
      </c>
      <c r="AG21" s="3">
        <f>'CASOS POR DIAPCIA'!AG22+AF21</f>
        <v>359</v>
      </c>
      <c r="AH21" s="3">
        <f>'CASOS POR DIAPCIA'!AH22+AG21</f>
        <v>359</v>
      </c>
      <c r="AI21" s="3">
        <f>'CASOS POR DIAPCIA'!AI22+AH21</f>
        <v>359</v>
      </c>
      <c r="AJ21" s="3">
        <f>'CASOS POR DIAPCIA'!AJ22+AI21</f>
        <v>359</v>
      </c>
      <c r="AK21" s="3">
        <f>'CASOS POR DIAPCIA'!AK22+AJ21</f>
        <v>359</v>
      </c>
      <c r="AL21" s="3">
        <f>'CASOS POR DIAPCIA'!AL22+AK21</f>
        <v>359</v>
      </c>
      <c r="AM21" s="3">
        <f>'CASOS POR DIAPCIA'!AM22+AL21</f>
        <v>359</v>
      </c>
      <c r="AN21" s="3">
        <f>'CASOS POR DIAPCIA'!AN22+AM21</f>
        <v>359</v>
      </c>
      <c r="AO21" s="3">
        <f>'CASOS POR DIAPCIA'!AO22+AN21</f>
        <v>359</v>
      </c>
      <c r="AP21" s="3">
        <f>'CASOS POR DIAPCIA'!AP22+AO21</f>
        <v>359</v>
      </c>
      <c r="AQ21" s="3">
        <f>'CASOS POR DIAPCIA'!AQ22+AP21</f>
        <v>359</v>
      </c>
    </row>
    <row r="22">
      <c r="A22" s="2" t="str">
        <f>'CASOS POR DIAPCIA'!A23</f>
        <v/>
      </c>
      <c r="B22" s="2" t="str">
        <f>'CASOS POR DIAPCIA'!B23</f>
        <v/>
      </c>
      <c r="C22" s="2">
        <f>'CASOS POR DIAPCIA'!C23+B22</f>
        <v>0</v>
      </c>
      <c r="D22" s="2">
        <f>'CASOS POR DIAPCIA'!D23+C22</f>
        <v>0</v>
      </c>
      <c r="E22" s="2">
        <f>'CASOS POR DIAPCIA'!E23+D22</f>
        <v>0</v>
      </c>
      <c r="F22" s="2">
        <f>'CASOS POR DIAPCIA'!F23+E22</f>
        <v>0</v>
      </c>
      <c r="G22" s="2">
        <f>'CASOS POR DIAPCIA'!G23+F22</f>
        <v>0</v>
      </c>
      <c r="H22" s="2">
        <f>'CASOS POR DIAPCIA'!H23+G22</f>
        <v>0</v>
      </c>
      <c r="I22" s="2">
        <f>'CASOS POR DIAPCIA'!I23+H22</f>
        <v>0</v>
      </c>
      <c r="J22" s="2">
        <f>'CASOS POR DIAPCIA'!J23+I22</f>
        <v>0</v>
      </c>
      <c r="K22" s="2">
        <f>'CASOS POR DIAPCIA'!K23+J22</f>
        <v>0</v>
      </c>
      <c r="L22" s="2">
        <f>'CASOS POR DIAPCIA'!L23+K22</f>
        <v>0</v>
      </c>
      <c r="M22" s="2">
        <f>'CASOS POR DIAPCIA'!M23+L22</f>
        <v>0</v>
      </c>
      <c r="N22" s="2">
        <f>'CASOS POR DIAPCIA'!N23+M22</f>
        <v>0</v>
      </c>
      <c r="O22" s="2">
        <f>'CASOS POR DIAPCIA'!O23+N22</f>
        <v>0</v>
      </c>
      <c r="P22" s="2">
        <f>'CASOS POR DIAPCIA'!P23+O22</f>
        <v>0</v>
      </c>
      <c r="Q22" s="2">
        <f>'CASOS POR DIAPCIA'!Q23+P22</f>
        <v>0</v>
      </c>
      <c r="R22" s="2">
        <f>'CASOS POR DIAPCIA'!R23+Q22</f>
        <v>0</v>
      </c>
      <c r="S22" s="2">
        <f>'CASOS POR DIAPCIA'!S23+R22</f>
        <v>0</v>
      </c>
      <c r="T22" s="2">
        <f>'CASOS POR DIAPCIA'!T23+S22</f>
        <v>0</v>
      </c>
      <c r="U22" s="2">
        <f>'CASOS POR DIAPCIA'!U23+T22</f>
        <v>0</v>
      </c>
      <c r="V22" s="2">
        <f>'CASOS POR DIAPCIA'!V23+U22</f>
        <v>0</v>
      </c>
      <c r="W22" s="2">
        <f>'CASOS POR DIAPCIA'!W23+V22</f>
        <v>0</v>
      </c>
      <c r="X22" s="2">
        <f>'CASOS POR DIAPCIA'!X23+W22</f>
        <v>0</v>
      </c>
      <c r="Y22" s="2">
        <f>'CASOS POR DIAPCIA'!Y23+X22</f>
        <v>0</v>
      </c>
      <c r="Z22" s="2">
        <f>'CASOS POR DIAPCIA'!Z23+Y22</f>
        <v>0</v>
      </c>
      <c r="AA22" s="2">
        <f>'CASOS POR DIAPCIA'!AA23+Z22</f>
        <v>0</v>
      </c>
      <c r="AB22" s="2">
        <f>'CASOS POR DIAPCIA'!AB23+AA22</f>
        <v>0</v>
      </c>
      <c r="AC22" s="2">
        <f>'CASOS POR DIAPCIA'!AC23+AB22</f>
        <v>0</v>
      </c>
      <c r="AD22" s="2">
        <f>'CASOS POR DIAPCIA'!AD23+AC22</f>
        <v>0</v>
      </c>
      <c r="AE22" s="2">
        <f>'CASOS POR DIAPCIA'!AE23+AD22</f>
        <v>0</v>
      </c>
      <c r="AF22" s="2">
        <f>'CASOS POR DIAPCIA'!AF23+AE22</f>
        <v>0</v>
      </c>
      <c r="AG22" s="2">
        <f>'CASOS POR DIAPCIA'!AG23+AF22</f>
        <v>0</v>
      </c>
      <c r="AH22" s="2">
        <f>'CASOS POR DIAPCIA'!AH23+AG22</f>
        <v>0</v>
      </c>
      <c r="AI22" s="2">
        <f>'CASOS POR DIAPCIA'!AI23+AH22</f>
        <v>0</v>
      </c>
      <c r="AJ22" s="2">
        <f>'CASOS POR DIAPCIA'!AJ23+AI22</f>
        <v>0</v>
      </c>
      <c r="AK22" s="2">
        <f>'CASOS POR DIAPCIA'!AK23+AJ22</f>
        <v>0</v>
      </c>
      <c r="AL22" s="2">
        <f>'CASOS POR DIAPCIA'!AL23+AK22</f>
        <v>0</v>
      </c>
      <c r="AM22" s="2">
        <f>'CASOS POR DIAPCIA'!AM23+AL22</f>
        <v>0</v>
      </c>
      <c r="AN22" s="2">
        <f>'CASOS POR DIAPCIA'!AN23+AM22</f>
        <v>0</v>
      </c>
      <c r="AO22" s="2">
        <f>'CASOS POR DIAPCIA'!AO23+AN22</f>
        <v>0</v>
      </c>
      <c r="AP22" s="2">
        <f>'CASOS POR DIAPCIA'!AP23+AO22</f>
        <v>0</v>
      </c>
      <c r="AQ22" s="2">
        <f>'CASOS POR DIAPCIA'!AQ23+AP22</f>
        <v>0</v>
      </c>
    </row>
    <row r="23">
      <c r="A23" s="2" t="str">
        <f>'CASOS POR DIAPCIA'!A24</f>
        <v/>
      </c>
    </row>
    <row r="24">
      <c r="A24" s="2" t="str">
        <f>'CASOS POR DIAPCIA'!A25</f>
        <v/>
      </c>
    </row>
    <row r="25">
      <c r="A25" s="2" t="str">
        <f>'CASOS POR DIAPCIA'!A26</f>
        <v/>
      </c>
    </row>
    <row r="26">
      <c r="A26" s="2" t="str">
        <f>'CASOS POR DIAPCIA'!A27</f>
        <v/>
      </c>
    </row>
    <row r="27">
      <c r="A27" s="2" t="str">
        <f>'CASOS POR DIAPCIA'!A28</f>
        <v/>
      </c>
    </row>
    <row r="28">
      <c r="A28" s="2" t="str">
        <f>'CASOS POR DIAPCIA'!A29</f>
        <v/>
      </c>
    </row>
    <row r="29">
      <c r="A29" s="2" t="str">
        <f>'CASOS POR DIAPCIA'!A30</f>
        <v/>
      </c>
    </row>
    <row r="30">
      <c r="A30" s="2" t="str">
        <f>'CASOS POR DIAPCIA'!A31</f>
        <v/>
      </c>
    </row>
    <row r="31">
      <c r="A31" s="2" t="str">
        <f>'CASOS POR DIAPCIA'!A32</f>
        <v/>
      </c>
    </row>
    <row r="32">
      <c r="A32" s="2" t="str">
        <f>'CASOS POR DIAPCIA'!A33</f>
        <v/>
      </c>
    </row>
    <row r="33">
      <c r="A33" s="2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5" max="5" width="44.57"/>
  </cols>
  <sheetData>
    <row r="1">
      <c r="A1" s="48" t="s">
        <v>88</v>
      </c>
      <c r="B1" s="48" t="s">
        <v>86</v>
      </c>
    </row>
    <row r="2">
      <c r="A2" s="49">
        <v>6.0</v>
      </c>
      <c r="B2" s="48" t="s">
        <v>33</v>
      </c>
      <c r="E2" s="50" t="s">
        <v>89</v>
      </c>
    </row>
    <row r="3">
      <c r="A3" s="49">
        <v>10.0</v>
      </c>
      <c r="B3" s="48" t="s">
        <v>90</v>
      </c>
      <c r="E3" s="51" t="s">
        <v>91</v>
      </c>
    </row>
    <row r="4">
      <c r="A4" s="49">
        <v>22.0</v>
      </c>
      <c r="B4" s="48" t="s">
        <v>31</v>
      </c>
    </row>
    <row r="5">
      <c r="A5" s="49">
        <v>26.0</v>
      </c>
      <c r="B5" s="48" t="s">
        <v>94</v>
      </c>
    </row>
    <row r="6">
      <c r="A6" s="49">
        <v>2.0</v>
      </c>
      <c r="B6" s="52" t="s">
        <v>29</v>
      </c>
    </row>
    <row r="7">
      <c r="A7" s="49">
        <v>14.0</v>
      </c>
      <c r="B7" s="48" t="s">
        <v>36</v>
      </c>
    </row>
    <row r="8">
      <c r="A8" s="49">
        <v>18.0</v>
      </c>
      <c r="B8" s="48" t="s">
        <v>51</v>
      </c>
    </row>
    <row r="9">
      <c r="A9" s="49">
        <v>30.0</v>
      </c>
      <c r="B9" s="48" t="s">
        <v>40</v>
      </c>
    </row>
    <row r="10">
      <c r="A10" s="49">
        <v>34.0</v>
      </c>
      <c r="B10" s="48" t="s">
        <v>96</v>
      </c>
    </row>
    <row r="11">
      <c r="A11" s="49">
        <v>38.0</v>
      </c>
      <c r="B11" s="48" t="s">
        <v>37</v>
      </c>
    </row>
    <row r="12">
      <c r="A12" s="49">
        <v>42.0</v>
      </c>
      <c r="B12" s="48" t="s">
        <v>77</v>
      </c>
    </row>
    <row r="13">
      <c r="A13" s="49">
        <v>46.0</v>
      </c>
      <c r="B13" s="48" t="s">
        <v>97</v>
      </c>
    </row>
    <row r="14">
      <c r="A14" s="49">
        <v>50.0</v>
      </c>
      <c r="B14" s="48" t="s">
        <v>55</v>
      </c>
    </row>
    <row r="15">
      <c r="A15" s="49">
        <v>54.0</v>
      </c>
      <c r="B15" s="48" t="s">
        <v>63</v>
      </c>
    </row>
    <row r="16">
      <c r="A16" s="49">
        <v>58.0</v>
      </c>
      <c r="B16" s="48" t="s">
        <v>52</v>
      </c>
    </row>
    <row r="17">
      <c r="A17" s="49">
        <v>62.0</v>
      </c>
      <c r="B17" s="48" t="s">
        <v>39</v>
      </c>
    </row>
    <row r="18">
      <c r="A18" s="49">
        <v>66.0</v>
      </c>
      <c r="B18" s="48" t="s">
        <v>38</v>
      </c>
    </row>
    <row r="19">
      <c r="A19" s="49">
        <v>70.0</v>
      </c>
      <c r="B19" s="48" t="s">
        <v>98</v>
      </c>
    </row>
    <row r="20">
      <c r="A20" s="49">
        <v>74.0</v>
      </c>
      <c r="B20" s="48" t="s">
        <v>79</v>
      </c>
    </row>
    <row r="21">
      <c r="A21" s="49">
        <v>78.0</v>
      </c>
      <c r="B21" s="48" t="s">
        <v>41</v>
      </c>
    </row>
    <row r="22">
      <c r="A22" s="49">
        <v>82.0</v>
      </c>
      <c r="B22" s="48" t="s">
        <v>45</v>
      </c>
    </row>
    <row r="23">
      <c r="A23" s="49">
        <v>86.0</v>
      </c>
      <c r="B23" s="52" t="s">
        <v>99</v>
      </c>
    </row>
    <row r="24">
      <c r="A24" s="49">
        <v>94.0</v>
      </c>
      <c r="B24" s="48" t="s">
        <v>80</v>
      </c>
    </row>
    <row r="25">
      <c r="A25" s="49">
        <v>90.0</v>
      </c>
      <c r="B25" s="48" t="s">
        <v>44</v>
      </c>
    </row>
    <row r="26">
      <c r="A26" s="2">
        <v>99.0</v>
      </c>
      <c r="B26" s="53" t="s">
        <v>100</v>
      </c>
    </row>
  </sheetData>
  <hyperlinks>
    <hyperlink r:id="rId1" ref="E3"/>
  </hyperlinks>
  <drawing r:id="rId2"/>
</worksheet>
</file>