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infa\Visual\SDiZO3\"/>
    </mc:Choice>
  </mc:AlternateContent>
  <bookViews>
    <workbookView xWindow="0" yWindow="0" windowWidth="21570" windowHeight="10215"/>
  </bookViews>
  <sheets>
    <sheet name="Komiwojażer" sheetId="1" r:id="rId1"/>
    <sheet name="Plecakowy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J6" i="1" s="1"/>
  <c r="I2" i="1"/>
  <c r="J2" i="1" s="1"/>
  <c r="J3" i="1"/>
  <c r="J4" i="1"/>
  <c r="J5" i="1"/>
  <c r="J7" i="1" l="1"/>
  <c r="J10" i="1" s="1"/>
  <c r="L5" i="2"/>
  <c r="J13" i="2"/>
  <c r="J11" i="2"/>
  <c r="K11" i="2"/>
  <c r="L11" i="2"/>
  <c r="M11" i="2"/>
  <c r="K12" i="2"/>
  <c r="L12" i="2"/>
  <c r="M12" i="2"/>
  <c r="K13" i="2"/>
  <c r="L13" i="2"/>
  <c r="M13" i="2"/>
  <c r="K14" i="2"/>
  <c r="L14" i="2"/>
  <c r="M14" i="2"/>
  <c r="K15" i="2"/>
  <c r="L15" i="2"/>
  <c r="M15" i="2"/>
  <c r="K16" i="2"/>
  <c r="L16" i="2"/>
  <c r="M16" i="2"/>
  <c r="J16" i="2"/>
  <c r="J15" i="2"/>
  <c r="J14" i="2"/>
  <c r="J12" i="2"/>
  <c r="K8" i="2"/>
  <c r="L8" i="2"/>
  <c r="M8" i="2"/>
  <c r="K9" i="2"/>
  <c r="L9" i="2"/>
  <c r="M9" i="2"/>
  <c r="K10" i="2"/>
  <c r="L10" i="2"/>
  <c r="M10" i="2"/>
  <c r="J10" i="2"/>
  <c r="J9" i="2"/>
  <c r="J8" i="2"/>
  <c r="K5" i="2"/>
  <c r="M5" i="2"/>
  <c r="K6" i="2"/>
  <c r="L6" i="2"/>
  <c r="M6" i="2"/>
  <c r="K7" i="2"/>
  <c r="L7" i="2"/>
  <c r="M7" i="2"/>
  <c r="J7" i="2"/>
  <c r="J6" i="2"/>
  <c r="J5" i="2"/>
  <c r="K4" i="2"/>
  <c r="L4" i="2"/>
  <c r="M4" i="2"/>
  <c r="J4" i="2"/>
  <c r="K3" i="2"/>
  <c r="L3" i="2"/>
  <c r="M3" i="2"/>
  <c r="J3" i="2"/>
  <c r="K2" i="2"/>
  <c r="L2" i="2"/>
  <c r="M2" i="2"/>
  <c r="J2" i="2"/>
  <c r="J11" i="1" l="1"/>
</calcChain>
</file>

<file path=xl/sharedStrings.xml><?xml version="1.0" encoding="utf-8"?>
<sst xmlns="http://schemas.openxmlformats.org/spreadsheetml/2006/main" count="22" uniqueCount="15">
  <si>
    <t>Liczba miast:</t>
  </si>
  <si>
    <t>Algorytm zachłanny</t>
  </si>
  <si>
    <t>Przeszukiwanie lokalne</t>
  </si>
  <si>
    <t>Przegląd zupełny</t>
  </si>
  <si>
    <t>Algorytm zachłanny - kryterium wartości</t>
  </si>
  <si>
    <t>Algorytm zachłanny - kryterium stosunku wartości do wagi</t>
  </si>
  <si>
    <t>Algorytm dynamiczny</t>
  </si>
  <si>
    <t>Liczba przedmiotów:</t>
  </si>
  <si>
    <t>Rozmiar plecaka</t>
  </si>
  <si>
    <t>1,039E+2556</t>
  </si>
  <si>
    <t>(wolfram)</t>
  </si>
  <si>
    <t>lat:</t>
  </si>
  <si>
    <t>średnio:</t>
  </si>
  <si>
    <t>wsp</t>
  </si>
  <si>
    <t>szacowanie: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</si>
</sst>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"/>
    <numFmt numFmtId="168" formatCode="0.000000E+0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</cellStyleXfs>
  <cellXfs count="10">
    <xf numFmtId="0" fontId="0" fillId="0" borderId="0" xfId="0"/>
    <xf numFmtId="0" fontId="2" fillId="4" borderId="0" xfId="3"/>
    <xf numFmtId="0" fontId="2" fillId="2" borderId="0" xfId="1" applyAlignment="1">
      <alignment textRotation="90" wrapText="1"/>
    </xf>
    <xf numFmtId="0" fontId="0" fillId="0" borderId="0" xfId="0" applyAlignment="1">
      <alignment wrapText="1"/>
    </xf>
    <xf numFmtId="0" fontId="1" fillId="3" borderId="0" xfId="2" applyAlignment="1">
      <alignment horizontal="right" vertical="top"/>
    </xf>
    <xf numFmtId="0" fontId="1" fillId="3" borderId="0" xfId="2" applyAlignment="1">
      <alignment vertical="top"/>
    </xf>
    <xf numFmtId="164" fontId="0" fillId="0" borderId="0" xfId="0" applyNumberFormat="1"/>
    <xf numFmtId="0" fontId="2" fillId="4" borderId="0" xfId="3" applyAlignment="1">
      <alignment horizontal="right" vertical="top"/>
    </xf>
    <xf numFmtId="11" fontId="0" fillId="0" borderId="0" xfId="0" applyNumberFormat="1"/>
    <xf numFmtId="168" fontId="0" fillId="0" borderId="0" xfId="0" applyNumberFormat="1"/>
  </cellXfs>
  <cellStyles count="4">
    <cellStyle name="40% — akcent 5" xfId="2" builtinId="47"/>
    <cellStyle name="60% — akcent 5" xfId="3" builtinId="48"/>
    <cellStyle name="Akcent 5" xfId="1" builtinId="45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Komiwojażer!$B$1</c:f>
              <c:strCache>
                <c:ptCount val="1"/>
                <c:pt idx="0">
                  <c:v>Przegląd zupełny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Komiwojażer!$A$2:$A$6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numCache>
            </c:numRef>
          </c:cat>
          <c:val>
            <c:numRef>
              <c:f>Komiwojażer!$B$2:$B$6</c:f>
              <c:numCache>
                <c:formatCode>0.0000000</c:formatCode>
                <c:ptCount val="5"/>
                <c:pt idx="0">
                  <c:v>0.70022899999999999</c:v>
                </c:pt>
                <c:pt idx="1">
                  <c:v>17.8019</c:v>
                </c:pt>
                <c:pt idx="2">
                  <c:v>811.77499999999998</c:v>
                </c:pt>
                <c:pt idx="3">
                  <c:v>4617.04</c:v>
                </c:pt>
                <c:pt idx="4">
                  <c:v>36603.800000000003</c:v>
                </c:pt>
              </c:numCache>
            </c:numRef>
          </c:val>
        </c:ser>
        <c:ser>
          <c:idx val="1"/>
          <c:order val="1"/>
          <c:tx>
            <c:strRef>
              <c:f>Komiwojażer!$C$1</c:f>
              <c:strCache>
                <c:ptCount val="1"/>
                <c:pt idx="0">
                  <c:v>Algorytm zachłanny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Komiwojażer!$A$2:$A$6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numCache>
            </c:numRef>
          </c:cat>
          <c:val>
            <c:numRef>
              <c:f>Komiwojażer!$C$2:$C$6</c:f>
              <c:numCache>
                <c:formatCode>0.0000000</c:formatCode>
                <c:ptCount val="5"/>
                <c:pt idx="0">
                  <c:v>1.05305E-2</c:v>
                </c:pt>
                <c:pt idx="1">
                  <c:v>5.4073099999999999E-2</c:v>
                </c:pt>
                <c:pt idx="2">
                  <c:v>5.7230199999999997E-3</c:v>
                </c:pt>
                <c:pt idx="3">
                  <c:v>1.0937000000000001E-2</c:v>
                </c:pt>
                <c:pt idx="4">
                  <c:v>9.0074000000000005E-3</c:v>
                </c:pt>
              </c:numCache>
            </c:numRef>
          </c:val>
        </c:ser>
        <c:ser>
          <c:idx val="2"/>
          <c:order val="2"/>
          <c:tx>
            <c:strRef>
              <c:f>Komiwojażer!$D$1</c:f>
              <c:strCache>
                <c:ptCount val="1"/>
                <c:pt idx="0">
                  <c:v>Przeszukiwanie lokalne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Komiwojażer!$A$2:$A$6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numCache>
            </c:numRef>
          </c:cat>
          <c:val>
            <c:numRef>
              <c:f>Komiwojażer!$D$2:$D$6</c:f>
              <c:numCache>
                <c:formatCode>0.0000000</c:formatCode>
                <c:ptCount val="5"/>
                <c:pt idx="0">
                  <c:v>1.8901600000000001E-2</c:v>
                </c:pt>
                <c:pt idx="1">
                  <c:v>8.43468E-2</c:v>
                </c:pt>
                <c:pt idx="2">
                  <c:v>0.33050200000000002</c:v>
                </c:pt>
                <c:pt idx="3">
                  <c:v>3.0072600000000001E-2</c:v>
                </c:pt>
                <c:pt idx="4">
                  <c:v>3.8419000000000002E-2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99774960"/>
        <c:axId val="1499777680"/>
      </c:barChart>
      <c:catAx>
        <c:axId val="149977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miast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99777680"/>
        <c:crossesAt val="0"/>
        <c:auto val="1"/>
        <c:lblAlgn val="ctr"/>
        <c:lblOffset val="100"/>
        <c:noMultiLvlLbl val="0"/>
      </c:catAx>
      <c:valAx>
        <c:axId val="14997776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pojedynczego</a:t>
                </a:r>
                <a:r>
                  <a:rPr lang="pl-PL" baseline="0"/>
                  <a:t> wykonania [ms]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9977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Plecakowy!$C$1</c:f>
              <c:strCache>
                <c:ptCount val="1"/>
                <c:pt idx="0">
                  <c:v>Przegląd zupełny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Plecakowy!$B$2:$B$6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Plecakowy!$C$2:$C$6</c:f>
              <c:numCache>
                <c:formatCode>0.0000000</c:formatCode>
                <c:ptCount val="5"/>
                <c:pt idx="0">
                  <c:v>9.47542E-3</c:v>
                </c:pt>
                <c:pt idx="1">
                  <c:v>0.50535399999999997</c:v>
                </c:pt>
                <c:pt idx="2">
                  <c:v>23.383500000000002</c:v>
                </c:pt>
                <c:pt idx="3">
                  <c:v>980.75099999999998</c:v>
                </c:pt>
                <c:pt idx="4">
                  <c:v>40709.800000000003</c:v>
                </c:pt>
              </c:numCache>
            </c:numRef>
          </c:val>
        </c:ser>
        <c:ser>
          <c:idx val="1"/>
          <c:order val="1"/>
          <c:tx>
            <c:strRef>
              <c:f>Plecakowy!$D$1</c:f>
              <c:strCache>
                <c:ptCount val="1"/>
                <c:pt idx="0">
                  <c:v>Algorytm zachłanny - kryterium wartości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Plecakowy!$B$2:$B$6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Plecakowy!$D$2:$D$6</c:f>
              <c:numCache>
                <c:formatCode>0.0000000</c:formatCode>
                <c:ptCount val="5"/>
                <c:pt idx="0">
                  <c:v>5.3289000000000001E-3</c:v>
                </c:pt>
                <c:pt idx="1">
                  <c:v>1.11997E-2</c:v>
                </c:pt>
                <c:pt idx="2">
                  <c:v>2.0215299999999999E-2</c:v>
                </c:pt>
                <c:pt idx="3">
                  <c:v>3.9367300000000001E-2</c:v>
                </c:pt>
                <c:pt idx="4">
                  <c:v>6.1902199999999998E-2</c:v>
                </c:pt>
              </c:numCache>
            </c:numRef>
          </c:val>
        </c:ser>
        <c:ser>
          <c:idx val="2"/>
          <c:order val="2"/>
          <c:tx>
            <c:strRef>
              <c:f>Plecakowy!$E$1</c:f>
              <c:strCache>
                <c:ptCount val="1"/>
                <c:pt idx="0">
                  <c:v>Algorytm zachłanny - kryterium stosunku wartości do wagi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Plecakowy!$B$2:$B$6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Plecakowy!$E$2:$E$6</c:f>
              <c:numCache>
                <c:formatCode>0.0000000</c:formatCode>
                <c:ptCount val="5"/>
                <c:pt idx="0">
                  <c:v>4.4092699999999999E-3</c:v>
                </c:pt>
                <c:pt idx="1">
                  <c:v>1.4742699999999999E-2</c:v>
                </c:pt>
                <c:pt idx="2">
                  <c:v>4.4199500000000003E-2</c:v>
                </c:pt>
                <c:pt idx="3">
                  <c:v>0.23580200000000001</c:v>
                </c:pt>
                <c:pt idx="4">
                  <c:v>9.0168399999999996E-2</c:v>
                </c:pt>
              </c:numCache>
            </c:numRef>
          </c:val>
        </c:ser>
        <c:ser>
          <c:idx val="3"/>
          <c:order val="3"/>
          <c:tx>
            <c:strRef>
              <c:f>Plecakowy!$F$1</c:f>
              <c:strCache>
                <c:ptCount val="1"/>
                <c:pt idx="0">
                  <c:v>Algorytm dynamiczny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Plecakowy!$B$2:$B$6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Plecakowy!$F$2:$F$6</c:f>
              <c:numCache>
                <c:formatCode>0.0000000</c:formatCode>
                <c:ptCount val="5"/>
                <c:pt idx="0">
                  <c:v>2.0264600000000001E-2</c:v>
                </c:pt>
                <c:pt idx="1">
                  <c:v>4.5562499999999999E-2</c:v>
                </c:pt>
                <c:pt idx="2">
                  <c:v>0.28553499999999998</c:v>
                </c:pt>
                <c:pt idx="3">
                  <c:v>3.5886300000000002</c:v>
                </c:pt>
                <c:pt idx="4">
                  <c:v>1.1735800000000001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99772240"/>
        <c:axId val="1499780944"/>
      </c:barChart>
      <c:catAx>
        <c:axId val="149977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99780944"/>
        <c:crossesAt val="0"/>
        <c:auto val="1"/>
        <c:lblAlgn val="ctr"/>
        <c:lblOffset val="100"/>
        <c:noMultiLvlLbl val="0"/>
      </c:catAx>
      <c:valAx>
        <c:axId val="14997809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9977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Plecakowy!$J$1</c:f>
              <c:strCache>
                <c:ptCount val="1"/>
                <c:pt idx="0">
                  <c:v>Przegląd zupełny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Plecakowy!$I$2:$I$4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Plecakowy!$J$2:$J$4</c:f>
              <c:numCache>
                <c:formatCode>0.0000000</c:formatCode>
                <c:ptCount val="3"/>
                <c:pt idx="0">
                  <c:v>9.47542E-3</c:v>
                </c:pt>
                <c:pt idx="1">
                  <c:v>1.15199E-2</c:v>
                </c:pt>
                <c:pt idx="2">
                  <c:v>1.23575E-2</c:v>
                </c:pt>
              </c:numCache>
            </c:numRef>
          </c:val>
        </c:ser>
        <c:ser>
          <c:idx val="1"/>
          <c:order val="1"/>
          <c:tx>
            <c:strRef>
              <c:f>Plecakowy!$K$1</c:f>
              <c:strCache>
                <c:ptCount val="1"/>
                <c:pt idx="0">
                  <c:v>Algorytm zachłanny - kryterium wartości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Plecakowy!$I$2:$I$4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Plecakowy!$K$2:$K$4</c:f>
              <c:numCache>
                <c:formatCode>0.0000000</c:formatCode>
                <c:ptCount val="3"/>
                <c:pt idx="0">
                  <c:v>5.3289000000000001E-3</c:v>
                </c:pt>
                <c:pt idx="1">
                  <c:v>4.7828699999999998E-3</c:v>
                </c:pt>
                <c:pt idx="2">
                  <c:v>3.0667799999999999E-3</c:v>
                </c:pt>
              </c:numCache>
            </c:numRef>
          </c:val>
        </c:ser>
        <c:ser>
          <c:idx val="2"/>
          <c:order val="2"/>
          <c:tx>
            <c:strRef>
              <c:f>Plecakowy!$L$1</c:f>
              <c:strCache>
                <c:ptCount val="1"/>
                <c:pt idx="0">
                  <c:v>Algorytm zachłanny - kryterium stosunku wartości do wagi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Plecakowy!$I$2:$I$4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Plecakowy!$L$2:$L$4</c:f>
              <c:numCache>
                <c:formatCode>0.0000000</c:formatCode>
                <c:ptCount val="3"/>
                <c:pt idx="0">
                  <c:v>4.4092699999999999E-3</c:v>
                </c:pt>
                <c:pt idx="1">
                  <c:v>6.6508599999999998E-3</c:v>
                </c:pt>
                <c:pt idx="2">
                  <c:v>4.7869799999999997E-3</c:v>
                </c:pt>
              </c:numCache>
            </c:numRef>
          </c:val>
        </c:ser>
        <c:ser>
          <c:idx val="3"/>
          <c:order val="3"/>
          <c:tx>
            <c:strRef>
              <c:f>Plecakowy!$M$1</c:f>
              <c:strCache>
                <c:ptCount val="1"/>
                <c:pt idx="0">
                  <c:v>Algorytm dynamiczny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Plecakowy!$I$2:$I$4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Plecakowy!$M$2:$M$4</c:f>
              <c:numCache>
                <c:formatCode>0.0000000</c:formatCode>
                <c:ptCount val="3"/>
                <c:pt idx="0">
                  <c:v>2.0264600000000001E-2</c:v>
                </c:pt>
                <c:pt idx="1">
                  <c:v>3.4087699999999999E-2</c:v>
                </c:pt>
                <c:pt idx="2">
                  <c:v>3.0782799999999999E-2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99770608"/>
        <c:axId val="1499778224"/>
      </c:barChart>
      <c:catAx>
        <c:axId val="149977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99778224"/>
        <c:crossesAt val="0"/>
        <c:auto val="1"/>
        <c:lblAlgn val="ctr"/>
        <c:lblOffset val="100"/>
        <c:noMultiLvlLbl val="0"/>
      </c:catAx>
      <c:valAx>
        <c:axId val="1499778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9977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Plecakowy!$C$1</c:f>
              <c:strCache>
                <c:ptCount val="1"/>
                <c:pt idx="0">
                  <c:v>Przegląd zupełny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Plecakowy!$B$2:$B$6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Plecakowy!$C$7:$C$11</c:f>
              <c:numCache>
                <c:formatCode>0.0000000</c:formatCode>
                <c:ptCount val="5"/>
                <c:pt idx="0">
                  <c:v>1.15199E-2</c:v>
                </c:pt>
                <c:pt idx="1">
                  <c:v>0.48487999999999998</c:v>
                </c:pt>
                <c:pt idx="2">
                  <c:v>23.0334</c:v>
                </c:pt>
                <c:pt idx="3">
                  <c:v>1138.21</c:v>
                </c:pt>
                <c:pt idx="4">
                  <c:v>39933.800000000003</c:v>
                </c:pt>
              </c:numCache>
            </c:numRef>
          </c:val>
        </c:ser>
        <c:ser>
          <c:idx val="1"/>
          <c:order val="1"/>
          <c:tx>
            <c:strRef>
              <c:f>Plecakowy!$D$1</c:f>
              <c:strCache>
                <c:ptCount val="1"/>
                <c:pt idx="0">
                  <c:v>Algorytm zachłanny - kryterium wartości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Plecakowy!$B$2:$B$6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Plecakowy!$D$7:$D$11</c:f>
              <c:numCache>
                <c:formatCode>0.0000000</c:formatCode>
                <c:ptCount val="5"/>
                <c:pt idx="0">
                  <c:v>4.7828699999999998E-3</c:v>
                </c:pt>
                <c:pt idx="1">
                  <c:v>7.7757599999999996E-3</c:v>
                </c:pt>
                <c:pt idx="2">
                  <c:v>1.54407E-2</c:v>
                </c:pt>
                <c:pt idx="3">
                  <c:v>4.6728400000000003E-2</c:v>
                </c:pt>
                <c:pt idx="4">
                  <c:v>6.2021300000000001E-2</c:v>
                </c:pt>
              </c:numCache>
            </c:numRef>
          </c:val>
        </c:ser>
        <c:ser>
          <c:idx val="2"/>
          <c:order val="2"/>
          <c:tx>
            <c:strRef>
              <c:f>Plecakowy!$E$1</c:f>
              <c:strCache>
                <c:ptCount val="1"/>
                <c:pt idx="0">
                  <c:v>Algorytm zachłanny - kryterium stosunku wartości do wagi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Plecakowy!$B$2:$B$6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Plecakowy!$E$7:$E$11</c:f>
              <c:numCache>
                <c:formatCode>0.0000000</c:formatCode>
                <c:ptCount val="5"/>
                <c:pt idx="0">
                  <c:v>6.6508599999999998E-3</c:v>
                </c:pt>
                <c:pt idx="1">
                  <c:v>9.7094299999999998E-3</c:v>
                </c:pt>
                <c:pt idx="2">
                  <c:v>3.6998499999999997E-2</c:v>
                </c:pt>
                <c:pt idx="3">
                  <c:v>0.25166500000000003</c:v>
                </c:pt>
                <c:pt idx="4">
                  <c:v>9.1469800000000004E-2</c:v>
                </c:pt>
              </c:numCache>
            </c:numRef>
          </c:val>
        </c:ser>
        <c:ser>
          <c:idx val="3"/>
          <c:order val="3"/>
          <c:tx>
            <c:strRef>
              <c:f>Plecakowy!$F$1</c:f>
              <c:strCache>
                <c:ptCount val="1"/>
                <c:pt idx="0">
                  <c:v>Algorytm dynamiczny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Plecakowy!$B$2:$B$6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Plecakowy!$F$7:$F$11</c:f>
              <c:numCache>
                <c:formatCode>0.0000000</c:formatCode>
                <c:ptCount val="5"/>
                <c:pt idx="0">
                  <c:v>3.4087699999999999E-2</c:v>
                </c:pt>
                <c:pt idx="1">
                  <c:v>4.2598299999999999E-2</c:v>
                </c:pt>
                <c:pt idx="2">
                  <c:v>0.25362800000000002</c:v>
                </c:pt>
                <c:pt idx="3">
                  <c:v>4.5668800000000003</c:v>
                </c:pt>
                <c:pt idx="4">
                  <c:v>0.96094199999999996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99775504"/>
        <c:axId val="1499778768"/>
      </c:barChart>
      <c:catAx>
        <c:axId val="149977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99778768"/>
        <c:crossesAt val="0"/>
        <c:auto val="1"/>
        <c:lblAlgn val="ctr"/>
        <c:lblOffset val="100"/>
        <c:noMultiLvlLbl val="0"/>
      </c:catAx>
      <c:valAx>
        <c:axId val="14997787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9977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Plecakowy!$C$1</c:f>
              <c:strCache>
                <c:ptCount val="1"/>
                <c:pt idx="0">
                  <c:v>Przegląd zupełny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Plecakowy!$B$2:$B$6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Plecakowy!$C$12:$C$16</c:f>
              <c:numCache>
                <c:formatCode>0.0000000</c:formatCode>
                <c:ptCount val="5"/>
                <c:pt idx="0">
                  <c:v>1.23575E-2</c:v>
                </c:pt>
                <c:pt idx="1">
                  <c:v>0.50285400000000002</c:v>
                </c:pt>
                <c:pt idx="2">
                  <c:v>22.778099999999998</c:v>
                </c:pt>
                <c:pt idx="3">
                  <c:v>1180.31</c:v>
                </c:pt>
                <c:pt idx="4">
                  <c:v>39503.800000000003</c:v>
                </c:pt>
              </c:numCache>
            </c:numRef>
          </c:val>
        </c:ser>
        <c:ser>
          <c:idx val="1"/>
          <c:order val="1"/>
          <c:tx>
            <c:strRef>
              <c:f>Plecakowy!$D$1</c:f>
              <c:strCache>
                <c:ptCount val="1"/>
                <c:pt idx="0">
                  <c:v>Algorytm zachłanny - kryterium wartości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Plecakowy!$B$2:$B$6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Plecakowy!$D$12:$D$16</c:f>
              <c:numCache>
                <c:formatCode>0.0000000</c:formatCode>
                <c:ptCount val="5"/>
                <c:pt idx="0">
                  <c:v>3.0667799999999999E-3</c:v>
                </c:pt>
                <c:pt idx="1">
                  <c:v>8.8308599999999994E-3</c:v>
                </c:pt>
                <c:pt idx="2">
                  <c:v>1.62741E-2</c:v>
                </c:pt>
                <c:pt idx="3">
                  <c:v>4.3037600000000002E-2</c:v>
                </c:pt>
                <c:pt idx="4">
                  <c:v>6.6237599999999994E-2</c:v>
                </c:pt>
              </c:numCache>
            </c:numRef>
          </c:val>
        </c:ser>
        <c:ser>
          <c:idx val="2"/>
          <c:order val="2"/>
          <c:tx>
            <c:strRef>
              <c:f>Plecakowy!$E$1</c:f>
              <c:strCache>
                <c:ptCount val="1"/>
                <c:pt idx="0">
                  <c:v>Algorytm zachłanny - kryterium stosunku wartości do wagi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Plecakowy!$B$2:$B$6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Plecakowy!$E$12:$E$16</c:f>
              <c:numCache>
                <c:formatCode>0.0000000</c:formatCode>
                <c:ptCount val="5"/>
                <c:pt idx="0">
                  <c:v>4.7869799999999997E-3</c:v>
                </c:pt>
                <c:pt idx="1">
                  <c:v>1.4430699999999999E-2</c:v>
                </c:pt>
                <c:pt idx="2">
                  <c:v>2.1126700000000002E-2</c:v>
                </c:pt>
                <c:pt idx="3">
                  <c:v>0.227747</c:v>
                </c:pt>
                <c:pt idx="4">
                  <c:v>7.1082099999999995E-2</c:v>
                </c:pt>
              </c:numCache>
            </c:numRef>
          </c:val>
        </c:ser>
        <c:ser>
          <c:idx val="3"/>
          <c:order val="3"/>
          <c:tx>
            <c:strRef>
              <c:f>Plecakowy!$F$1</c:f>
              <c:strCache>
                <c:ptCount val="1"/>
                <c:pt idx="0">
                  <c:v>Algorytm dynamiczny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Plecakowy!$B$2:$B$6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Plecakowy!$F$12:$F$16</c:f>
              <c:numCache>
                <c:formatCode>0.0000000</c:formatCode>
                <c:ptCount val="5"/>
                <c:pt idx="0">
                  <c:v>3.0782799999999999E-2</c:v>
                </c:pt>
                <c:pt idx="1">
                  <c:v>5.8244299999999999E-2</c:v>
                </c:pt>
                <c:pt idx="2">
                  <c:v>0.132878</c:v>
                </c:pt>
                <c:pt idx="3">
                  <c:v>4.41404</c:v>
                </c:pt>
                <c:pt idx="4">
                  <c:v>0.55162699999999998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99782576"/>
        <c:axId val="1499784208"/>
      </c:barChart>
      <c:catAx>
        <c:axId val="149978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99784208"/>
        <c:crossesAt val="0"/>
        <c:auto val="1"/>
        <c:lblAlgn val="ctr"/>
        <c:lblOffset val="100"/>
        <c:noMultiLvlLbl val="0"/>
      </c:catAx>
      <c:valAx>
        <c:axId val="14997842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99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Plecakowy!$J$1</c:f>
              <c:strCache>
                <c:ptCount val="1"/>
                <c:pt idx="0">
                  <c:v>Przegląd zupełny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Plecakowy!$I$5:$I$7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Plecakowy!$J$5:$J$7</c:f>
              <c:numCache>
                <c:formatCode>0.0000000</c:formatCode>
                <c:ptCount val="3"/>
                <c:pt idx="0">
                  <c:v>0.50535399999999997</c:v>
                </c:pt>
                <c:pt idx="1">
                  <c:v>0.48487999999999998</c:v>
                </c:pt>
                <c:pt idx="2">
                  <c:v>0.50285400000000002</c:v>
                </c:pt>
              </c:numCache>
            </c:numRef>
          </c:val>
        </c:ser>
        <c:ser>
          <c:idx val="1"/>
          <c:order val="1"/>
          <c:tx>
            <c:strRef>
              <c:f>Plecakowy!$K$1</c:f>
              <c:strCache>
                <c:ptCount val="1"/>
                <c:pt idx="0">
                  <c:v>Algorytm zachłanny - kryterium wartości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Plecakowy!$I$5:$I$7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Plecakowy!$K$5:$K$7</c:f>
              <c:numCache>
                <c:formatCode>0.0000000</c:formatCode>
                <c:ptCount val="3"/>
                <c:pt idx="0">
                  <c:v>1.11997E-2</c:v>
                </c:pt>
                <c:pt idx="1">
                  <c:v>7.7757599999999996E-3</c:v>
                </c:pt>
                <c:pt idx="2">
                  <c:v>8.8308599999999994E-3</c:v>
                </c:pt>
              </c:numCache>
            </c:numRef>
          </c:val>
        </c:ser>
        <c:ser>
          <c:idx val="2"/>
          <c:order val="2"/>
          <c:tx>
            <c:strRef>
              <c:f>Plecakowy!$L$1</c:f>
              <c:strCache>
                <c:ptCount val="1"/>
                <c:pt idx="0">
                  <c:v>Algorytm zachłanny - kryterium stosunku wartości do wagi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Plecakowy!$I$5:$I$7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Plecakowy!$L$5:$L$7</c:f>
              <c:numCache>
                <c:formatCode>0.0000000</c:formatCode>
                <c:ptCount val="3"/>
                <c:pt idx="0">
                  <c:v>1.4742699999999999E-2</c:v>
                </c:pt>
                <c:pt idx="1">
                  <c:v>9.7094299999999998E-3</c:v>
                </c:pt>
                <c:pt idx="2">
                  <c:v>1.4430699999999999E-2</c:v>
                </c:pt>
              </c:numCache>
            </c:numRef>
          </c:val>
        </c:ser>
        <c:ser>
          <c:idx val="3"/>
          <c:order val="3"/>
          <c:tx>
            <c:strRef>
              <c:f>Plecakowy!$M$1</c:f>
              <c:strCache>
                <c:ptCount val="1"/>
                <c:pt idx="0">
                  <c:v>Algorytm dynamiczny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Plecakowy!$I$5:$I$7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Plecakowy!$M$5:$M$7</c:f>
              <c:numCache>
                <c:formatCode>0.0000000</c:formatCode>
                <c:ptCount val="3"/>
                <c:pt idx="0">
                  <c:v>4.5562499999999999E-2</c:v>
                </c:pt>
                <c:pt idx="1">
                  <c:v>4.2598299999999999E-2</c:v>
                </c:pt>
                <c:pt idx="2">
                  <c:v>5.8244299999999999E-2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99771696"/>
        <c:axId val="1499772784"/>
      </c:barChart>
      <c:catAx>
        <c:axId val="149977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99772784"/>
        <c:crossesAt val="0"/>
        <c:auto val="1"/>
        <c:lblAlgn val="ctr"/>
        <c:lblOffset val="100"/>
        <c:noMultiLvlLbl val="0"/>
      </c:catAx>
      <c:valAx>
        <c:axId val="14997727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9977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Plecakowy!$J$1</c:f>
              <c:strCache>
                <c:ptCount val="1"/>
                <c:pt idx="0">
                  <c:v>Przegląd zupełny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Plecakowy!$I$8:$I$10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Plecakowy!$J$8:$J$10</c:f>
              <c:numCache>
                <c:formatCode>0.0000000</c:formatCode>
                <c:ptCount val="3"/>
                <c:pt idx="0">
                  <c:v>23.383500000000002</c:v>
                </c:pt>
                <c:pt idx="1">
                  <c:v>23.0334</c:v>
                </c:pt>
                <c:pt idx="2">
                  <c:v>22.778099999999998</c:v>
                </c:pt>
              </c:numCache>
            </c:numRef>
          </c:val>
        </c:ser>
        <c:ser>
          <c:idx val="1"/>
          <c:order val="1"/>
          <c:tx>
            <c:strRef>
              <c:f>Plecakowy!$K$1</c:f>
              <c:strCache>
                <c:ptCount val="1"/>
                <c:pt idx="0">
                  <c:v>Algorytm zachłanny - kryterium wartości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Plecakowy!$I$8:$I$10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Plecakowy!$K$8:$K$10</c:f>
              <c:numCache>
                <c:formatCode>0.0000000</c:formatCode>
                <c:ptCount val="3"/>
                <c:pt idx="0">
                  <c:v>2.0215299999999999E-2</c:v>
                </c:pt>
                <c:pt idx="1">
                  <c:v>1.54407E-2</c:v>
                </c:pt>
                <c:pt idx="2">
                  <c:v>1.62741E-2</c:v>
                </c:pt>
              </c:numCache>
            </c:numRef>
          </c:val>
        </c:ser>
        <c:ser>
          <c:idx val="2"/>
          <c:order val="2"/>
          <c:tx>
            <c:strRef>
              <c:f>Plecakowy!$L$1</c:f>
              <c:strCache>
                <c:ptCount val="1"/>
                <c:pt idx="0">
                  <c:v>Algorytm zachłanny - kryterium stosunku wartości do wagi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Plecakowy!$I$8:$I$10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Plecakowy!$L$8:$L$10</c:f>
              <c:numCache>
                <c:formatCode>0.0000000</c:formatCode>
                <c:ptCount val="3"/>
                <c:pt idx="0">
                  <c:v>4.4199500000000003E-2</c:v>
                </c:pt>
                <c:pt idx="1">
                  <c:v>3.6998499999999997E-2</c:v>
                </c:pt>
                <c:pt idx="2">
                  <c:v>2.1126700000000002E-2</c:v>
                </c:pt>
              </c:numCache>
            </c:numRef>
          </c:val>
        </c:ser>
        <c:ser>
          <c:idx val="3"/>
          <c:order val="3"/>
          <c:tx>
            <c:strRef>
              <c:f>Plecakowy!$M$1</c:f>
              <c:strCache>
                <c:ptCount val="1"/>
                <c:pt idx="0">
                  <c:v>Algorytm dynamiczny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Plecakowy!$I$8:$I$10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Plecakowy!$M$8:$M$10</c:f>
              <c:numCache>
                <c:formatCode>0.0000000</c:formatCode>
                <c:ptCount val="3"/>
                <c:pt idx="0">
                  <c:v>0.28553499999999998</c:v>
                </c:pt>
                <c:pt idx="1">
                  <c:v>0.25362800000000002</c:v>
                </c:pt>
                <c:pt idx="2">
                  <c:v>0.132878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86383248"/>
        <c:axId val="1186391408"/>
      </c:barChart>
      <c:catAx>
        <c:axId val="118638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6391408"/>
        <c:crossesAt val="0"/>
        <c:auto val="1"/>
        <c:lblAlgn val="ctr"/>
        <c:lblOffset val="100"/>
        <c:noMultiLvlLbl val="0"/>
      </c:catAx>
      <c:valAx>
        <c:axId val="11863914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638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Plecakowy!$J$1</c:f>
              <c:strCache>
                <c:ptCount val="1"/>
                <c:pt idx="0">
                  <c:v>Przegląd zupełny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Plecakowy!$I$11:$I$13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Plecakowy!$J$11:$J$13</c:f>
              <c:numCache>
                <c:formatCode>0.0000000</c:formatCode>
                <c:ptCount val="3"/>
                <c:pt idx="0">
                  <c:v>980.75099999999998</c:v>
                </c:pt>
                <c:pt idx="1">
                  <c:v>1138.21</c:v>
                </c:pt>
                <c:pt idx="2">
                  <c:v>1180.31</c:v>
                </c:pt>
              </c:numCache>
            </c:numRef>
          </c:val>
        </c:ser>
        <c:ser>
          <c:idx val="1"/>
          <c:order val="1"/>
          <c:tx>
            <c:strRef>
              <c:f>Plecakowy!$K$1</c:f>
              <c:strCache>
                <c:ptCount val="1"/>
                <c:pt idx="0">
                  <c:v>Algorytm zachłanny - kryterium wartości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Plecakowy!$I$11:$I$13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Plecakowy!$K$11:$K$13</c:f>
              <c:numCache>
                <c:formatCode>0.0000000</c:formatCode>
                <c:ptCount val="3"/>
                <c:pt idx="0">
                  <c:v>3.9367300000000001E-2</c:v>
                </c:pt>
                <c:pt idx="1">
                  <c:v>4.6728400000000003E-2</c:v>
                </c:pt>
                <c:pt idx="2">
                  <c:v>4.3037600000000002E-2</c:v>
                </c:pt>
              </c:numCache>
            </c:numRef>
          </c:val>
        </c:ser>
        <c:ser>
          <c:idx val="2"/>
          <c:order val="2"/>
          <c:tx>
            <c:strRef>
              <c:f>Plecakowy!$L$1</c:f>
              <c:strCache>
                <c:ptCount val="1"/>
                <c:pt idx="0">
                  <c:v>Algorytm zachłanny - kryterium stosunku wartości do wagi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Plecakowy!$I$11:$I$13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Plecakowy!$L$11:$L$13</c:f>
              <c:numCache>
                <c:formatCode>0.0000000</c:formatCode>
                <c:ptCount val="3"/>
                <c:pt idx="0">
                  <c:v>0.23580200000000001</c:v>
                </c:pt>
                <c:pt idx="1">
                  <c:v>0.25166500000000003</c:v>
                </c:pt>
                <c:pt idx="2">
                  <c:v>0.227747</c:v>
                </c:pt>
              </c:numCache>
            </c:numRef>
          </c:val>
        </c:ser>
        <c:ser>
          <c:idx val="3"/>
          <c:order val="3"/>
          <c:tx>
            <c:strRef>
              <c:f>Plecakowy!$M$1</c:f>
              <c:strCache>
                <c:ptCount val="1"/>
                <c:pt idx="0">
                  <c:v>Algorytm dynamiczny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Plecakowy!$I$11:$I$13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Plecakowy!$M$11:$M$13</c:f>
              <c:numCache>
                <c:formatCode>0.0000000</c:formatCode>
                <c:ptCount val="3"/>
                <c:pt idx="0">
                  <c:v>3.5886300000000002</c:v>
                </c:pt>
                <c:pt idx="1">
                  <c:v>4.5668800000000003</c:v>
                </c:pt>
                <c:pt idx="2">
                  <c:v>4.41404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67095712"/>
        <c:axId val="1367097888"/>
      </c:barChart>
      <c:catAx>
        <c:axId val="136709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67097888"/>
        <c:crossesAt val="0"/>
        <c:auto val="1"/>
        <c:lblAlgn val="ctr"/>
        <c:lblOffset val="100"/>
        <c:noMultiLvlLbl val="0"/>
      </c:catAx>
      <c:valAx>
        <c:axId val="13670978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6709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Plecakowy!$J$1</c:f>
              <c:strCache>
                <c:ptCount val="1"/>
                <c:pt idx="0">
                  <c:v>Przegląd zupełny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Plecakowy!$I$14:$I$16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Plecakowy!$J$14:$J$16</c:f>
              <c:numCache>
                <c:formatCode>0.0000000</c:formatCode>
                <c:ptCount val="3"/>
                <c:pt idx="0">
                  <c:v>40709.800000000003</c:v>
                </c:pt>
                <c:pt idx="1">
                  <c:v>39933.800000000003</c:v>
                </c:pt>
                <c:pt idx="2">
                  <c:v>39503.800000000003</c:v>
                </c:pt>
              </c:numCache>
            </c:numRef>
          </c:val>
        </c:ser>
        <c:ser>
          <c:idx val="1"/>
          <c:order val="1"/>
          <c:tx>
            <c:strRef>
              <c:f>Plecakowy!$K$1</c:f>
              <c:strCache>
                <c:ptCount val="1"/>
                <c:pt idx="0">
                  <c:v>Algorytm zachłanny - kryterium wartości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Plecakowy!$I$14:$I$16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Plecakowy!$K$14:$K$16</c:f>
              <c:numCache>
                <c:formatCode>0.0000000</c:formatCode>
                <c:ptCount val="3"/>
                <c:pt idx="0">
                  <c:v>6.1902199999999998E-2</c:v>
                </c:pt>
                <c:pt idx="1">
                  <c:v>6.2021300000000001E-2</c:v>
                </c:pt>
                <c:pt idx="2">
                  <c:v>6.6237599999999994E-2</c:v>
                </c:pt>
              </c:numCache>
            </c:numRef>
          </c:val>
        </c:ser>
        <c:ser>
          <c:idx val="2"/>
          <c:order val="2"/>
          <c:tx>
            <c:strRef>
              <c:f>Plecakowy!$L$1</c:f>
              <c:strCache>
                <c:ptCount val="1"/>
                <c:pt idx="0">
                  <c:v>Algorytm zachłanny - kryterium stosunku wartości do wagi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Plecakowy!$I$14:$I$16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Plecakowy!$L$14:$L$16</c:f>
              <c:numCache>
                <c:formatCode>0.0000000</c:formatCode>
                <c:ptCount val="3"/>
                <c:pt idx="0">
                  <c:v>9.0168399999999996E-2</c:v>
                </c:pt>
                <c:pt idx="1">
                  <c:v>9.1469800000000004E-2</c:v>
                </c:pt>
                <c:pt idx="2">
                  <c:v>7.1082099999999995E-2</c:v>
                </c:pt>
              </c:numCache>
            </c:numRef>
          </c:val>
        </c:ser>
        <c:ser>
          <c:idx val="3"/>
          <c:order val="3"/>
          <c:tx>
            <c:strRef>
              <c:f>Plecakowy!$M$1</c:f>
              <c:strCache>
                <c:ptCount val="1"/>
                <c:pt idx="0">
                  <c:v>Algorytm dynamiczny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Plecakowy!$I$14:$I$16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Plecakowy!$M$14:$M$16</c:f>
              <c:numCache>
                <c:formatCode>0.0000000</c:formatCode>
                <c:ptCount val="3"/>
                <c:pt idx="0">
                  <c:v>1.1735800000000001</c:v>
                </c:pt>
                <c:pt idx="1">
                  <c:v>0.96094199999999996</c:v>
                </c:pt>
                <c:pt idx="2">
                  <c:v>0.55162699999999998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02585440"/>
        <c:axId val="1502578912"/>
      </c:barChart>
      <c:catAx>
        <c:axId val="150258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2578912"/>
        <c:crossesAt val="0"/>
        <c:auto val="1"/>
        <c:lblAlgn val="ctr"/>
        <c:lblOffset val="100"/>
        <c:noMultiLvlLbl val="0"/>
      </c:catAx>
      <c:valAx>
        <c:axId val="15025789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258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6</xdr:row>
      <xdr:rowOff>161925</xdr:rowOff>
    </xdr:from>
    <xdr:to>
      <xdr:col>7</xdr:col>
      <xdr:colOff>400050</xdr:colOff>
      <xdr:row>26</xdr:row>
      <xdr:rowOff>119063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52388</xdr:rowOff>
    </xdr:from>
    <xdr:to>
      <xdr:col>5</xdr:col>
      <xdr:colOff>1219200</xdr:colOff>
      <xdr:row>36</xdr:row>
      <xdr:rowOff>9526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76200</xdr:rowOff>
    </xdr:from>
    <xdr:to>
      <xdr:col>12</xdr:col>
      <xdr:colOff>1219200</xdr:colOff>
      <xdr:row>36</xdr:row>
      <xdr:rowOff>33338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5</xdr:col>
      <xdr:colOff>1219200</xdr:colOff>
      <xdr:row>56</xdr:row>
      <xdr:rowOff>147638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5</xdr:col>
      <xdr:colOff>1219200</xdr:colOff>
      <xdr:row>77</xdr:row>
      <xdr:rowOff>147638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37</xdr:row>
      <xdr:rowOff>0</xdr:rowOff>
    </xdr:from>
    <xdr:to>
      <xdr:col>12</xdr:col>
      <xdr:colOff>1219200</xdr:colOff>
      <xdr:row>56</xdr:row>
      <xdr:rowOff>147638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58</xdr:row>
      <xdr:rowOff>0</xdr:rowOff>
    </xdr:from>
    <xdr:to>
      <xdr:col>12</xdr:col>
      <xdr:colOff>1219200</xdr:colOff>
      <xdr:row>77</xdr:row>
      <xdr:rowOff>147638</xdr:rowOff>
    </xdr:to>
    <xdr:graphicFrame macro="">
      <xdr:nvGraphicFramePr>
        <xdr:cNvPr id="15" name="Wykres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79</xdr:row>
      <xdr:rowOff>0</xdr:rowOff>
    </xdr:from>
    <xdr:to>
      <xdr:col>12</xdr:col>
      <xdr:colOff>1219200</xdr:colOff>
      <xdr:row>98</xdr:row>
      <xdr:rowOff>147638</xdr:rowOff>
    </xdr:to>
    <xdr:graphicFrame macro="">
      <xdr:nvGraphicFramePr>
        <xdr:cNvPr id="16" name="Wykres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100</xdr:row>
      <xdr:rowOff>0</xdr:rowOff>
    </xdr:from>
    <xdr:to>
      <xdr:col>12</xdr:col>
      <xdr:colOff>1219200</xdr:colOff>
      <xdr:row>119</xdr:row>
      <xdr:rowOff>147638</xdr:rowOff>
    </xdr:to>
    <xdr:graphicFrame macro="">
      <xdr:nvGraphicFramePr>
        <xdr:cNvPr id="17" name="Wykres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J10" sqref="J10"/>
    </sheetView>
  </sheetViews>
  <sheetFormatPr defaultColWidth="9.7109375" defaultRowHeight="15" x14ac:dyDescent="0.25"/>
  <cols>
    <col min="1" max="1" width="3.5703125" customWidth="1"/>
    <col min="2" max="4" width="16.140625" customWidth="1"/>
    <col min="9" max="11" width="15" customWidth="1"/>
    <col min="12" max="12" width="14" customWidth="1"/>
    <col min="13" max="13" width="20.85546875" customWidth="1"/>
    <col min="14" max="14" width="23.140625" customWidth="1"/>
  </cols>
  <sheetData>
    <row r="1" spans="1:11" ht="76.5" customHeight="1" x14ac:dyDescent="0.25">
      <c r="A1" s="2" t="s">
        <v>0</v>
      </c>
      <c r="B1" s="2" t="s">
        <v>3</v>
      </c>
      <c r="C1" s="2" t="s">
        <v>1</v>
      </c>
      <c r="D1" s="2" t="s">
        <v>2</v>
      </c>
      <c r="I1" t="s">
        <v>11</v>
      </c>
      <c r="J1" t="s">
        <v>13</v>
      </c>
    </row>
    <row r="2" spans="1:11" x14ac:dyDescent="0.25">
      <c r="A2" s="1">
        <v>5</v>
      </c>
      <c r="B2" s="6">
        <v>0.70022899999999999</v>
      </c>
      <c r="C2" s="6">
        <v>1.05305E-2</v>
      </c>
      <c r="D2" s="6">
        <v>1.8901600000000001E-2</v>
      </c>
      <c r="I2" s="9">
        <f>B2/1000/3600/24/365</f>
        <v>2.2204115930999494E-11</v>
      </c>
      <c r="J2" s="9">
        <f>I2/FACT(A2)</f>
        <v>1.8503429942499578E-13</v>
      </c>
    </row>
    <row r="3" spans="1:11" x14ac:dyDescent="0.25">
      <c r="A3" s="1">
        <v>6</v>
      </c>
      <c r="B3" s="6">
        <v>17.8019</v>
      </c>
      <c r="C3" s="6">
        <v>5.4073099999999999E-2</v>
      </c>
      <c r="D3" s="6">
        <v>8.43468E-2</v>
      </c>
      <c r="I3" s="9">
        <f>B3/1000/3600/24/365</f>
        <v>5.6449454591577875E-10</v>
      </c>
      <c r="J3" s="9">
        <f>I3/FACT(A3)</f>
        <v>7.8402020266080379E-13</v>
      </c>
    </row>
    <row r="4" spans="1:11" x14ac:dyDescent="0.25">
      <c r="A4" s="1">
        <v>7</v>
      </c>
      <c r="B4" s="6">
        <v>811.77499999999998</v>
      </c>
      <c r="C4" s="6">
        <v>5.7230199999999997E-3</v>
      </c>
      <c r="D4" s="6">
        <v>0.33050200000000002</v>
      </c>
      <c r="I4" s="9">
        <f>B4/1000/3600/24/365</f>
        <v>2.5741216387620499E-8</v>
      </c>
      <c r="J4" s="9">
        <f>I4/FACT(A4)</f>
        <v>5.1073842038929563E-12</v>
      </c>
    </row>
    <row r="5" spans="1:11" x14ac:dyDescent="0.25">
      <c r="A5" s="1">
        <v>8</v>
      </c>
      <c r="B5" s="6">
        <v>4617.04</v>
      </c>
      <c r="C5" s="6">
        <v>1.0937000000000001E-2</v>
      </c>
      <c r="D5" s="6">
        <v>3.0072600000000001E-2</v>
      </c>
      <c r="I5" s="9">
        <f>B5/1000/3600/24/365</f>
        <v>1.4640537798072046E-7</v>
      </c>
      <c r="J5" s="9">
        <f>I5/FACT(A5)</f>
        <v>3.6310857634107259E-12</v>
      </c>
    </row>
    <row r="6" spans="1:11" x14ac:dyDescent="0.25">
      <c r="A6" s="1">
        <v>9</v>
      </c>
      <c r="B6" s="6">
        <v>36603.800000000003</v>
      </c>
      <c r="C6" s="6">
        <v>9.0074000000000005E-3</v>
      </c>
      <c r="D6" s="6">
        <v>3.8419000000000002E-2</v>
      </c>
      <c r="I6" s="9">
        <f>B6/1000/3600/24/365</f>
        <v>1.1606988838153222E-6</v>
      </c>
      <c r="J6" s="9">
        <f>I6/FACT(A6)</f>
        <v>3.1985749664222944E-12</v>
      </c>
    </row>
    <row r="7" spans="1:11" x14ac:dyDescent="0.25">
      <c r="I7" s="9" t="s">
        <v>12</v>
      </c>
      <c r="J7" s="9">
        <f>AVERAGE(J2:J6)</f>
        <v>2.5812198871623549E-12</v>
      </c>
    </row>
    <row r="9" spans="1:11" x14ac:dyDescent="0.25">
      <c r="J9" t="s">
        <v>14</v>
      </c>
    </row>
    <row r="10" spans="1:11" x14ac:dyDescent="0.25">
      <c r="I10">
        <v>50</v>
      </c>
      <c r="J10">
        <f>$J$7*FACT(I10)</f>
        <v>7.8505462222271944E+52</v>
      </c>
    </row>
    <row r="11" spans="1:11" x14ac:dyDescent="0.25">
      <c r="I11">
        <v>100</v>
      </c>
      <c r="J11">
        <f>$J$7*FACT(I11)</f>
        <v>2.4089548329750723E+146</v>
      </c>
    </row>
    <row r="12" spans="1:11" x14ac:dyDescent="0.25">
      <c r="I12">
        <v>1000</v>
      </c>
      <c r="J12" s="8" t="s">
        <v>9</v>
      </c>
      <c r="K12" s="8" t="s">
        <v>10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2" sqref="G12"/>
    </sheetView>
  </sheetViews>
  <sheetFormatPr defaultRowHeight="15" x14ac:dyDescent="0.25"/>
  <cols>
    <col min="1" max="2" width="4.85546875" customWidth="1"/>
    <col min="3" max="6" width="18.42578125" customWidth="1"/>
    <col min="7" max="7" width="3" customWidth="1"/>
    <col min="8" max="9" width="4.85546875" customWidth="1"/>
    <col min="10" max="13" width="18.42578125" customWidth="1"/>
  </cols>
  <sheetData>
    <row r="1" spans="1:13" s="3" customFormat="1" ht="100.5" customHeight="1" x14ac:dyDescent="0.25">
      <c r="A1" s="2" t="s">
        <v>8</v>
      </c>
      <c r="B1" s="2" t="s">
        <v>7</v>
      </c>
      <c r="C1" s="2" t="s">
        <v>3</v>
      </c>
      <c r="D1" s="2" t="s">
        <v>4</v>
      </c>
      <c r="E1" s="2" t="s">
        <v>5</v>
      </c>
      <c r="F1" s="2" t="s">
        <v>6</v>
      </c>
      <c r="H1" s="2" t="s">
        <v>7</v>
      </c>
      <c r="I1" s="2" t="s">
        <v>8</v>
      </c>
      <c r="J1" s="2" t="s">
        <v>3</v>
      </c>
      <c r="K1" s="2" t="s">
        <v>4</v>
      </c>
      <c r="L1" s="2" t="s">
        <v>5</v>
      </c>
      <c r="M1" s="2" t="s">
        <v>6</v>
      </c>
    </row>
    <row r="2" spans="1:13" x14ac:dyDescent="0.25">
      <c r="A2" s="7">
        <v>5</v>
      </c>
      <c r="B2" s="4">
        <v>5</v>
      </c>
      <c r="C2" s="6">
        <v>9.47542E-3</v>
      </c>
      <c r="D2" s="6">
        <v>5.3289000000000001E-3</v>
      </c>
      <c r="E2" s="6">
        <v>4.4092699999999999E-3</v>
      </c>
      <c r="F2" s="6">
        <v>2.0264600000000001E-2</v>
      </c>
      <c r="H2" s="7">
        <v>5</v>
      </c>
      <c r="I2" s="5">
        <v>5</v>
      </c>
      <c r="J2" s="6">
        <f>C2</f>
        <v>9.47542E-3</v>
      </c>
      <c r="K2" s="6">
        <f t="shared" ref="K2:M2" si="0">D2</f>
        <v>5.3289000000000001E-3</v>
      </c>
      <c r="L2" s="6">
        <f t="shared" si="0"/>
        <v>4.4092699999999999E-3</v>
      </c>
      <c r="M2" s="6">
        <f t="shared" si="0"/>
        <v>2.0264600000000001E-2</v>
      </c>
    </row>
    <row r="3" spans="1:13" x14ac:dyDescent="0.25">
      <c r="A3" s="7"/>
      <c r="B3" s="4">
        <v>10</v>
      </c>
      <c r="C3" s="6">
        <v>0.50535399999999997</v>
      </c>
      <c r="D3" s="6">
        <v>1.11997E-2</v>
      </c>
      <c r="E3" s="6">
        <v>1.4742699999999999E-2</v>
      </c>
      <c r="F3" s="6">
        <v>4.5562499999999999E-2</v>
      </c>
      <c r="H3" s="7"/>
      <c r="I3" s="5">
        <v>10</v>
      </c>
      <c r="J3" s="6">
        <f>C7</f>
        <v>1.15199E-2</v>
      </c>
      <c r="K3" s="6">
        <f t="shared" ref="K3:M3" si="1">D7</f>
        <v>4.7828699999999998E-3</v>
      </c>
      <c r="L3" s="6">
        <f t="shared" si="1"/>
        <v>6.6508599999999998E-3</v>
      </c>
      <c r="M3" s="6">
        <f t="shared" si="1"/>
        <v>3.4087699999999999E-2</v>
      </c>
    </row>
    <row r="4" spans="1:13" x14ac:dyDescent="0.25">
      <c r="A4" s="7"/>
      <c r="B4" s="4">
        <v>15</v>
      </c>
      <c r="C4" s="6">
        <v>23.383500000000002</v>
      </c>
      <c r="D4" s="6">
        <v>2.0215299999999999E-2</v>
      </c>
      <c r="E4" s="6">
        <v>4.4199500000000003E-2</v>
      </c>
      <c r="F4" s="6">
        <v>0.28553499999999998</v>
      </c>
      <c r="H4" s="7"/>
      <c r="I4" s="5">
        <v>20</v>
      </c>
      <c r="J4" s="6">
        <f>C12</f>
        <v>1.23575E-2</v>
      </c>
      <c r="K4" s="6">
        <f t="shared" ref="K4:M4" si="2">D12</f>
        <v>3.0667799999999999E-3</v>
      </c>
      <c r="L4" s="6">
        <f t="shared" si="2"/>
        <v>4.7869799999999997E-3</v>
      </c>
      <c r="M4" s="6">
        <f t="shared" si="2"/>
        <v>3.0782799999999999E-2</v>
      </c>
    </row>
    <row r="5" spans="1:13" x14ac:dyDescent="0.25">
      <c r="A5" s="7"/>
      <c r="B5" s="4">
        <v>20</v>
      </c>
      <c r="C5" s="6">
        <v>980.75099999999998</v>
      </c>
      <c r="D5" s="6">
        <v>3.9367300000000001E-2</v>
      </c>
      <c r="E5" s="6">
        <v>0.23580200000000001</v>
      </c>
      <c r="F5" s="6">
        <v>3.5886300000000002</v>
      </c>
      <c r="H5" s="7">
        <v>10</v>
      </c>
      <c r="I5" s="5">
        <v>5</v>
      </c>
      <c r="J5" s="6">
        <f>C3</f>
        <v>0.50535399999999997</v>
      </c>
      <c r="K5" s="6">
        <f t="shared" ref="K5:M5" si="3">D3</f>
        <v>1.11997E-2</v>
      </c>
      <c r="L5" s="6">
        <f>E3</f>
        <v>1.4742699999999999E-2</v>
      </c>
      <c r="M5" s="6">
        <f t="shared" si="3"/>
        <v>4.5562499999999999E-2</v>
      </c>
    </row>
    <row r="6" spans="1:13" x14ac:dyDescent="0.25">
      <c r="A6" s="7"/>
      <c r="B6" s="4">
        <v>25</v>
      </c>
      <c r="C6" s="6">
        <v>40709.800000000003</v>
      </c>
      <c r="D6" s="6">
        <v>6.1902199999999998E-2</v>
      </c>
      <c r="E6" s="6">
        <v>9.0168399999999996E-2</v>
      </c>
      <c r="F6" s="6">
        <v>1.1735800000000001</v>
      </c>
      <c r="H6" s="7"/>
      <c r="I6" s="5">
        <v>10</v>
      </c>
      <c r="J6" s="6">
        <f>C8</f>
        <v>0.48487999999999998</v>
      </c>
      <c r="K6" s="6">
        <f t="shared" ref="K6:M6" si="4">D8</f>
        <v>7.7757599999999996E-3</v>
      </c>
      <c r="L6" s="6">
        <f t="shared" si="4"/>
        <v>9.7094299999999998E-3</v>
      </c>
      <c r="M6" s="6">
        <f t="shared" si="4"/>
        <v>4.2598299999999999E-2</v>
      </c>
    </row>
    <row r="7" spans="1:13" x14ac:dyDescent="0.25">
      <c r="A7" s="7">
        <v>10</v>
      </c>
      <c r="B7" s="4">
        <v>5</v>
      </c>
      <c r="C7" s="6">
        <v>1.15199E-2</v>
      </c>
      <c r="D7" s="6">
        <v>4.7828699999999998E-3</v>
      </c>
      <c r="E7" s="6">
        <v>6.6508599999999998E-3</v>
      </c>
      <c r="F7" s="6">
        <v>3.4087699999999999E-2</v>
      </c>
      <c r="H7" s="7"/>
      <c r="I7" s="5">
        <v>20</v>
      </c>
      <c r="J7" s="6">
        <f>C13</f>
        <v>0.50285400000000002</v>
      </c>
      <c r="K7" s="6">
        <f t="shared" ref="K7:M7" si="5">D13</f>
        <v>8.8308599999999994E-3</v>
      </c>
      <c r="L7" s="6">
        <f t="shared" si="5"/>
        <v>1.4430699999999999E-2</v>
      </c>
      <c r="M7" s="6">
        <f t="shared" si="5"/>
        <v>5.8244299999999999E-2</v>
      </c>
    </row>
    <row r="8" spans="1:13" x14ac:dyDescent="0.25">
      <c r="A8" s="7"/>
      <c r="B8" s="4">
        <v>10</v>
      </c>
      <c r="C8" s="6">
        <v>0.48487999999999998</v>
      </c>
      <c r="D8" s="6">
        <v>7.7757599999999996E-3</v>
      </c>
      <c r="E8" s="6">
        <v>9.7094299999999998E-3</v>
      </c>
      <c r="F8" s="6">
        <v>4.2598299999999999E-2</v>
      </c>
      <c r="H8" s="7">
        <v>15</v>
      </c>
      <c r="I8" s="5">
        <v>5</v>
      </c>
      <c r="J8" s="6">
        <f>C4</f>
        <v>23.383500000000002</v>
      </c>
      <c r="K8" s="6">
        <f t="shared" ref="K8:M8" si="6">D4</f>
        <v>2.0215299999999999E-2</v>
      </c>
      <c r="L8" s="6">
        <f t="shared" si="6"/>
        <v>4.4199500000000003E-2</v>
      </c>
      <c r="M8" s="6">
        <f t="shared" si="6"/>
        <v>0.28553499999999998</v>
      </c>
    </row>
    <row r="9" spans="1:13" x14ac:dyDescent="0.25">
      <c r="A9" s="7"/>
      <c r="B9" s="4">
        <v>15</v>
      </c>
      <c r="C9" s="6">
        <v>23.0334</v>
      </c>
      <c r="D9" s="6">
        <v>1.54407E-2</v>
      </c>
      <c r="E9" s="6">
        <v>3.6998499999999997E-2</v>
      </c>
      <c r="F9" s="6">
        <v>0.25362800000000002</v>
      </c>
      <c r="H9" s="7"/>
      <c r="I9" s="5">
        <v>10</v>
      </c>
      <c r="J9" s="6">
        <f>C9</f>
        <v>23.0334</v>
      </c>
      <c r="K9" s="6">
        <f t="shared" ref="K9:M9" si="7">D9</f>
        <v>1.54407E-2</v>
      </c>
      <c r="L9" s="6">
        <f t="shared" si="7"/>
        <v>3.6998499999999997E-2</v>
      </c>
      <c r="M9" s="6">
        <f t="shared" si="7"/>
        <v>0.25362800000000002</v>
      </c>
    </row>
    <row r="10" spans="1:13" x14ac:dyDescent="0.25">
      <c r="A10" s="7"/>
      <c r="B10" s="4">
        <v>20</v>
      </c>
      <c r="C10" s="6">
        <v>1138.21</v>
      </c>
      <c r="D10" s="6">
        <v>4.6728400000000003E-2</v>
      </c>
      <c r="E10" s="6">
        <v>0.25166500000000003</v>
      </c>
      <c r="F10" s="6">
        <v>4.5668800000000003</v>
      </c>
      <c r="H10" s="7"/>
      <c r="I10" s="5">
        <v>20</v>
      </c>
      <c r="J10" s="6">
        <f>C14</f>
        <v>22.778099999999998</v>
      </c>
      <c r="K10" s="6">
        <f t="shared" ref="K10:M10" si="8">D14</f>
        <v>1.62741E-2</v>
      </c>
      <c r="L10" s="6">
        <f t="shared" si="8"/>
        <v>2.1126700000000002E-2</v>
      </c>
      <c r="M10" s="6">
        <f t="shared" si="8"/>
        <v>0.132878</v>
      </c>
    </row>
    <row r="11" spans="1:13" x14ac:dyDescent="0.25">
      <c r="A11" s="7"/>
      <c r="B11" s="4">
        <v>25</v>
      </c>
      <c r="C11" s="6">
        <v>39933.800000000003</v>
      </c>
      <c r="D11" s="6">
        <v>6.2021300000000001E-2</v>
      </c>
      <c r="E11" s="6">
        <v>9.1469800000000004E-2</v>
      </c>
      <c r="F11" s="6">
        <v>0.96094199999999996</v>
      </c>
      <c r="H11" s="7">
        <v>20</v>
      </c>
      <c r="I11" s="5">
        <v>5</v>
      </c>
      <c r="J11" s="6">
        <f>C5</f>
        <v>980.75099999999998</v>
      </c>
      <c r="K11" s="6">
        <f t="shared" ref="K11:M11" si="9">D5</f>
        <v>3.9367300000000001E-2</v>
      </c>
      <c r="L11" s="6">
        <f t="shared" si="9"/>
        <v>0.23580200000000001</v>
      </c>
      <c r="M11" s="6">
        <f t="shared" si="9"/>
        <v>3.5886300000000002</v>
      </c>
    </row>
    <row r="12" spans="1:13" x14ac:dyDescent="0.25">
      <c r="A12" s="7">
        <v>20</v>
      </c>
      <c r="B12" s="4">
        <v>5</v>
      </c>
      <c r="C12" s="6">
        <v>1.23575E-2</v>
      </c>
      <c r="D12" s="6">
        <v>3.0667799999999999E-3</v>
      </c>
      <c r="E12" s="6">
        <v>4.7869799999999997E-3</v>
      </c>
      <c r="F12" s="6">
        <v>3.0782799999999999E-2</v>
      </c>
      <c r="H12" s="7"/>
      <c r="I12" s="5">
        <v>10</v>
      </c>
      <c r="J12" s="6">
        <f>C10</f>
        <v>1138.21</v>
      </c>
      <c r="K12" s="6">
        <f t="shared" ref="K12:M12" si="10">D10</f>
        <v>4.6728400000000003E-2</v>
      </c>
      <c r="L12" s="6">
        <f t="shared" si="10"/>
        <v>0.25166500000000003</v>
      </c>
      <c r="M12" s="6">
        <f t="shared" si="10"/>
        <v>4.5668800000000003</v>
      </c>
    </row>
    <row r="13" spans="1:13" x14ac:dyDescent="0.25">
      <c r="A13" s="7"/>
      <c r="B13" s="4">
        <v>10</v>
      </c>
      <c r="C13" s="6">
        <v>0.50285400000000002</v>
      </c>
      <c r="D13" s="6">
        <v>8.8308599999999994E-3</v>
      </c>
      <c r="E13" s="6">
        <v>1.4430699999999999E-2</v>
      </c>
      <c r="F13" s="6">
        <v>5.8244299999999999E-2</v>
      </c>
      <c r="H13" s="7"/>
      <c r="I13" s="5">
        <v>20</v>
      </c>
      <c r="J13" s="6">
        <f>C15</f>
        <v>1180.31</v>
      </c>
      <c r="K13" s="6">
        <f t="shared" ref="K13:M13" si="11">D15</f>
        <v>4.3037600000000002E-2</v>
      </c>
      <c r="L13" s="6">
        <f t="shared" si="11"/>
        <v>0.227747</v>
      </c>
      <c r="M13" s="6">
        <f t="shared" si="11"/>
        <v>4.41404</v>
      </c>
    </row>
    <row r="14" spans="1:13" x14ac:dyDescent="0.25">
      <c r="A14" s="7"/>
      <c r="B14" s="4">
        <v>15</v>
      </c>
      <c r="C14" s="6">
        <v>22.778099999999998</v>
      </c>
      <c r="D14" s="6">
        <v>1.62741E-2</v>
      </c>
      <c r="E14" s="6">
        <v>2.1126700000000002E-2</v>
      </c>
      <c r="F14" s="6">
        <v>0.132878</v>
      </c>
      <c r="H14" s="7">
        <v>25</v>
      </c>
      <c r="I14" s="5">
        <v>5</v>
      </c>
      <c r="J14" s="6">
        <f>C6</f>
        <v>40709.800000000003</v>
      </c>
      <c r="K14" s="6">
        <f t="shared" ref="K14:M14" si="12">D6</f>
        <v>6.1902199999999998E-2</v>
      </c>
      <c r="L14" s="6">
        <f t="shared" si="12"/>
        <v>9.0168399999999996E-2</v>
      </c>
      <c r="M14" s="6">
        <f t="shared" si="12"/>
        <v>1.1735800000000001</v>
      </c>
    </row>
    <row r="15" spans="1:13" x14ac:dyDescent="0.25">
      <c r="A15" s="7"/>
      <c r="B15" s="4">
        <v>20</v>
      </c>
      <c r="C15" s="6">
        <v>1180.31</v>
      </c>
      <c r="D15" s="6">
        <v>4.3037600000000002E-2</v>
      </c>
      <c r="E15" s="6">
        <v>0.227747</v>
      </c>
      <c r="F15" s="6">
        <v>4.41404</v>
      </c>
      <c r="H15" s="7"/>
      <c r="I15" s="5">
        <v>10</v>
      </c>
      <c r="J15" s="6">
        <f>C11</f>
        <v>39933.800000000003</v>
      </c>
      <c r="K15" s="6">
        <f t="shared" ref="K15:M15" si="13">D11</f>
        <v>6.2021300000000001E-2</v>
      </c>
      <c r="L15" s="6">
        <f t="shared" si="13"/>
        <v>9.1469800000000004E-2</v>
      </c>
      <c r="M15" s="6">
        <f t="shared" si="13"/>
        <v>0.96094199999999996</v>
      </c>
    </row>
    <row r="16" spans="1:13" x14ac:dyDescent="0.25">
      <c r="A16" s="7"/>
      <c r="B16" s="4">
        <v>25</v>
      </c>
      <c r="C16" s="6">
        <v>39503.800000000003</v>
      </c>
      <c r="D16" s="6">
        <v>6.6237599999999994E-2</v>
      </c>
      <c r="E16" s="6">
        <v>7.1082099999999995E-2</v>
      </c>
      <c r="F16" s="6">
        <v>0.55162699999999998</v>
      </c>
      <c r="H16" s="7"/>
      <c r="I16" s="5">
        <v>20</v>
      </c>
      <c r="J16" s="6">
        <f>C16</f>
        <v>39503.800000000003</v>
      </c>
      <c r="K16" s="6">
        <f t="shared" ref="K16:M16" si="14">D16</f>
        <v>6.6237599999999994E-2</v>
      </c>
      <c r="L16" s="6">
        <f t="shared" si="14"/>
        <v>7.1082099999999995E-2</v>
      </c>
      <c r="M16" s="6">
        <f t="shared" si="14"/>
        <v>0.55162699999999998</v>
      </c>
    </row>
  </sheetData>
  <mergeCells count="8">
    <mergeCell ref="H14:H16"/>
    <mergeCell ref="A2:A6"/>
    <mergeCell ref="A7:A11"/>
    <mergeCell ref="A12:A16"/>
    <mergeCell ref="H2:H4"/>
    <mergeCell ref="H5:H7"/>
    <mergeCell ref="H8:H10"/>
    <mergeCell ref="H11:H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Komiwojażer</vt:lpstr>
      <vt:lpstr>Plecakowy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Frydmański</dc:creator>
  <cp:lastModifiedBy>Adrian Frydmański</cp:lastModifiedBy>
  <dcterms:created xsi:type="dcterms:W3CDTF">2015-06-06T13:27:22Z</dcterms:created>
  <dcterms:modified xsi:type="dcterms:W3CDTF">2015-06-07T15:11:11Z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