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nfa\Visual\PEAkomiwojażer\"/>
    </mc:Choice>
  </mc:AlternateContent>
  <bookViews>
    <workbookView xWindow="0" yWindow="0" windowWidth="21570" windowHeight="10335" tabRatio="836" firstSheet="10" activeTab="15"/>
  </bookViews>
  <sheets>
    <sheet name="Wyżarzanie Droga(chłodzenie)" sheetId="3" r:id="rId1"/>
    <sheet name="Wyżarzanie Czas(chłodzenie)" sheetId="4" r:id="rId2"/>
    <sheet name="Wyżarzanie Czas(liczba miast)" sheetId="5" r:id="rId3"/>
    <sheet name="Tabu Czas(liczba miast)" sheetId="6" r:id="rId4"/>
    <sheet name="Wyż+Tabu+Gen Czas(liczba miast)" sheetId="7" r:id="rId5"/>
    <sheet name="Porównanie błędów" sheetId="8" r:id="rId6"/>
    <sheet name="Porównanie dróg" sheetId="9" r:id="rId7"/>
    <sheet name="Genetyczny Czas(liczba miast)" sheetId="12" r:id="rId8"/>
    <sheet name="Genetyczny pierdylion 20%" sheetId="13" r:id="rId9"/>
    <sheet name="Genetyczny pierdylion 40%" sheetId="14" r:id="rId10"/>
    <sheet name="Genetyczny pierdylion 60%" sheetId="15" r:id="rId11"/>
    <sheet name="Genetyczny pierdylion 80%" sheetId="17" r:id="rId12"/>
    <sheet name="Genetyczny - drogi" sheetId="18" r:id="rId13"/>
    <sheet name="Genetyczny - średni błąd" sheetId="19" r:id="rId14"/>
    <sheet name="Genetyczny (pierdylion)" sheetId="10" r:id="rId15"/>
    <sheet name="Dane" sheetId="1" r:id="rId1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0" l="1"/>
  <c r="P14" i="10"/>
  <c r="Q14" i="10"/>
  <c r="R14" i="10"/>
  <c r="O25" i="10"/>
  <c r="P25" i="10"/>
  <c r="Q25" i="10"/>
  <c r="R25" i="10"/>
  <c r="O36" i="10"/>
  <c r="P36" i="10"/>
  <c r="Q36" i="10"/>
  <c r="R36" i="10"/>
  <c r="P3" i="10"/>
  <c r="Q3" i="10"/>
  <c r="R3" i="10"/>
  <c r="O3" i="10"/>
  <c r="P2" i="10"/>
  <c r="Q2" i="10" s="1"/>
  <c r="R2" i="10" s="1"/>
  <c r="L2" i="10" l="1"/>
  <c r="M2" i="10" s="1"/>
  <c r="N2" i="10" s="1"/>
  <c r="H2" i="10"/>
  <c r="I2" i="10" s="1"/>
  <c r="J2" i="10" s="1"/>
  <c r="D2" i="10" l="1"/>
  <c r="E2" i="10" s="1"/>
  <c r="F2" i="10" s="1"/>
  <c r="U4" i="1" l="1"/>
  <c r="T4" i="1"/>
  <c r="T5" i="1"/>
  <c r="T6" i="1"/>
  <c r="T7" i="1"/>
  <c r="T8" i="1"/>
  <c r="T9" i="1"/>
  <c r="T10" i="1"/>
  <c r="T11" i="1"/>
  <c r="T12" i="1"/>
  <c r="T13" i="1"/>
  <c r="U5" i="1"/>
  <c r="U6" i="1"/>
  <c r="U7" i="1"/>
  <c r="U8" i="1"/>
  <c r="U9" i="1"/>
  <c r="U10" i="1"/>
  <c r="U11" i="1"/>
  <c r="U12" i="1"/>
  <c r="U13" i="1"/>
  <c r="V5" i="1"/>
  <c r="V6" i="1"/>
  <c r="V7" i="1"/>
  <c r="V8" i="1"/>
  <c r="V9" i="1"/>
  <c r="V10" i="1"/>
  <c r="V11" i="1"/>
  <c r="V12" i="1"/>
  <c r="V13" i="1"/>
  <c r="V4" i="1"/>
  <c r="Q5" i="1" l="1"/>
  <c r="Q6" i="1"/>
  <c r="Q7" i="1"/>
  <c r="Q8" i="1"/>
  <c r="Q9" i="1"/>
  <c r="Q10" i="1"/>
  <c r="Q11" i="1"/>
  <c r="Q12" i="1"/>
  <c r="Q13" i="1"/>
  <c r="Q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</calcChain>
</file>

<file path=xl/sharedStrings.xml><?xml version="1.0" encoding="utf-8"?>
<sst xmlns="http://schemas.openxmlformats.org/spreadsheetml/2006/main" count="22" uniqueCount="18">
  <si>
    <t>Liczba miast</t>
  </si>
  <si>
    <t>Drogi</t>
  </si>
  <si>
    <t>Czasy [ms]</t>
  </si>
  <si>
    <t>Mutacje</t>
  </si>
  <si>
    <t>Krzyżowanie</t>
  </si>
  <si>
    <t>Symulowane Wyżarzanie</t>
  </si>
  <si>
    <t>Tabu Search</t>
  </si>
  <si>
    <t>Błąd TS względem OPT</t>
  </si>
  <si>
    <t>Błąd AG/OPT</t>
  </si>
  <si>
    <t>Polepszenie SW/AG</t>
  </si>
  <si>
    <t>Polepszenie TS/AG</t>
  </si>
  <si>
    <t>Algorytm Genetyczny</t>
  </si>
  <si>
    <t>Błąd SW/OPT</t>
  </si>
  <si>
    <t>Przegląd zupełny (optimum)</t>
  </si>
  <si>
    <t>Populacja (czas [ms])</t>
  </si>
  <si>
    <t>Populacja (droga)</t>
  </si>
  <si>
    <t>Populacja (błąd)</t>
  </si>
  <si>
    <t>Populacja (średni błąd)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</si>
</sst>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2" fillId="4" borderId="11" xfId="3" applyBorder="1" applyAlignment="1">
      <alignment horizontal="right" vertical="center" wrapText="1"/>
    </xf>
    <xf numFmtId="0" fontId="2" fillId="4" borderId="12" xfId="3" applyBorder="1" applyAlignment="1">
      <alignment horizontal="right" vertical="center" wrapText="1"/>
    </xf>
    <xf numFmtId="0" fontId="2" fillId="4" borderId="13" xfId="3" applyBorder="1" applyAlignment="1">
      <alignment horizontal="right" vertical="center" wrapText="1"/>
    </xf>
    <xf numFmtId="0" fontId="1" fillId="3" borderId="8" xfId="2" applyFont="1" applyBorder="1" applyAlignment="1">
      <alignment vertical="center" wrapText="1"/>
    </xf>
    <xf numFmtId="0" fontId="1" fillId="3" borderId="9" xfId="2" applyFont="1" applyBorder="1" applyAlignment="1">
      <alignment vertical="center" wrapText="1"/>
    </xf>
    <xf numFmtId="0" fontId="1" fillId="3" borderId="7" xfId="2" applyFont="1" applyBorder="1" applyAlignment="1">
      <alignment vertical="center" wrapText="1"/>
    </xf>
    <xf numFmtId="9" fontId="4" fillId="0" borderId="6" xfId="0" applyNumberFormat="1" applyFont="1" applyBorder="1" applyAlignment="1">
      <alignment horizontal="right" vertical="center" wrapText="1"/>
    </xf>
    <xf numFmtId="9" fontId="3" fillId="0" borderId="0" xfId="0" applyNumberFormat="1" applyFont="1" applyAlignment="1">
      <alignment vertical="center"/>
    </xf>
    <xf numFmtId="1" fontId="4" fillId="0" borderId="6" xfId="0" applyNumberFormat="1" applyFont="1" applyBorder="1" applyAlignment="1">
      <alignment horizontal="right" vertical="center" wrapText="1"/>
    </xf>
    <xf numFmtId="1" fontId="4" fillId="0" borderId="5" xfId="0" applyNumberFormat="1" applyFont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0" fontId="3" fillId="0" borderId="0" xfId="0" applyFont="1"/>
    <xf numFmtId="0" fontId="5" fillId="2" borderId="15" xfId="1" applyFont="1" applyBorder="1"/>
    <xf numFmtId="0" fontId="5" fillId="2" borderId="0" xfId="1" applyFont="1"/>
    <xf numFmtId="9" fontId="5" fillId="4" borderId="15" xfId="3" applyNumberFormat="1" applyFont="1" applyBorder="1" applyAlignment="1">
      <alignment horizontal="right"/>
    </xf>
    <xf numFmtId="9" fontId="5" fillId="2" borderId="15" xfId="1" applyNumberFormat="1" applyFont="1" applyBorder="1" applyAlignment="1">
      <alignment horizontal="right"/>
    </xf>
    <xf numFmtId="9" fontId="5" fillId="4" borderId="0" xfId="3" applyNumberFormat="1" applyFont="1" applyAlignment="1">
      <alignment horizontal="center"/>
    </xf>
    <xf numFmtId="0" fontId="5" fillId="4" borderId="0" xfId="3" applyFont="1" applyAlignment="1">
      <alignment horizontal="right"/>
    </xf>
    <xf numFmtId="0" fontId="5" fillId="4" borderId="0" xfId="3" applyFont="1" applyAlignment="1">
      <alignment horizontal="center"/>
    </xf>
    <xf numFmtId="2" fontId="3" fillId="0" borderId="15" xfId="0" applyNumberFormat="1" applyFont="1" applyBorder="1"/>
    <xf numFmtId="9" fontId="5" fillId="4" borderId="11" xfId="3" applyNumberFormat="1" applyFont="1" applyBorder="1" applyAlignment="1">
      <alignment horizontal="center" vertical="center"/>
    </xf>
    <xf numFmtId="9" fontId="5" fillId="4" borderId="12" xfId="3" applyNumberFormat="1" applyFont="1" applyBorder="1" applyAlignment="1">
      <alignment horizontal="center" vertical="center"/>
    </xf>
    <xf numFmtId="9" fontId="5" fillId="4" borderId="13" xfId="3" applyNumberFormat="1" applyFont="1" applyBorder="1" applyAlignment="1">
      <alignment horizontal="center" vertical="center"/>
    </xf>
    <xf numFmtId="0" fontId="5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5" xfId="1" applyFont="1" applyBorder="1" applyAlignment="1">
      <alignment horizontal="center"/>
    </xf>
    <xf numFmtId="0" fontId="5" fillId="2" borderId="15" xfId="1" applyFont="1" applyBorder="1" applyAlignment="1">
      <alignment horizontal="center" vertical="center"/>
    </xf>
    <xf numFmtId="9" fontId="5" fillId="2" borderId="11" xfId="1" applyNumberFormat="1" applyFont="1" applyBorder="1" applyAlignment="1">
      <alignment horizontal="center" vertical="center"/>
    </xf>
    <xf numFmtId="9" fontId="5" fillId="2" borderId="12" xfId="1" applyNumberFormat="1" applyFont="1" applyBorder="1" applyAlignment="1">
      <alignment horizontal="center" vertical="center"/>
    </xf>
    <xf numFmtId="9" fontId="5" fillId="2" borderId="13" xfId="1" applyNumberFormat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2" fillId="2" borderId="11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3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14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43" fontId="2" fillId="4" borderId="11" xfId="3" applyNumberFormat="1" applyFont="1" applyBorder="1" applyAlignment="1">
      <alignment horizontal="center" vertical="center" wrapText="1"/>
    </xf>
    <xf numFmtId="43" fontId="2" fillId="4" borderId="12" xfId="3" applyNumberFormat="1" applyFont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  <xf numFmtId="0" fontId="2" fillId="4" borderId="3" xfId="3" applyFont="1" applyBorder="1" applyAlignment="1">
      <alignment horizontal="center" vertical="center" wrapText="1"/>
    </xf>
    <xf numFmtId="0" fontId="2" fillId="4" borderId="4" xfId="3" applyFont="1" applyBorder="1" applyAlignment="1">
      <alignment horizontal="center" vertical="center" wrapText="1"/>
    </xf>
    <xf numFmtId="43" fontId="2" fillId="4" borderId="3" xfId="3" applyNumberFormat="1" applyFont="1" applyBorder="1" applyAlignment="1">
      <alignment horizontal="center" vertical="center" wrapText="1"/>
    </xf>
    <xf numFmtId="43" fontId="2" fillId="4" borderId="4" xfId="3" applyNumberFormat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2" fontId="3" fillId="0" borderId="0" xfId="0" applyNumberFormat="1" applyFont="1"/>
  </cellXfs>
  <cellStyles count="4">
    <cellStyle name="40% — akcent 6" xfId="2" builtinId="51"/>
    <cellStyle name="60% — akcent 6" xfId="3" builtinId="52"/>
    <cellStyle name="Akcent 6" xfId="1" builtinId="49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2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1.xml"/><Relationship Id="rId10" Type="http://schemas.openxmlformats.org/officeDocument/2006/relationships/chartsheet" Target="chartsheets/sheet10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Dane!$A$4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Dane!$C$4:$F$4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Dane!$A$5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Dane!$C$5:$F$5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Dane!$A$6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Dane!$C$6:$F$6</c:f>
              <c:numCache>
                <c:formatCode>General</c:formatCode>
                <c:ptCount val="4"/>
                <c:pt idx="0">
                  <c:v>331</c:v>
                </c:pt>
                <c:pt idx="1">
                  <c:v>340</c:v>
                </c:pt>
                <c:pt idx="2">
                  <c:v>281</c:v>
                </c:pt>
                <c:pt idx="3">
                  <c:v>270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Dane!$A$7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Dane!$C$7:$F$7</c:f>
              <c:numCache>
                <c:formatCode>General</c:formatCode>
                <c:ptCount val="4"/>
                <c:pt idx="0">
                  <c:v>49</c:v>
                </c:pt>
                <c:pt idx="1">
                  <c:v>46</c:v>
                </c:pt>
                <c:pt idx="2">
                  <c:v>45</c:v>
                </c:pt>
                <c:pt idx="3">
                  <c:v>40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Dane!$A$8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Dane!$C$8:$F$8</c:f>
              <c:numCache>
                <c:formatCode>General</c:formatCode>
                <c:ptCount val="4"/>
                <c:pt idx="0">
                  <c:v>3824</c:v>
                </c:pt>
                <c:pt idx="1">
                  <c:v>3585</c:v>
                </c:pt>
                <c:pt idx="2">
                  <c:v>3303</c:v>
                </c:pt>
                <c:pt idx="3">
                  <c:v>3285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Dane!$A$9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Dane!$C$9:$F$9</c:f>
              <c:numCache>
                <c:formatCode>General</c:formatCode>
                <c:ptCount val="4"/>
                <c:pt idx="0">
                  <c:v>2306</c:v>
                </c:pt>
                <c:pt idx="1">
                  <c:v>2195</c:v>
                </c:pt>
                <c:pt idx="2">
                  <c:v>1948</c:v>
                </c:pt>
                <c:pt idx="3">
                  <c:v>1904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Dane!$A$10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Dane!$C$10:$F$10</c:f>
              <c:numCache>
                <c:formatCode>General</c:formatCode>
                <c:ptCount val="4"/>
                <c:pt idx="0">
                  <c:v>5040</c:v>
                </c:pt>
                <c:pt idx="1">
                  <c:v>4977</c:v>
                </c:pt>
                <c:pt idx="2">
                  <c:v>4647</c:v>
                </c:pt>
                <c:pt idx="3">
                  <c:v>4354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Dane!$A$11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Dane!$C$11:$F$11</c:f>
              <c:numCache>
                <c:formatCode>General</c:formatCode>
                <c:ptCount val="4"/>
                <c:pt idx="0">
                  <c:v>4159</c:v>
                </c:pt>
                <c:pt idx="1">
                  <c:v>4159</c:v>
                </c:pt>
                <c:pt idx="2">
                  <c:v>3869</c:v>
                </c:pt>
                <c:pt idx="3">
                  <c:v>3719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Dane!$A$12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Dane!$C$12:$F$12</c:f>
              <c:numCache>
                <c:formatCode>General</c:formatCode>
                <c:ptCount val="4"/>
                <c:pt idx="0">
                  <c:v>135279</c:v>
                </c:pt>
                <c:pt idx="1">
                  <c:v>127276</c:v>
                </c:pt>
                <c:pt idx="2">
                  <c:v>121034</c:v>
                </c:pt>
                <c:pt idx="3">
                  <c:v>116964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Dane!$A$13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Dane!$C$3:$F$3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Dane!$C$13:$F$13</c:f>
              <c:numCache>
                <c:formatCode>General</c:formatCode>
                <c:ptCount val="4"/>
                <c:pt idx="0">
                  <c:v>171510</c:v>
                </c:pt>
                <c:pt idx="1">
                  <c:v>179728</c:v>
                </c:pt>
                <c:pt idx="2">
                  <c:v>173609</c:v>
                </c:pt>
                <c:pt idx="3">
                  <c:v>179123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824384"/>
        <c:axId val="1977816768"/>
      </c:lineChart>
      <c:catAx>
        <c:axId val="19778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6768"/>
        <c:crosses val="autoZero"/>
        <c:auto val="1"/>
        <c:lblAlgn val="ctr"/>
        <c:lblOffset val="100"/>
        <c:tickMarkSkip val="1"/>
        <c:noMultiLvlLbl val="1"/>
      </c:catAx>
      <c:valAx>
        <c:axId val="19778167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layout>
            <c:manualLayout>
              <c:xMode val="edge"/>
              <c:yMode val="edge"/>
              <c:x val="1.7462015284096018E-2"/>
              <c:y val="0.3609874876403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'Genetyczny (pierdylion)'!$C$2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(pierdylion)'!$B$14:$B$24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(pierdylion)'!$C$14:$C$24</c:f>
              <c:numCache>
                <c:formatCode>0.00</c:formatCode>
                <c:ptCount val="11"/>
                <c:pt idx="0">
                  <c:v>1.22</c:v>
                </c:pt>
                <c:pt idx="1">
                  <c:v>3.01</c:v>
                </c:pt>
                <c:pt idx="2">
                  <c:v>2.76</c:v>
                </c:pt>
                <c:pt idx="3">
                  <c:v>2.42</c:v>
                </c:pt>
                <c:pt idx="4">
                  <c:v>2.48</c:v>
                </c:pt>
                <c:pt idx="5">
                  <c:v>2.99</c:v>
                </c:pt>
                <c:pt idx="6">
                  <c:v>2.5099999999999998</c:v>
                </c:pt>
                <c:pt idx="7">
                  <c:v>2.72</c:v>
                </c:pt>
                <c:pt idx="8">
                  <c:v>3.09</c:v>
                </c:pt>
                <c:pt idx="9">
                  <c:v>2.2599999999999998</c:v>
                </c:pt>
                <c:pt idx="10">
                  <c:v>4.0999999999999996</c:v>
                </c:pt>
              </c:numCache>
            </c:numRef>
          </c:val>
        </c:ser>
        <c:ser>
          <c:idx val="1"/>
          <c:order val="1"/>
          <c:tx>
            <c:strRef>
              <c:f>'Genetyczny (pierdylion)'!$D$2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(pierdylion)'!$B$14:$B$24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(pierdylion)'!$D$14:$D$24</c:f>
              <c:numCache>
                <c:formatCode>0.00</c:formatCode>
                <c:ptCount val="11"/>
                <c:pt idx="0">
                  <c:v>4.3099999999999996</c:v>
                </c:pt>
                <c:pt idx="1">
                  <c:v>4.01</c:v>
                </c:pt>
                <c:pt idx="2">
                  <c:v>5.7</c:v>
                </c:pt>
                <c:pt idx="3">
                  <c:v>9.0399999999999991</c:v>
                </c:pt>
                <c:pt idx="4">
                  <c:v>6.01</c:v>
                </c:pt>
                <c:pt idx="5">
                  <c:v>5.4</c:v>
                </c:pt>
                <c:pt idx="6">
                  <c:v>5.0999999999999996</c:v>
                </c:pt>
                <c:pt idx="7">
                  <c:v>6.22</c:v>
                </c:pt>
                <c:pt idx="8">
                  <c:v>7.68</c:v>
                </c:pt>
                <c:pt idx="9">
                  <c:v>3.08</c:v>
                </c:pt>
                <c:pt idx="10">
                  <c:v>4.91</c:v>
                </c:pt>
              </c:numCache>
            </c:numRef>
          </c:val>
        </c:ser>
        <c:ser>
          <c:idx val="2"/>
          <c:order val="2"/>
          <c:tx>
            <c:strRef>
              <c:f>'Genetyczny (pierdylion)'!$E$2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(pierdylion)'!$B$14:$B$24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(pierdylion)'!$E$14:$E$24</c:f>
              <c:numCache>
                <c:formatCode>0.00</c:formatCode>
                <c:ptCount val="11"/>
                <c:pt idx="0">
                  <c:v>53.87</c:v>
                </c:pt>
                <c:pt idx="1">
                  <c:v>31.43</c:v>
                </c:pt>
                <c:pt idx="2">
                  <c:v>26.95</c:v>
                </c:pt>
                <c:pt idx="3">
                  <c:v>26.42</c:v>
                </c:pt>
                <c:pt idx="4">
                  <c:v>68.5</c:v>
                </c:pt>
                <c:pt idx="5">
                  <c:v>59.91</c:v>
                </c:pt>
                <c:pt idx="6">
                  <c:v>40.47</c:v>
                </c:pt>
                <c:pt idx="7">
                  <c:v>39.94</c:v>
                </c:pt>
                <c:pt idx="8">
                  <c:v>26.72</c:v>
                </c:pt>
                <c:pt idx="9">
                  <c:v>59.51</c:v>
                </c:pt>
                <c:pt idx="10">
                  <c:v>75.59</c:v>
                </c:pt>
              </c:numCache>
            </c:numRef>
          </c:val>
        </c:ser>
        <c:ser>
          <c:idx val="3"/>
          <c:order val="3"/>
          <c:tx>
            <c:strRef>
              <c:f>'Genetyczny (pierdylion)'!$F$2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(pierdylion)'!$B$14:$B$24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(pierdylion)'!$F$14:$F$24</c:f>
              <c:numCache>
                <c:formatCode>0.00</c:formatCode>
                <c:ptCount val="11"/>
                <c:pt idx="0">
                  <c:v>3437.24</c:v>
                </c:pt>
                <c:pt idx="1">
                  <c:v>4259.97</c:v>
                </c:pt>
                <c:pt idx="2">
                  <c:v>3118.13</c:v>
                </c:pt>
                <c:pt idx="3">
                  <c:v>3685.67</c:v>
                </c:pt>
                <c:pt idx="4">
                  <c:v>3426.62</c:v>
                </c:pt>
                <c:pt idx="5">
                  <c:v>7258.41</c:v>
                </c:pt>
                <c:pt idx="6">
                  <c:v>4416.42</c:v>
                </c:pt>
                <c:pt idx="7">
                  <c:v>3988.16</c:v>
                </c:pt>
                <c:pt idx="8">
                  <c:v>6675.26</c:v>
                </c:pt>
                <c:pt idx="9">
                  <c:v>4431.51</c:v>
                </c:pt>
                <c:pt idx="10">
                  <c:v>4377.92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815680"/>
        <c:axId val="1977817312"/>
        <c:axId val="1317374192"/>
      </c:bar3DChart>
      <c:catAx>
        <c:axId val="19778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Mutacje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7312"/>
        <c:crosses val="autoZero"/>
        <c:auto val="1"/>
        <c:lblAlgn val="ctr"/>
        <c:lblOffset val="100"/>
        <c:noMultiLvlLbl val="0"/>
      </c:catAx>
      <c:valAx>
        <c:axId val="197781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5680"/>
        <c:crosses val="autoZero"/>
        <c:crossBetween val="between"/>
      </c:valAx>
      <c:serAx>
        <c:axId val="13173741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73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'Genetyczny (pierdylion)'!$C$2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(pierdylion)'!$B$25:$B$35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(pierdylion)'!$C$25:$C$35</c:f>
              <c:numCache>
                <c:formatCode>0.00</c:formatCode>
                <c:ptCount val="11"/>
                <c:pt idx="0">
                  <c:v>1.18</c:v>
                </c:pt>
                <c:pt idx="1">
                  <c:v>3.96</c:v>
                </c:pt>
                <c:pt idx="2">
                  <c:v>4</c:v>
                </c:pt>
                <c:pt idx="3">
                  <c:v>2.4300000000000002</c:v>
                </c:pt>
                <c:pt idx="4">
                  <c:v>2.77</c:v>
                </c:pt>
                <c:pt idx="5">
                  <c:v>3.98</c:v>
                </c:pt>
                <c:pt idx="6">
                  <c:v>3.91</c:v>
                </c:pt>
                <c:pt idx="7">
                  <c:v>2.2000000000000002</c:v>
                </c:pt>
                <c:pt idx="8">
                  <c:v>3.96</c:v>
                </c:pt>
                <c:pt idx="9">
                  <c:v>3.63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'Genetyczny (pierdylion)'!$D$2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(pierdylion)'!$B$25:$B$35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(pierdylion)'!$D$25:$D$35</c:f>
              <c:numCache>
                <c:formatCode>0.00</c:formatCode>
                <c:ptCount val="11"/>
                <c:pt idx="0">
                  <c:v>9.24</c:v>
                </c:pt>
                <c:pt idx="1">
                  <c:v>6.9</c:v>
                </c:pt>
                <c:pt idx="2">
                  <c:v>7.66</c:v>
                </c:pt>
                <c:pt idx="3">
                  <c:v>2.2999999999999998</c:v>
                </c:pt>
                <c:pt idx="4">
                  <c:v>3.63</c:v>
                </c:pt>
                <c:pt idx="5">
                  <c:v>5.8</c:v>
                </c:pt>
                <c:pt idx="6">
                  <c:v>7.54</c:v>
                </c:pt>
                <c:pt idx="7">
                  <c:v>2.87</c:v>
                </c:pt>
                <c:pt idx="8">
                  <c:v>6.41</c:v>
                </c:pt>
                <c:pt idx="9">
                  <c:v>10.29</c:v>
                </c:pt>
                <c:pt idx="10">
                  <c:v>8.74</c:v>
                </c:pt>
              </c:numCache>
            </c:numRef>
          </c:val>
        </c:ser>
        <c:ser>
          <c:idx val="2"/>
          <c:order val="2"/>
          <c:tx>
            <c:strRef>
              <c:f>'Genetyczny (pierdylion)'!$E$2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(pierdylion)'!$B$25:$B$35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(pierdylion)'!$E$25:$E$35</c:f>
              <c:numCache>
                <c:formatCode>0.00</c:formatCode>
                <c:ptCount val="11"/>
                <c:pt idx="0">
                  <c:v>31.21</c:v>
                </c:pt>
                <c:pt idx="1">
                  <c:v>37.159999999999997</c:v>
                </c:pt>
                <c:pt idx="2">
                  <c:v>47.7</c:v>
                </c:pt>
                <c:pt idx="3">
                  <c:v>98.53</c:v>
                </c:pt>
                <c:pt idx="4">
                  <c:v>69.099999999999994</c:v>
                </c:pt>
                <c:pt idx="5">
                  <c:v>60.46</c:v>
                </c:pt>
                <c:pt idx="6">
                  <c:v>44.47</c:v>
                </c:pt>
                <c:pt idx="7">
                  <c:v>136.27000000000001</c:v>
                </c:pt>
                <c:pt idx="8">
                  <c:v>79.040000000000006</c:v>
                </c:pt>
                <c:pt idx="9">
                  <c:v>75.16</c:v>
                </c:pt>
                <c:pt idx="10">
                  <c:v>26.66</c:v>
                </c:pt>
              </c:numCache>
            </c:numRef>
          </c:val>
        </c:ser>
        <c:ser>
          <c:idx val="3"/>
          <c:order val="3"/>
          <c:tx>
            <c:strRef>
              <c:f>'Genetyczny (pierdylion)'!$F$2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(pierdylion)'!$B$25:$B$35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(pierdylion)'!$F$25:$F$35</c:f>
              <c:numCache>
                <c:formatCode>0.00</c:formatCode>
                <c:ptCount val="11"/>
                <c:pt idx="0">
                  <c:v>5525.89</c:v>
                </c:pt>
                <c:pt idx="1">
                  <c:v>6759.41</c:v>
                </c:pt>
                <c:pt idx="2">
                  <c:v>4456.05</c:v>
                </c:pt>
                <c:pt idx="3">
                  <c:v>5034.6000000000004</c:v>
                </c:pt>
                <c:pt idx="4">
                  <c:v>6027.32</c:v>
                </c:pt>
                <c:pt idx="5">
                  <c:v>4356.08</c:v>
                </c:pt>
                <c:pt idx="6">
                  <c:v>7000.99</c:v>
                </c:pt>
                <c:pt idx="7">
                  <c:v>5317.29</c:v>
                </c:pt>
                <c:pt idx="8">
                  <c:v>4890.8900000000003</c:v>
                </c:pt>
                <c:pt idx="9">
                  <c:v>4215.53</c:v>
                </c:pt>
                <c:pt idx="10">
                  <c:v>5558.73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824928"/>
        <c:axId val="1977826016"/>
        <c:axId val="1317368576"/>
      </c:bar3DChart>
      <c:catAx>
        <c:axId val="19778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Mutacje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6016"/>
        <c:crosses val="autoZero"/>
        <c:auto val="1"/>
        <c:lblAlgn val="ctr"/>
        <c:lblOffset val="100"/>
        <c:noMultiLvlLbl val="0"/>
      </c:catAx>
      <c:valAx>
        <c:axId val="1977826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4928"/>
        <c:crosses val="autoZero"/>
        <c:crossBetween val="between"/>
      </c:valAx>
      <c:serAx>
        <c:axId val="13173685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60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'Genetyczny (pierdylion)'!$C$2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(pierdylion)'!$B$36:$B$46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(pierdylion)'!$C$36:$C$46</c:f>
              <c:numCache>
                <c:formatCode>0.00</c:formatCode>
                <c:ptCount val="11"/>
                <c:pt idx="0">
                  <c:v>1.1100000000000001</c:v>
                </c:pt>
                <c:pt idx="1">
                  <c:v>4.18</c:v>
                </c:pt>
                <c:pt idx="2">
                  <c:v>3.06</c:v>
                </c:pt>
                <c:pt idx="3">
                  <c:v>4.26</c:v>
                </c:pt>
                <c:pt idx="4">
                  <c:v>3.87</c:v>
                </c:pt>
                <c:pt idx="5">
                  <c:v>2.31</c:v>
                </c:pt>
                <c:pt idx="6">
                  <c:v>3.71</c:v>
                </c:pt>
                <c:pt idx="7">
                  <c:v>2.08</c:v>
                </c:pt>
                <c:pt idx="8">
                  <c:v>2.4900000000000002</c:v>
                </c:pt>
                <c:pt idx="9">
                  <c:v>3</c:v>
                </c:pt>
                <c:pt idx="10">
                  <c:v>3.1</c:v>
                </c:pt>
              </c:numCache>
            </c:numRef>
          </c:val>
        </c:ser>
        <c:ser>
          <c:idx val="1"/>
          <c:order val="1"/>
          <c:tx>
            <c:strRef>
              <c:f>'Genetyczny (pierdylion)'!$D$2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(pierdylion)'!$B$36:$B$46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(pierdylion)'!$D$36:$D$46</c:f>
              <c:numCache>
                <c:formatCode>0.00</c:formatCode>
                <c:ptCount val="11"/>
                <c:pt idx="0">
                  <c:v>3.15</c:v>
                </c:pt>
                <c:pt idx="1">
                  <c:v>8.25</c:v>
                </c:pt>
                <c:pt idx="2">
                  <c:v>9.56</c:v>
                </c:pt>
                <c:pt idx="3">
                  <c:v>7.22</c:v>
                </c:pt>
                <c:pt idx="4">
                  <c:v>6.76</c:v>
                </c:pt>
                <c:pt idx="5">
                  <c:v>8.44</c:v>
                </c:pt>
                <c:pt idx="6">
                  <c:v>13.65</c:v>
                </c:pt>
                <c:pt idx="7">
                  <c:v>7.86</c:v>
                </c:pt>
                <c:pt idx="8">
                  <c:v>9.61</c:v>
                </c:pt>
                <c:pt idx="9">
                  <c:v>5.56</c:v>
                </c:pt>
                <c:pt idx="10">
                  <c:v>10.98</c:v>
                </c:pt>
              </c:numCache>
            </c:numRef>
          </c:val>
        </c:ser>
        <c:ser>
          <c:idx val="2"/>
          <c:order val="2"/>
          <c:tx>
            <c:strRef>
              <c:f>'Genetyczny (pierdylion)'!$E$2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(pierdylion)'!$B$36:$B$46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(pierdylion)'!$E$36:$E$46</c:f>
              <c:numCache>
                <c:formatCode>0.00</c:formatCode>
                <c:ptCount val="11"/>
                <c:pt idx="0">
                  <c:v>27.55</c:v>
                </c:pt>
                <c:pt idx="1">
                  <c:v>28.81</c:v>
                </c:pt>
                <c:pt idx="2">
                  <c:v>89.51</c:v>
                </c:pt>
                <c:pt idx="3">
                  <c:v>49.38</c:v>
                </c:pt>
                <c:pt idx="4">
                  <c:v>47.7</c:v>
                </c:pt>
                <c:pt idx="5">
                  <c:v>51.69</c:v>
                </c:pt>
                <c:pt idx="6">
                  <c:v>74.3</c:v>
                </c:pt>
                <c:pt idx="7">
                  <c:v>84.54</c:v>
                </c:pt>
                <c:pt idx="8">
                  <c:v>53.01</c:v>
                </c:pt>
                <c:pt idx="9">
                  <c:v>84.66</c:v>
                </c:pt>
                <c:pt idx="10">
                  <c:v>58.79</c:v>
                </c:pt>
              </c:numCache>
            </c:numRef>
          </c:val>
        </c:ser>
        <c:ser>
          <c:idx val="3"/>
          <c:order val="3"/>
          <c:tx>
            <c:strRef>
              <c:f>'Genetyczny (pierdylion)'!$F$2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(pierdylion)'!$B$36:$B$46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(pierdylion)'!$F$36:$F$46</c:f>
              <c:numCache>
                <c:formatCode>0.00</c:formatCode>
                <c:ptCount val="11"/>
                <c:pt idx="0">
                  <c:v>5295.01</c:v>
                </c:pt>
                <c:pt idx="1">
                  <c:v>5213.33</c:v>
                </c:pt>
                <c:pt idx="2">
                  <c:v>6999.53</c:v>
                </c:pt>
                <c:pt idx="3">
                  <c:v>4601.75</c:v>
                </c:pt>
                <c:pt idx="4">
                  <c:v>4861.29</c:v>
                </c:pt>
                <c:pt idx="5">
                  <c:v>7376.59</c:v>
                </c:pt>
                <c:pt idx="6">
                  <c:v>8543.01</c:v>
                </c:pt>
                <c:pt idx="7">
                  <c:v>5066.51</c:v>
                </c:pt>
                <c:pt idx="8">
                  <c:v>5921.86</c:v>
                </c:pt>
                <c:pt idx="9">
                  <c:v>6677.09</c:v>
                </c:pt>
                <c:pt idx="10">
                  <c:v>6790.47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832000"/>
        <c:axId val="1977800992"/>
        <c:axId val="1317372944"/>
      </c:bar3DChart>
      <c:catAx>
        <c:axId val="19778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Mutacje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0992"/>
        <c:crosses val="autoZero"/>
        <c:auto val="1"/>
        <c:lblAlgn val="ctr"/>
        <c:lblOffset val="100"/>
        <c:noMultiLvlLbl val="0"/>
      </c:catAx>
      <c:valAx>
        <c:axId val="197780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32000"/>
        <c:crosses val="autoZero"/>
        <c:crossBetween val="between"/>
      </c:valAx>
      <c:serAx>
        <c:axId val="13173729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09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743606926384607E-2"/>
          <c:y val="2.3060796645702306E-2"/>
          <c:w val="0.95152862438839991"/>
          <c:h val="0.93878769870747292"/>
        </c:manualLayout>
      </c:layout>
      <c:bar3DChart>
        <c:barDir val="col"/>
        <c:grouping val="standard"/>
        <c:varyColors val="0"/>
        <c:ser>
          <c:idx val="0"/>
          <c:order val="0"/>
          <c:tx>
            <c:v>10 - 20%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(pierdylion)'!$G$3:$G$13</c:f>
              <c:numCache>
                <c:formatCode>0.00</c:formatCode>
                <c:ptCount val="11"/>
                <c:pt idx="0">
                  <c:v>54.43</c:v>
                </c:pt>
                <c:pt idx="1">
                  <c:v>37.590000000000003</c:v>
                </c:pt>
                <c:pt idx="2">
                  <c:v>34.78</c:v>
                </c:pt>
                <c:pt idx="3">
                  <c:v>32.22</c:v>
                </c:pt>
                <c:pt idx="4">
                  <c:v>32.32</c:v>
                </c:pt>
                <c:pt idx="5">
                  <c:v>31.21</c:v>
                </c:pt>
                <c:pt idx="6">
                  <c:v>31.21</c:v>
                </c:pt>
                <c:pt idx="7">
                  <c:v>31.97</c:v>
                </c:pt>
                <c:pt idx="8">
                  <c:v>31.78</c:v>
                </c:pt>
                <c:pt idx="9">
                  <c:v>32.06</c:v>
                </c:pt>
                <c:pt idx="10">
                  <c:v>31.46</c:v>
                </c:pt>
              </c:numCache>
            </c:numRef>
          </c:val>
        </c:ser>
        <c:ser>
          <c:idx val="4"/>
          <c:order val="1"/>
          <c:tx>
            <c:v>10 - 40%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(pierdylion)'!$G$14:$G$24</c:f>
              <c:numCache>
                <c:formatCode>0.00</c:formatCode>
                <c:ptCount val="11"/>
                <c:pt idx="0">
                  <c:v>55</c:v>
                </c:pt>
                <c:pt idx="1">
                  <c:v>35.86</c:v>
                </c:pt>
                <c:pt idx="2">
                  <c:v>38.369999999999997</c:v>
                </c:pt>
                <c:pt idx="3">
                  <c:v>33.47</c:v>
                </c:pt>
                <c:pt idx="4">
                  <c:v>33.590000000000003</c:v>
                </c:pt>
                <c:pt idx="5">
                  <c:v>32.39</c:v>
                </c:pt>
                <c:pt idx="6">
                  <c:v>33.869999999999997</c:v>
                </c:pt>
                <c:pt idx="7">
                  <c:v>31.73</c:v>
                </c:pt>
                <c:pt idx="8">
                  <c:v>32.159999999999997</c:v>
                </c:pt>
                <c:pt idx="9">
                  <c:v>30.97</c:v>
                </c:pt>
                <c:pt idx="10">
                  <c:v>32.450000000000003</c:v>
                </c:pt>
              </c:numCache>
            </c:numRef>
          </c:val>
        </c:ser>
        <c:ser>
          <c:idx val="5"/>
          <c:order val="2"/>
          <c:tx>
            <c:v>10 - 60%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(pierdylion)'!$G$25:$G$35</c:f>
              <c:numCache>
                <c:formatCode>0.00</c:formatCode>
                <c:ptCount val="11"/>
                <c:pt idx="0">
                  <c:v>53.12</c:v>
                </c:pt>
                <c:pt idx="1">
                  <c:v>37.33</c:v>
                </c:pt>
                <c:pt idx="2">
                  <c:v>36.619999999999997</c:v>
                </c:pt>
                <c:pt idx="3">
                  <c:v>31.4</c:v>
                </c:pt>
                <c:pt idx="4">
                  <c:v>31.45</c:v>
                </c:pt>
                <c:pt idx="5">
                  <c:v>31.23</c:v>
                </c:pt>
                <c:pt idx="6">
                  <c:v>31.89</c:v>
                </c:pt>
                <c:pt idx="7">
                  <c:v>32.18</c:v>
                </c:pt>
                <c:pt idx="8">
                  <c:v>32.18</c:v>
                </c:pt>
                <c:pt idx="9">
                  <c:v>32.07</c:v>
                </c:pt>
                <c:pt idx="10">
                  <c:v>30.88</c:v>
                </c:pt>
              </c:numCache>
            </c:numRef>
          </c:val>
        </c:ser>
        <c:ser>
          <c:idx val="6"/>
          <c:order val="3"/>
          <c:tx>
            <c:v>10 - 80%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(pierdylion)'!$G$36:$G$46</c:f>
              <c:numCache>
                <c:formatCode>0.00</c:formatCode>
                <c:ptCount val="11"/>
                <c:pt idx="0">
                  <c:v>48.69</c:v>
                </c:pt>
                <c:pt idx="1">
                  <c:v>37.76</c:v>
                </c:pt>
                <c:pt idx="2">
                  <c:v>37.700000000000003</c:v>
                </c:pt>
                <c:pt idx="3">
                  <c:v>34.11</c:v>
                </c:pt>
                <c:pt idx="4">
                  <c:v>31.46</c:v>
                </c:pt>
                <c:pt idx="5">
                  <c:v>31.61</c:v>
                </c:pt>
                <c:pt idx="6">
                  <c:v>34.32</c:v>
                </c:pt>
                <c:pt idx="7">
                  <c:v>32.159999999999997</c:v>
                </c:pt>
                <c:pt idx="8">
                  <c:v>32.06</c:v>
                </c:pt>
                <c:pt idx="9">
                  <c:v>32.08</c:v>
                </c:pt>
                <c:pt idx="10">
                  <c:v>31.21</c:v>
                </c:pt>
              </c:numCache>
            </c:numRef>
          </c:val>
        </c:ser>
        <c:ser>
          <c:idx val="1"/>
          <c:order val="4"/>
          <c:tx>
            <c:v>100 - 20%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(pierdylion)'!$H$3:$H$13</c:f>
              <c:numCache>
                <c:formatCode>0.00</c:formatCode>
                <c:ptCount val="11"/>
                <c:pt idx="0">
                  <c:v>39.880000000000003</c:v>
                </c:pt>
                <c:pt idx="1">
                  <c:v>36.21</c:v>
                </c:pt>
                <c:pt idx="2">
                  <c:v>40.32</c:v>
                </c:pt>
                <c:pt idx="3">
                  <c:v>37.29</c:v>
                </c:pt>
                <c:pt idx="4">
                  <c:v>37.729999999999997</c:v>
                </c:pt>
                <c:pt idx="5">
                  <c:v>36.44</c:v>
                </c:pt>
                <c:pt idx="6">
                  <c:v>35.35</c:v>
                </c:pt>
                <c:pt idx="7">
                  <c:v>37.64</c:v>
                </c:pt>
                <c:pt idx="8">
                  <c:v>33.24</c:v>
                </c:pt>
                <c:pt idx="9">
                  <c:v>34.549999999999997</c:v>
                </c:pt>
                <c:pt idx="10">
                  <c:v>37.1</c:v>
                </c:pt>
              </c:numCache>
            </c:numRef>
          </c:val>
        </c:ser>
        <c:ser>
          <c:idx val="7"/>
          <c:order val="5"/>
          <c:tx>
            <c:v>100 - 40%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(pierdylion)'!$H$14:$H$24</c:f>
              <c:numCache>
                <c:formatCode>0.00</c:formatCode>
                <c:ptCount val="11"/>
                <c:pt idx="0">
                  <c:v>42.53</c:v>
                </c:pt>
                <c:pt idx="1">
                  <c:v>32.99</c:v>
                </c:pt>
                <c:pt idx="2">
                  <c:v>38.06</c:v>
                </c:pt>
                <c:pt idx="3">
                  <c:v>35.770000000000003</c:v>
                </c:pt>
                <c:pt idx="4">
                  <c:v>34.6</c:v>
                </c:pt>
                <c:pt idx="5">
                  <c:v>39.200000000000003</c:v>
                </c:pt>
                <c:pt idx="6">
                  <c:v>34.520000000000003</c:v>
                </c:pt>
                <c:pt idx="7">
                  <c:v>32.369999999999997</c:v>
                </c:pt>
                <c:pt idx="8">
                  <c:v>36.21</c:v>
                </c:pt>
                <c:pt idx="9">
                  <c:v>35.869999999999997</c:v>
                </c:pt>
                <c:pt idx="10">
                  <c:v>31.5</c:v>
                </c:pt>
              </c:numCache>
            </c:numRef>
          </c:val>
        </c:ser>
        <c:ser>
          <c:idx val="8"/>
          <c:order val="6"/>
          <c:tx>
            <c:v>100 - 60%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(pierdylion)'!$H$25:$H$35</c:f>
              <c:numCache>
                <c:formatCode>0.00</c:formatCode>
                <c:ptCount val="11"/>
                <c:pt idx="0">
                  <c:v>33.83</c:v>
                </c:pt>
                <c:pt idx="1">
                  <c:v>37.51</c:v>
                </c:pt>
                <c:pt idx="2">
                  <c:v>32.71</c:v>
                </c:pt>
                <c:pt idx="3">
                  <c:v>38.99</c:v>
                </c:pt>
                <c:pt idx="4">
                  <c:v>35.29</c:v>
                </c:pt>
                <c:pt idx="5">
                  <c:v>36.200000000000003</c:v>
                </c:pt>
                <c:pt idx="6">
                  <c:v>33.06</c:v>
                </c:pt>
                <c:pt idx="7">
                  <c:v>38.07</c:v>
                </c:pt>
                <c:pt idx="8">
                  <c:v>41.64</c:v>
                </c:pt>
                <c:pt idx="9">
                  <c:v>34.299999999999997</c:v>
                </c:pt>
                <c:pt idx="10">
                  <c:v>34.6</c:v>
                </c:pt>
              </c:numCache>
            </c:numRef>
          </c:val>
        </c:ser>
        <c:ser>
          <c:idx val="9"/>
          <c:order val="7"/>
          <c:tx>
            <c:v>100 - 80%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(pierdylion)'!$H$36:$H$46</c:f>
              <c:numCache>
                <c:formatCode>0.00</c:formatCode>
                <c:ptCount val="11"/>
                <c:pt idx="0">
                  <c:v>33.49</c:v>
                </c:pt>
                <c:pt idx="1">
                  <c:v>33.97</c:v>
                </c:pt>
                <c:pt idx="2">
                  <c:v>31.86</c:v>
                </c:pt>
                <c:pt idx="3">
                  <c:v>32.81</c:v>
                </c:pt>
                <c:pt idx="4">
                  <c:v>32.47</c:v>
                </c:pt>
                <c:pt idx="5">
                  <c:v>31.51</c:v>
                </c:pt>
                <c:pt idx="6">
                  <c:v>32.53</c:v>
                </c:pt>
                <c:pt idx="7">
                  <c:v>35.770000000000003</c:v>
                </c:pt>
                <c:pt idx="8">
                  <c:v>34.869999999999997</c:v>
                </c:pt>
                <c:pt idx="9">
                  <c:v>32.229999999999997</c:v>
                </c:pt>
                <c:pt idx="10">
                  <c:v>35.67</c:v>
                </c:pt>
              </c:numCache>
            </c:numRef>
          </c:val>
        </c:ser>
        <c:ser>
          <c:idx val="2"/>
          <c:order val="8"/>
          <c:tx>
            <c:v>1000 - 20%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(pierdylion)'!$I$3:$I$13</c:f>
              <c:numCache>
                <c:formatCode>0.00</c:formatCode>
                <c:ptCount val="11"/>
                <c:pt idx="0">
                  <c:v>38.36</c:v>
                </c:pt>
                <c:pt idx="1">
                  <c:v>41.25</c:v>
                </c:pt>
                <c:pt idx="2">
                  <c:v>35.67</c:v>
                </c:pt>
                <c:pt idx="3">
                  <c:v>39.67</c:v>
                </c:pt>
                <c:pt idx="4">
                  <c:v>38.840000000000003</c:v>
                </c:pt>
                <c:pt idx="5">
                  <c:v>38.770000000000003</c:v>
                </c:pt>
                <c:pt idx="6">
                  <c:v>42.94</c:v>
                </c:pt>
                <c:pt idx="7">
                  <c:v>37.409999999999997</c:v>
                </c:pt>
                <c:pt idx="8">
                  <c:v>38.9</c:v>
                </c:pt>
                <c:pt idx="9">
                  <c:v>39.79</c:v>
                </c:pt>
                <c:pt idx="10">
                  <c:v>36.49</c:v>
                </c:pt>
              </c:numCache>
            </c:numRef>
          </c:val>
        </c:ser>
        <c:ser>
          <c:idx val="10"/>
          <c:order val="9"/>
          <c:tx>
            <c:v>1000 - 40%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(pierdylion)'!$I$14:$I$24</c:f>
              <c:numCache>
                <c:formatCode>0.00</c:formatCode>
                <c:ptCount val="11"/>
                <c:pt idx="0">
                  <c:v>38.979999999999997</c:v>
                </c:pt>
                <c:pt idx="1">
                  <c:v>40.11</c:v>
                </c:pt>
                <c:pt idx="2">
                  <c:v>38.630000000000003</c:v>
                </c:pt>
                <c:pt idx="3">
                  <c:v>38.5</c:v>
                </c:pt>
                <c:pt idx="4">
                  <c:v>39.39</c:v>
                </c:pt>
                <c:pt idx="5">
                  <c:v>40.6</c:v>
                </c:pt>
                <c:pt idx="6">
                  <c:v>35.369999999999997</c:v>
                </c:pt>
                <c:pt idx="7">
                  <c:v>36.72</c:v>
                </c:pt>
                <c:pt idx="8">
                  <c:v>36.72</c:v>
                </c:pt>
                <c:pt idx="9">
                  <c:v>39.72</c:v>
                </c:pt>
                <c:pt idx="10">
                  <c:v>36.020000000000003</c:v>
                </c:pt>
              </c:numCache>
            </c:numRef>
          </c:val>
        </c:ser>
        <c:ser>
          <c:idx val="11"/>
          <c:order val="10"/>
          <c:tx>
            <c:v>1000 - 60%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(pierdylion)'!$I$25:$I$35</c:f>
              <c:numCache>
                <c:formatCode>0.00</c:formatCode>
                <c:ptCount val="11"/>
                <c:pt idx="0">
                  <c:v>40.92</c:v>
                </c:pt>
                <c:pt idx="1">
                  <c:v>34.76</c:v>
                </c:pt>
                <c:pt idx="2">
                  <c:v>39.119999999999997</c:v>
                </c:pt>
                <c:pt idx="3">
                  <c:v>39.06</c:v>
                </c:pt>
                <c:pt idx="4">
                  <c:v>40.22</c:v>
                </c:pt>
                <c:pt idx="5">
                  <c:v>38.520000000000003</c:v>
                </c:pt>
                <c:pt idx="6">
                  <c:v>37.56</c:v>
                </c:pt>
                <c:pt idx="7">
                  <c:v>37.49</c:v>
                </c:pt>
                <c:pt idx="8">
                  <c:v>39.35</c:v>
                </c:pt>
                <c:pt idx="9">
                  <c:v>37.43</c:v>
                </c:pt>
                <c:pt idx="10">
                  <c:v>36.26</c:v>
                </c:pt>
              </c:numCache>
            </c:numRef>
          </c:val>
        </c:ser>
        <c:ser>
          <c:idx val="12"/>
          <c:order val="11"/>
          <c:tx>
            <c:v>1000 - 80%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(pierdylion)'!$I$36:$I$46</c:f>
              <c:numCache>
                <c:formatCode>0.00</c:formatCode>
                <c:ptCount val="11"/>
                <c:pt idx="0">
                  <c:v>37.659999999999997</c:v>
                </c:pt>
                <c:pt idx="1">
                  <c:v>35.44</c:v>
                </c:pt>
                <c:pt idx="2">
                  <c:v>39.68</c:v>
                </c:pt>
                <c:pt idx="3">
                  <c:v>37.81</c:v>
                </c:pt>
                <c:pt idx="4">
                  <c:v>39.729999999999997</c:v>
                </c:pt>
                <c:pt idx="5">
                  <c:v>36.31</c:v>
                </c:pt>
                <c:pt idx="6">
                  <c:v>37.119999999999997</c:v>
                </c:pt>
                <c:pt idx="7">
                  <c:v>36.29</c:v>
                </c:pt>
                <c:pt idx="8">
                  <c:v>35.549999999999997</c:v>
                </c:pt>
                <c:pt idx="9">
                  <c:v>37.83</c:v>
                </c:pt>
                <c:pt idx="10">
                  <c:v>40.1</c:v>
                </c:pt>
              </c:numCache>
            </c:numRef>
          </c:val>
        </c:ser>
        <c:ser>
          <c:idx val="3"/>
          <c:order val="12"/>
          <c:tx>
            <c:v>10000 - 20%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(pierdylion)'!$J$3:$J$13</c:f>
              <c:numCache>
                <c:formatCode>0.00</c:formatCode>
                <c:ptCount val="11"/>
                <c:pt idx="0">
                  <c:v>36.840000000000003</c:v>
                </c:pt>
                <c:pt idx="1">
                  <c:v>36.56</c:v>
                </c:pt>
                <c:pt idx="2">
                  <c:v>36.39</c:v>
                </c:pt>
                <c:pt idx="3">
                  <c:v>36.369999999999997</c:v>
                </c:pt>
                <c:pt idx="4">
                  <c:v>35.07</c:v>
                </c:pt>
                <c:pt idx="5">
                  <c:v>36.06</c:v>
                </c:pt>
                <c:pt idx="6">
                  <c:v>37.21</c:v>
                </c:pt>
                <c:pt idx="7">
                  <c:v>36.119999999999997</c:v>
                </c:pt>
                <c:pt idx="8">
                  <c:v>35.22</c:v>
                </c:pt>
                <c:pt idx="9">
                  <c:v>35.75</c:v>
                </c:pt>
                <c:pt idx="10">
                  <c:v>35.5</c:v>
                </c:pt>
              </c:numCache>
            </c:numRef>
          </c:val>
        </c:ser>
        <c:ser>
          <c:idx val="13"/>
          <c:order val="13"/>
          <c:tx>
            <c:v>10000 - 40%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(pierdylion)'!$J$14:$J$24</c:f>
              <c:numCache>
                <c:formatCode>0.00</c:formatCode>
                <c:ptCount val="11"/>
                <c:pt idx="0">
                  <c:v>36.090000000000003</c:v>
                </c:pt>
                <c:pt idx="1">
                  <c:v>34.71</c:v>
                </c:pt>
                <c:pt idx="2">
                  <c:v>36.18</c:v>
                </c:pt>
                <c:pt idx="3">
                  <c:v>34.9</c:v>
                </c:pt>
                <c:pt idx="4">
                  <c:v>35.67</c:v>
                </c:pt>
                <c:pt idx="5">
                  <c:v>35.68</c:v>
                </c:pt>
                <c:pt idx="6">
                  <c:v>35.42</c:v>
                </c:pt>
                <c:pt idx="7">
                  <c:v>35.69</c:v>
                </c:pt>
                <c:pt idx="8">
                  <c:v>36.11</c:v>
                </c:pt>
                <c:pt idx="9">
                  <c:v>35.33</c:v>
                </c:pt>
                <c:pt idx="10">
                  <c:v>35.72</c:v>
                </c:pt>
              </c:numCache>
            </c:numRef>
          </c:val>
        </c:ser>
        <c:ser>
          <c:idx val="14"/>
          <c:order val="14"/>
          <c:tx>
            <c:v>10000 - 60%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(pierdylion)'!$J$25:$J$35</c:f>
              <c:numCache>
                <c:formatCode>0.00</c:formatCode>
                <c:ptCount val="11"/>
                <c:pt idx="0">
                  <c:v>35.64</c:v>
                </c:pt>
                <c:pt idx="1">
                  <c:v>35.200000000000003</c:v>
                </c:pt>
                <c:pt idx="2">
                  <c:v>36.04</c:v>
                </c:pt>
                <c:pt idx="3">
                  <c:v>35.76</c:v>
                </c:pt>
                <c:pt idx="4">
                  <c:v>34.93</c:v>
                </c:pt>
                <c:pt idx="5">
                  <c:v>34.5</c:v>
                </c:pt>
                <c:pt idx="6">
                  <c:v>35.35</c:v>
                </c:pt>
                <c:pt idx="7">
                  <c:v>35.67</c:v>
                </c:pt>
                <c:pt idx="8">
                  <c:v>34.590000000000003</c:v>
                </c:pt>
                <c:pt idx="9">
                  <c:v>34.729999999999997</c:v>
                </c:pt>
                <c:pt idx="10">
                  <c:v>35.18</c:v>
                </c:pt>
              </c:numCache>
            </c:numRef>
          </c:val>
        </c:ser>
        <c:ser>
          <c:idx val="15"/>
          <c:order val="15"/>
          <c:tx>
            <c:v>10000 - 80%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(pierdylion)'!$J$36:$J$46</c:f>
              <c:numCache>
                <c:formatCode>0.00</c:formatCode>
                <c:ptCount val="11"/>
                <c:pt idx="0">
                  <c:v>34.31</c:v>
                </c:pt>
                <c:pt idx="1">
                  <c:v>35.72</c:v>
                </c:pt>
                <c:pt idx="2">
                  <c:v>35.299999999999997</c:v>
                </c:pt>
                <c:pt idx="3">
                  <c:v>34.4</c:v>
                </c:pt>
                <c:pt idx="4">
                  <c:v>35.29</c:v>
                </c:pt>
                <c:pt idx="5">
                  <c:v>35.9</c:v>
                </c:pt>
                <c:pt idx="6">
                  <c:v>34.85</c:v>
                </c:pt>
                <c:pt idx="7">
                  <c:v>35.200000000000003</c:v>
                </c:pt>
                <c:pt idx="8">
                  <c:v>35.049999999999997</c:v>
                </c:pt>
                <c:pt idx="9">
                  <c:v>35.01</c:v>
                </c:pt>
                <c:pt idx="10">
                  <c:v>35.51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6256592"/>
        <c:axId val="1456257136"/>
        <c:axId val="1317374816"/>
      </c:bar3DChart>
      <c:catAx>
        <c:axId val="1456256592"/>
        <c:scaling>
          <c:orientation val="minMax"/>
        </c:scaling>
        <c:delete val="0"/>
        <c:axPos val="b"/>
        <c:title>
          <c:tx>
            <c:rich>
              <a:bodyPr rot="72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Mutacje</a:t>
                </a:r>
              </a:p>
            </c:rich>
          </c:tx>
          <c:layout>
            <c:manualLayout>
              <c:xMode val="edge"/>
              <c:yMode val="edge"/>
              <c:x val="0.36009187426510259"/>
              <c:y val="0.90425923174697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72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257136"/>
        <c:crosses val="autoZero"/>
        <c:auto val="1"/>
        <c:lblAlgn val="ctr"/>
        <c:lblOffset val="100"/>
        <c:noMultiLvlLbl val="0"/>
      </c:catAx>
      <c:valAx>
        <c:axId val="14562571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drogi</a:t>
                </a:r>
              </a:p>
            </c:rich>
          </c:tx>
          <c:layout>
            <c:manualLayout>
              <c:xMode val="edge"/>
              <c:yMode val="edge"/>
              <c:x val="1.5128162171217957E-2"/>
              <c:y val="0.50966060846167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256592"/>
        <c:crosses val="autoZero"/>
        <c:crossBetween val="between"/>
      </c:valAx>
      <c:serAx>
        <c:axId val="1317374816"/>
        <c:scaling>
          <c:orientation val="minMax"/>
        </c:scaling>
        <c:delete val="0"/>
        <c:axPos val="b"/>
        <c:title>
          <c:tx>
            <c:rich>
              <a:bodyPr rot="-384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 - krzyżowanie</a:t>
                </a:r>
              </a:p>
            </c:rich>
          </c:tx>
          <c:layout>
            <c:manualLayout>
              <c:xMode val="edge"/>
              <c:yMode val="edge"/>
              <c:x val="0.73092168761460108"/>
              <c:y val="0.68416315885042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384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257136"/>
        <c:crosses val="autoZero"/>
        <c:tickLblSkip val="4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'Genetyczny (pierdylion)'!$A$3:$A$13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'Genetyczny (pierdylion)'!$K$2:$N$2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'Genetyczny (pierdylion)'!$O$3:$R$3</c:f>
              <c:numCache>
                <c:formatCode>0.00</c:formatCode>
                <c:ptCount val="4"/>
                <c:pt idx="0">
                  <c:v>0.15468181818181817</c:v>
                </c:pt>
                <c:pt idx="1">
                  <c:v>0.22956363636363636</c:v>
                </c:pt>
                <c:pt idx="2">
                  <c:v>0.29720909090909092</c:v>
                </c:pt>
                <c:pt idx="3">
                  <c:v>0.20335454545454545</c:v>
                </c:pt>
              </c:numCache>
            </c:numRef>
          </c:val>
        </c:ser>
        <c:ser>
          <c:idx val="1"/>
          <c:order val="1"/>
          <c:tx>
            <c:strRef>
              <c:f>'Genetyczny (pierdylion)'!$A$14:$A$24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'Genetyczny (pierdylion)'!$K$2:$N$2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'Genetyczny (pierdylion)'!$O$14:$R$14</c:f>
              <c:numCache>
                <c:formatCode>0.00</c:formatCode>
                <c:ptCount val="4"/>
                <c:pt idx="0">
                  <c:v>0.18146363636363638</c:v>
                </c:pt>
                <c:pt idx="1">
                  <c:v>0.19281818181818181</c:v>
                </c:pt>
                <c:pt idx="2">
                  <c:v>0.27506363636363634</c:v>
                </c:pt>
                <c:pt idx="3">
                  <c:v>0.18636363636363634</c:v>
                </c:pt>
              </c:numCache>
            </c:numRef>
          </c:val>
        </c:ser>
        <c:ser>
          <c:idx val="2"/>
          <c:order val="2"/>
          <c:tx>
            <c:strRef>
              <c:f>'Genetyczny (pierdylion)'!$A$25:$A$35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'Genetyczny (pierdylion)'!$K$2:$N$2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'Genetyczny (pierdylion)'!$O$25:$R$25</c:f>
              <c:numCache>
                <c:formatCode>0.00</c:formatCode>
                <c:ptCount val="4"/>
                <c:pt idx="0">
                  <c:v>0.1525181818181818</c:v>
                </c:pt>
                <c:pt idx="1">
                  <c:v>0.20055454545454546</c:v>
                </c:pt>
                <c:pt idx="2">
                  <c:v>0.27479999999999999</c:v>
                </c:pt>
                <c:pt idx="3">
                  <c:v>0.17452727272727273</c:v>
                </c:pt>
              </c:numCache>
            </c:numRef>
          </c:val>
        </c:ser>
        <c:ser>
          <c:idx val="3"/>
          <c:order val="3"/>
          <c:tx>
            <c:strRef>
              <c:f>'Genetyczny (pierdylion)'!$A$36:$A$46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'Genetyczny (pierdylion)'!$K$2:$N$2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'Genetyczny (pierdylion)'!$O$36:$R$36</c:f>
              <c:numCache>
                <c:formatCode>0.00</c:formatCode>
                <c:ptCount val="4"/>
                <c:pt idx="0">
                  <c:v>0.16106363636363635</c:v>
                </c:pt>
                <c:pt idx="1">
                  <c:v>0.11263636363636365</c:v>
                </c:pt>
                <c:pt idx="2">
                  <c:v>0.25309090909090909</c:v>
                </c:pt>
                <c:pt idx="3">
                  <c:v>0.17132727272727272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368128"/>
        <c:axId val="1337370848"/>
      </c:barChart>
      <c:catAx>
        <c:axId val="13373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370848"/>
        <c:crosses val="autoZero"/>
        <c:auto val="1"/>
        <c:lblAlgn val="ctr"/>
        <c:lblOffset val="100"/>
        <c:noMultiLvlLbl val="0"/>
      </c:catAx>
      <c:valAx>
        <c:axId val="13373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3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Dane!$A$4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Dane!$G$4:$J$4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Dane!$A$5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Dane!$G$5:$J$5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28</c:v>
                </c:pt>
                <c:pt idx="3">
                  <c:v>144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Dane!$A$6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Dane!$G$6:$J$6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97</c:v>
                </c:pt>
                <c:pt idx="3">
                  <c:v>486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Dane!$A$7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Dane!$G$7:$J$7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179</c:v>
                </c:pt>
                <c:pt idx="3">
                  <c:v>825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Dane!$A$8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Dane!$G$8:$J$8</c:f>
              <c:numCache>
                <c:formatCode>General</c:formatCode>
                <c:ptCount val="4"/>
                <c:pt idx="0">
                  <c:v>9</c:v>
                </c:pt>
                <c:pt idx="1">
                  <c:v>22</c:v>
                </c:pt>
                <c:pt idx="2">
                  <c:v>231</c:v>
                </c:pt>
                <c:pt idx="3">
                  <c:v>1055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Dane!$A$9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Dane!$G$9:$J$9</c:f>
              <c:numCache>
                <c:formatCode>General</c:formatCode>
                <c:ptCount val="4"/>
                <c:pt idx="0">
                  <c:v>19</c:v>
                </c:pt>
                <c:pt idx="1">
                  <c:v>40</c:v>
                </c:pt>
                <c:pt idx="2">
                  <c:v>408</c:v>
                </c:pt>
                <c:pt idx="3">
                  <c:v>2194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Dane!$A$10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Dane!$G$10:$J$10</c:f>
              <c:numCache>
                <c:formatCode>General</c:formatCode>
                <c:ptCount val="4"/>
                <c:pt idx="0">
                  <c:v>24</c:v>
                </c:pt>
                <c:pt idx="1">
                  <c:v>50</c:v>
                </c:pt>
                <c:pt idx="2">
                  <c:v>512</c:v>
                </c:pt>
                <c:pt idx="3">
                  <c:v>2627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Dane!$A$11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Dane!$G$11:$J$11</c:f>
              <c:numCache>
                <c:formatCode>General</c:formatCode>
                <c:ptCount val="4"/>
                <c:pt idx="0">
                  <c:v>37</c:v>
                </c:pt>
                <c:pt idx="1">
                  <c:v>78</c:v>
                </c:pt>
                <c:pt idx="2">
                  <c:v>792</c:v>
                </c:pt>
                <c:pt idx="3">
                  <c:v>4007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Dane!$A$12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Dane!$G$12:$J$12</c:f>
              <c:numCache>
                <c:formatCode>General</c:formatCode>
                <c:ptCount val="4"/>
                <c:pt idx="0">
                  <c:v>50</c:v>
                </c:pt>
                <c:pt idx="1">
                  <c:v>104</c:v>
                </c:pt>
                <c:pt idx="2">
                  <c:v>1063</c:v>
                </c:pt>
                <c:pt idx="3">
                  <c:v>5289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Dane!$A$13</c:f>
              <c:strCache>
                <c:ptCount val="1"/>
                <c:pt idx="0">
                  <c:v>76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Dane!$G$3:$J$3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0.995</c:v>
                </c:pt>
                <c:pt idx="3">
                  <c:v>0.999</c:v>
                </c:pt>
              </c:numCache>
            </c:numRef>
          </c:cat>
          <c:val>
            <c:numRef>
              <c:f>Dane!$G$13:$J$13</c:f>
              <c:numCache>
                <c:formatCode>General</c:formatCode>
                <c:ptCount val="4"/>
                <c:pt idx="0">
                  <c:v>98</c:v>
                </c:pt>
                <c:pt idx="1">
                  <c:v>202</c:v>
                </c:pt>
                <c:pt idx="2">
                  <c:v>2070</c:v>
                </c:pt>
                <c:pt idx="3">
                  <c:v>10363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821120"/>
        <c:axId val="1977800448"/>
      </c:lineChart>
      <c:catAx>
        <c:axId val="19778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0448"/>
        <c:crosses val="autoZero"/>
        <c:auto val="1"/>
        <c:lblAlgn val="ctr"/>
        <c:lblOffset val="100"/>
        <c:noMultiLvlLbl val="1"/>
      </c:catAx>
      <c:valAx>
        <c:axId val="197780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11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Dane!$G$3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19</c:v>
                </c:pt>
                <c:pt idx="6">
                  <c:v>24</c:v>
                </c:pt>
                <c:pt idx="7">
                  <c:v>37</c:v>
                </c:pt>
                <c:pt idx="8">
                  <c:v>50</c:v>
                </c:pt>
                <c:pt idx="9">
                  <c:v>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Dane!$H$3</c:f>
              <c:strCache>
                <c:ptCount val="1"/>
                <c:pt idx="0">
                  <c:v>0,95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22</c:v>
                </c:pt>
                <c:pt idx="5">
                  <c:v>40</c:v>
                </c:pt>
                <c:pt idx="6">
                  <c:v>50</c:v>
                </c:pt>
                <c:pt idx="7">
                  <c:v>78</c:v>
                </c:pt>
                <c:pt idx="8">
                  <c:v>104</c:v>
                </c:pt>
                <c:pt idx="9">
                  <c:v>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Dane!$I$3</c:f>
              <c:strCache>
                <c:ptCount val="1"/>
                <c:pt idx="0">
                  <c:v>0,995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Dane!$I$4:$I$13</c:f>
              <c:numCache>
                <c:formatCode>General</c:formatCode>
                <c:ptCount val="10"/>
                <c:pt idx="0">
                  <c:v>17</c:v>
                </c:pt>
                <c:pt idx="1">
                  <c:v>28</c:v>
                </c:pt>
                <c:pt idx="2">
                  <c:v>97</c:v>
                </c:pt>
                <c:pt idx="3">
                  <c:v>179</c:v>
                </c:pt>
                <c:pt idx="4">
                  <c:v>231</c:v>
                </c:pt>
                <c:pt idx="5">
                  <c:v>408</c:v>
                </c:pt>
                <c:pt idx="6">
                  <c:v>512</c:v>
                </c:pt>
                <c:pt idx="7">
                  <c:v>792</c:v>
                </c:pt>
                <c:pt idx="8">
                  <c:v>1063</c:v>
                </c:pt>
                <c:pt idx="9">
                  <c:v>2070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Dane!$J$3</c:f>
              <c:strCache>
                <c:ptCount val="1"/>
                <c:pt idx="0">
                  <c:v>0,999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Dane!$J$4:$J$13</c:f>
              <c:numCache>
                <c:formatCode>General</c:formatCode>
                <c:ptCount val="10"/>
                <c:pt idx="0">
                  <c:v>90</c:v>
                </c:pt>
                <c:pt idx="1">
                  <c:v>144</c:v>
                </c:pt>
                <c:pt idx="2">
                  <c:v>486</c:v>
                </c:pt>
                <c:pt idx="3">
                  <c:v>825</c:v>
                </c:pt>
                <c:pt idx="4">
                  <c:v>1055</c:v>
                </c:pt>
                <c:pt idx="5">
                  <c:v>2194</c:v>
                </c:pt>
                <c:pt idx="6">
                  <c:v>2627</c:v>
                </c:pt>
                <c:pt idx="7">
                  <c:v>4007</c:v>
                </c:pt>
                <c:pt idx="8">
                  <c:v>5289</c:v>
                </c:pt>
                <c:pt idx="9">
                  <c:v>10363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25472"/>
        <c:axId val="1977809152"/>
      </c:scatterChart>
      <c:valAx>
        <c:axId val="19778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9152"/>
        <c:crosses val="autoZero"/>
        <c:crossBetween val="midCat"/>
        <c:majorUnit val="10"/>
        <c:minorUnit val="5"/>
      </c:valAx>
      <c:valAx>
        <c:axId val="197780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547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Dane!$O$1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Dane!$P$4:$P$13</c:f>
              <c:numCache>
                <c:formatCode>0</c:formatCode>
                <c:ptCount val="10"/>
                <c:pt idx="0">
                  <c:v>1.8972599999999999</c:v>
                </c:pt>
                <c:pt idx="1">
                  <c:v>5.3715099999999998</c:v>
                </c:pt>
                <c:pt idx="2">
                  <c:v>18.998999999999999</c:v>
                </c:pt>
                <c:pt idx="3">
                  <c:v>41.095100000000002</c:v>
                </c:pt>
                <c:pt idx="4">
                  <c:v>74.443899999999999</c:v>
                </c:pt>
                <c:pt idx="5">
                  <c:v>270.16399999999999</c:v>
                </c:pt>
                <c:pt idx="6">
                  <c:v>319.971</c:v>
                </c:pt>
                <c:pt idx="7">
                  <c:v>1138.32</c:v>
                </c:pt>
                <c:pt idx="8">
                  <c:v>1868.39</c:v>
                </c:pt>
                <c:pt idx="9">
                  <c:v>7677.36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06432"/>
        <c:axId val="1977823296"/>
      </c:scatterChart>
      <c:valAx>
        <c:axId val="19778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3296"/>
        <c:crosses val="autoZero"/>
        <c:crossBetween val="midCat"/>
      </c:valAx>
      <c:valAx>
        <c:axId val="19778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Dane!$G$3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19</c:v>
                </c:pt>
                <c:pt idx="6">
                  <c:v>24</c:v>
                </c:pt>
                <c:pt idx="7">
                  <c:v>37</c:v>
                </c:pt>
                <c:pt idx="8">
                  <c:v>50</c:v>
                </c:pt>
                <c:pt idx="9">
                  <c:v>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Dane!$H$3</c:f>
              <c:strCache>
                <c:ptCount val="1"/>
                <c:pt idx="0">
                  <c:v>0,95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22</c:v>
                </c:pt>
                <c:pt idx="5">
                  <c:v>40</c:v>
                </c:pt>
                <c:pt idx="6">
                  <c:v>50</c:v>
                </c:pt>
                <c:pt idx="7">
                  <c:v>78</c:v>
                </c:pt>
                <c:pt idx="8">
                  <c:v>104</c:v>
                </c:pt>
                <c:pt idx="9">
                  <c:v>202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Dane!$I$3</c:f>
              <c:strCache>
                <c:ptCount val="1"/>
                <c:pt idx="0">
                  <c:v>0,995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Dane!$I$4:$I$13</c:f>
              <c:numCache>
                <c:formatCode>General</c:formatCode>
                <c:ptCount val="10"/>
                <c:pt idx="0">
                  <c:v>17</c:v>
                </c:pt>
                <c:pt idx="1">
                  <c:v>28</c:v>
                </c:pt>
                <c:pt idx="2">
                  <c:v>97</c:v>
                </c:pt>
                <c:pt idx="3">
                  <c:v>179</c:v>
                </c:pt>
                <c:pt idx="4">
                  <c:v>231</c:v>
                </c:pt>
                <c:pt idx="5">
                  <c:v>408</c:v>
                </c:pt>
                <c:pt idx="6">
                  <c:v>512</c:v>
                </c:pt>
                <c:pt idx="7">
                  <c:v>792</c:v>
                </c:pt>
                <c:pt idx="8">
                  <c:v>1063</c:v>
                </c:pt>
                <c:pt idx="9">
                  <c:v>2070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Dane!$J$3</c:f>
              <c:strCache>
                <c:ptCount val="1"/>
                <c:pt idx="0">
                  <c:v>0,999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Dane!$J$4:$J$13</c:f>
              <c:numCache>
                <c:formatCode>General</c:formatCode>
                <c:ptCount val="10"/>
                <c:pt idx="0">
                  <c:v>90</c:v>
                </c:pt>
                <c:pt idx="1">
                  <c:v>144</c:v>
                </c:pt>
                <c:pt idx="2">
                  <c:v>486</c:v>
                </c:pt>
                <c:pt idx="3">
                  <c:v>825</c:v>
                </c:pt>
                <c:pt idx="4">
                  <c:v>1055</c:v>
                </c:pt>
                <c:pt idx="5">
                  <c:v>2194</c:v>
                </c:pt>
                <c:pt idx="6">
                  <c:v>2627</c:v>
                </c:pt>
                <c:pt idx="7">
                  <c:v>4007</c:v>
                </c:pt>
                <c:pt idx="8">
                  <c:v>5289</c:v>
                </c:pt>
                <c:pt idx="9">
                  <c:v>10363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Dane!$O$1</c:f>
              <c:strCache>
                <c:ptCount val="1"/>
                <c:pt idx="0">
                  <c:v>Tabu Search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Dane!$P$4:$P$13</c:f>
              <c:numCache>
                <c:formatCode>0</c:formatCode>
                <c:ptCount val="10"/>
                <c:pt idx="0">
                  <c:v>1.8972599999999999</c:v>
                </c:pt>
                <c:pt idx="1">
                  <c:v>5.3715099999999998</c:v>
                </c:pt>
                <c:pt idx="2">
                  <c:v>18.998999999999999</c:v>
                </c:pt>
                <c:pt idx="3">
                  <c:v>41.095100000000002</c:v>
                </c:pt>
                <c:pt idx="4">
                  <c:v>74.443899999999999</c:v>
                </c:pt>
                <c:pt idx="5">
                  <c:v>270.16399999999999</c:v>
                </c:pt>
                <c:pt idx="6">
                  <c:v>319.971</c:v>
                </c:pt>
                <c:pt idx="7">
                  <c:v>1138.32</c:v>
                </c:pt>
                <c:pt idx="8">
                  <c:v>1868.39</c:v>
                </c:pt>
                <c:pt idx="9">
                  <c:v>7677.36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Dane!$R$1</c:f>
              <c:strCache>
                <c:ptCount val="1"/>
                <c:pt idx="0">
                  <c:v>Algorytm Genetyczny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Dane!$S$4:$S$13</c:f>
              <c:numCache>
                <c:formatCode>0</c:formatCode>
                <c:ptCount val="10"/>
                <c:pt idx="0">
                  <c:v>38.799999999999997</c:v>
                </c:pt>
                <c:pt idx="1">
                  <c:v>41.26</c:v>
                </c:pt>
                <c:pt idx="2">
                  <c:v>73.97</c:v>
                </c:pt>
                <c:pt idx="3">
                  <c:v>126.39</c:v>
                </c:pt>
                <c:pt idx="4">
                  <c:v>55.51</c:v>
                </c:pt>
                <c:pt idx="5">
                  <c:v>99.31</c:v>
                </c:pt>
                <c:pt idx="6">
                  <c:v>131.11000000000001</c:v>
                </c:pt>
                <c:pt idx="7">
                  <c:v>109.32</c:v>
                </c:pt>
                <c:pt idx="8">
                  <c:v>187.1</c:v>
                </c:pt>
                <c:pt idx="9">
                  <c:v>679.54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07520"/>
        <c:axId val="1977830368"/>
      </c:scatterChart>
      <c:valAx>
        <c:axId val="19778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30368"/>
        <c:crosses val="autoZero"/>
        <c:crossBetween val="midCat"/>
        <c:majorUnit val="10"/>
        <c:minorUnit val="5"/>
      </c:valAx>
      <c:valAx>
        <c:axId val="197783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752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Dane!$C$1</c:f>
              <c:strCache>
                <c:ptCount val="1"/>
                <c:pt idx="0">
                  <c:v>Symulowane Wyżarzanie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cat>
          <c:val>
            <c:numRef>
              <c:f>Dane!$N$4:$N$13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0.27358490566037741</c:v>
                </c:pt>
                <c:pt idx="3">
                  <c:v>0.21212121212121215</c:v>
                </c:pt>
                <c:pt idx="4">
                  <c:v>0.57553956834532372</c:v>
                </c:pt>
                <c:pt idx="5">
                  <c:v>1.0320170757737461</c:v>
                </c:pt>
                <c:pt idx="6">
                  <c:v>1.1554455445544556</c:v>
                </c:pt>
                <c:pt idx="7">
                  <c:v>4.3204577968526463</c:v>
                </c:pt>
                <c:pt idx="8">
                  <c:v>10.005269100489274</c:v>
                </c:pt>
                <c:pt idx="9">
                  <c:v>0.65610813709446281</c:v>
                </c:pt>
              </c:numCache>
            </c:numRef>
          </c:val>
        </c:ser>
        <c:ser>
          <c:idx val="1"/>
          <c:order val="1"/>
          <c:tx>
            <c:strRef>
              <c:f>Dane!$O$1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cat>
          <c:val>
            <c:numRef>
              <c:f>Dane!$Q$4:$Q$13</c:f>
              <c:numCache>
                <c:formatCode>0%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0.18181818181818188</c:v>
                </c:pt>
                <c:pt idx="4">
                  <c:v>0.37601918465227824</c:v>
                </c:pt>
                <c:pt idx="5">
                  <c:v>0.216648879402348</c:v>
                </c:pt>
                <c:pt idx="6">
                  <c:v>1.0970297029702971</c:v>
                </c:pt>
                <c:pt idx="7">
                  <c:v>0</c:v>
                </c:pt>
                <c:pt idx="8">
                  <c:v>9.1910048927361689</c:v>
                </c:pt>
                <c:pt idx="9">
                  <c:v>0.39405874684492281</c:v>
                </c:pt>
              </c:numCache>
            </c:numRef>
          </c:val>
        </c:ser>
        <c:ser>
          <c:idx val="2"/>
          <c:order val="2"/>
          <c:tx>
            <c:strRef>
              <c:f>Dane!$R$1</c:f>
              <c:strCache>
                <c:ptCount val="1"/>
                <c:pt idx="0">
                  <c:v>Algorytm Genetyczny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cat>
          <c:val>
            <c:numRef>
              <c:f>Dane!$T$4:$T$13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0.21226415094339623</c:v>
                </c:pt>
                <c:pt idx="3">
                  <c:v>0.10303030303030303</c:v>
                </c:pt>
                <c:pt idx="4">
                  <c:v>0.48824940047961629</c:v>
                </c:pt>
                <c:pt idx="5">
                  <c:v>0.90501600853788688</c:v>
                </c:pt>
                <c:pt idx="6">
                  <c:v>1.0762376237623763</c:v>
                </c:pt>
                <c:pt idx="7">
                  <c:v>2.1917024320457799</c:v>
                </c:pt>
                <c:pt idx="8">
                  <c:v>8.7509409108016563</c:v>
                </c:pt>
                <c:pt idx="9">
                  <c:v>2.7598558603537384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829280"/>
        <c:axId val="1977803168"/>
      </c:barChart>
      <c:catAx>
        <c:axId val="19778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3168"/>
        <c:crosses val="autoZero"/>
        <c:auto val="1"/>
        <c:lblAlgn val="ctr"/>
        <c:lblOffset val="100"/>
        <c:noMultiLvlLbl val="1"/>
      </c:catAx>
      <c:valAx>
        <c:axId val="1977803168"/>
        <c:scaling>
          <c:orientation val="minMax"/>
          <c:max val="1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Dane!$C$1</c:f>
              <c:strCache>
                <c:ptCount val="1"/>
                <c:pt idx="0">
                  <c:v>Symulowane Wyżarzanie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cat>
          <c:val>
            <c:numRef>
              <c:f>Dane!$F$4:$F$13</c:f>
              <c:numCache>
                <c:formatCode>General</c:formatCode>
                <c:ptCount val="10"/>
                <c:pt idx="0">
                  <c:v>200</c:v>
                </c:pt>
                <c:pt idx="1">
                  <c:v>16</c:v>
                </c:pt>
                <c:pt idx="2">
                  <c:v>270</c:v>
                </c:pt>
                <c:pt idx="3">
                  <c:v>40</c:v>
                </c:pt>
                <c:pt idx="4">
                  <c:v>3285</c:v>
                </c:pt>
                <c:pt idx="5">
                  <c:v>1904</c:v>
                </c:pt>
                <c:pt idx="6">
                  <c:v>4354</c:v>
                </c:pt>
                <c:pt idx="7">
                  <c:v>3719</c:v>
                </c:pt>
                <c:pt idx="8">
                  <c:v>116964</c:v>
                </c:pt>
                <c:pt idx="9">
                  <c:v>179123</c:v>
                </c:pt>
              </c:numCache>
            </c:numRef>
          </c:val>
        </c:ser>
        <c:ser>
          <c:idx val="1"/>
          <c:order val="1"/>
          <c:tx>
            <c:strRef>
              <c:f>Dane!$O$1</c:f>
              <c:strCache>
                <c:ptCount val="1"/>
                <c:pt idx="0">
                  <c:v>Tabu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cat>
          <c:val>
            <c:numRef>
              <c:f>Dane!$O$4:$O$13</c:f>
              <c:numCache>
                <c:formatCode>General</c:formatCode>
                <c:ptCount val="10"/>
                <c:pt idx="0">
                  <c:v>300</c:v>
                </c:pt>
                <c:pt idx="1">
                  <c:v>16</c:v>
                </c:pt>
                <c:pt idx="2">
                  <c:v>212</c:v>
                </c:pt>
                <c:pt idx="3">
                  <c:v>39</c:v>
                </c:pt>
                <c:pt idx="4">
                  <c:v>2869</c:v>
                </c:pt>
                <c:pt idx="5">
                  <c:v>1140</c:v>
                </c:pt>
                <c:pt idx="6">
                  <c:v>4236</c:v>
                </c:pt>
                <c:pt idx="7">
                  <c:v>699</c:v>
                </c:pt>
                <c:pt idx="8">
                  <c:v>108310</c:v>
                </c:pt>
                <c:pt idx="9">
                  <c:v>150780</c:v>
                </c:pt>
              </c:numCache>
            </c:numRef>
          </c:val>
        </c:ser>
        <c:ser>
          <c:idx val="3"/>
          <c:order val="2"/>
          <c:tx>
            <c:strRef>
              <c:f>Dane!$R$1</c:f>
              <c:strCache>
                <c:ptCount val="1"/>
                <c:pt idx="0">
                  <c:v>Algorytm Genetyczny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Dane!$R$4:$R$13</c:f>
              <c:numCache>
                <c:formatCode>0</c:formatCode>
                <c:ptCount val="10"/>
                <c:pt idx="0">
                  <c:v>200</c:v>
                </c:pt>
                <c:pt idx="1">
                  <c:v>16</c:v>
                </c:pt>
                <c:pt idx="2">
                  <c:v>257</c:v>
                </c:pt>
                <c:pt idx="3">
                  <c:v>36.4</c:v>
                </c:pt>
                <c:pt idx="4">
                  <c:v>3103</c:v>
                </c:pt>
                <c:pt idx="5">
                  <c:v>1785</c:v>
                </c:pt>
                <c:pt idx="6">
                  <c:v>4194</c:v>
                </c:pt>
                <c:pt idx="7">
                  <c:v>2231</c:v>
                </c:pt>
                <c:pt idx="8">
                  <c:v>103633</c:v>
                </c:pt>
                <c:pt idx="9">
                  <c:v>406662.25</c:v>
                </c:pt>
              </c:numCache>
            </c:numRef>
          </c:val>
        </c:ser>
        <c:ser>
          <c:idx val="2"/>
          <c:order val="3"/>
          <c:tx>
            <c:strRef>
              <c:f>Dane!$B$1</c:f>
              <c:strCache>
                <c:ptCount val="1"/>
                <c:pt idx="0">
                  <c:v>Przegląd zupełny (optimum)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cat>
          <c:val>
            <c:numRef>
              <c:f>Dane!$B$4:$B$13</c:f>
              <c:numCache>
                <c:formatCode>General</c:formatCode>
                <c:ptCount val="10"/>
                <c:pt idx="0">
                  <c:v>200</c:v>
                </c:pt>
                <c:pt idx="1">
                  <c:v>16</c:v>
                </c:pt>
                <c:pt idx="2">
                  <c:v>212</c:v>
                </c:pt>
                <c:pt idx="3">
                  <c:v>33</c:v>
                </c:pt>
                <c:pt idx="4">
                  <c:v>2085</c:v>
                </c:pt>
                <c:pt idx="5">
                  <c:v>937</c:v>
                </c:pt>
                <c:pt idx="6">
                  <c:v>2020</c:v>
                </c:pt>
                <c:pt idx="7">
                  <c:v>699</c:v>
                </c:pt>
                <c:pt idx="8">
                  <c:v>10628</c:v>
                </c:pt>
                <c:pt idx="9">
                  <c:v>108159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814592"/>
        <c:axId val="1977804800"/>
      </c:barChart>
      <c:catAx>
        <c:axId val="19778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4800"/>
        <c:crosses val="autoZero"/>
        <c:auto val="1"/>
        <c:lblAlgn val="ctr"/>
        <c:lblOffset val="100"/>
        <c:noMultiLvlLbl val="0"/>
      </c:catAx>
      <c:valAx>
        <c:axId val="197780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Droga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Dane!$S$2</c:f>
              <c:strCache>
                <c:ptCount val="1"/>
                <c:pt idx="0">
                  <c:v>Czasy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Dane!$A$4:$A$13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42</c:v>
                </c:pt>
                <c:pt idx="8">
                  <c:v>48</c:v>
                </c:pt>
                <c:pt idx="9">
                  <c:v>76</c:v>
                </c:pt>
              </c:numCache>
            </c:numRef>
          </c:xVal>
          <c:yVal>
            <c:numRef>
              <c:f>Dane!$S$4:$S$13</c:f>
              <c:numCache>
                <c:formatCode>0</c:formatCode>
                <c:ptCount val="10"/>
                <c:pt idx="0">
                  <c:v>38.799999999999997</c:v>
                </c:pt>
                <c:pt idx="1">
                  <c:v>41.26</c:v>
                </c:pt>
                <c:pt idx="2">
                  <c:v>73.97</c:v>
                </c:pt>
                <c:pt idx="3">
                  <c:v>126.39</c:v>
                </c:pt>
                <c:pt idx="4">
                  <c:v>55.51</c:v>
                </c:pt>
                <c:pt idx="5">
                  <c:v>99.31</c:v>
                </c:pt>
                <c:pt idx="6">
                  <c:v>131.11000000000001</c:v>
                </c:pt>
                <c:pt idx="7">
                  <c:v>109.32</c:v>
                </c:pt>
                <c:pt idx="8">
                  <c:v>187.1</c:v>
                </c:pt>
                <c:pt idx="9">
                  <c:v>679.54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12416"/>
        <c:axId val="1977812960"/>
      </c:scatterChart>
      <c:valAx>
        <c:axId val="19778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2960"/>
        <c:crosses val="autoZero"/>
        <c:crossBetween val="midCat"/>
      </c:valAx>
      <c:valAx>
        <c:axId val="19778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'Genetyczny (pierdylion)'!$C$2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(pierdylion)'!$C$3:$C$13</c:f>
              <c:numCache>
                <c:formatCode>0.00</c:formatCode>
                <c:ptCount val="11"/>
                <c:pt idx="0">
                  <c:v>1.07</c:v>
                </c:pt>
                <c:pt idx="1">
                  <c:v>4.75</c:v>
                </c:pt>
                <c:pt idx="2">
                  <c:v>3.78</c:v>
                </c:pt>
                <c:pt idx="3">
                  <c:v>2.86</c:v>
                </c:pt>
                <c:pt idx="4">
                  <c:v>4.33</c:v>
                </c:pt>
                <c:pt idx="5">
                  <c:v>3.03</c:v>
                </c:pt>
                <c:pt idx="6">
                  <c:v>4.1399999999999997</c:v>
                </c:pt>
                <c:pt idx="7">
                  <c:v>3.99</c:v>
                </c:pt>
                <c:pt idx="8">
                  <c:v>4.13</c:v>
                </c:pt>
                <c:pt idx="9">
                  <c:v>2.34</c:v>
                </c:pt>
                <c:pt idx="10">
                  <c:v>2.5499999999999998</c:v>
                </c:pt>
              </c:numCache>
            </c:numRef>
          </c:val>
        </c:ser>
        <c:ser>
          <c:idx val="1"/>
          <c:order val="1"/>
          <c:tx>
            <c:strRef>
              <c:f>'Genetyczny (pierdylion)'!$D$2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(pierdylion)'!$D$3:$D$13</c:f>
              <c:numCache>
                <c:formatCode>0.00</c:formatCode>
                <c:ptCount val="11"/>
                <c:pt idx="0">
                  <c:v>3.42</c:v>
                </c:pt>
                <c:pt idx="1">
                  <c:v>3.5</c:v>
                </c:pt>
                <c:pt idx="2">
                  <c:v>3.51</c:v>
                </c:pt>
                <c:pt idx="3">
                  <c:v>6.82</c:v>
                </c:pt>
                <c:pt idx="4">
                  <c:v>7.78</c:v>
                </c:pt>
                <c:pt idx="5">
                  <c:v>5.82</c:v>
                </c:pt>
                <c:pt idx="6">
                  <c:v>10.17</c:v>
                </c:pt>
                <c:pt idx="7">
                  <c:v>1.82</c:v>
                </c:pt>
                <c:pt idx="8">
                  <c:v>8.1199999999999992</c:v>
                </c:pt>
                <c:pt idx="9">
                  <c:v>5.83</c:v>
                </c:pt>
                <c:pt idx="10">
                  <c:v>4.74</c:v>
                </c:pt>
              </c:numCache>
            </c:numRef>
          </c:val>
        </c:ser>
        <c:ser>
          <c:idx val="2"/>
          <c:order val="2"/>
          <c:tx>
            <c:strRef>
              <c:f>'Genetyczny (pierdylion)'!$E$2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(pierdylion)'!$E$3:$E$13</c:f>
              <c:numCache>
                <c:formatCode>0.00</c:formatCode>
                <c:ptCount val="11"/>
                <c:pt idx="0">
                  <c:v>33.5</c:v>
                </c:pt>
                <c:pt idx="1">
                  <c:v>38.630000000000003</c:v>
                </c:pt>
                <c:pt idx="2">
                  <c:v>66.12</c:v>
                </c:pt>
                <c:pt idx="3">
                  <c:v>45.93</c:v>
                </c:pt>
                <c:pt idx="4">
                  <c:v>26.1</c:v>
                </c:pt>
                <c:pt idx="5">
                  <c:v>47.41</c:v>
                </c:pt>
                <c:pt idx="6">
                  <c:v>78.2</c:v>
                </c:pt>
                <c:pt idx="7">
                  <c:v>52.14</c:v>
                </c:pt>
                <c:pt idx="8">
                  <c:v>42.23</c:v>
                </c:pt>
                <c:pt idx="9">
                  <c:v>26.13</c:v>
                </c:pt>
                <c:pt idx="10">
                  <c:v>112.58</c:v>
                </c:pt>
              </c:numCache>
            </c:numRef>
          </c:val>
        </c:ser>
        <c:ser>
          <c:idx val="3"/>
          <c:order val="3"/>
          <c:tx>
            <c:strRef>
              <c:f>'Genetyczny (pierdylion)'!$F$2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'Genetyczny (pierdylion)'!$B$3:$B$13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'Genetyczny (pierdylion)'!$F$3:$F$13</c:f>
              <c:numCache>
                <c:formatCode>0.00</c:formatCode>
                <c:ptCount val="11"/>
                <c:pt idx="0">
                  <c:v>6684.27</c:v>
                </c:pt>
                <c:pt idx="1">
                  <c:v>3373.91</c:v>
                </c:pt>
                <c:pt idx="2">
                  <c:v>4026.63</c:v>
                </c:pt>
                <c:pt idx="3">
                  <c:v>3621.38</c:v>
                </c:pt>
                <c:pt idx="4">
                  <c:v>5134.16</c:v>
                </c:pt>
                <c:pt idx="5">
                  <c:v>3310.41</c:v>
                </c:pt>
                <c:pt idx="6">
                  <c:v>6630.51</c:v>
                </c:pt>
                <c:pt idx="7">
                  <c:v>3015.34</c:v>
                </c:pt>
                <c:pt idx="8">
                  <c:v>6218.54</c:v>
                </c:pt>
                <c:pt idx="9">
                  <c:v>6129.94</c:v>
                </c:pt>
                <c:pt idx="10">
                  <c:v>4738.3500000000004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819488"/>
        <c:axId val="1977808608"/>
        <c:axId val="1317360464"/>
      </c:bar3DChart>
      <c:catAx>
        <c:axId val="197781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Mutacje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8608"/>
        <c:crosses val="autoZero"/>
        <c:auto val="1"/>
        <c:lblAlgn val="ctr"/>
        <c:lblOffset val="100"/>
        <c:noMultiLvlLbl val="0"/>
      </c:catAx>
      <c:valAx>
        <c:axId val="197780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19488"/>
        <c:crosses val="autoZero"/>
        <c:crossBetween val="between"/>
      </c:valAx>
      <c:serAx>
        <c:axId val="13173604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8086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4837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164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4837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4837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4837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579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zoomScale="85" zoomScaleNormal="85" workbookViewId="0">
      <selection activeCell="A47" sqref="A47"/>
    </sheetView>
  </sheetViews>
  <sheetFormatPr defaultRowHeight="12.75" x14ac:dyDescent="0.2"/>
  <cols>
    <col min="1" max="1" width="12.7109375" style="26" customWidth="1"/>
    <col min="2" max="2" width="8.42578125" style="25" customWidth="1"/>
    <col min="3" max="15" width="9.7109375" style="19" customWidth="1"/>
    <col min="16" max="16384" width="9.140625" style="19"/>
  </cols>
  <sheetData>
    <row r="1" spans="1:18" s="21" customFormat="1" ht="15" customHeight="1" x14ac:dyDescent="0.2">
      <c r="A1" s="34" t="s">
        <v>4</v>
      </c>
      <c r="B1" s="34" t="s">
        <v>3</v>
      </c>
      <c r="C1" s="33" t="s">
        <v>14</v>
      </c>
      <c r="D1" s="33"/>
      <c r="E1" s="33"/>
      <c r="F1" s="33"/>
      <c r="G1" s="33" t="s">
        <v>15</v>
      </c>
      <c r="H1" s="33"/>
      <c r="I1" s="33"/>
      <c r="J1" s="33"/>
      <c r="K1" s="33" t="s">
        <v>16</v>
      </c>
      <c r="L1" s="33"/>
      <c r="M1" s="33"/>
      <c r="N1" s="33"/>
      <c r="O1" s="33" t="s">
        <v>17</v>
      </c>
      <c r="P1" s="33"/>
      <c r="Q1" s="33"/>
      <c r="R1" s="33"/>
    </row>
    <row r="2" spans="1:18" x14ac:dyDescent="0.2">
      <c r="A2" s="34"/>
      <c r="B2" s="34"/>
      <c r="C2" s="20">
        <v>10</v>
      </c>
      <c r="D2" s="20">
        <f>C2*10</f>
        <v>100</v>
      </c>
      <c r="E2" s="20">
        <f>D2*10</f>
        <v>1000</v>
      </c>
      <c r="F2" s="20">
        <f>E2*10</f>
        <v>10000</v>
      </c>
      <c r="G2" s="20">
        <v>10</v>
      </c>
      <c r="H2" s="20">
        <f>G2*10</f>
        <v>100</v>
      </c>
      <c r="I2" s="20">
        <f>H2*10</f>
        <v>1000</v>
      </c>
      <c r="J2" s="20">
        <f>I2*10</f>
        <v>10000</v>
      </c>
      <c r="K2" s="20">
        <v>10</v>
      </c>
      <c r="L2" s="20">
        <f>K2*10</f>
        <v>100</v>
      </c>
      <c r="M2" s="20">
        <f>L2*10</f>
        <v>1000</v>
      </c>
      <c r="N2" s="20">
        <f>M2*10</f>
        <v>10000</v>
      </c>
      <c r="O2" s="20">
        <v>10</v>
      </c>
      <c r="P2" s="20">
        <f>O2*10</f>
        <v>100</v>
      </c>
      <c r="Q2" s="20">
        <f>P2*10</f>
        <v>1000</v>
      </c>
      <c r="R2" s="20">
        <f>Q2*10</f>
        <v>10000</v>
      </c>
    </row>
    <row r="3" spans="1:18" x14ac:dyDescent="0.2">
      <c r="A3" s="28">
        <v>0.2</v>
      </c>
      <c r="B3" s="22">
        <v>0</v>
      </c>
      <c r="C3" s="27">
        <v>1.07</v>
      </c>
      <c r="D3" s="27">
        <v>3.42</v>
      </c>
      <c r="E3" s="27">
        <v>33.5</v>
      </c>
      <c r="F3" s="27">
        <v>6684.27</v>
      </c>
      <c r="G3" s="27">
        <v>54.43</v>
      </c>
      <c r="H3" s="27">
        <v>39.880000000000003</v>
      </c>
      <c r="I3" s="27">
        <v>38.36</v>
      </c>
      <c r="J3" s="27">
        <v>36.840000000000003</v>
      </c>
      <c r="K3" s="27">
        <v>0.81430000000000002</v>
      </c>
      <c r="L3" s="27">
        <v>0.32940000000000003</v>
      </c>
      <c r="M3" s="27">
        <v>0.27850000000000003</v>
      </c>
      <c r="N3" s="27">
        <v>0.22789999999999999</v>
      </c>
      <c r="O3" s="60">
        <f xml:space="preserve"> AVERAGE(K3:K13)</f>
        <v>0.15468181818181817</v>
      </c>
      <c r="P3" s="60">
        <f t="shared" ref="P3:R3" si="0" xml:space="preserve"> AVERAGE(L3:L13)</f>
        <v>0.22956363636363636</v>
      </c>
      <c r="Q3" s="60">
        <f t="shared" si="0"/>
        <v>0.29720909090909092</v>
      </c>
      <c r="R3" s="60">
        <f t="shared" si="0"/>
        <v>0.20335454545454545</v>
      </c>
    </row>
    <row r="4" spans="1:18" x14ac:dyDescent="0.2">
      <c r="A4" s="29"/>
      <c r="B4" s="22">
        <v>0.05</v>
      </c>
      <c r="C4" s="27">
        <v>4.75</v>
      </c>
      <c r="D4" s="27">
        <v>3.5</v>
      </c>
      <c r="E4" s="27">
        <v>38.630000000000003</v>
      </c>
      <c r="F4" s="27">
        <v>3373.91</v>
      </c>
      <c r="G4" s="27">
        <v>37.590000000000003</v>
      </c>
      <c r="H4" s="27">
        <v>36.21</v>
      </c>
      <c r="I4" s="27">
        <v>41.25</v>
      </c>
      <c r="J4" s="27">
        <v>36.56</v>
      </c>
      <c r="K4" s="27">
        <v>0.25309999999999999</v>
      </c>
      <c r="L4" s="27">
        <v>0.2069</v>
      </c>
      <c r="M4" s="27">
        <v>0.37490000000000001</v>
      </c>
      <c r="N4" s="27">
        <v>0.2185</v>
      </c>
      <c r="O4" s="60"/>
      <c r="P4" s="60"/>
      <c r="Q4" s="60"/>
      <c r="R4" s="60"/>
    </row>
    <row r="5" spans="1:18" x14ac:dyDescent="0.2">
      <c r="A5" s="29"/>
      <c r="B5" s="22">
        <v>0.1</v>
      </c>
      <c r="C5" s="27">
        <v>3.78</v>
      </c>
      <c r="D5" s="27">
        <v>3.51</v>
      </c>
      <c r="E5" s="27">
        <v>66.12</v>
      </c>
      <c r="F5" s="27">
        <v>4026.63</v>
      </c>
      <c r="G5" s="27">
        <v>34.78</v>
      </c>
      <c r="H5" s="27">
        <v>40.32</v>
      </c>
      <c r="I5" s="27">
        <v>35.67</v>
      </c>
      <c r="J5" s="27">
        <v>36.39</v>
      </c>
      <c r="K5" s="27">
        <v>0.1595</v>
      </c>
      <c r="L5" s="27">
        <v>0.34410000000000002</v>
      </c>
      <c r="M5" s="27">
        <v>0.18890000000000001</v>
      </c>
      <c r="N5" s="27">
        <v>0.21310000000000001</v>
      </c>
      <c r="O5" s="60"/>
      <c r="P5" s="60"/>
      <c r="Q5" s="60"/>
      <c r="R5" s="60"/>
    </row>
    <row r="6" spans="1:18" x14ac:dyDescent="0.2">
      <c r="A6" s="29"/>
      <c r="B6" s="22">
        <v>0.15</v>
      </c>
      <c r="C6" s="27">
        <v>2.86</v>
      </c>
      <c r="D6" s="27">
        <v>6.82</v>
      </c>
      <c r="E6" s="27">
        <v>45.93</v>
      </c>
      <c r="F6" s="27">
        <v>3621.38</v>
      </c>
      <c r="G6" s="27">
        <v>32.22</v>
      </c>
      <c r="H6" s="27">
        <v>37.29</v>
      </c>
      <c r="I6" s="27">
        <v>39.67</v>
      </c>
      <c r="J6" s="27">
        <v>36.369999999999997</v>
      </c>
      <c r="K6" s="27">
        <v>7.3999999999999996E-2</v>
      </c>
      <c r="L6" s="27">
        <v>0.2429</v>
      </c>
      <c r="M6" s="27">
        <v>0.32240000000000002</v>
      </c>
      <c r="N6" s="27">
        <v>0.21249999999999999</v>
      </c>
      <c r="O6" s="60"/>
      <c r="P6" s="60"/>
      <c r="Q6" s="60"/>
      <c r="R6" s="60"/>
    </row>
    <row r="7" spans="1:18" x14ac:dyDescent="0.2">
      <c r="A7" s="29"/>
      <c r="B7" s="22">
        <v>0.2</v>
      </c>
      <c r="C7" s="27">
        <v>4.33</v>
      </c>
      <c r="D7" s="27">
        <v>7.78</v>
      </c>
      <c r="E7" s="27">
        <v>26.1</v>
      </c>
      <c r="F7" s="27">
        <v>5134.16</v>
      </c>
      <c r="G7" s="27">
        <v>32.32</v>
      </c>
      <c r="H7" s="27">
        <v>37.729999999999997</v>
      </c>
      <c r="I7" s="27">
        <v>38.840000000000003</v>
      </c>
      <c r="J7" s="27">
        <v>35.07</v>
      </c>
      <c r="K7" s="27">
        <v>7.7399999999999997E-2</v>
      </c>
      <c r="L7" s="27">
        <v>0.25769999999999998</v>
      </c>
      <c r="M7" s="27">
        <v>0.29459999999999997</v>
      </c>
      <c r="N7" s="27">
        <v>0.1691</v>
      </c>
      <c r="O7" s="60"/>
      <c r="P7" s="60"/>
      <c r="Q7" s="60"/>
      <c r="R7" s="60"/>
    </row>
    <row r="8" spans="1:18" x14ac:dyDescent="0.2">
      <c r="A8" s="29"/>
      <c r="B8" s="22">
        <v>0.25</v>
      </c>
      <c r="C8" s="27">
        <v>3.03</v>
      </c>
      <c r="D8" s="27">
        <v>5.82</v>
      </c>
      <c r="E8" s="27">
        <v>47.41</v>
      </c>
      <c r="F8" s="27">
        <v>3310.41</v>
      </c>
      <c r="G8" s="27">
        <v>31.21</v>
      </c>
      <c r="H8" s="27">
        <v>36.44</v>
      </c>
      <c r="I8" s="27">
        <v>38.770000000000003</v>
      </c>
      <c r="J8" s="27">
        <v>36.06</v>
      </c>
      <c r="K8" s="27">
        <v>4.0300000000000002E-2</v>
      </c>
      <c r="L8" s="27">
        <v>0.21479999999999999</v>
      </c>
      <c r="M8" s="27">
        <v>0.29220000000000002</v>
      </c>
      <c r="N8" s="27">
        <v>0.2021</v>
      </c>
      <c r="O8" s="60"/>
      <c r="P8" s="60"/>
      <c r="Q8" s="60"/>
      <c r="R8" s="60"/>
    </row>
    <row r="9" spans="1:18" x14ac:dyDescent="0.2">
      <c r="A9" s="29"/>
      <c r="B9" s="22">
        <v>0.3</v>
      </c>
      <c r="C9" s="27">
        <v>4.1399999999999997</v>
      </c>
      <c r="D9" s="27">
        <v>10.17</v>
      </c>
      <c r="E9" s="27">
        <v>78.2</v>
      </c>
      <c r="F9" s="27">
        <v>6630.51</v>
      </c>
      <c r="G9" s="27">
        <v>31.21</v>
      </c>
      <c r="H9" s="27">
        <v>35.35</v>
      </c>
      <c r="I9" s="27">
        <v>42.94</v>
      </c>
      <c r="J9" s="27">
        <v>37.21</v>
      </c>
      <c r="K9" s="27">
        <v>4.0399999999999998E-2</v>
      </c>
      <c r="L9" s="27">
        <v>0.1784</v>
      </c>
      <c r="M9" s="27">
        <v>0.43120000000000003</v>
      </c>
      <c r="N9" s="27">
        <v>0.24049999999999999</v>
      </c>
      <c r="O9" s="60"/>
      <c r="P9" s="60"/>
      <c r="Q9" s="60"/>
      <c r="R9" s="60"/>
    </row>
    <row r="10" spans="1:18" x14ac:dyDescent="0.2">
      <c r="A10" s="29"/>
      <c r="B10" s="22">
        <v>0.35</v>
      </c>
      <c r="C10" s="27">
        <v>3.99</v>
      </c>
      <c r="D10" s="27">
        <v>1.82</v>
      </c>
      <c r="E10" s="27">
        <v>52.14</v>
      </c>
      <c r="F10" s="27">
        <v>3015.34</v>
      </c>
      <c r="G10" s="27">
        <v>31.97</v>
      </c>
      <c r="H10" s="27">
        <v>37.64</v>
      </c>
      <c r="I10" s="27">
        <v>37.409999999999997</v>
      </c>
      <c r="J10" s="27">
        <v>36.119999999999997</v>
      </c>
      <c r="K10" s="27">
        <v>6.5600000000000006E-2</v>
      </c>
      <c r="L10" s="27">
        <v>0.25480000000000003</v>
      </c>
      <c r="M10" s="27">
        <v>0.247</v>
      </c>
      <c r="N10" s="27">
        <v>0.2041</v>
      </c>
      <c r="O10" s="60"/>
      <c r="P10" s="60"/>
      <c r="Q10" s="60"/>
      <c r="R10" s="60"/>
    </row>
    <row r="11" spans="1:18" x14ac:dyDescent="0.2">
      <c r="A11" s="29"/>
      <c r="B11" s="22">
        <v>0.4</v>
      </c>
      <c r="C11" s="27">
        <v>4.13</v>
      </c>
      <c r="D11" s="27">
        <v>8.1199999999999992</v>
      </c>
      <c r="E11" s="27">
        <v>42.23</v>
      </c>
      <c r="F11" s="27">
        <v>6218.54</v>
      </c>
      <c r="G11" s="27">
        <v>31.78</v>
      </c>
      <c r="H11" s="27">
        <v>33.24</v>
      </c>
      <c r="I11" s="27">
        <v>38.9</v>
      </c>
      <c r="J11" s="27">
        <v>35.22</v>
      </c>
      <c r="K11" s="27">
        <v>5.9299999999999999E-2</v>
      </c>
      <c r="L11" s="27">
        <v>0.1079</v>
      </c>
      <c r="M11" s="27">
        <v>0.29680000000000001</v>
      </c>
      <c r="N11" s="27">
        <v>0.1741</v>
      </c>
      <c r="O11" s="60"/>
      <c r="P11" s="60"/>
      <c r="Q11" s="60"/>
      <c r="R11" s="60"/>
    </row>
    <row r="12" spans="1:18" x14ac:dyDescent="0.2">
      <c r="A12" s="29"/>
      <c r="B12" s="22">
        <v>0.45</v>
      </c>
      <c r="C12" s="27">
        <v>2.34</v>
      </c>
      <c r="D12" s="27">
        <v>5.83</v>
      </c>
      <c r="E12" s="27">
        <v>26.13</v>
      </c>
      <c r="F12" s="27">
        <v>6129.94</v>
      </c>
      <c r="G12" s="27">
        <v>32.06</v>
      </c>
      <c r="H12" s="27">
        <v>34.549999999999997</v>
      </c>
      <c r="I12" s="27">
        <v>39.79</v>
      </c>
      <c r="J12" s="27">
        <v>35.75</v>
      </c>
      <c r="K12" s="27">
        <v>6.88E-2</v>
      </c>
      <c r="L12" s="27">
        <v>0.15160000000000001</v>
      </c>
      <c r="M12" s="27">
        <v>0.32640000000000002</v>
      </c>
      <c r="N12" s="27">
        <v>0.19170000000000001</v>
      </c>
      <c r="O12" s="60"/>
      <c r="P12" s="60"/>
      <c r="Q12" s="60"/>
      <c r="R12" s="60"/>
    </row>
    <row r="13" spans="1:18" x14ac:dyDescent="0.2">
      <c r="A13" s="30"/>
      <c r="B13" s="22">
        <v>0.5</v>
      </c>
      <c r="C13" s="27">
        <v>2.5499999999999998</v>
      </c>
      <c r="D13" s="27">
        <v>4.74</v>
      </c>
      <c r="E13" s="27">
        <v>112.58</v>
      </c>
      <c r="F13" s="27">
        <v>4738.3500000000004</v>
      </c>
      <c r="G13" s="27">
        <v>31.46</v>
      </c>
      <c r="H13" s="27">
        <v>37.1</v>
      </c>
      <c r="I13" s="27">
        <v>36.49</v>
      </c>
      <c r="J13" s="27">
        <v>35.5</v>
      </c>
      <c r="K13" s="27">
        <v>4.8800000000000003E-2</v>
      </c>
      <c r="L13" s="27">
        <v>0.23669999999999999</v>
      </c>
      <c r="M13" s="27">
        <v>0.21640000000000001</v>
      </c>
      <c r="N13" s="27">
        <v>0.18329999999999999</v>
      </c>
      <c r="O13" s="60"/>
      <c r="P13" s="60"/>
      <c r="Q13" s="60"/>
      <c r="R13" s="60"/>
    </row>
    <row r="14" spans="1:18" x14ac:dyDescent="0.2">
      <c r="A14" s="35">
        <v>0.4</v>
      </c>
      <c r="B14" s="23">
        <v>0</v>
      </c>
      <c r="C14" s="27">
        <v>1.22</v>
      </c>
      <c r="D14" s="27">
        <v>4.3099999999999996</v>
      </c>
      <c r="E14" s="27">
        <v>53.87</v>
      </c>
      <c r="F14" s="27">
        <v>3437.24</v>
      </c>
      <c r="G14" s="27">
        <v>55</v>
      </c>
      <c r="H14" s="27">
        <v>42.53</v>
      </c>
      <c r="I14" s="27">
        <v>38.979999999999997</v>
      </c>
      <c r="J14" s="27">
        <v>36.090000000000003</v>
      </c>
      <c r="K14" s="27">
        <v>0.83340000000000003</v>
      </c>
      <c r="L14" s="27">
        <v>0.41760000000000003</v>
      </c>
      <c r="M14" s="27">
        <v>0.29920000000000002</v>
      </c>
      <c r="N14" s="27">
        <v>0.2031</v>
      </c>
      <c r="O14" s="60">
        <f t="shared" ref="O4:O36" si="1" xml:space="preserve"> AVERAGE(K14:K24)</f>
        <v>0.18146363636363638</v>
      </c>
      <c r="P14" s="60">
        <f t="shared" ref="P4:P36" si="2" xml:space="preserve"> AVERAGE(L14:L24)</f>
        <v>0.19281818181818181</v>
      </c>
      <c r="Q14" s="60">
        <f t="shared" ref="Q4:Q36" si="3" xml:space="preserve"> AVERAGE(M14:M24)</f>
        <v>0.27506363636363634</v>
      </c>
      <c r="R14" s="60">
        <f t="shared" ref="R4:R36" si="4" xml:space="preserve"> AVERAGE(N14:N24)</f>
        <v>0.18636363636363634</v>
      </c>
    </row>
    <row r="15" spans="1:18" x14ac:dyDescent="0.2">
      <c r="A15" s="36"/>
      <c r="B15" s="23">
        <v>0.05</v>
      </c>
      <c r="C15" s="27">
        <v>3.01</v>
      </c>
      <c r="D15" s="27">
        <v>4.01</v>
      </c>
      <c r="E15" s="27">
        <v>31.43</v>
      </c>
      <c r="F15" s="27">
        <v>4259.97</v>
      </c>
      <c r="G15" s="27">
        <v>35.86</v>
      </c>
      <c r="H15" s="27">
        <v>32.99</v>
      </c>
      <c r="I15" s="27">
        <v>40.11</v>
      </c>
      <c r="J15" s="27">
        <v>34.71</v>
      </c>
      <c r="K15" s="27">
        <v>0.19550000000000001</v>
      </c>
      <c r="L15" s="27">
        <v>9.9599999999999994E-2</v>
      </c>
      <c r="M15" s="27">
        <v>0.3372</v>
      </c>
      <c r="N15" s="27">
        <v>0.157</v>
      </c>
      <c r="O15" s="60"/>
      <c r="P15" s="60"/>
      <c r="Q15" s="60"/>
      <c r="R15" s="60"/>
    </row>
    <row r="16" spans="1:18" x14ac:dyDescent="0.2">
      <c r="A16" s="36"/>
      <c r="B16" s="23">
        <v>0.1</v>
      </c>
      <c r="C16" s="27">
        <v>2.76</v>
      </c>
      <c r="D16" s="27">
        <v>5.7</v>
      </c>
      <c r="E16" s="27">
        <v>26.95</v>
      </c>
      <c r="F16" s="27">
        <v>3118.13</v>
      </c>
      <c r="G16" s="27">
        <v>38.369999999999997</v>
      </c>
      <c r="H16" s="27">
        <v>38.06</v>
      </c>
      <c r="I16" s="27">
        <v>38.630000000000003</v>
      </c>
      <c r="J16" s="27">
        <v>36.18</v>
      </c>
      <c r="K16" s="27">
        <v>0.27900000000000003</v>
      </c>
      <c r="L16" s="27">
        <v>0.26869999999999999</v>
      </c>
      <c r="M16" s="27">
        <v>0.28760000000000002</v>
      </c>
      <c r="N16" s="27">
        <v>0.20580000000000001</v>
      </c>
      <c r="O16" s="60"/>
      <c r="P16" s="60"/>
      <c r="Q16" s="60"/>
      <c r="R16" s="60"/>
    </row>
    <row r="17" spans="1:18" x14ac:dyDescent="0.2">
      <c r="A17" s="36"/>
      <c r="B17" s="23">
        <v>0.15</v>
      </c>
      <c r="C17" s="27">
        <v>2.42</v>
      </c>
      <c r="D17" s="27">
        <v>9.0399999999999991</v>
      </c>
      <c r="E17" s="27">
        <v>26.42</v>
      </c>
      <c r="F17" s="27">
        <v>3685.67</v>
      </c>
      <c r="G17" s="27">
        <v>33.47</v>
      </c>
      <c r="H17" s="27">
        <v>35.770000000000003</v>
      </c>
      <c r="I17" s="27">
        <v>38.5</v>
      </c>
      <c r="J17" s="27">
        <v>34.9</v>
      </c>
      <c r="K17" s="27">
        <v>0.11559999999999999</v>
      </c>
      <c r="L17" s="27">
        <v>0.19239999999999999</v>
      </c>
      <c r="M17" s="27">
        <v>0.28349999999999997</v>
      </c>
      <c r="N17" s="27">
        <v>0.16320000000000001</v>
      </c>
      <c r="O17" s="60"/>
      <c r="P17" s="60"/>
      <c r="Q17" s="60"/>
      <c r="R17" s="60"/>
    </row>
    <row r="18" spans="1:18" x14ac:dyDescent="0.2">
      <c r="A18" s="36"/>
      <c r="B18" s="23">
        <v>0.2</v>
      </c>
      <c r="C18" s="27">
        <v>2.48</v>
      </c>
      <c r="D18" s="27">
        <v>6.01</v>
      </c>
      <c r="E18" s="27">
        <v>68.5</v>
      </c>
      <c r="F18" s="27">
        <v>3426.62</v>
      </c>
      <c r="G18" s="27">
        <v>33.590000000000003</v>
      </c>
      <c r="H18" s="27">
        <v>34.6</v>
      </c>
      <c r="I18" s="27">
        <v>39.39</v>
      </c>
      <c r="J18" s="27">
        <v>35.67</v>
      </c>
      <c r="K18" s="27">
        <v>0.1198</v>
      </c>
      <c r="L18" s="27">
        <v>0.1535</v>
      </c>
      <c r="M18" s="27">
        <v>0.31290000000000001</v>
      </c>
      <c r="N18" s="27">
        <v>0.189</v>
      </c>
      <c r="O18" s="60"/>
      <c r="P18" s="60"/>
      <c r="Q18" s="60"/>
      <c r="R18" s="60"/>
    </row>
    <row r="19" spans="1:18" x14ac:dyDescent="0.2">
      <c r="A19" s="36"/>
      <c r="B19" s="23">
        <v>0.25</v>
      </c>
      <c r="C19" s="27">
        <v>2.99</v>
      </c>
      <c r="D19" s="27">
        <v>5.4</v>
      </c>
      <c r="E19" s="27">
        <v>59.91</v>
      </c>
      <c r="F19" s="27">
        <v>7258.41</v>
      </c>
      <c r="G19" s="27">
        <v>32.39</v>
      </c>
      <c r="H19" s="27">
        <v>39.200000000000003</v>
      </c>
      <c r="I19" s="27">
        <v>40.6</v>
      </c>
      <c r="J19" s="27">
        <v>35.68</v>
      </c>
      <c r="K19" s="27">
        <v>7.9799999999999996E-2</v>
      </c>
      <c r="L19" s="27">
        <v>0.30669999999999997</v>
      </c>
      <c r="M19" s="27">
        <v>0.35339999999999999</v>
      </c>
      <c r="N19" s="27">
        <v>0.1893</v>
      </c>
      <c r="O19" s="60"/>
      <c r="P19" s="60"/>
      <c r="Q19" s="60"/>
      <c r="R19" s="60"/>
    </row>
    <row r="20" spans="1:18" x14ac:dyDescent="0.2">
      <c r="A20" s="36"/>
      <c r="B20" s="23">
        <v>0.3</v>
      </c>
      <c r="C20" s="27">
        <v>2.5099999999999998</v>
      </c>
      <c r="D20" s="27">
        <v>5.0999999999999996</v>
      </c>
      <c r="E20" s="27">
        <v>40.47</v>
      </c>
      <c r="F20" s="27">
        <v>4416.42</v>
      </c>
      <c r="G20" s="27">
        <v>33.869999999999997</v>
      </c>
      <c r="H20" s="27">
        <v>34.520000000000003</v>
      </c>
      <c r="I20" s="27">
        <v>35.369999999999997</v>
      </c>
      <c r="J20" s="27">
        <v>35.42</v>
      </c>
      <c r="K20" s="27">
        <v>0.12920000000000001</v>
      </c>
      <c r="L20" s="27">
        <v>0.1507</v>
      </c>
      <c r="M20" s="27">
        <v>0.17910000000000001</v>
      </c>
      <c r="N20" s="27">
        <v>0.1807</v>
      </c>
      <c r="O20" s="60"/>
      <c r="P20" s="60"/>
      <c r="Q20" s="60"/>
      <c r="R20" s="60"/>
    </row>
    <row r="21" spans="1:18" x14ac:dyDescent="0.2">
      <c r="A21" s="36"/>
      <c r="B21" s="23">
        <v>0.35</v>
      </c>
      <c r="C21" s="27">
        <v>2.72</v>
      </c>
      <c r="D21" s="27">
        <v>6.22</v>
      </c>
      <c r="E21" s="27">
        <v>39.94</v>
      </c>
      <c r="F21" s="27">
        <v>3988.16</v>
      </c>
      <c r="G21" s="27">
        <v>31.73</v>
      </c>
      <c r="H21" s="27">
        <v>32.369999999999997</v>
      </c>
      <c r="I21" s="27">
        <v>36.72</v>
      </c>
      <c r="J21" s="27">
        <v>35.69</v>
      </c>
      <c r="K21" s="27">
        <v>5.7799999999999997E-2</v>
      </c>
      <c r="L21" s="27">
        <v>7.9100000000000004E-2</v>
      </c>
      <c r="M21" s="27">
        <v>0.22409999999999999</v>
      </c>
      <c r="N21" s="27">
        <v>0.18970000000000001</v>
      </c>
      <c r="O21" s="60"/>
      <c r="P21" s="60"/>
      <c r="Q21" s="60"/>
      <c r="R21" s="60"/>
    </row>
    <row r="22" spans="1:18" x14ac:dyDescent="0.2">
      <c r="A22" s="36"/>
      <c r="B22" s="23">
        <v>0.4</v>
      </c>
      <c r="C22" s="27">
        <v>3.09</v>
      </c>
      <c r="D22" s="27">
        <v>7.68</v>
      </c>
      <c r="E22" s="27">
        <v>26.72</v>
      </c>
      <c r="F22" s="27">
        <v>6675.26</v>
      </c>
      <c r="G22" s="27">
        <v>32.159999999999997</v>
      </c>
      <c r="H22" s="27">
        <v>36.21</v>
      </c>
      <c r="I22" s="27">
        <v>36.72</v>
      </c>
      <c r="J22" s="27">
        <v>36.11</v>
      </c>
      <c r="K22" s="27">
        <v>7.1999999999999995E-2</v>
      </c>
      <c r="L22" s="27">
        <v>0.2069</v>
      </c>
      <c r="M22" s="27">
        <v>0.22409999999999999</v>
      </c>
      <c r="N22" s="27">
        <v>0.20380000000000001</v>
      </c>
      <c r="O22" s="60"/>
      <c r="P22" s="60"/>
      <c r="Q22" s="60"/>
      <c r="R22" s="60"/>
    </row>
    <row r="23" spans="1:18" x14ac:dyDescent="0.2">
      <c r="A23" s="36"/>
      <c r="B23" s="23">
        <v>0.45</v>
      </c>
      <c r="C23" s="27">
        <v>2.2599999999999998</v>
      </c>
      <c r="D23" s="27">
        <v>3.08</v>
      </c>
      <c r="E23" s="27">
        <v>59.51</v>
      </c>
      <c r="F23" s="27">
        <v>4431.51</v>
      </c>
      <c r="G23" s="27">
        <v>30.97</v>
      </c>
      <c r="H23" s="27">
        <v>35.869999999999997</v>
      </c>
      <c r="I23" s="27">
        <v>39.72</v>
      </c>
      <c r="J23" s="27">
        <v>35.33</v>
      </c>
      <c r="K23" s="27">
        <v>3.2399999999999998E-2</v>
      </c>
      <c r="L23" s="27">
        <v>0.1958</v>
      </c>
      <c r="M23" s="27">
        <v>0.32390000000000002</v>
      </c>
      <c r="N23" s="27">
        <v>0.17760000000000001</v>
      </c>
      <c r="O23" s="60"/>
      <c r="P23" s="60"/>
      <c r="Q23" s="60"/>
      <c r="R23" s="60"/>
    </row>
    <row r="24" spans="1:18" x14ac:dyDescent="0.2">
      <c r="A24" s="37"/>
      <c r="B24" s="23">
        <v>0.5</v>
      </c>
      <c r="C24" s="27">
        <v>4.0999999999999996</v>
      </c>
      <c r="D24" s="27">
        <v>4.91</v>
      </c>
      <c r="E24" s="27">
        <v>75.59</v>
      </c>
      <c r="F24" s="27">
        <v>4377.92</v>
      </c>
      <c r="G24" s="27">
        <v>32.450000000000003</v>
      </c>
      <c r="H24" s="27">
        <v>31.5</v>
      </c>
      <c r="I24" s="27">
        <v>36.020000000000003</v>
      </c>
      <c r="J24" s="27">
        <v>35.72</v>
      </c>
      <c r="K24" s="27">
        <v>8.1600000000000006E-2</v>
      </c>
      <c r="L24" s="27">
        <v>0.05</v>
      </c>
      <c r="M24" s="27">
        <v>0.20069999999999999</v>
      </c>
      <c r="N24" s="27">
        <v>0.1908</v>
      </c>
      <c r="O24" s="60"/>
      <c r="P24" s="60"/>
      <c r="Q24" s="60"/>
      <c r="R24" s="60"/>
    </row>
    <row r="25" spans="1:18" x14ac:dyDescent="0.2">
      <c r="A25" s="28">
        <v>0.6</v>
      </c>
      <c r="B25" s="22">
        <v>0</v>
      </c>
      <c r="C25" s="27">
        <v>1.18</v>
      </c>
      <c r="D25" s="27">
        <v>9.24</v>
      </c>
      <c r="E25" s="27">
        <v>31.21</v>
      </c>
      <c r="F25" s="27">
        <v>5525.89</v>
      </c>
      <c r="G25" s="27">
        <v>53.12</v>
      </c>
      <c r="H25" s="27">
        <v>33.83</v>
      </c>
      <c r="I25" s="27">
        <v>40.92</v>
      </c>
      <c r="J25" s="27">
        <v>35.64</v>
      </c>
      <c r="K25" s="27">
        <v>0.77049999999999996</v>
      </c>
      <c r="L25" s="27">
        <v>0.12759999999999999</v>
      </c>
      <c r="M25" s="27">
        <v>0.3639</v>
      </c>
      <c r="N25" s="27">
        <v>0.188</v>
      </c>
      <c r="O25" s="60">
        <f t="shared" si="1"/>
        <v>0.1525181818181818</v>
      </c>
      <c r="P25" s="60">
        <f t="shared" si="2"/>
        <v>0.20055454545454546</v>
      </c>
      <c r="Q25" s="60">
        <f t="shared" si="3"/>
        <v>0.27479999999999999</v>
      </c>
      <c r="R25" s="60">
        <f t="shared" si="4"/>
        <v>0.17452727272727273</v>
      </c>
    </row>
    <row r="26" spans="1:18" x14ac:dyDescent="0.2">
      <c r="A26" s="29"/>
      <c r="B26" s="22">
        <v>0.05</v>
      </c>
      <c r="C26" s="27">
        <v>3.96</v>
      </c>
      <c r="D26" s="27">
        <v>6.9</v>
      </c>
      <c r="E26" s="27">
        <v>37.159999999999997</v>
      </c>
      <c r="F26" s="27">
        <v>6759.41</v>
      </c>
      <c r="G26" s="27">
        <v>37.33</v>
      </c>
      <c r="H26" s="27">
        <v>37.51</v>
      </c>
      <c r="I26" s="27">
        <v>34.76</v>
      </c>
      <c r="J26" s="27">
        <v>35.200000000000003</v>
      </c>
      <c r="K26" s="27">
        <v>0.24440000000000001</v>
      </c>
      <c r="L26" s="27">
        <v>0.25030000000000002</v>
      </c>
      <c r="M26" s="27">
        <v>0.15870000000000001</v>
      </c>
      <c r="N26" s="27">
        <v>0.17349999999999999</v>
      </c>
      <c r="O26" s="60"/>
      <c r="P26" s="60"/>
      <c r="Q26" s="60"/>
      <c r="R26" s="60"/>
    </row>
    <row r="27" spans="1:18" x14ac:dyDescent="0.2">
      <c r="A27" s="29"/>
      <c r="B27" s="22">
        <v>0.1</v>
      </c>
      <c r="C27" s="27">
        <v>4</v>
      </c>
      <c r="D27" s="27">
        <v>7.66</v>
      </c>
      <c r="E27" s="27">
        <v>47.7</v>
      </c>
      <c r="F27" s="27">
        <v>4456.05</v>
      </c>
      <c r="G27" s="27">
        <v>36.619999999999997</v>
      </c>
      <c r="H27" s="27">
        <v>32.71</v>
      </c>
      <c r="I27" s="27">
        <v>39.119999999999997</v>
      </c>
      <c r="J27" s="27">
        <v>36.04</v>
      </c>
      <c r="K27" s="27">
        <v>0.22059999999999999</v>
      </c>
      <c r="L27" s="27">
        <v>9.0300000000000005E-2</v>
      </c>
      <c r="M27" s="27">
        <v>0.3039</v>
      </c>
      <c r="N27" s="27">
        <v>0.2014</v>
      </c>
      <c r="O27" s="60"/>
      <c r="P27" s="60"/>
      <c r="Q27" s="60"/>
      <c r="R27" s="60"/>
    </row>
    <row r="28" spans="1:18" x14ac:dyDescent="0.2">
      <c r="A28" s="29"/>
      <c r="B28" s="22">
        <v>0.15</v>
      </c>
      <c r="C28" s="27">
        <v>2.4300000000000002</v>
      </c>
      <c r="D28" s="27">
        <v>2.2999999999999998</v>
      </c>
      <c r="E28" s="27">
        <v>98.53</v>
      </c>
      <c r="F28" s="27">
        <v>5034.6000000000004</v>
      </c>
      <c r="G28" s="27">
        <v>31.4</v>
      </c>
      <c r="H28" s="27">
        <v>38.99</v>
      </c>
      <c r="I28" s="27">
        <v>39.06</v>
      </c>
      <c r="J28" s="27">
        <v>35.76</v>
      </c>
      <c r="K28" s="27">
        <v>4.65E-2</v>
      </c>
      <c r="L28" s="27">
        <v>0.29949999999999999</v>
      </c>
      <c r="M28" s="27">
        <v>0.30209999999999998</v>
      </c>
      <c r="N28" s="27">
        <v>0.19189999999999999</v>
      </c>
      <c r="O28" s="60"/>
      <c r="P28" s="60"/>
      <c r="Q28" s="60"/>
      <c r="R28" s="60"/>
    </row>
    <row r="29" spans="1:18" x14ac:dyDescent="0.2">
      <c r="A29" s="29"/>
      <c r="B29" s="22">
        <v>0.2</v>
      </c>
      <c r="C29" s="27">
        <v>2.77</v>
      </c>
      <c r="D29" s="27">
        <v>3.63</v>
      </c>
      <c r="E29" s="27">
        <v>69.099999999999994</v>
      </c>
      <c r="F29" s="27">
        <v>6027.32</v>
      </c>
      <c r="G29" s="27">
        <v>31.45</v>
      </c>
      <c r="H29" s="27">
        <v>35.29</v>
      </c>
      <c r="I29" s="27">
        <v>40.22</v>
      </c>
      <c r="J29" s="27">
        <v>34.93</v>
      </c>
      <c r="K29" s="27">
        <v>4.8300000000000003E-2</v>
      </c>
      <c r="L29" s="27">
        <v>0.1762</v>
      </c>
      <c r="M29" s="27">
        <v>0.34050000000000002</v>
      </c>
      <c r="N29" s="27">
        <v>0.16450000000000001</v>
      </c>
      <c r="O29" s="60"/>
      <c r="P29" s="60"/>
      <c r="Q29" s="60"/>
      <c r="R29" s="60"/>
    </row>
    <row r="30" spans="1:18" x14ac:dyDescent="0.2">
      <c r="A30" s="29"/>
      <c r="B30" s="22">
        <v>0.25</v>
      </c>
      <c r="C30" s="27">
        <v>3.98</v>
      </c>
      <c r="D30" s="27">
        <v>5.8</v>
      </c>
      <c r="E30" s="27">
        <v>60.46</v>
      </c>
      <c r="F30" s="27">
        <v>4356.08</v>
      </c>
      <c r="G30" s="27">
        <v>31.23</v>
      </c>
      <c r="H30" s="27">
        <v>36.200000000000003</v>
      </c>
      <c r="I30" s="27">
        <v>38.520000000000003</v>
      </c>
      <c r="J30" s="27">
        <v>34.5</v>
      </c>
      <c r="K30" s="27">
        <v>4.0899999999999999E-2</v>
      </c>
      <c r="L30" s="27">
        <v>0.20669999999999999</v>
      </c>
      <c r="M30" s="27">
        <v>0.28410000000000002</v>
      </c>
      <c r="N30" s="27">
        <v>0.14979999999999999</v>
      </c>
      <c r="O30" s="60"/>
      <c r="P30" s="60"/>
      <c r="Q30" s="60"/>
      <c r="R30" s="60"/>
    </row>
    <row r="31" spans="1:18" x14ac:dyDescent="0.2">
      <c r="A31" s="29"/>
      <c r="B31" s="22">
        <v>0.3</v>
      </c>
      <c r="C31" s="27">
        <v>3.91</v>
      </c>
      <c r="D31" s="27">
        <v>7.54</v>
      </c>
      <c r="E31" s="27">
        <v>44.47</v>
      </c>
      <c r="F31" s="27">
        <v>7000.99</v>
      </c>
      <c r="G31" s="27">
        <v>31.89</v>
      </c>
      <c r="H31" s="27">
        <v>33.06</v>
      </c>
      <c r="I31" s="27">
        <v>37.56</v>
      </c>
      <c r="J31" s="27">
        <v>35.35</v>
      </c>
      <c r="K31" s="27">
        <v>6.2899999999999998E-2</v>
      </c>
      <c r="L31" s="27">
        <v>0.1019</v>
      </c>
      <c r="M31" s="27">
        <v>0.252</v>
      </c>
      <c r="N31" s="27">
        <v>0.17849999999999999</v>
      </c>
      <c r="O31" s="60"/>
      <c r="P31" s="60"/>
      <c r="Q31" s="60"/>
      <c r="R31" s="60"/>
    </row>
    <row r="32" spans="1:18" x14ac:dyDescent="0.2">
      <c r="A32" s="29"/>
      <c r="B32" s="22">
        <v>0.35</v>
      </c>
      <c r="C32" s="27">
        <v>2.2000000000000002</v>
      </c>
      <c r="D32" s="27">
        <v>2.87</v>
      </c>
      <c r="E32" s="27">
        <v>136.27000000000001</v>
      </c>
      <c r="F32" s="27">
        <v>5317.29</v>
      </c>
      <c r="G32" s="27">
        <v>32.18</v>
      </c>
      <c r="H32" s="27">
        <v>38.07</v>
      </c>
      <c r="I32" s="27">
        <v>37.49</v>
      </c>
      <c r="J32" s="27">
        <v>35.67</v>
      </c>
      <c r="K32" s="27">
        <v>7.2800000000000004E-2</v>
      </c>
      <c r="L32" s="27">
        <v>0.26900000000000002</v>
      </c>
      <c r="M32" s="27">
        <v>0.2495</v>
      </c>
      <c r="N32" s="27">
        <v>0.1888</v>
      </c>
      <c r="O32" s="60"/>
      <c r="P32" s="60"/>
      <c r="Q32" s="60"/>
      <c r="R32" s="60"/>
    </row>
    <row r="33" spans="1:18" x14ac:dyDescent="0.2">
      <c r="A33" s="29"/>
      <c r="B33" s="22">
        <v>0.4</v>
      </c>
      <c r="C33" s="27">
        <v>3.96</v>
      </c>
      <c r="D33" s="27">
        <v>6.41</v>
      </c>
      <c r="E33" s="27">
        <v>79.040000000000006</v>
      </c>
      <c r="F33" s="27">
        <v>4890.8900000000003</v>
      </c>
      <c r="G33" s="27">
        <v>32.18</v>
      </c>
      <c r="H33" s="27">
        <v>41.64</v>
      </c>
      <c r="I33" s="27">
        <v>39.35</v>
      </c>
      <c r="J33" s="27">
        <v>34.590000000000003</v>
      </c>
      <c r="K33" s="27">
        <v>7.2599999999999998E-2</v>
      </c>
      <c r="L33" s="27">
        <v>0.38800000000000001</v>
      </c>
      <c r="M33" s="27">
        <v>0.31180000000000002</v>
      </c>
      <c r="N33" s="27">
        <v>0.153</v>
      </c>
      <c r="O33" s="60"/>
      <c r="P33" s="60"/>
      <c r="Q33" s="60"/>
      <c r="R33" s="60"/>
    </row>
    <row r="34" spans="1:18" x14ac:dyDescent="0.2">
      <c r="A34" s="29"/>
      <c r="B34" s="22">
        <v>0.45</v>
      </c>
      <c r="C34" s="27">
        <v>3.63</v>
      </c>
      <c r="D34" s="27">
        <v>10.29</v>
      </c>
      <c r="E34" s="27">
        <v>75.16</v>
      </c>
      <c r="F34" s="27">
        <v>4215.53</v>
      </c>
      <c r="G34" s="27">
        <v>32.07</v>
      </c>
      <c r="H34" s="27">
        <v>34.299999999999997</v>
      </c>
      <c r="I34" s="27">
        <v>37.43</v>
      </c>
      <c r="J34" s="27">
        <v>34.729999999999997</v>
      </c>
      <c r="K34" s="27">
        <v>6.8900000000000003E-2</v>
      </c>
      <c r="L34" s="27">
        <v>0.1434</v>
      </c>
      <c r="M34" s="27">
        <v>0.2477</v>
      </c>
      <c r="N34" s="27">
        <v>0.1578</v>
      </c>
      <c r="O34" s="60"/>
      <c r="P34" s="60"/>
      <c r="Q34" s="60"/>
      <c r="R34" s="60"/>
    </row>
    <row r="35" spans="1:18" x14ac:dyDescent="0.2">
      <c r="A35" s="30"/>
      <c r="B35" s="22">
        <v>0.5</v>
      </c>
      <c r="C35" s="27">
        <v>3</v>
      </c>
      <c r="D35" s="27">
        <v>8.74</v>
      </c>
      <c r="E35" s="27">
        <v>26.66</v>
      </c>
      <c r="F35" s="27">
        <v>5558.73</v>
      </c>
      <c r="G35" s="27">
        <v>30.88</v>
      </c>
      <c r="H35" s="27">
        <v>34.6</v>
      </c>
      <c r="I35" s="27">
        <v>36.26</v>
      </c>
      <c r="J35" s="27">
        <v>35.18</v>
      </c>
      <c r="K35" s="27">
        <v>2.93E-2</v>
      </c>
      <c r="L35" s="27">
        <v>0.1532</v>
      </c>
      <c r="M35" s="27">
        <v>0.20860000000000001</v>
      </c>
      <c r="N35" s="27">
        <v>0.1726</v>
      </c>
      <c r="O35" s="60"/>
      <c r="P35" s="60"/>
      <c r="Q35" s="60"/>
      <c r="R35" s="60"/>
    </row>
    <row r="36" spans="1:18" x14ac:dyDescent="0.2">
      <c r="A36" s="35">
        <v>0.8</v>
      </c>
      <c r="B36" s="23">
        <v>0</v>
      </c>
      <c r="C36" s="27">
        <v>1.1100000000000001</v>
      </c>
      <c r="D36" s="27">
        <v>3.15</v>
      </c>
      <c r="E36" s="27">
        <v>27.55</v>
      </c>
      <c r="F36" s="27">
        <v>5295.01</v>
      </c>
      <c r="G36" s="27">
        <v>48.69</v>
      </c>
      <c r="H36" s="27">
        <v>33.49</v>
      </c>
      <c r="I36" s="27">
        <v>37.659999999999997</v>
      </c>
      <c r="J36" s="27">
        <v>34.31</v>
      </c>
      <c r="K36" s="27">
        <v>0.62309999999999999</v>
      </c>
      <c r="L36" s="27">
        <v>0.1164</v>
      </c>
      <c r="M36" s="27">
        <v>0.2555</v>
      </c>
      <c r="N36" s="27">
        <v>0.14360000000000001</v>
      </c>
      <c r="O36" s="60">
        <f t="shared" si="1"/>
        <v>0.16106363636363635</v>
      </c>
      <c r="P36" s="60">
        <f t="shared" si="2"/>
        <v>0.11263636363636365</v>
      </c>
      <c r="Q36" s="60">
        <f t="shared" si="3"/>
        <v>0.25309090909090909</v>
      </c>
      <c r="R36" s="60">
        <f t="shared" si="4"/>
        <v>0.17132727272727272</v>
      </c>
    </row>
    <row r="37" spans="1:18" x14ac:dyDescent="0.2">
      <c r="A37" s="31"/>
      <c r="B37" s="23">
        <v>0.05</v>
      </c>
      <c r="C37" s="27">
        <v>4.18</v>
      </c>
      <c r="D37" s="27">
        <v>8.25</v>
      </c>
      <c r="E37" s="27">
        <v>28.81</v>
      </c>
      <c r="F37" s="27">
        <v>5213.33</v>
      </c>
      <c r="G37" s="27">
        <v>37.76</v>
      </c>
      <c r="H37" s="27">
        <v>33.97</v>
      </c>
      <c r="I37" s="27">
        <v>35.44</v>
      </c>
      <c r="J37" s="27">
        <v>35.72</v>
      </c>
      <c r="K37" s="27">
        <v>0.2586</v>
      </c>
      <c r="L37" s="27">
        <v>0.13220000000000001</v>
      </c>
      <c r="M37" s="27">
        <v>0.18140000000000001</v>
      </c>
      <c r="N37" s="27">
        <v>0.1908</v>
      </c>
    </row>
    <row r="38" spans="1:18" x14ac:dyDescent="0.2">
      <c r="A38" s="31"/>
      <c r="B38" s="23">
        <v>0.1</v>
      </c>
      <c r="C38" s="27">
        <v>3.06</v>
      </c>
      <c r="D38" s="27">
        <v>9.56</v>
      </c>
      <c r="E38" s="27">
        <v>89.51</v>
      </c>
      <c r="F38" s="27">
        <v>6999.53</v>
      </c>
      <c r="G38" s="27">
        <v>37.700000000000003</v>
      </c>
      <c r="H38" s="27">
        <v>31.86</v>
      </c>
      <c r="I38" s="27">
        <v>39.68</v>
      </c>
      <c r="J38" s="27">
        <v>35.299999999999997</v>
      </c>
      <c r="K38" s="27">
        <v>0.25669999999999998</v>
      </c>
      <c r="L38" s="27">
        <v>6.2100000000000002E-2</v>
      </c>
      <c r="M38" s="27">
        <v>0.3226</v>
      </c>
      <c r="N38" s="27">
        <v>0.1767</v>
      </c>
    </row>
    <row r="39" spans="1:18" x14ac:dyDescent="0.2">
      <c r="A39" s="31"/>
      <c r="B39" s="23">
        <v>0.15</v>
      </c>
      <c r="C39" s="27">
        <v>4.26</v>
      </c>
      <c r="D39" s="27">
        <v>7.22</v>
      </c>
      <c r="E39" s="27">
        <v>49.38</v>
      </c>
      <c r="F39" s="27">
        <v>4601.75</v>
      </c>
      <c r="G39" s="27">
        <v>34.11</v>
      </c>
      <c r="H39" s="27">
        <v>32.81</v>
      </c>
      <c r="I39" s="27">
        <v>37.81</v>
      </c>
      <c r="J39" s="27">
        <v>34.4</v>
      </c>
      <c r="K39" s="27">
        <v>0.13700000000000001</v>
      </c>
      <c r="L39" s="27">
        <v>9.3600000000000003E-2</v>
      </c>
      <c r="M39" s="27">
        <v>0.26040000000000002</v>
      </c>
      <c r="N39" s="27">
        <v>0.14660000000000001</v>
      </c>
    </row>
    <row r="40" spans="1:18" x14ac:dyDescent="0.2">
      <c r="A40" s="31"/>
      <c r="B40" s="23">
        <v>0.2</v>
      </c>
      <c r="C40" s="27">
        <v>3.87</v>
      </c>
      <c r="D40" s="27">
        <v>6.76</v>
      </c>
      <c r="E40" s="27">
        <v>47.7</v>
      </c>
      <c r="F40" s="27">
        <v>4861.29</v>
      </c>
      <c r="G40" s="27">
        <v>31.46</v>
      </c>
      <c r="H40" s="27">
        <v>32.47</v>
      </c>
      <c r="I40" s="27">
        <v>39.729999999999997</v>
      </c>
      <c r="J40" s="27">
        <v>35.29</v>
      </c>
      <c r="K40" s="27">
        <v>4.8500000000000001E-2</v>
      </c>
      <c r="L40" s="27">
        <v>8.2299999999999998E-2</v>
      </c>
      <c r="M40" s="27">
        <v>0.32429999999999998</v>
      </c>
      <c r="N40" s="27">
        <v>0.1764</v>
      </c>
    </row>
    <row r="41" spans="1:18" x14ac:dyDescent="0.2">
      <c r="A41" s="31"/>
      <c r="B41" s="23">
        <v>0.25</v>
      </c>
      <c r="C41" s="27">
        <v>2.31</v>
      </c>
      <c r="D41" s="27">
        <v>8.44</v>
      </c>
      <c r="E41" s="27">
        <v>51.69</v>
      </c>
      <c r="F41" s="27">
        <v>7376.59</v>
      </c>
      <c r="G41" s="27">
        <v>31.61</v>
      </c>
      <c r="H41" s="27">
        <v>31.51</v>
      </c>
      <c r="I41" s="27">
        <v>36.31</v>
      </c>
      <c r="J41" s="27">
        <v>35.9</v>
      </c>
      <c r="K41" s="27">
        <v>5.3499999999999999E-2</v>
      </c>
      <c r="L41" s="27">
        <v>5.04E-2</v>
      </c>
      <c r="M41" s="27">
        <v>0.2102</v>
      </c>
      <c r="N41" s="27">
        <v>0.19670000000000001</v>
      </c>
    </row>
    <row r="42" spans="1:18" x14ac:dyDescent="0.2">
      <c r="A42" s="31"/>
      <c r="B42" s="23">
        <v>0.3</v>
      </c>
      <c r="C42" s="27">
        <v>3.71</v>
      </c>
      <c r="D42" s="27">
        <v>13.65</v>
      </c>
      <c r="E42" s="27">
        <v>74.3</v>
      </c>
      <c r="F42" s="27">
        <v>8543.01</v>
      </c>
      <c r="G42" s="27">
        <v>34.32</v>
      </c>
      <c r="H42" s="27">
        <v>32.53</v>
      </c>
      <c r="I42" s="27">
        <v>37.119999999999997</v>
      </c>
      <c r="J42" s="27">
        <v>34.85</v>
      </c>
      <c r="K42" s="27">
        <v>0.1439</v>
      </c>
      <c r="L42" s="27">
        <v>8.4400000000000003E-2</v>
      </c>
      <c r="M42" s="27">
        <v>0.23749999999999999</v>
      </c>
      <c r="N42" s="27">
        <v>0.16159999999999999</v>
      </c>
    </row>
    <row r="43" spans="1:18" x14ac:dyDescent="0.2">
      <c r="A43" s="31"/>
      <c r="B43" s="23">
        <v>0.35</v>
      </c>
      <c r="C43" s="27">
        <v>2.08</v>
      </c>
      <c r="D43" s="27">
        <v>7.86</v>
      </c>
      <c r="E43" s="27">
        <v>84.54</v>
      </c>
      <c r="F43" s="27">
        <v>5066.51</v>
      </c>
      <c r="G43" s="27">
        <v>32.159999999999997</v>
      </c>
      <c r="H43" s="27">
        <v>35.770000000000003</v>
      </c>
      <c r="I43" s="27">
        <v>36.29</v>
      </c>
      <c r="J43" s="27">
        <v>35.200000000000003</v>
      </c>
      <c r="K43" s="27">
        <v>7.1999999999999995E-2</v>
      </c>
      <c r="L43" s="27">
        <v>0.19220000000000001</v>
      </c>
      <c r="M43" s="27">
        <v>0.20949999999999999</v>
      </c>
      <c r="N43" s="27">
        <v>0.1734</v>
      </c>
    </row>
    <row r="44" spans="1:18" x14ac:dyDescent="0.2">
      <c r="A44" s="31"/>
      <c r="B44" s="23">
        <v>0.4</v>
      </c>
      <c r="C44" s="27">
        <v>2.4900000000000002</v>
      </c>
      <c r="D44" s="27">
        <v>9.61</v>
      </c>
      <c r="E44" s="27">
        <v>53.01</v>
      </c>
      <c r="F44" s="27">
        <v>5921.86</v>
      </c>
      <c r="G44" s="27">
        <v>32.06</v>
      </c>
      <c r="H44" s="27">
        <v>34.869999999999997</v>
      </c>
      <c r="I44" s="27">
        <v>35.549999999999997</v>
      </c>
      <c r="J44" s="27">
        <v>35.049999999999997</v>
      </c>
      <c r="K44" s="27">
        <v>6.88E-2</v>
      </c>
      <c r="L44" s="27">
        <v>0.16220000000000001</v>
      </c>
      <c r="M44" s="27">
        <v>0.185</v>
      </c>
      <c r="N44" s="27">
        <v>0.16819999999999999</v>
      </c>
    </row>
    <row r="45" spans="1:18" x14ac:dyDescent="0.2">
      <c r="A45" s="31"/>
      <c r="B45" s="23">
        <v>0.45</v>
      </c>
      <c r="C45" s="27">
        <v>3</v>
      </c>
      <c r="D45" s="27">
        <v>5.56</v>
      </c>
      <c r="E45" s="27">
        <v>84.66</v>
      </c>
      <c r="F45" s="27">
        <v>6677.09</v>
      </c>
      <c r="G45" s="27">
        <v>32.08</v>
      </c>
      <c r="H45" s="27">
        <v>32.229999999999997</v>
      </c>
      <c r="I45" s="27">
        <v>37.83</v>
      </c>
      <c r="J45" s="27">
        <v>35.01</v>
      </c>
      <c r="K45" s="27">
        <v>6.93E-2</v>
      </c>
      <c r="L45" s="27">
        <v>7.4300000000000005E-2</v>
      </c>
      <c r="M45" s="27">
        <v>0.26100000000000001</v>
      </c>
      <c r="N45" s="27">
        <v>0.16700000000000001</v>
      </c>
    </row>
    <row r="46" spans="1:18" x14ac:dyDescent="0.2">
      <c r="A46" s="32"/>
      <c r="B46" s="23">
        <v>0.5</v>
      </c>
      <c r="C46" s="27">
        <v>3.1</v>
      </c>
      <c r="D46" s="27">
        <v>10.98</v>
      </c>
      <c r="E46" s="27">
        <v>58.79</v>
      </c>
      <c r="F46" s="27">
        <v>6790.47</v>
      </c>
      <c r="G46" s="27">
        <v>31.21</v>
      </c>
      <c r="H46" s="27">
        <v>35.67</v>
      </c>
      <c r="I46" s="27">
        <v>40.1</v>
      </c>
      <c r="J46" s="27">
        <v>35.51</v>
      </c>
      <c r="K46" s="27">
        <v>4.0300000000000002E-2</v>
      </c>
      <c r="L46" s="27">
        <v>0.18890000000000001</v>
      </c>
      <c r="M46" s="27">
        <v>0.33660000000000001</v>
      </c>
      <c r="N46" s="27">
        <v>0.18360000000000001</v>
      </c>
    </row>
    <row r="47" spans="1:18" x14ac:dyDescent="0.2">
      <c r="A47" s="24"/>
    </row>
    <row r="48" spans="1:18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  <row r="57" spans="1:1" x14ac:dyDescent="0.2">
      <c r="A57" s="24"/>
    </row>
    <row r="58" spans="1:1" x14ac:dyDescent="0.2">
      <c r="A58" s="24"/>
    </row>
    <row r="59" spans="1:1" x14ac:dyDescent="0.2">
      <c r="A59" s="24"/>
    </row>
    <row r="60" spans="1:1" x14ac:dyDescent="0.2">
      <c r="A60" s="24"/>
    </row>
    <row r="61" spans="1:1" x14ac:dyDescent="0.2">
      <c r="A61" s="24"/>
    </row>
    <row r="62" spans="1:1" x14ac:dyDescent="0.2">
      <c r="A62" s="24"/>
    </row>
    <row r="63" spans="1:1" x14ac:dyDescent="0.2">
      <c r="A63" s="24"/>
    </row>
    <row r="64" spans="1: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</sheetData>
  <mergeCells count="10">
    <mergeCell ref="O1:R1"/>
    <mergeCell ref="A25:A35"/>
    <mergeCell ref="A36:A46"/>
    <mergeCell ref="G1:J1"/>
    <mergeCell ref="K1:N1"/>
    <mergeCell ref="C1:F1"/>
    <mergeCell ref="A1:A2"/>
    <mergeCell ref="B1:B2"/>
    <mergeCell ref="A3:A13"/>
    <mergeCell ref="A14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Normal="100" workbookViewId="0">
      <selection activeCell="AB30" sqref="AB30"/>
    </sheetView>
  </sheetViews>
  <sheetFormatPr defaultRowHeight="15" customHeight="1" x14ac:dyDescent="0.25"/>
  <cols>
    <col min="1" max="1" width="7.42578125" style="1" customWidth="1"/>
    <col min="2" max="2" width="10.7109375" style="1" customWidth="1"/>
    <col min="3" max="16" width="8.140625" style="1" customWidth="1"/>
    <col min="17" max="17" width="11.85546875" style="1" customWidth="1"/>
    <col min="18" max="19" width="8.140625" style="1" customWidth="1"/>
    <col min="20" max="22" width="11.85546875" style="1" customWidth="1"/>
    <col min="23" max="16384" width="9.140625" style="1"/>
  </cols>
  <sheetData>
    <row r="1" spans="1:22" ht="35.25" customHeight="1" x14ac:dyDescent="0.25">
      <c r="A1" s="38" t="s">
        <v>0</v>
      </c>
      <c r="B1" s="40" t="s">
        <v>13</v>
      </c>
      <c r="C1" s="58" t="s">
        <v>5</v>
      </c>
      <c r="D1" s="58"/>
      <c r="E1" s="58"/>
      <c r="F1" s="58"/>
      <c r="G1" s="58"/>
      <c r="H1" s="58"/>
      <c r="I1" s="58"/>
      <c r="J1" s="59"/>
      <c r="K1" s="43" t="s">
        <v>12</v>
      </c>
      <c r="L1" s="44"/>
      <c r="M1" s="44"/>
      <c r="N1" s="45"/>
      <c r="O1" s="49" t="s">
        <v>6</v>
      </c>
      <c r="P1" s="50"/>
      <c r="Q1" s="38" t="s">
        <v>7</v>
      </c>
      <c r="R1" s="49" t="s">
        <v>11</v>
      </c>
      <c r="S1" s="50"/>
      <c r="T1" s="38" t="s">
        <v>8</v>
      </c>
      <c r="U1" s="40" t="s">
        <v>9</v>
      </c>
      <c r="V1" s="38" t="s">
        <v>10</v>
      </c>
    </row>
    <row r="2" spans="1:22" ht="17.25" customHeight="1" x14ac:dyDescent="0.25">
      <c r="A2" s="39"/>
      <c r="B2" s="41"/>
      <c r="C2" s="56" t="s">
        <v>1</v>
      </c>
      <c r="D2" s="56"/>
      <c r="E2" s="56"/>
      <c r="F2" s="57"/>
      <c r="G2" s="53" t="s">
        <v>2</v>
      </c>
      <c r="H2" s="54"/>
      <c r="I2" s="54"/>
      <c r="J2" s="55"/>
      <c r="K2" s="46"/>
      <c r="L2" s="47"/>
      <c r="M2" s="47"/>
      <c r="N2" s="48"/>
      <c r="O2" s="51" t="s">
        <v>1</v>
      </c>
      <c r="P2" s="51" t="s">
        <v>2</v>
      </c>
      <c r="Q2" s="39"/>
      <c r="R2" s="51" t="s">
        <v>1</v>
      </c>
      <c r="S2" s="51" t="s">
        <v>2</v>
      </c>
      <c r="T2" s="39"/>
      <c r="U2" s="41"/>
      <c r="V2" s="39"/>
    </row>
    <row r="3" spans="1:22" ht="17.25" customHeight="1" x14ac:dyDescent="0.25">
      <c r="A3" s="39"/>
      <c r="B3" s="42"/>
      <c r="C3" s="11">
        <v>0.9</v>
      </c>
      <c r="D3" s="11">
        <v>0.95</v>
      </c>
      <c r="E3" s="11">
        <v>0.995</v>
      </c>
      <c r="F3" s="12">
        <v>0.999</v>
      </c>
      <c r="G3" s="13">
        <v>0.9</v>
      </c>
      <c r="H3" s="11">
        <v>0.95</v>
      </c>
      <c r="I3" s="11">
        <v>0.995</v>
      </c>
      <c r="J3" s="12">
        <v>0.999</v>
      </c>
      <c r="K3" s="11">
        <v>0.9</v>
      </c>
      <c r="L3" s="11">
        <v>0.95</v>
      </c>
      <c r="M3" s="11">
        <v>0.995</v>
      </c>
      <c r="N3" s="12">
        <v>0.999</v>
      </c>
      <c r="O3" s="52"/>
      <c r="P3" s="52"/>
      <c r="Q3" s="39"/>
      <c r="R3" s="52"/>
      <c r="S3" s="52"/>
      <c r="T3" s="39"/>
      <c r="U3" s="41"/>
      <c r="V3" s="39"/>
    </row>
    <row r="4" spans="1:22" ht="17.25" customHeight="1" x14ac:dyDescent="0.25">
      <c r="A4" s="8">
        <v>4</v>
      </c>
      <c r="B4" s="6">
        <v>200</v>
      </c>
      <c r="C4" s="2">
        <v>200</v>
      </c>
      <c r="D4" s="2">
        <v>200</v>
      </c>
      <c r="E4" s="2">
        <v>200</v>
      </c>
      <c r="F4" s="3">
        <v>200</v>
      </c>
      <c r="G4" s="6">
        <v>0</v>
      </c>
      <c r="H4" s="2">
        <v>1</v>
      </c>
      <c r="I4" s="2">
        <v>17</v>
      </c>
      <c r="J4" s="3">
        <v>90</v>
      </c>
      <c r="K4" s="14">
        <f>C4/$B4-1</f>
        <v>0</v>
      </c>
      <c r="L4" s="14">
        <f>D4/$B4-1</f>
        <v>0</v>
      </c>
      <c r="M4" s="14">
        <f>E4/$B4-1</f>
        <v>0</v>
      </c>
      <c r="N4" s="14">
        <f>F4/$B4-1</f>
        <v>0</v>
      </c>
      <c r="O4" s="3">
        <v>300</v>
      </c>
      <c r="P4" s="16">
        <v>1.8972599999999999</v>
      </c>
      <c r="Q4" s="15">
        <f t="shared" ref="Q4:Q13" si="0">O4/B4-1</f>
        <v>0.5</v>
      </c>
      <c r="R4" s="17">
        <v>200</v>
      </c>
      <c r="S4" s="16">
        <v>38.799999999999997</v>
      </c>
      <c r="T4" s="15">
        <f>R4/B4-1</f>
        <v>0</v>
      </c>
      <c r="U4" s="15">
        <f t="shared" ref="U4:U13" si="1">F4/R4-1</f>
        <v>0</v>
      </c>
      <c r="V4" s="15">
        <f t="shared" ref="V4:V13" si="2">O4/R4-1</f>
        <v>0.5</v>
      </c>
    </row>
    <row r="5" spans="1:22" ht="17.25" customHeight="1" x14ac:dyDescent="0.25">
      <c r="A5" s="9">
        <v>5</v>
      </c>
      <c r="B5" s="6">
        <v>16</v>
      </c>
      <c r="C5" s="2">
        <v>22</v>
      </c>
      <c r="D5" s="2">
        <v>21</v>
      </c>
      <c r="E5" s="2">
        <v>17</v>
      </c>
      <c r="F5" s="3">
        <v>16</v>
      </c>
      <c r="G5" s="6">
        <v>1</v>
      </c>
      <c r="H5" s="2">
        <v>2</v>
      </c>
      <c r="I5" s="2">
        <v>28</v>
      </c>
      <c r="J5" s="3">
        <v>144</v>
      </c>
      <c r="K5" s="14">
        <f t="shared" ref="K5:K13" si="3">C5/$B5-1</f>
        <v>0.375</v>
      </c>
      <c r="L5" s="14">
        <f t="shared" ref="L5:L13" si="4">D5/$B5-1</f>
        <v>0.3125</v>
      </c>
      <c r="M5" s="14">
        <f t="shared" ref="M5:M13" si="5">E5/$B5-1</f>
        <v>6.25E-2</v>
      </c>
      <c r="N5" s="14">
        <f t="shared" ref="N5:N13" si="6">F5/$B5-1</f>
        <v>0</v>
      </c>
      <c r="O5" s="3">
        <v>16</v>
      </c>
      <c r="P5" s="16">
        <v>5.3715099999999998</v>
      </c>
      <c r="Q5" s="15">
        <f t="shared" si="0"/>
        <v>0</v>
      </c>
      <c r="R5" s="17">
        <v>16</v>
      </c>
      <c r="S5" s="16">
        <v>41.26</v>
      </c>
      <c r="T5" s="15">
        <f t="shared" ref="T5:T13" si="7">R5/B5-1</f>
        <v>0</v>
      </c>
      <c r="U5" s="15">
        <f t="shared" si="1"/>
        <v>0</v>
      </c>
      <c r="V5" s="15">
        <f t="shared" si="2"/>
        <v>0</v>
      </c>
    </row>
    <row r="6" spans="1:22" ht="17.25" customHeight="1" x14ac:dyDescent="0.25">
      <c r="A6" s="9">
        <v>10</v>
      </c>
      <c r="B6" s="6">
        <v>212</v>
      </c>
      <c r="C6" s="2">
        <v>331</v>
      </c>
      <c r="D6" s="2">
        <v>340</v>
      </c>
      <c r="E6" s="2">
        <v>281</v>
      </c>
      <c r="F6" s="3">
        <v>270</v>
      </c>
      <c r="G6" s="6">
        <v>4</v>
      </c>
      <c r="H6" s="2">
        <v>9</v>
      </c>
      <c r="I6" s="2">
        <v>97</v>
      </c>
      <c r="J6" s="3">
        <v>486</v>
      </c>
      <c r="K6" s="14">
        <f t="shared" si="3"/>
        <v>0.56132075471698117</v>
      </c>
      <c r="L6" s="14">
        <f t="shared" si="4"/>
        <v>0.60377358490566047</v>
      </c>
      <c r="M6" s="14">
        <f t="shared" si="5"/>
        <v>0.32547169811320753</v>
      </c>
      <c r="N6" s="14">
        <f t="shared" si="6"/>
        <v>0.27358490566037741</v>
      </c>
      <c r="O6" s="3">
        <v>212</v>
      </c>
      <c r="P6" s="16">
        <v>18.998999999999999</v>
      </c>
      <c r="Q6" s="15">
        <f t="shared" si="0"/>
        <v>0</v>
      </c>
      <c r="R6" s="17">
        <v>257</v>
      </c>
      <c r="S6" s="16">
        <v>73.97</v>
      </c>
      <c r="T6" s="15">
        <f t="shared" si="7"/>
        <v>0.21226415094339623</v>
      </c>
      <c r="U6" s="15">
        <f t="shared" si="1"/>
        <v>5.058365758754868E-2</v>
      </c>
      <c r="V6" s="15">
        <f t="shared" si="2"/>
        <v>-0.17509727626459148</v>
      </c>
    </row>
    <row r="7" spans="1:22" ht="17.25" customHeight="1" x14ac:dyDescent="0.25">
      <c r="A7" s="9">
        <v>14</v>
      </c>
      <c r="B7" s="6">
        <v>33</v>
      </c>
      <c r="C7" s="2">
        <v>49</v>
      </c>
      <c r="D7" s="2">
        <v>46</v>
      </c>
      <c r="E7" s="2">
        <v>45</v>
      </c>
      <c r="F7" s="3">
        <v>40</v>
      </c>
      <c r="G7" s="6">
        <v>7</v>
      </c>
      <c r="H7" s="2">
        <v>17</v>
      </c>
      <c r="I7" s="2">
        <v>179</v>
      </c>
      <c r="J7" s="3">
        <v>825</v>
      </c>
      <c r="K7" s="14">
        <f t="shared" si="3"/>
        <v>0.48484848484848486</v>
      </c>
      <c r="L7" s="14">
        <f t="shared" si="4"/>
        <v>0.39393939393939403</v>
      </c>
      <c r="M7" s="14">
        <f t="shared" si="5"/>
        <v>0.36363636363636354</v>
      </c>
      <c r="N7" s="14">
        <f t="shared" si="6"/>
        <v>0.21212121212121215</v>
      </c>
      <c r="O7" s="3">
        <v>39</v>
      </c>
      <c r="P7" s="16">
        <v>41.095100000000002</v>
      </c>
      <c r="Q7" s="15">
        <f t="shared" si="0"/>
        <v>0.18181818181818188</v>
      </c>
      <c r="R7" s="17">
        <v>36.4</v>
      </c>
      <c r="S7" s="16">
        <v>126.39</v>
      </c>
      <c r="T7" s="15">
        <f t="shared" si="7"/>
        <v>0.10303030303030303</v>
      </c>
      <c r="U7" s="15">
        <f t="shared" si="1"/>
        <v>9.8901098901098994E-2</v>
      </c>
      <c r="V7" s="15">
        <f t="shared" si="2"/>
        <v>7.1428571428571397E-2</v>
      </c>
    </row>
    <row r="8" spans="1:22" ht="17.25" customHeight="1" x14ac:dyDescent="0.25">
      <c r="A8" s="9">
        <v>17</v>
      </c>
      <c r="B8" s="6">
        <v>2085</v>
      </c>
      <c r="C8" s="2">
        <v>3824</v>
      </c>
      <c r="D8" s="2">
        <v>3585</v>
      </c>
      <c r="E8" s="2">
        <v>3303</v>
      </c>
      <c r="F8" s="3">
        <v>3285</v>
      </c>
      <c r="G8" s="6">
        <v>9</v>
      </c>
      <c r="H8" s="2">
        <v>22</v>
      </c>
      <c r="I8" s="2">
        <v>231</v>
      </c>
      <c r="J8" s="3">
        <v>1055</v>
      </c>
      <c r="K8" s="14">
        <f t="shared" si="3"/>
        <v>0.83405275779376509</v>
      </c>
      <c r="L8" s="14">
        <f t="shared" si="4"/>
        <v>0.71942446043165464</v>
      </c>
      <c r="M8" s="14">
        <f t="shared" si="5"/>
        <v>0.58417266187050365</v>
      </c>
      <c r="N8" s="14">
        <f t="shared" si="6"/>
        <v>0.57553956834532372</v>
      </c>
      <c r="O8" s="3">
        <v>2869</v>
      </c>
      <c r="P8" s="16">
        <v>74.443899999999999</v>
      </c>
      <c r="Q8" s="15">
        <f t="shared" si="0"/>
        <v>0.37601918465227824</v>
      </c>
      <c r="R8" s="17">
        <v>3103</v>
      </c>
      <c r="S8" s="16">
        <v>55.51</v>
      </c>
      <c r="T8" s="15">
        <f t="shared" si="7"/>
        <v>0.48824940047961629</v>
      </c>
      <c r="U8" s="15">
        <f t="shared" si="1"/>
        <v>5.8652916532387911E-2</v>
      </c>
      <c r="V8" s="15">
        <f t="shared" si="2"/>
        <v>-7.5410892684498854E-2</v>
      </c>
    </row>
    <row r="9" spans="1:22" ht="17.25" customHeight="1" x14ac:dyDescent="0.25">
      <c r="A9" s="9">
        <v>26</v>
      </c>
      <c r="B9" s="6">
        <v>937</v>
      </c>
      <c r="C9" s="2">
        <v>2306</v>
      </c>
      <c r="D9" s="2">
        <v>2195</v>
      </c>
      <c r="E9" s="2">
        <v>1948</v>
      </c>
      <c r="F9" s="3">
        <v>1904</v>
      </c>
      <c r="G9" s="6">
        <v>19</v>
      </c>
      <c r="H9" s="2">
        <v>40</v>
      </c>
      <c r="I9" s="2">
        <v>408</v>
      </c>
      <c r="J9" s="3">
        <v>2194</v>
      </c>
      <c r="K9" s="14">
        <f t="shared" si="3"/>
        <v>1.4610458911419424</v>
      </c>
      <c r="L9" s="14">
        <f t="shared" si="4"/>
        <v>1.342582710779082</v>
      </c>
      <c r="M9" s="14">
        <f t="shared" si="5"/>
        <v>1.0789754535752403</v>
      </c>
      <c r="N9" s="14">
        <f t="shared" si="6"/>
        <v>1.0320170757737461</v>
      </c>
      <c r="O9" s="3">
        <v>1140</v>
      </c>
      <c r="P9" s="16">
        <v>270.16399999999999</v>
      </c>
      <c r="Q9" s="15">
        <f t="shared" si="0"/>
        <v>0.216648879402348</v>
      </c>
      <c r="R9" s="17">
        <v>1785</v>
      </c>
      <c r="S9" s="16">
        <v>99.31</v>
      </c>
      <c r="T9" s="15">
        <f t="shared" si="7"/>
        <v>0.90501600853788688</v>
      </c>
      <c r="U9" s="15">
        <f t="shared" si="1"/>
        <v>6.6666666666666652E-2</v>
      </c>
      <c r="V9" s="15">
        <f t="shared" si="2"/>
        <v>-0.3613445378151261</v>
      </c>
    </row>
    <row r="10" spans="1:22" ht="17.25" customHeight="1" x14ac:dyDescent="0.25">
      <c r="A10" s="9">
        <v>29</v>
      </c>
      <c r="B10" s="6">
        <v>2020</v>
      </c>
      <c r="C10" s="2">
        <v>5040</v>
      </c>
      <c r="D10" s="2">
        <v>4977</v>
      </c>
      <c r="E10" s="2">
        <v>4647</v>
      </c>
      <c r="F10" s="3">
        <v>4354</v>
      </c>
      <c r="G10" s="6">
        <v>24</v>
      </c>
      <c r="H10" s="2">
        <v>50</v>
      </c>
      <c r="I10" s="2">
        <v>512</v>
      </c>
      <c r="J10" s="3">
        <v>2627</v>
      </c>
      <c r="K10" s="14">
        <f t="shared" si="3"/>
        <v>1.495049504950495</v>
      </c>
      <c r="L10" s="14">
        <f t="shared" si="4"/>
        <v>1.4638613861386141</v>
      </c>
      <c r="M10" s="14">
        <f t="shared" si="5"/>
        <v>1.3004950495049505</v>
      </c>
      <c r="N10" s="14">
        <f t="shared" si="6"/>
        <v>1.1554455445544556</v>
      </c>
      <c r="O10" s="3">
        <v>4236</v>
      </c>
      <c r="P10" s="16">
        <v>319.971</v>
      </c>
      <c r="Q10" s="15">
        <f t="shared" si="0"/>
        <v>1.0970297029702971</v>
      </c>
      <c r="R10" s="17">
        <v>4194</v>
      </c>
      <c r="S10" s="16">
        <v>131.11000000000001</v>
      </c>
      <c r="T10" s="15">
        <f t="shared" si="7"/>
        <v>1.0762376237623763</v>
      </c>
      <c r="U10" s="15">
        <f t="shared" si="1"/>
        <v>3.8149737720553079E-2</v>
      </c>
      <c r="V10" s="15">
        <f t="shared" si="2"/>
        <v>1.0014306151645114E-2</v>
      </c>
    </row>
    <row r="11" spans="1:22" ht="17.25" customHeight="1" x14ac:dyDescent="0.25">
      <c r="A11" s="9">
        <v>42</v>
      </c>
      <c r="B11" s="6">
        <v>699</v>
      </c>
      <c r="C11" s="2">
        <v>4159</v>
      </c>
      <c r="D11" s="2">
        <v>4159</v>
      </c>
      <c r="E11" s="2">
        <v>3869</v>
      </c>
      <c r="F11" s="3">
        <v>3719</v>
      </c>
      <c r="G11" s="6">
        <v>37</v>
      </c>
      <c r="H11" s="2">
        <v>78</v>
      </c>
      <c r="I11" s="2">
        <v>792</v>
      </c>
      <c r="J11" s="3">
        <v>4007</v>
      </c>
      <c r="K11" s="14">
        <f t="shared" si="3"/>
        <v>4.9499284692417742</v>
      </c>
      <c r="L11" s="14">
        <f t="shared" si="4"/>
        <v>4.9499284692417742</v>
      </c>
      <c r="M11" s="14">
        <f t="shared" si="5"/>
        <v>4.5350500715307582</v>
      </c>
      <c r="N11" s="14">
        <f t="shared" si="6"/>
        <v>4.3204577968526463</v>
      </c>
      <c r="O11" s="3">
        <v>699</v>
      </c>
      <c r="P11" s="16">
        <v>1138.32</v>
      </c>
      <c r="Q11" s="15">
        <f t="shared" si="0"/>
        <v>0</v>
      </c>
      <c r="R11" s="17">
        <v>2231</v>
      </c>
      <c r="S11" s="16">
        <v>109.32</v>
      </c>
      <c r="T11" s="15">
        <f t="shared" si="7"/>
        <v>2.1917024320457799</v>
      </c>
      <c r="U11" s="15">
        <f t="shared" si="1"/>
        <v>0.66696548632900043</v>
      </c>
      <c r="V11" s="15">
        <f t="shared" si="2"/>
        <v>-0.68668758404302999</v>
      </c>
    </row>
    <row r="12" spans="1:22" ht="17.25" customHeight="1" x14ac:dyDescent="0.25">
      <c r="A12" s="9">
        <v>48</v>
      </c>
      <c r="B12" s="6">
        <v>10628</v>
      </c>
      <c r="C12" s="2">
        <v>135279</v>
      </c>
      <c r="D12" s="2">
        <v>127276</v>
      </c>
      <c r="E12" s="2">
        <v>121034</v>
      </c>
      <c r="F12" s="3">
        <v>116964</v>
      </c>
      <c r="G12" s="6">
        <v>50</v>
      </c>
      <c r="H12" s="2">
        <v>104</v>
      </c>
      <c r="I12" s="2">
        <v>1063</v>
      </c>
      <c r="J12" s="3">
        <v>5289</v>
      </c>
      <c r="K12" s="14">
        <f t="shared" si="3"/>
        <v>11.728547233722242</v>
      </c>
      <c r="L12" s="14">
        <f t="shared" si="4"/>
        <v>10.975536319156944</v>
      </c>
      <c r="M12" s="14">
        <f t="shared" si="5"/>
        <v>10.388219796763266</v>
      </c>
      <c r="N12" s="14">
        <f t="shared" si="6"/>
        <v>10.005269100489274</v>
      </c>
      <c r="O12" s="3">
        <v>108310</v>
      </c>
      <c r="P12" s="16">
        <v>1868.39</v>
      </c>
      <c r="Q12" s="15">
        <f t="shared" si="0"/>
        <v>9.1910048927361689</v>
      </c>
      <c r="R12" s="17">
        <v>103633</v>
      </c>
      <c r="S12" s="16">
        <v>187.1</v>
      </c>
      <c r="T12" s="15">
        <f t="shared" si="7"/>
        <v>8.7509409108016563</v>
      </c>
      <c r="U12" s="15">
        <f t="shared" si="1"/>
        <v>0.12863663118890711</v>
      </c>
      <c r="V12" s="15">
        <f t="shared" si="2"/>
        <v>4.5130412127411201E-2</v>
      </c>
    </row>
    <row r="13" spans="1:22" ht="17.25" customHeight="1" x14ac:dyDescent="0.25">
      <c r="A13" s="10">
        <v>76</v>
      </c>
      <c r="B13" s="7">
        <v>108159</v>
      </c>
      <c r="C13" s="4">
        <v>171510</v>
      </c>
      <c r="D13" s="4">
        <v>179728</v>
      </c>
      <c r="E13" s="4">
        <v>173609</v>
      </c>
      <c r="F13" s="5">
        <v>179123</v>
      </c>
      <c r="G13" s="7">
        <v>98</v>
      </c>
      <c r="H13" s="4">
        <v>202</v>
      </c>
      <c r="I13" s="4">
        <v>2070</v>
      </c>
      <c r="J13" s="5">
        <v>10363</v>
      </c>
      <c r="K13" s="14">
        <f t="shared" si="3"/>
        <v>0.58572102182897412</v>
      </c>
      <c r="L13" s="14">
        <f t="shared" si="4"/>
        <v>0.66170175389935193</v>
      </c>
      <c r="M13" s="14">
        <f t="shared" si="5"/>
        <v>0.6051276361652751</v>
      </c>
      <c r="N13" s="14">
        <f t="shared" si="6"/>
        <v>0.65610813709446281</v>
      </c>
      <c r="O13" s="3">
        <v>150780</v>
      </c>
      <c r="P13" s="16">
        <v>7677.36</v>
      </c>
      <c r="Q13" s="15">
        <f t="shared" si="0"/>
        <v>0.39405874684492281</v>
      </c>
      <c r="R13" s="18">
        <v>406662.25</v>
      </c>
      <c r="S13" s="16">
        <v>679.54</v>
      </c>
      <c r="T13" s="15">
        <f t="shared" si="7"/>
        <v>2.7598558603537384</v>
      </c>
      <c r="U13" s="15">
        <f t="shared" si="1"/>
        <v>-0.55952882275155857</v>
      </c>
      <c r="V13" s="15">
        <f t="shared" si="2"/>
        <v>-0.62922548134231793</v>
      </c>
    </row>
  </sheetData>
  <mergeCells count="16">
    <mergeCell ref="V1:V3"/>
    <mergeCell ref="U1:U3"/>
    <mergeCell ref="T1:T3"/>
    <mergeCell ref="Q1:Q3"/>
    <mergeCell ref="A1:A3"/>
    <mergeCell ref="B1:B3"/>
    <mergeCell ref="K1:N2"/>
    <mergeCell ref="O1:P1"/>
    <mergeCell ref="O2:O3"/>
    <mergeCell ref="P2:P3"/>
    <mergeCell ref="G2:J2"/>
    <mergeCell ref="C2:F2"/>
    <mergeCell ref="C1:J1"/>
    <mergeCell ref="R1:S1"/>
    <mergeCell ref="R2:R3"/>
    <mergeCell ref="S2: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14</vt:i4>
      </vt:variant>
    </vt:vector>
  </HeadingPairs>
  <TitlesOfParts>
    <vt:vector size="16" baseType="lpstr">
      <vt:lpstr>Genetyczny (pierdylion)</vt:lpstr>
      <vt:lpstr>Dane</vt:lpstr>
      <vt:lpstr>Wyżarzanie Droga(chłodzenie)</vt:lpstr>
      <vt:lpstr>Wyżarzanie Czas(chłodzenie)</vt:lpstr>
      <vt:lpstr>Wyżarzanie Czas(liczba miast)</vt:lpstr>
      <vt:lpstr>Tabu Czas(liczba miast)</vt:lpstr>
      <vt:lpstr>Wyż+Tabu+Gen Czas(liczba miast)</vt:lpstr>
      <vt:lpstr>Porównanie błędów</vt:lpstr>
      <vt:lpstr>Porównanie dróg</vt:lpstr>
      <vt:lpstr>Genetyczny Czas(liczba miast)</vt:lpstr>
      <vt:lpstr>Genetyczny pierdylion 20%</vt:lpstr>
      <vt:lpstr>Genetyczny pierdylion 40%</vt:lpstr>
      <vt:lpstr>Genetyczny pierdylion 60%</vt:lpstr>
      <vt:lpstr>Genetyczny pierdylion 80%</vt:lpstr>
      <vt:lpstr>Genetyczny - drogi</vt:lpstr>
      <vt:lpstr>Genetyczny - średni błąd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Frydmański</dc:creator>
  <cp:lastModifiedBy>Adrian Frydmański</cp:lastModifiedBy>
  <dcterms:created xsi:type="dcterms:W3CDTF">2015-10-17T18:45:49Z</dcterms:created>
  <dcterms:modified xsi:type="dcterms:W3CDTF">2016-01-27T01:27:03Z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ddaa3bff-e3da-4c9f-a707-b6fb118075c6</vt:lpwstr>
  </property>
</Properties>
</file>