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4" sheetId="2" r:id="rId5"/>
    <sheet state="visible" name="Copia de Hoja 1" sheetId="3" r:id="rId6"/>
    <sheet state="visible" name="Hoja 3" sheetId="4" r:id="rId7"/>
    <sheet state="visible" name="Tabla dinámica 1" sheetId="5" r:id="rId8"/>
  </sheets>
  <definedNames>
    <definedName hidden="1" localSheetId="1" name="_xlnm._FilterDatabase">'Hoja 4'!$A$128:$J$165</definedName>
    <definedName hidden="1" localSheetId="3" name="_xlnm._FilterDatabase">'Hoja 3'!$A$1:$F$37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<sst xmlns="http://schemas.openxmlformats.org/spreadsheetml/2006/main" count="440" uniqueCount="183">
  <si>
    <t xml:space="preserve">Albania 🇦🇱 </t>
  </si>
  <si>
    <t xml:space="preserve">Armenia 🇦🇲 </t>
  </si>
  <si>
    <t xml:space="preserve">Australia 🇦🇺 </t>
  </si>
  <si>
    <t xml:space="preserve">Austria 🇦🇹 </t>
  </si>
  <si>
    <t xml:space="preserve">Belgium 🇧🇪 </t>
  </si>
  <si>
    <t xml:space="preserve">Croatia 🇭🇷 </t>
  </si>
  <si>
    <t xml:space="preserve">Cyprus 🇨🇾 </t>
  </si>
  <si>
    <t xml:space="preserve">Czechia 🇨🇿 </t>
  </si>
  <si>
    <t xml:space="preserve">Estonia 🇪🇪 </t>
  </si>
  <si>
    <t xml:space="preserve">Finland 🇫🇮 </t>
  </si>
  <si>
    <t xml:space="preserve">France 🇫🇷 </t>
  </si>
  <si>
    <t xml:space="preserve">Germany 🇩🇪 </t>
  </si>
  <si>
    <t xml:space="preserve">Israel 🇮🇱 </t>
  </si>
  <si>
    <t xml:space="preserve">Italy 🇮🇹 </t>
  </si>
  <si>
    <t xml:space="preserve">Lithuania 🇱🇹 </t>
  </si>
  <si>
    <t xml:space="preserve">Moldova 🇲🇩 </t>
  </si>
  <si>
    <t xml:space="preserve">Norway 🇳🇴 </t>
  </si>
  <si>
    <t xml:space="preserve">Poland 🇵🇱 </t>
  </si>
  <si>
    <t xml:space="preserve">Portugal 🇵🇹 </t>
  </si>
  <si>
    <t xml:space="preserve">Serbia 🇷🇸 </t>
  </si>
  <si>
    <t xml:space="preserve">Slovenia 🇸🇮 </t>
  </si>
  <si>
    <t xml:space="preserve">Spain 🇪🇸 </t>
  </si>
  <si>
    <t xml:space="preserve">Sweden 🇸🇪 </t>
  </si>
  <si>
    <t xml:space="preserve">Switzerland 🇨🇭 </t>
  </si>
  <si>
    <t xml:space="preserve">Ukraine 🇺🇦 </t>
  </si>
  <si>
    <t xml:space="preserve">United Kingdom 🇬🇧 </t>
  </si>
  <si>
    <t xml:space="preserve">Denmark 🇩🇰 </t>
  </si>
  <si>
    <t xml:space="preserve">Georgia 🇬🇪 </t>
  </si>
  <si>
    <t xml:space="preserve">Iceland 🇮🇸 </t>
  </si>
  <si>
    <t xml:space="preserve">Romania 🇷🇴 </t>
  </si>
  <si>
    <t xml:space="preserve">San Marino 🇸🇲 </t>
  </si>
  <si>
    <t xml:space="preserve">Greece 🇬🇷 </t>
  </si>
  <si>
    <t xml:space="preserve">Azerbaijan 🇦🇿 </t>
  </si>
  <si>
    <t xml:space="preserve">Ireland 🇮🇪 </t>
  </si>
  <si>
    <t xml:space="preserve">Latvia 🇱🇻 </t>
  </si>
  <si>
    <t xml:space="preserve">Malta 🇲🇹 </t>
  </si>
  <si>
    <t xml:space="preserve">Netherlands 🇳🇱 </t>
  </si>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</sst>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dd/mm/yyyy h:mm:ss"/>
    <numFmt numFmtId="166" formatCode="#,##0.0000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Monospace"/>
    </font>
    <font>
      <sz val="11.0"/>
      <color theme="1"/>
      <name val="Monospace"/>
    </font>
    <font>
      <sz val="11.0"/>
      <color rgb="FF000000"/>
      <name val="Arial"/>
    </font>
    <font>
      <b/>
      <sz val="9.0"/>
      <color rgb="FF000000"/>
      <name val="&quot;Helvetica Neue&quot;"/>
    </font>
    <font>
      <sz val="9.0"/>
      <color rgb="FF000000"/>
      <name val="&quot;Helvetica Neue&quot;"/>
    </font>
    <font>
      <sz val="12.0"/>
      <color rgb="FF31333F"/>
      <name val="&quot;Source Sans Pro&quot;"/>
    </font>
    <font/>
    <font>
      <sz val="11.0"/>
      <color rgb="FF000000"/>
      <name val="Calibri"/>
    </font>
    <font>
      <b/>
      <sz val="11.0"/>
      <color rgb="FF000000"/>
      <name val="Calibri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31333F"/>
      </right>
      <bottom style="thin">
        <color rgb="FF31333F"/>
      </bottom>
    </border>
    <border>
      <bottom style="thin">
        <color rgb="FF3133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3" fontId="3" numFmtId="0" xfId="0" applyAlignment="1" applyFill="1" applyFont="1">
      <alignment horizontal="right" readingOrder="0" shrinkToFit="0" wrapText="1"/>
    </xf>
    <xf borderId="0" fillId="3" fontId="4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5" numFmtId="165" xfId="0" applyAlignment="1" applyFont="1" applyNumberFormat="1">
      <alignment horizontal="center" readingOrder="0" shrinkToFit="0" wrapText="1"/>
    </xf>
    <xf borderId="0" fillId="3" fontId="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3" fontId="6" numFmtId="0" xfId="0" applyAlignment="1" applyFont="1">
      <alignment horizontal="right" readingOrder="0"/>
    </xf>
    <xf borderId="0" fillId="3" fontId="7" numFmtId="0" xfId="0" applyAlignment="1" applyFont="1">
      <alignment horizontal="right" readingOrder="0"/>
    </xf>
    <xf borderId="0" fillId="3" fontId="7" numFmtId="3" xfId="0" applyAlignment="1" applyFont="1" applyNumberFormat="1">
      <alignment horizontal="right" readingOrder="0"/>
    </xf>
    <xf borderId="0" fillId="3" fontId="8" numFmtId="0" xfId="0" applyAlignment="1" applyFont="1">
      <alignment readingOrder="0" shrinkToFit="0" wrapText="0"/>
    </xf>
    <xf borderId="0" fillId="3" fontId="8" numFmtId="0" xfId="0" applyAlignment="1" applyFont="1">
      <alignment horizontal="right" readingOrder="0" shrinkToFit="0" wrapText="0"/>
    </xf>
    <xf borderId="1" fillId="3" fontId="5" numFmtId="165" xfId="0" applyAlignment="1" applyBorder="1" applyFont="1" applyNumberFormat="1">
      <alignment horizontal="center" readingOrder="0" shrinkToFit="0" wrapText="1"/>
    </xf>
    <xf borderId="2" fillId="0" fontId="9" numFmtId="0" xfId="0" applyBorder="1" applyFont="1"/>
    <xf borderId="3" fillId="0" fontId="9" numFmtId="0" xfId="0" applyBorder="1" applyFont="1"/>
    <xf borderId="4" fillId="3" fontId="8" numFmtId="0" xfId="0" applyAlignment="1" applyBorder="1" applyFont="1">
      <alignment horizontal="left" readingOrder="0"/>
    </xf>
    <xf borderId="4" fillId="3" fontId="8" numFmtId="0" xfId="0" applyAlignment="1" applyBorder="1" applyFont="1">
      <alignment horizontal="right" readingOrder="0"/>
    </xf>
    <xf borderId="5" fillId="3" fontId="8" numFmtId="0" xfId="0" applyAlignment="1" applyBorder="1" applyFont="1">
      <alignment horizontal="right" readingOrder="0"/>
    </xf>
    <xf borderId="6" fillId="0" fontId="1" numFmtId="0" xfId="0" applyAlignment="1" applyBorder="1" applyFont="1">
      <alignment readingOrder="0"/>
    </xf>
    <xf borderId="4" fillId="3" fontId="8" numFmtId="0" xfId="0" applyAlignment="1" applyBorder="1" applyFont="1">
      <alignment readingOrder="0"/>
    </xf>
    <xf borderId="4" fillId="3" fontId="8" numFmtId="0" xfId="0" applyAlignment="1" applyBorder="1" applyFont="1">
      <alignment horizontal="left" readingOrder="0"/>
    </xf>
    <xf borderId="4" fillId="3" fontId="8" numFmtId="0" xfId="0" applyAlignment="1" applyBorder="1" applyFont="1">
      <alignment horizontal="right" readingOrder="0"/>
    </xf>
    <xf borderId="4" fillId="3" fontId="8" numFmtId="3" xfId="0" applyAlignment="1" applyBorder="1" applyFont="1" applyNumberFormat="1">
      <alignment horizontal="right" readingOrder="0"/>
    </xf>
    <xf borderId="5" fillId="3" fontId="8" numFmtId="3" xfId="0" applyAlignment="1" applyBorder="1" applyFont="1" applyNumberFormat="1">
      <alignment horizontal="right" readingOrder="0"/>
    </xf>
    <xf borderId="6" fillId="0" fontId="1" numFmtId="0" xfId="0" applyBorder="1" applyFont="1"/>
    <xf borderId="0" fillId="0" fontId="10" numFmtId="0" xfId="0" applyAlignment="1" applyFont="1">
      <alignment readingOrder="0" shrinkToFit="0" vertical="bottom" wrapText="0"/>
    </xf>
    <xf borderId="6" fillId="0" fontId="11" numFmtId="0" xfId="0" applyAlignment="1" applyBorder="1" applyFont="1">
      <alignment horizontal="center" readingOrder="0" shrinkToFit="0" vertical="top" wrapText="0"/>
    </xf>
    <xf borderId="3" fillId="0" fontId="11" numFmtId="0" xfId="0" applyAlignment="1" applyBorder="1" applyFont="1">
      <alignment horizontal="center" readingOrder="0" shrinkToFit="0" vertical="top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3" xfId="0" applyAlignment="1" applyFont="1" applyNumberFormat="1">
      <alignment horizontal="right" readingOrder="0" shrinkToFit="0" vertical="bottom" wrapText="0"/>
    </xf>
    <xf borderId="7" fillId="0" fontId="11" numFmtId="0" xfId="0" applyAlignment="1" applyBorder="1" applyFont="1">
      <alignment horizontal="center" readingOrder="0" shrinkToFit="0" vertical="top" wrapText="0"/>
    </xf>
    <xf borderId="6" fillId="0" fontId="10" numFmtId="0" xfId="0" applyAlignment="1" applyBorder="1" applyFont="1">
      <alignment readingOrder="0" shrinkToFit="0" vertical="bottom" wrapText="0"/>
    </xf>
    <xf borderId="6" fillId="4" fontId="11" numFmtId="0" xfId="0" applyAlignment="1" applyBorder="1" applyFill="1" applyFont="1">
      <alignment horizontal="center" readingOrder="0" shrinkToFit="0" vertical="top" wrapText="0"/>
    </xf>
    <xf borderId="0" fillId="4" fontId="10" numFmtId="0" xfId="0" applyAlignment="1" applyFont="1">
      <alignment readingOrder="0" shrinkToFit="0" vertical="bottom" wrapText="0"/>
    </xf>
    <xf borderId="0" fillId="4" fontId="10" numFmtId="0" xfId="0" applyAlignment="1" applyFont="1">
      <alignment horizontal="right" readingOrder="0" shrinkToFit="0" vertical="bottom" wrapText="0"/>
    </xf>
    <xf borderId="0" fillId="4" fontId="10" numFmtId="3" xfId="0" applyAlignment="1" applyFont="1" applyNumberFormat="1">
      <alignment horizontal="right" readingOrder="0" shrinkToFit="0" vertical="bottom" wrapText="0"/>
    </xf>
    <xf borderId="0" fillId="4" fontId="1" numFmtId="0" xfId="0" applyFont="1"/>
    <xf borderId="0" fillId="4" fontId="1" numFmtId="3" xfId="0" applyFont="1" applyNumberFormat="1"/>
    <xf borderId="0" fillId="0" fontId="1" numFmtId="3" xfId="0" applyFont="1" applyNumberFormat="1"/>
    <xf borderId="7" fillId="4" fontId="11" numFmtId="0" xfId="0" applyAlignment="1" applyBorder="1" applyFont="1">
      <alignment horizontal="center" readingOrder="0" shrinkToFit="0" vertical="top" wrapText="0"/>
    </xf>
    <xf borderId="0" fillId="0" fontId="12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6" xfId="0" applyFont="1" applyNumberFormat="1"/>
    <xf borderId="0" fillId="0" fontId="1" numFmtId="10" xfId="0" applyFont="1" applyNumberFormat="1"/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  <xf borderId="0" fillId="5" fontId="2" numFmtId="0" xfId="0" applyAlignment="1" applyFill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</c:numRef>
          </c:xVal>
          <c:yVal>
            <c:numRef>
              <c:f>'Hoja 3'!$J$2:$J$37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643978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532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'Tabla dinámica 1'!$A$2:$A$38</c:f>
            </c:numRef>
          </c:xVal>
          <c:yVal>
            <c:numRef>
              <c:f>'Tabla dinámica 1'!$B$2:$B$38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499464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885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5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828675</xdr:colOff>
      <xdr:row>3</xdr:row>
      <xdr:rowOff>161925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L37" sheet="Hoja 3"/>
  </cacheSource>
  <cacheFields>
    <cacheField name="code" numFmtId="0">
      <sharedItems containsString="0" containsBlank="1" containsNumber="1" containsInteger="1">
        <n v="0.0"/>
        <m/>
        <n v="3.0"/>
        <n v="4.0"/>
        <n v="5.0"/>
        <n v="7.0"/>
        <n v="10.0"/>
        <n v="11.0"/>
        <n v="12.0"/>
        <n v="13.0"/>
        <n v="14.0"/>
        <n v="16.0"/>
        <n v="17.0"/>
        <n v="19.0"/>
        <n v="21.0"/>
        <n v="22.0"/>
        <n v="23.0"/>
        <n v="25.0"/>
        <n v="26.0"/>
        <n v="27.0"/>
        <n v="28.0"/>
        <n v="32.0"/>
        <n v="33.0"/>
        <n v="34.0"/>
        <n v="35.0"/>
        <n v="38.0"/>
        <n v="41.0"/>
        <n v="42.0"/>
        <n v="44.0"/>
        <n v="45.0"/>
        <n v="47.0"/>
        <n v="48.0"/>
      </sharedItems>
    </cacheField>
    <cacheField name="vw" numFmtId="10">
      <sharedItems containsString="0" containsBlank="1" containsNumber="1">
        <n v="0.09634934332781739"/>
        <m/>
        <n v="0.16809920428177652"/>
        <n v="0.40473012827427607"/>
        <n v="0.12926863695097854"/>
        <n v="0.09234321076625653"/>
        <n v="0.6714106804190277"/>
        <n v="0.10147625965767515"/>
        <n v="0.3209507765539686"/>
        <n v="0.09964877008325931"/>
        <n v="0.08631756356144535"/>
        <n v="0.58298428378092"/>
        <n v="0.17522306657149567"/>
        <n v="0.11137645252428811"/>
        <n v="0.07087580262271052"/>
        <n v="0.0803401138838715"/>
        <n v="0.635401198511844"/>
        <n v="0.05493580930916112"/>
        <n v="0.1596696097759886"/>
        <n v="0.08759192913280407"/>
        <n v="0.08400867249474227"/>
        <n v="1.0"/>
        <n v="0.5512773874798125"/>
        <n v="0.18273327411922843"/>
        <n v="0.12932716251976673"/>
        <n v="0.284937086926153"/>
        <n v="0.200476658243575"/>
        <n v="0.17819696875805682"/>
        <n v="0.1349538413046688"/>
        <n v="0.2710692047637518"/>
        <n v="0.16350188697144336"/>
        <n v="0.41377730141279956"/>
      </sharedItems>
    </cacheField>
    <cacheField name="lk" numFmtId="10">
      <sharedItems containsString="0" containsBlank="1" containsNumber="1">
        <n v="0.11522180736974703"/>
        <m/>
        <n v="0.19841801241531146"/>
        <n v="0.4592416900257612"/>
        <n v="0.22040014980083297"/>
        <n v="0.09750672401466233"/>
        <n v="0.5044202594278062"/>
        <n v="0.1288400649136943"/>
        <n v="0.43438837000805747"/>
        <n v="0.08318485649761113"/>
        <n v="0.11981796929082923"/>
        <n v="0.6340206770543709"/>
        <n v="0.19897409126502263"/>
        <n v="0.13625066672719224"/>
        <n v="0.07172282306478886"/>
        <n v="0.10388460796441096"/>
        <n v="0.7189418613888353"/>
        <n v="0.07054257407764676"/>
        <n v="0.15962867551096838"/>
        <n v="0.10049139212637744"/>
        <n v="0.1485978869003711"/>
        <n v="1.0"/>
        <n v="0.20430790880306865"/>
        <n v="0.2293655026839316"/>
        <n v="0.09925440039946888"/>
        <n v="0.27149131268654175"/>
        <n v="0.2573283248408366"/>
        <n v="0.2925088234960337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>
        <n v="0.0031648237985755483"/>
        <m/>
        <n v="0.01254124670447966"/>
        <n v="0.04246372819616286"/>
        <n v="0.009466364612435565"/>
        <n v="0.11354578313930284"/>
        <n v="0.01983776764684389"/>
        <n v="0.017639817193481476"/>
        <n v="0.08104872029815675"/>
        <n v="0.04106963174492532"/>
        <n v="0.0038450079542196713"/>
        <n v="0.34489833776483614"/>
        <n v="0.008066646804539808"/>
        <n v="0.008876122163322897"/>
        <n v="0.007245928732440287"/>
        <n v="0.02339608641149455"/>
        <n v="0.07935107058737556"/>
        <n v="0.007335870438971741"/>
        <n v="0.012737994187517216"/>
        <n v="0.008420792274007409"/>
        <n v="0.02799435615791515"/>
        <n v="0.6412000472193959"/>
        <n v="1.0"/>
        <n v="0.02604936675417245"/>
        <n v="0.010523179664180152"/>
        <n v="0.011743014059013002"/>
        <n v="0.022867678885622255"/>
        <n v="0.049023851416300813"/>
        <n v="0.05290258751046978"/>
        <n v="0.11139842489586436"/>
        <n v="0.008943578443221488"/>
        <n v="0.2510104388593143"/>
      </sharedItems>
    </cacheField>
    <cacheField name="odds" numFmtId="10">
      <sharedItems containsString="0" containsBlank="1" containsNumber="1">
        <n v="0.021159420289855072"/>
        <m/>
        <n v="0.058976660576343515"/>
        <n v="0.2585416677439236"/>
        <n v="0.025508735831744882"/>
        <n v="0.02499496471299905"/>
        <n v="0.057188940013102846"/>
        <n v="0.03781294955323637"/>
        <n v="0.21964601847662307"/>
        <n v="0.030566502515755052"/>
        <n v="0.04129783691094986"/>
        <n v="0.21620208983901712"/>
        <n v="0.05436491509414163"/>
        <n v="0.02942889132465148"/>
        <n v="0.02979591836734694"/>
        <n v="0.03149746191294545"/>
        <n v="0.3026829275675193"/>
        <n v="0.022917820851030234"/>
        <n v="0.025773624102086654"/>
        <n v="0.02450148078894607"/>
        <n v="0.05303418796619548"/>
        <n v="0.5149377443794017"/>
        <n v="0.03248454885783392"/>
        <n v="0.030157958629097533"/>
        <n v="0.02171478562519624"/>
        <n v="0.05923627690619215"/>
        <n v="0.04545787554113164"/>
        <n v="0.5515555604582717"/>
        <n v="0.072700644192441"/>
        <n v="0.05977842006733065"/>
        <n v="1.0"/>
        <n v="0.1751999985984000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rowGrandTotals="0" compact="0" compactData="0">
  <location ref="A1:F33" firstHeaderRow="0" firstDataRow="5" firstDataCol="0"/>
  <pivotFields>
    <pivotField name="code" axis="axisRow" compact="0" outline="0" multipleItemSelectionAllowed="1" showAll="0" sortType="ascending">
      <items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vw" axis="axisRow" compact="0" numFmtId="10" outline="0" multipleItemSelectionAllowed="1" showAll="0" sortType="ascending" defaultSubtotal="0">
      <items>
        <item x="1"/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</items>
    </pivotField>
    <pivotField name="lk" axis="axisRow" compact="0" numFmtId="10" outline="0" multipleItemSelectionAllowed="1" showAll="0" sortType="ascending" defaultSubtotal="0">
      <items>
        <item x="1"/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</items>
    </pivotField>
    <pivotField name="shz" axis="axisRow" compact="0" numFmtId="10" outline="0" multipleItemSelectionAllowed="1" showAll="0" sortType="ascending" defaultSubtotal="0">
      <items>
        <item x="1"/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</items>
    </pivotField>
    <pivotField name="odds" axis="axisRow" compact="0" numFmtId="10" outline="0" multipleItemSelectionAllowed="1" showAll="0" sortType="ascending" defaultSubtotal="0">
      <items>
        <item x="1"/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</items>
    </pivotField>
  </pivotFields>
  <rowFields>
    <field x="4"/>
    <field x="1"/>
    <field x="3"/>
    <field x="2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2" t="s">
        <v>26</v>
      </c>
      <c r="AC1" s="2" t="s">
        <v>27</v>
      </c>
      <c r="AD1" s="3" t="s">
        <v>28</v>
      </c>
      <c r="AE1" s="3" t="s">
        <v>29</v>
      </c>
      <c r="AF1" s="3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4" t="s">
        <v>35</v>
      </c>
      <c r="AL1" s="3" t="s">
        <v>36</v>
      </c>
    </row>
    <row r="2">
      <c r="A2" s="5">
        <v>45028.0</v>
      </c>
      <c r="B2" s="6">
        <v>0.0</v>
      </c>
      <c r="C2" s="6">
        <v>207.0</v>
      </c>
      <c r="D2" s="6">
        <v>67.0</v>
      </c>
      <c r="E2" s="6">
        <v>228.0</v>
      </c>
      <c r="F2" s="6">
        <v>32.0</v>
      </c>
      <c r="G2" s="6">
        <v>67.0</v>
      </c>
      <c r="H2" s="6">
        <v>0.0</v>
      </c>
      <c r="I2" s="6">
        <v>228.0</v>
      </c>
      <c r="J2" s="6">
        <v>36.0</v>
      </c>
      <c r="K2" s="6">
        <v>228.0</v>
      </c>
      <c r="L2" s="6">
        <v>233.0</v>
      </c>
      <c r="M2" s="6">
        <v>150.0</v>
      </c>
      <c r="N2" s="6">
        <v>224.0</v>
      </c>
      <c r="O2" s="6">
        <v>498.0</v>
      </c>
      <c r="P2" s="6">
        <v>0.0</v>
      </c>
      <c r="Q2" s="6">
        <v>75.0</v>
      </c>
      <c r="R2" s="6">
        <v>361.0</v>
      </c>
      <c r="S2" s="6">
        <v>210.0</v>
      </c>
      <c r="T2" s="6">
        <v>18.0</v>
      </c>
      <c r="U2" s="6">
        <v>36.0</v>
      </c>
      <c r="V2" s="6">
        <v>67.0</v>
      </c>
      <c r="W2" s="6">
        <v>47.0</v>
      </c>
      <c r="X2" s="6">
        <v>519.0</v>
      </c>
      <c r="Y2" s="6">
        <v>124.0</v>
      </c>
      <c r="Z2" s="6">
        <v>230.0</v>
      </c>
      <c r="AA2" s="6">
        <v>115.0</v>
      </c>
      <c r="AB2" s="6">
        <v>33.0</v>
      </c>
      <c r="AC2" s="6">
        <v>110.0</v>
      </c>
      <c r="AD2" s="7">
        <v>0.0</v>
      </c>
      <c r="AE2" s="7">
        <v>0.0</v>
      </c>
      <c r="AF2" s="7">
        <v>0.0</v>
      </c>
      <c r="AG2" s="6">
        <v>0.0</v>
      </c>
      <c r="AH2" s="6">
        <v>0.0</v>
      </c>
      <c r="AI2" s="7">
        <v>0.0</v>
      </c>
      <c r="AJ2" s="7">
        <v>0.0</v>
      </c>
      <c r="AK2" s="7">
        <v>0.0</v>
      </c>
      <c r="AL2" s="7">
        <v>149.0</v>
      </c>
    </row>
    <row r="3">
      <c r="A3" s="5">
        <v>45029.0</v>
      </c>
      <c r="B3" s="6">
        <v>0.0</v>
      </c>
      <c r="C3" s="6">
        <v>275.0</v>
      </c>
      <c r="D3" s="6">
        <v>66.0</v>
      </c>
      <c r="E3" s="6">
        <v>224.0</v>
      </c>
      <c r="F3" s="6">
        <v>32.0</v>
      </c>
      <c r="G3" s="6">
        <v>66.0</v>
      </c>
      <c r="H3" s="6">
        <v>0.0</v>
      </c>
      <c r="I3" s="6">
        <v>224.0</v>
      </c>
      <c r="J3" s="6">
        <v>36.0</v>
      </c>
      <c r="K3" s="6">
        <v>224.0</v>
      </c>
      <c r="L3" s="6">
        <v>229.0</v>
      </c>
      <c r="M3" s="6">
        <v>147.0</v>
      </c>
      <c r="N3" s="6">
        <v>220.0</v>
      </c>
      <c r="O3" s="6">
        <v>488.0</v>
      </c>
      <c r="P3" s="6">
        <v>0.0</v>
      </c>
      <c r="Q3" s="6">
        <v>74.0</v>
      </c>
      <c r="R3" s="6">
        <v>355.0</v>
      </c>
      <c r="S3" s="6">
        <v>206.0</v>
      </c>
      <c r="T3" s="6">
        <v>16.0</v>
      </c>
      <c r="U3" s="6">
        <v>36.0</v>
      </c>
      <c r="V3" s="6">
        <v>66.0</v>
      </c>
      <c r="W3" s="6">
        <v>46.0</v>
      </c>
      <c r="X3" s="6">
        <v>514.0</v>
      </c>
      <c r="Y3" s="6">
        <v>123.0</v>
      </c>
      <c r="Z3" s="6">
        <v>226.0</v>
      </c>
      <c r="AA3" s="6">
        <v>114.0</v>
      </c>
      <c r="AB3" s="6">
        <v>32.0</v>
      </c>
      <c r="AC3" s="6">
        <v>107.0</v>
      </c>
      <c r="AD3" s="7">
        <v>0.0</v>
      </c>
      <c r="AE3" s="7">
        <v>0.0</v>
      </c>
      <c r="AF3" s="7">
        <v>0.0</v>
      </c>
      <c r="AG3" s="6">
        <v>0.0</v>
      </c>
      <c r="AH3" s="6">
        <v>0.0</v>
      </c>
      <c r="AI3" s="7">
        <v>0.0</v>
      </c>
      <c r="AJ3" s="7">
        <v>0.0</v>
      </c>
      <c r="AK3" s="7">
        <v>0.0</v>
      </c>
      <c r="AL3" s="7">
        <v>146.0</v>
      </c>
    </row>
    <row r="4">
      <c r="A4" s="5">
        <v>45030.0</v>
      </c>
      <c r="B4" s="6">
        <v>0.0</v>
      </c>
      <c r="C4" s="6">
        <v>388.0</v>
      </c>
      <c r="D4" s="6">
        <v>66.0</v>
      </c>
      <c r="E4" s="6">
        <v>200.0</v>
      </c>
      <c r="F4" s="6">
        <v>0.0</v>
      </c>
      <c r="G4" s="6">
        <v>133.0</v>
      </c>
      <c r="H4" s="6">
        <v>23.0</v>
      </c>
      <c r="I4" s="6">
        <v>222.0</v>
      </c>
      <c r="J4" s="6">
        <v>0.0</v>
      </c>
      <c r="K4" s="6">
        <v>261.0</v>
      </c>
      <c r="L4" s="6">
        <v>222.0</v>
      </c>
      <c r="M4" s="6">
        <v>158.0</v>
      </c>
      <c r="N4" s="6">
        <v>235.0</v>
      </c>
      <c r="O4" s="6">
        <v>307.0</v>
      </c>
      <c r="P4" s="6">
        <v>0.0</v>
      </c>
      <c r="Q4" s="6">
        <v>70.0</v>
      </c>
      <c r="R4" s="6">
        <v>243.0</v>
      </c>
      <c r="S4" s="6">
        <v>81.0</v>
      </c>
      <c r="T4" s="6">
        <v>36.0</v>
      </c>
      <c r="U4" s="6">
        <v>106.0</v>
      </c>
      <c r="V4" s="6">
        <v>63.0</v>
      </c>
      <c r="W4" s="6">
        <v>245.0</v>
      </c>
      <c r="X4" s="6">
        <v>488.0</v>
      </c>
      <c r="Y4" s="6">
        <v>119.0</v>
      </c>
      <c r="Z4" s="6">
        <v>220.0</v>
      </c>
      <c r="AA4" s="6">
        <v>149.0</v>
      </c>
      <c r="AB4" s="6">
        <v>32.0</v>
      </c>
      <c r="AC4" s="6">
        <v>66.0</v>
      </c>
      <c r="AD4" s="7">
        <v>0.0</v>
      </c>
      <c r="AE4" s="7">
        <v>0.0</v>
      </c>
      <c r="AF4" s="7">
        <v>0.0</v>
      </c>
      <c r="AG4" s="6">
        <v>0.0</v>
      </c>
      <c r="AH4" s="6">
        <v>12.0</v>
      </c>
      <c r="AI4" s="7">
        <v>0.0</v>
      </c>
      <c r="AJ4" s="7">
        <v>0.0</v>
      </c>
      <c r="AK4" s="7">
        <v>0.0</v>
      </c>
      <c r="AL4" s="7">
        <v>147.0</v>
      </c>
    </row>
    <row r="5">
      <c r="A5" s="5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29.0</v>
      </c>
      <c r="G5" s="1">
        <v>73.0</v>
      </c>
      <c r="H5" s="1">
        <v>0.0</v>
      </c>
      <c r="I5" s="1">
        <v>214.0</v>
      </c>
      <c r="J5" s="1">
        <v>54.0</v>
      </c>
      <c r="K5" s="1">
        <v>250.0</v>
      </c>
      <c r="L5" s="1">
        <v>219.0</v>
      </c>
      <c r="M5" s="1">
        <v>141.0</v>
      </c>
      <c r="N5" s="1">
        <v>228.0</v>
      </c>
      <c r="O5" s="1">
        <v>470.0</v>
      </c>
      <c r="P5" s="1">
        <v>0.0</v>
      </c>
      <c r="Q5" s="1">
        <v>70.0</v>
      </c>
      <c r="R5" s="1">
        <v>376.0</v>
      </c>
      <c r="S5" s="1">
        <v>78.0</v>
      </c>
      <c r="T5" s="1">
        <v>15.0</v>
      </c>
      <c r="U5" s="1">
        <v>62.0</v>
      </c>
      <c r="V5" s="1">
        <v>42.0</v>
      </c>
      <c r="W5" s="1">
        <v>197.0</v>
      </c>
      <c r="X5" s="1">
        <v>378.0</v>
      </c>
      <c r="Y5" s="1">
        <v>116.0</v>
      </c>
      <c r="Z5" s="1">
        <v>217.0</v>
      </c>
      <c r="AA5" s="1">
        <v>229.0</v>
      </c>
      <c r="AB5" s="1">
        <v>0.0</v>
      </c>
      <c r="AC5" s="1">
        <v>62.0</v>
      </c>
      <c r="AD5" s="8">
        <v>0.0</v>
      </c>
      <c r="AE5" s="8">
        <v>0.0</v>
      </c>
      <c r="AF5" s="8">
        <v>0.0</v>
      </c>
      <c r="AG5" s="1">
        <v>0.0</v>
      </c>
      <c r="AH5" s="1">
        <v>10.0</v>
      </c>
      <c r="AI5" s="8">
        <v>0.0</v>
      </c>
      <c r="AJ5" s="8">
        <v>0.0</v>
      </c>
      <c r="AK5" s="8">
        <v>0.0</v>
      </c>
      <c r="AL5" s="8">
        <v>115.0</v>
      </c>
    </row>
    <row r="6">
      <c r="A6" s="5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0.0</v>
      </c>
      <c r="G6" s="1">
        <v>69.0</v>
      </c>
      <c r="H6" s="1">
        <v>0.0</v>
      </c>
      <c r="I6" s="1">
        <v>196.0</v>
      </c>
      <c r="J6" s="1">
        <v>0.0</v>
      </c>
      <c r="K6" s="1">
        <v>285.0</v>
      </c>
      <c r="L6" s="1">
        <v>84.0</v>
      </c>
      <c r="M6" s="1">
        <v>137.0</v>
      </c>
      <c r="N6" s="1">
        <v>299.0</v>
      </c>
      <c r="O6" s="1">
        <v>190.0</v>
      </c>
      <c r="P6" s="1">
        <v>10.0</v>
      </c>
      <c r="Q6" s="1">
        <v>76.0</v>
      </c>
      <c r="R6" s="1">
        <v>473.0</v>
      </c>
      <c r="S6" s="1">
        <v>165.0</v>
      </c>
      <c r="T6" s="1">
        <v>25.0</v>
      </c>
      <c r="U6" s="1">
        <v>95.0</v>
      </c>
      <c r="V6" s="1">
        <v>36.0</v>
      </c>
      <c r="W6" s="1">
        <v>258.0</v>
      </c>
      <c r="X6" s="1">
        <v>492.0</v>
      </c>
      <c r="Y6" s="1">
        <v>111.0</v>
      </c>
      <c r="Z6" s="1">
        <v>216.0</v>
      </c>
      <c r="AA6" s="1">
        <v>244.0</v>
      </c>
      <c r="AB6" s="1">
        <v>0.0</v>
      </c>
      <c r="AC6" s="1">
        <v>114.0</v>
      </c>
      <c r="AD6" s="8">
        <v>0.0</v>
      </c>
      <c r="AE6" s="8">
        <v>0.0</v>
      </c>
      <c r="AF6" s="8">
        <v>0.0</v>
      </c>
      <c r="AG6" s="1">
        <v>0.0</v>
      </c>
      <c r="AH6" s="1">
        <v>17.0</v>
      </c>
      <c r="AI6" s="8">
        <v>0.0</v>
      </c>
      <c r="AJ6" s="8">
        <v>0.0</v>
      </c>
      <c r="AK6" s="8">
        <v>0.0</v>
      </c>
      <c r="AL6" s="8">
        <v>84.0</v>
      </c>
    </row>
    <row r="7">
      <c r="A7" s="5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2.0</v>
      </c>
      <c r="G7" s="1">
        <v>74.0</v>
      </c>
      <c r="H7" s="1">
        <v>0.0</v>
      </c>
      <c r="I7" s="1">
        <v>208.0</v>
      </c>
      <c r="J7" s="1">
        <v>0.0</v>
      </c>
      <c r="K7" s="1">
        <v>303.0</v>
      </c>
      <c r="L7" s="1">
        <v>90.0</v>
      </c>
      <c r="M7" s="1">
        <v>146.0</v>
      </c>
      <c r="N7" s="1">
        <v>317.0</v>
      </c>
      <c r="O7" s="1">
        <v>201.0</v>
      </c>
      <c r="P7" s="1">
        <v>11.0</v>
      </c>
      <c r="Q7" s="1">
        <v>80.0</v>
      </c>
      <c r="R7" s="1">
        <v>503.0</v>
      </c>
      <c r="S7" s="1">
        <v>175.0</v>
      </c>
      <c r="T7" s="1">
        <v>26.0</v>
      </c>
      <c r="U7" s="1">
        <v>24.0</v>
      </c>
      <c r="V7" s="1">
        <v>38.0</v>
      </c>
      <c r="W7" s="1">
        <v>274.0</v>
      </c>
      <c r="X7" s="1">
        <v>523.0</v>
      </c>
      <c r="Y7" s="1">
        <v>118.0</v>
      </c>
      <c r="Z7" s="1">
        <v>215.0</v>
      </c>
      <c r="AA7" s="1">
        <v>259.0</v>
      </c>
      <c r="AB7" s="1">
        <v>0.0</v>
      </c>
      <c r="AC7" s="1">
        <v>79.0</v>
      </c>
      <c r="AD7" s="8">
        <v>0.0</v>
      </c>
      <c r="AE7" s="8">
        <v>0.0</v>
      </c>
      <c r="AF7" s="8">
        <v>0.0</v>
      </c>
      <c r="AG7" s="1">
        <v>0.0</v>
      </c>
      <c r="AH7" s="1">
        <v>18.0</v>
      </c>
      <c r="AI7" s="8">
        <v>0.0</v>
      </c>
      <c r="AJ7" s="8">
        <v>0.0</v>
      </c>
      <c r="AK7" s="8">
        <v>0.0</v>
      </c>
      <c r="AL7" s="8">
        <v>90.0</v>
      </c>
    </row>
    <row r="8">
      <c r="A8" s="5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16.0</v>
      </c>
      <c r="G8" s="1">
        <v>66.0</v>
      </c>
      <c r="H8" s="1">
        <v>0.0</v>
      </c>
      <c r="I8" s="1">
        <v>206.0</v>
      </c>
      <c r="J8" s="1">
        <v>0.0</v>
      </c>
      <c r="K8" s="1">
        <v>305.0</v>
      </c>
      <c r="L8" s="1">
        <v>249.0</v>
      </c>
      <c r="M8" s="1">
        <v>141.0</v>
      </c>
      <c r="N8" s="1">
        <v>319.0</v>
      </c>
      <c r="O8" s="1">
        <v>199.0</v>
      </c>
      <c r="P8" s="1">
        <v>0.0</v>
      </c>
      <c r="Q8" s="1">
        <v>73.0</v>
      </c>
      <c r="R8" s="1">
        <v>514.0</v>
      </c>
      <c r="S8" s="1">
        <v>172.0</v>
      </c>
      <c r="T8" s="1">
        <v>16.0</v>
      </c>
      <c r="U8" s="1">
        <v>13.0</v>
      </c>
      <c r="V8" s="1">
        <v>28.0</v>
      </c>
      <c r="W8" s="1">
        <v>191.0</v>
      </c>
      <c r="X8" s="1">
        <v>534.0</v>
      </c>
      <c r="Y8" s="1">
        <v>112.0</v>
      </c>
      <c r="Z8" s="1">
        <v>214.0</v>
      </c>
      <c r="AA8" s="1">
        <v>260.0</v>
      </c>
      <c r="AB8" s="1">
        <v>0.0</v>
      </c>
      <c r="AC8" s="1">
        <v>70.0</v>
      </c>
      <c r="AD8" s="8">
        <v>0.0</v>
      </c>
      <c r="AE8" s="8">
        <v>0.0</v>
      </c>
      <c r="AF8" s="8">
        <v>0.0</v>
      </c>
      <c r="AG8" s="1">
        <v>0.0</v>
      </c>
      <c r="AH8" s="1">
        <v>8.0</v>
      </c>
      <c r="AI8" s="8">
        <v>1.0</v>
      </c>
      <c r="AJ8" s="8">
        <v>0.0</v>
      </c>
      <c r="AK8" s="8">
        <v>0.0</v>
      </c>
      <c r="AL8" s="8">
        <v>82.0</v>
      </c>
    </row>
    <row r="9">
      <c r="A9" s="5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16.0</v>
      </c>
      <c r="G9" s="1">
        <v>65.0</v>
      </c>
      <c r="H9" s="1">
        <v>0.0</v>
      </c>
      <c r="I9" s="1">
        <v>202.0</v>
      </c>
      <c r="J9" s="1">
        <v>0.0</v>
      </c>
      <c r="K9" s="1">
        <v>300.0</v>
      </c>
      <c r="L9" s="1">
        <v>245.0</v>
      </c>
      <c r="M9" s="1">
        <v>139.0</v>
      </c>
      <c r="N9" s="1">
        <v>313.0</v>
      </c>
      <c r="O9" s="1">
        <v>196.0</v>
      </c>
      <c r="P9" s="1">
        <v>0.0</v>
      </c>
      <c r="Q9" s="1">
        <v>71.0</v>
      </c>
      <c r="R9" s="1">
        <v>505.0</v>
      </c>
      <c r="S9" s="1">
        <v>169.0</v>
      </c>
      <c r="T9" s="1">
        <v>16.0</v>
      </c>
      <c r="U9" s="1">
        <v>13.0</v>
      </c>
      <c r="V9" s="1">
        <v>28.0</v>
      </c>
      <c r="W9" s="1">
        <v>270.0</v>
      </c>
      <c r="X9" s="1">
        <v>525.0</v>
      </c>
      <c r="Y9" s="1">
        <v>110.0</v>
      </c>
      <c r="Z9" s="1">
        <v>210.0</v>
      </c>
      <c r="AA9" s="1">
        <v>255.0</v>
      </c>
      <c r="AB9" s="1">
        <v>0.0</v>
      </c>
      <c r="AC9" s="1">
        <v>65.0</v>
      </c>
      <c r="AD9" s="8">
        <v>0.0</v>
      </c>
      <c r="AE9" s="8">
        <v>0.0</v>
      </c>
      <c r="AF9" s="8">
        <v>0.0</v>
      </c>
      <c r="AG9" s="1">
        <v>0.0</v>
      </c>
      <c r="AH9" s="1">
        <v>7.0</v>
      </c>
      <c r="AI9" s="8">
        <v>0.0</v>
      </c>
      <c r="AJ9" s="8">
        <v>0.0</v>
      </c>
      <c r="AK9" s="8">
        <v>0.0</v>
      </c>
      <c r="AL9" s="8">
        <v>81.0</v>
      </c>
    </row>
    <row r="10">
      <c r="A10" s="5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26.0</v>
      </c>
      <c r="G10" s="1">
        <v>67.0</v>
      </c>
      <c r="H10" s="1">
        <v>0.0</v>
      </c>
      <c r="I10" s="1">
        <v>210.0</v>
      </c>
      <c r="J10" s="1">
        <v>0.0</v>
      </c>
      <c r="K10" s="1">
        <v>311.0</v>
      </c>
      <c r="L10" s="1">
        <v>280.0</v>
      </c>
      <c r="M10" s="1">
        <v>169.0</v>
      </c>
      <c r="N10" s="1">
        <v>325.0</v>
      </c>
      <c r="O10" s="1">
        <v>203.0</v>
      </c>
      <c r="P10" s="1">
        <v>0.0</v>
      </c>
      <c r="Q10" s="1">
        <v>62.0</v>
      </c>
      <c r="R10" s="1">
        <v>367.0</v>
      </c>
      <c r="S10" s="1">
        <v>176.0</v>
      </c>
      <c r="T10" s="1">
        <v>16.0</v>
      </c>
      <c r="U10" s="1">
        <v>51.0</v>
      </c>
      <c r="V10" s="1">
        <v>29.0</v>
      </c>
      <c r="W10" s="1">
        <v>280.0</v>
      </c>
      <c r="X10" s="1">
        <v>445.0</v>
      </c>
      <c r="Y10" s="1">
        <v>114.0</v>
      </c>
      <c r="Z10" s="1">
        <v>218.0</v>
      </c>
      <c r="AA10" s="1">
        <v>265.0</v>
      </c>
      <c r="AB10" s="1">
        <v>0.0</v>
      </c>
      <c r="AC10" s="1">
        <v>71.0</v>
      </c>
      <c r="AD10" s="8">
        <v>0.0</v>
      </c>
      <c r="AE10" s="8">
        <v>0.0</v>
      </c>
      <c r="AF10" s="8">
        <v>0.0</v>
      </c>
      <c r="AG10" s="1">
        <v>0.0</v>
      </c>
      <c r="AH10" s="1">
        <v>8.0</v>
      </c>
      <c r="AI10" s="8">
        <v>0.0</v>
      </c>
      <c r="AJ10" s="8">
        <v>0.0</v>
      </c>
      <c r="AK10" s="8">
        <v>0.0</v>
      </c>
      <c r="AL10" s="8">
        <v>84.0</v>
      </c>
    </row>
    <row r="11">
      <c r="A11" s="5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23.0</v>
      </c>
      <c r="G11" s="1">
        <v>48.0</v>
      </c>
      <c r="H11" s="1">
        <v>0.0</v>
      </c>
      <c r="I11" s="1">
        <v>231.0</v>
      </c>
      <c r="J11" s="1">
        <v>0.0</v>
      </c>
      <c r="K11" s="1">
        <v>281.0</v>
      </c>
      <c r="L11" s="1">
        <v>310.0</v>
      </c>
      <c r="M11" s="1">
        <v>168.0</v>
      </c>
      <c r="N11" s="1">
        <v>342.0</v>
      </c>
      <c r="O11" s="1">
        <v>202.0</v>
      </c>
      <c r="P11" s="1">
        <v>0.0</v>
      </c>
      <c r="Q11" s="1">
        <v>71.0</v>
      </c>
      <c r="R11" s="1">
        <v>315.0</v>
      </c>
      <c r="S11" s="1">
        <v>174.0</v>
      </c>
      <c r="T11" s="1">
        <v>13.0</v>
      </c>
      <c r="U11" s="1">
        <v>10.0</v>
      </c>
      <c r="V11" s="1">
        <v>27.0</v>
      </c>
      <c r="W11" s="1">
        <v>248.0</v>
      </c>
      <c r="X11" s="1">
        <v>507.0</v>
      </c>
      <c r="Y11" s="1">
        <v>113.0</v>
      </c>
      <c r="Z11" s="1">
        <v>271.0</v>
      </c>
      <c r="AA11" s="1">
        <v>265.0</v>
      </c>
      <c r="AB11" s="1">
        <v>1.0</v>
      </c>
      <c r="AC11" s="1">
        <v>70.0</v>
      </c>
      <c r="AD11" s="8">
        <v>0.0</v>
      </c>
      <c r="AE11" s="8">
        <v>0.0</v>
      </c>
      <c r="AF11" s="8">
        <v>0.0</v>
      </c>
      <c r="AG11" s="1">
        <v>0.0</v>
      </c>
      <c r="AH11" s="1">
        <v>4.0</v>
      </c>
      <c r="AI11" s="8">
        <v>0.0</v>
      </c>
      <c r="AJ11" s="8">
        <v>0.0</v>
      </c>
      <c r="AK11" s="8">
        <v>0.0</v>
      </c>
      <c r="AL11" s="8">
        <v>81.0</v>
      </c>
    </row>
    <row r="12">
      <c r="A12" s="5">
        <v>45038.0</v>
      </c>
      <c r="B12" s="1">
        <v>0.0</v>
      </c>
      <c r="C12" s="1">
        <v>218.0</v>
      </c>
      <c r="D12" s="1">
        <v>70.0</v>
      </c>
      <c r="E12" s="1">
        <v>222.0</v>
      </c>
      <c r="F12" s="1">
        <v>22.0</v>
      </c>
      <c r="G12" s="1">
        <v>50.0</v>
      </c>
      <c r="H12" s="1">
        <v>0.0</v>
      </c>
      <c r="I12" s="1">
        <v>240.0</v>
      </c>
      <c r="J12" s="1">
        <v>0.0</v>
      </c>
      <c r="K12" s="1">
        <v>304.0</v>
      </c>
      <c r="L12" s="1">
        <v>300.0</v>
      </c>
      <c r="M12" s="1">
        <v>168.0</v>
      </c>
      <c r="N12" s="1">
        <v>330.0</v>
      </c>
      <c r="O12" s="1">
        <v>232.0</v>
      </c>
      <c r="P12" s="1">
        <v>0.0</v>
      </c>
      <c r="Q12" s="1">
        <v>71.0</v>
      </c>
      <c r="R12" s="1">
        <v>265.0</v>
      </c>
      <c r="S12" s="1">
        <v>174.0</v>
      </c>
      <c r="T12" s="1">
        <v>13.0</v>
      </c>
      <c r="U12" s="1">
        <v>10.0</v>
      </c>
      <c r="V12" s="1">
        <v>37.0</v>
      </c>
      <c r="W12" s="1">
        <v>242.0</v>
      </c>
      <c r="X12" s="1">
        <v>534.0</v>
      </c>
      <c r="Y12" s="1">
        <v>120.0</v>
      </c>
      <c r="Z12" s="1">
        <v>261.0</v>
      </c>
      <c r="AA12" s="1">
        <v>220.0</v>
      </c>
      <c r="AB12" s="1">
        <v>7.0</v>
      </c>
      <c r="AC12" s="1">
        <v>86.0</v>
      </c>
      <c r="AD12" s="8">
        <v>0.0</v>
      </c>
      <c r="AE12" s="8">
        <v>0.0</v>
      </c>
      <c r="AF12" s="8">
        <v>0.0</v>
      </c>
      <c r="AG12" s="1">
        <v>0.0</v>
      </c>
      <c r="AH12" s="1">
        <v>5.0</v>
      </c>
      <c r="AI12" s="8">
        <v>0.0</v>
      </c>
      <c r="AJ12" s="8">
        <v>0.0</v>
      </c>
      <c r="AK12" s="8">
        <v>0.0</v>
      </c>
      <c r="AL12" s="8">
        <v>91.0</v>
      </c>
    </row>
    <row r="13">
      <c r="A13" s="5">
        <v>45039.0</v>
      </c>
      <c r="B13" s="9">
        <v>0.0</v>
      </c>
      <c r="C13" s="1">
        <v>254.0</v>
      </c>
      <c r="D13" s="9">
        <v>69.0</v>
      </c>
      <c r="E13" s="9">
        <v>221.0</v>
      </c>
      <c r="F13" s="9">
        <v>0.0</v>
      </c>
      <c r="G13" s="9">
        <v>68.0</v>
      </c>
      <c r="H13" s="9">
        <v>0.0</v>
      </c>
      <c r="I13" s="9">
        <v>216.0</v>
      </c>
      <c r="J13" s="9">
        <v>0.0</v>
      </c>
      <c r="K13" s="9">
        <v>274.0</v>
      </c>
      <c r="L13" s="1">
        <v>313.0</v>
      </c>
      <c r="M13" s="9">
        <v>150.0</v>
      </c>
      <c r="N13" s="1">
        <v>322.0</v>
      </c>
      <c r="O13" s="1">
        <v>267.0</v>
      </c>
      <c r="P13" s="9">
        <v>0.0</v>
      </c>
      <c r="Q13" s="9">
        <v>72.0</v>
      </c>
      <c r="R13" s="9">
        <v>286.0</v>
      </c>
      <c r="S13" s="9">
        <v>146.0</v>
      </c>
      <c r="T13" s="9">
        <v>17.0</v>
      </c>
      <c r="U13" s="9">
        <v>22.0</v>
      </c>
      <c r="V13" s="9">
        <v>37.0</v>
      </c>
      <c r="W13" s="1">
        <v>260.0</v>
      </c>
      <c r="X13" s="1">
        <v>536.0</v>
      </c>
      <c r="Y13" s="9">
        <v>116.0</v>
      </c>
      <c r="Z13" s="1">
        <v>250.0</v>
      </c>
      <c r="AA13" s="1">
        <v>210.0</v>
      </c>
      <c r="AB13" s="9">
        <v>0.0</v>
      </c>
      <c r="AC13" s="9">
        <v>78.0</v>
      </c>
      <c r="AD13" s="10">
        <v>0.0</v>
      </c>
      <c r="AE13" s="10">
        <v>0.0</v>
      </c>
      <c r="AF13" s="10">
        <v>0.0</v>
      </c>
      <c r="AG13" s="9">
        <v>0.0</v>
      </c>
      <c r="AH13" s="9">
        <v>0.0</v>
      </c>
      <c r="AI13" s="8">
        <v>0.0</v>
      </c>
      <c r="AJ13" s="8">
        <v>0.0</v>
      </c>
      <c r="AK13" s="8">
        <v>0.0</v>
      </c>
      <c r="AL13" s="8">
        <v>108.0</v>
      </c>
    </row>
    <row r="14">
      <c r="A14" s="5">
        <v>45040.0</v>
      </c>
      <c r="B14" s="1">
        <v>0.0</v>
      </c>
      <c r="C14" s="1">
        <v>245.0</v>
      </c>
      <c r="D14" s="1">
        <v>50.0</v>
      </c>
      <c r="E14" s="1">
        <v>226.0</v>
      </c>
      <c r="F14" s="1">
        <v>0.0</v>
      </c>
      <c r="G14" s="1">
        <v>50.0</v>
      </c>
      <c r="H14" s="1">
        <v>52.0</v>
      </c>
      <c r="I14" s="1">
        <v>226.0</v>
      </c>
      <c r="J14" s="1">
        <v>1.0</v>
      </c>
      <c r="K14" s="1">
        <v>393.0</v>
      </c>
      <c r="L14" s="1">
        <v>340.0</v>
      </c>
      <c r="M14" s="1">
        <v>130.0</v>
      </c>
      <c r="N14" s="1">
        <v>364.0</v>
      </c>
      <c r="O14" s="1">
        <v>214.0</v>
      </c>
      <c r="P14" s="1">
        <v>12.0</v>
      </c>
      <c r="Q14" s="1">
        <v>80.0</v>
      </c>
      <c r="R14" s="1">
        <v>240.0</v>
      </c>
      <c r="S14" s="1">
        <v>50.0</v>
      </c>
      <c r="T14" s="1">
        <v>22.0</v>
      </c>
      <c r="U14" s="1">
        <v>70.0</v>
      </c>
      <c r="V14" s="1">
        <v>81.0</v>
      </c>
      <c r="W14" s="1">
        <v>210.0</v>
      </c>
      <c r="X14" s="1">
        <v>630.0</v>
      </c>
      <c r="Y14" s="1">
        <v>100.0</v>
      </c>
      <c r="Z14" s="1">
        <v>162.0</v>
      </c>
      <c r="AA14" s="1">
        <v>166.0</v>
      </c>
      <c r="AB14" s="1">
        <v>0.0</v>
      </c>
      <c r="AC14" s="1">
        <v>80.0</v>
      </c>
      <c r="AD14" s="8">
        <v>0.0</v>
      </c>
      <c r="AE14" s="8">
        <v>0.0</v>
      </c>
      <c r="AF14" s="8">
        <v>0.0</v>
      </c>
      <c r="AG14" s="1">
        <v>0.0</v>
      </c>
      <c r="AH14" s="1">
        <v>10.0</v>
      </c>
      <c r="AI14" s="8">
        <v>0.0</v>
      </c>
      <c r="AJ14" s="8">
        <v>0.0</v>
      </c>
      <c r="AK14" s="8">
        <v>0.0</v>
      </c>
      <c r="AL14" s="8">
        <v>88.0</v>
      </c>
    </row>
    <row r="15">
      <c r="A15" s="5">
        <v>45041.0</v>
      </c>
      <c r="B15" s="9">
        <v>0.0</v>
      </c>
      <c r="C15" s="9">
        <v>226.0</v>
      </c>
      <c r="D15" s="9">
        <v>69.0</v>
      </c>
      <c r="E15" s="9">
        <v>224.0</v>
      </c>
      <c r="F15" s="9">
        <v>16.0</v>
      </c>
      <c r="G15" s="9">
        <v>67.0</v>
      </c>
      <c r="H15" s="9">
        <v>0.0</v>
      </c>
      <c r="I15" s="9">
        <v>216.0</v>
      </c>
      <c r="J15" s="9">
        <v>0.0</v>
      </c>
      <c r="K15" s="1">
        <v>316.0</v>
      </c>
      <c r="L15" s="9">
        <v>245.0</v>
      </c>
      <c r="M15" s="9">
        <v>147.0</v>
      </c>
      <c r="N15" s="1">
        <v>333.0</v>
      </c>
      <c r="O15" s="9">
        <v>214.0</v>
      </c>
      <c r="P15" s="9">
        <v>0.0</v>
      </c>
      <c r="Q15" s="9">
        <v>72.0</v>
      </c>
      <c r="R15" s="9">
        <v>355.0</v>
      </c>
      <c r="S15" s="9">
        <v>172.0</v>
      </c>
      <c r="T15" s="9">
        <v>16.0</v>
      </c>
      <c r="U15" s="1">
        <v>43.0</v>
      </c>
      <c r="V15" s="9">
        <v>37.0</v>
      </c>
      <c r="W15" s="9">
        <v>245.0</v>
      </c>
      <c r="X15" s="9">
        <v>525.0</v>
      </c>
      <c r="Y15" s="9">
        <v>116.0</v>
      </c>
      <c r="Z15" s="9">
        <v>218.0</v>
      </c>
      <c r="AA15" s="9">
        <v>244.0</v>
      </c>
      <c r="AB15" s="9">
        <v>0.0</v>
      </c>
      <c r="AC15" s="9">
        <v>78.0</v>
      </c>
      <c r="AD15" s="10">
        <v>0.0</v>
      </c>
      <c r="AE15" s="10">
        <v>0.0</v>
      </c>
      <c r="AF15" s="10">
        <v>0.0</v>
      </c>
      <c r="AG15" s="9">
        <v>0.0</v>
      </c>
      <c r="AH15" s="9">
        <v>8.0</v>
      </c>
      <c r="AI15" s="10">
        <v>0.0</v>
      </c>
      <c r="AJ15" s="10">
        <v>0.0</v>
      </c>
      <c r="AK15" s="10">
        <v>0.0</v>
      </c>
      <c r="AL15" s="10">
        <v>90.0</v>
      </c>
    </row>
    <row r="16">
      <c r="A16" s="5">
        <v>45042.0</v>
      </c>
      <c r="B16" s="1">
        <v>0.0</v>
      </c>
      <c r="C16" s="1">
        <v>173.0</v>
      </c>
      <c r="D16" s="1">
        <v>58.0</v>
      </c>
      <c r="E16" s="1">
        <v>192.0</v>
      </c>
      <c r="F16" s="1">
        <v>1.0</v>
      </c>
      <c r="G16" s="1">
        <v>12.0</v>
      </c>
      <c r="H16" s="1">
        <v>0.0</v>
      </c>
      <c r="I16" s="1">
        <v>189.0</v>
      </c>
      <c r="J16" s="1">
        <v>0.0</v>
      </c>
      <c r="K16" s="1">
        <v>450.0</v>
      </c>
      <c r="L16" s="1">
        <v>410.0</v>
      </c>
      <c r="M16" s="1">
        <v>78.0</v>
      </c>
      <c r="N16" s="1">
        <v>392.0</v>
      </c>
      <c r="O16" s="1">
        <v>239.0</v>
      </c>
      <c r="P16" s="1">
        <v>0.0</v>
      </c>
      <c r="Q16" s="1">
        <v>68.0</v>
      </c>
      <c r="R16" s="1">
        <v>432.0</v>
      </c>
      <c r="S16" s="1">
        <v>142.0</v>
      </c>
      <c r="T16" s="1">
        <v>8.0</v>
      </c>
      <c r="U16" s="1">
        <v>52.0</v>
      </c>
      <c r="V16" s="1">
        <v>27.0</v>
      </c>
      <c r="W16" s="1">
        <v>184.0</v>
      </c>
      <c r="X16" s="1">
        <v>576.0</v>
      </c>
      <c r="Y16" s="1">
        <v>93.0</v>
      </c>
      <c r="Z16" s="1">
        <v>181.0</v>
      </c>
      <c r="AA16" s="1">
        <v>217.0</v>
      </c>
      <c r="AB16" s="1">
        <v>12.0</v>
      </c>
      <c r="AC16" s="1">
        <v>40.0</v>
      </c>
      <c r="AD16" s="8">
        <v>0.0</v>
      </c>
      <c r="AE16" s="8">
        <v>0.0</v>
      </c>
      <c r="AF16" s="8">
        <v>0.0</v>
      </c>
      <c r="AG16" s="1">
        <v>0.0</v>
      </c>
      <c r="AH16" s="1">
        <v>4.0</v>
      </c>
      <c r="AI16" s="8">
        <v>0.0</v>
      </c>
      <c r="AJ16" s="8">
        <v>0.0</v>
      </c>
      <c r="AK16" s="8">
        <v>0.0</v>
      </c>
      <c r="AL16" s="8">
        <v>62.0</v>
      </c>
    </row>
    <row r="17">
      <c r="A17" s="5">
        <v>45043.0</v>
      </c>
      <c r="B17" s="1">
        <v>0.0</v>
      </c>
      <c r="C17" s="1">
        <v>175.0</v>
      </c>
      <c r="D17" s="1">
        <v>58.0</v>
      </c>
      <c r="E17" s="1">
        <v>192.0</v>
      </c>
      <c r="F17" s="1">
        <v>3.0</v>
      </c>
      <c r="G17" s="1">
        <v>12.0</v>
      </c>
      <c r="H17" s="1">
        <v>0.0</v>
      </c>
      <c r="I17" s="1">
        <v>192.0</v>
      </c>
      <c r="J17" s="1">
        <v>0.0</v>
      </c>
      <c r="K17" s="1">
        <v>456.0</v>
      </c>
      <c r="L17" s="1">
        <v>444.0</v>
      </c>
      <c r="M17" s="1">
        <v>79.0</v>
      </c>
      <c r="N17" s="1">
        <v>398.0</v>
      </c>
      <c r="O17" s="1">
        <v>242.0</v>
      </c>
      <c r="P17" s="1">
        <v>0.0</v>
      </c>
      <c r="Q17" s="1">
        <v>19.0</v>
      </c>
      <c r="R17" s="1">
        <v>438.0</v>
      </c>
      <c r="S17" s="1">
        <v>144.0</v>
      </c>
      <c r="T17" s="1">
        <v>8.0</v>
      </c>
      <c r="U17" s="1">
        <v>52.0</v>
      </c>
      <c r="V17" s="1">
        <v>27.0</v>
      </c>
      <c r="W17" s="1">
        <v>187.0</v>
      </c>
      <c r="X17" s="1">
        <v>584.0</v>
      </c>
      <c r="Y17" s="1">
        <v>55.0</v>
      </c>
      <c r="Z17" s="1">
        <v>184.0</v>
      </c>
      <c r="AA17" s="1">
        <v>220.0</v>
      </c>
      <c r="AB17" s="1">
        <v>12.0</v>
      </c>
      <c r="AC17" s="1">
        <v>41.0</v>
      </c>
      <c r="AD17" s="8">
        <v>0.0</v>
      </c>
      <c r="AE17" s="8">
        <v>0.0</v>
      </c>
      <c r="AF17" s="8">
        <v>0.0</v>
      </c>
      <c r="AG17" s="1">
        <v>0.0</v>
      </c>
      <c r="AH17" s="1">
        <v>4.0</v>
      </c>
      <c r="AI17" s="8">
        <v>0.0</v>
      </c>
      <c r="AJ17" s="8">
        <v>0.0</v>
      </c>
      <c r="AK17" s="8">
        <v>0.0</v>
      </c>
      <c r="AL17" s="8">
        <v>66.0</v>
      </c>
    </row>
    <row r="18">
      <c r="A18" s="5">
        <v>45044.0</v>
      </c>
      <c r="B18" s="1">
        <v>0.0</v>
      </c>
      <c r="C18" s="1">
        <v>174.0</v>
      </c>
      <c r="D18" s="1">
        <v>59.0</v>
      </c>
      <c r="E18" s="1">
        <v>189.0</v>
      </c>
      <c r="F18" s="1">
        <v>0.0</v>
      </c>
      <c r="G18" s="1">
        <v>14.0</v>
      </c>
      <c r="H18" s="1">
        <v>1.0</v>
      </c>
      <c r="I18" s="1">
        <v>189.0</v>
      </c>
      <c r="J18" s="1">
        <v>0.0</v>
      </c>
      <c r="K18" s="1">
        <v>451.0</v>
      </c>
      <c r="L18" s="1">
        <v>440.0</v>
      </c>
      <c r="M18" s="1">
        <v>71.0</v>
      </c>
      <c r="N18" s="1">
        <v>393.0</v>
      </c>
      <c r="O18" s="1">
        <v>240.0</v>
      </c>
      <c r="P18" s="1">
        <v>0.0</v>
      </c>
      <c r="Q18" s="1">
        <v>20.0</v>
      </c>
      <c r="R18" s="1">
        <v>433.0</v>
      </c>
      <c r="S18" s="1">
        <v>144.0</v>
      </c>
      <c r="T18" s="1">
        <v>9.0</v>
      </c>
      <c r="U18" s="1">
        <v>53.0</v>
      </c>
      <c r="V18" s="1">
        <v>28.0</v>
      </c>
      <c r="W18" s="1">
        <v>186.0</v>
      </c>
      <c r="X18" s="1">
        <v>577.0</v>
      </c>
      <c r="Y18" s="1">
        <v>94.0</v>
      </c>
      <c r="Z18" s="1">
        <v>181.0</v>
      </c>
      <c r="AA18" s="1">
        <v>219.0</v>
      </c>
      <c r="AB18" s="1">
        <v>14.0</v>
      </c>
      <c r="AC18" s="1">
        <v>41.0</v>
      </c>
      <c r="AD18" s="8">
        <v>0.0</v>
      </c>
      <c r="AE18" s="8">
        <v>0.0</v>
      </c>
      <c r="AF18" s="8">
        <v>0.0</v>
      </c>
      <c r="AG18" s="1">
        <v>0.0</v>
      </c>
      <c r="AH18" s="1">
        <v>6.0</v>
      </c>
      <c r="AI18" s="8">
        <v>0.0</v>
      </c>
      <c r="AJ18" s="8">
        <v>0.0</v>
      </c>
      <c r="AK18" s="8">
        <v>0.0</v>
      </c>
      <c r="AL18" s="8">
        <v>66.0</v>
      </c>
    </row>
    <row r="19">
      <c r="A19" s="5">
        <v>45045.0</v>
      </c>
      <c r="B19" s="1">
        <v>0.0</v>
      </c>
      <c r="C19" s="1">
        <v>176.0</v>
      </c>
      <c r="D19" s="1">
        <v>59.0</v>
      </c>
      <c r="E19" s="1">
        <v>193.0</v>
      </c>
      <c r="F19" s="1">
        <v>1.0</v>
      </c>
      <c r="G19" s="1">
        <v>12.0</v>
      </c>
      <c r="H19" s="1">
        <v>0.0</v>
      </c>
      <c r="I19" s="1">
        <v>193.0</v>
      </c>
      <c r="J19" s="1">
        <v>0.0</v>
      </c>
      <c r="K19" s="1">
        <v>458.0</v>
      </c>
      <c r="L19" s="1">
        <v>446.0</v>
      </c>
      <c r="M19" s="1">
        <v>66.0</v>
      </c>
      <c r="N19" s="1">
        <v>399.0</v>
      </c>
      <c r="O19" s="1">
        <v>243.0</v>
      </c>
      <c r="P19" s="1">
        <v>0.0</v>
      </c>
      <c r="Q19" s="1">
        <v>19.0</v>
      </c>
      <c r="R19" s="1">
        <v>440.0</v>
      </c>
      <c r="S19" s="1">
        <v>145.0</v>
      </c>
      <c r="T19" s="1">
        <v>8.0</v>
      </c>
      <c r="U19" s="1">
        <v>53.0</v>
      </c>
      <c r="V19" s="1">
        <v>28.0</v>
      </c>
      <c r="W19" s="1">
        <v>188.0</v>
      </c>
      <c r="X19" s="1">
        <v>586.0</v>
      </c>
      <c r="Y19" s="1">
        <v>55.0</v>
      </c>
      <c r="Z19" s="1">
        <v>184.0</v>
      </c>
      <c r="AA19" s="1">
        <v>221.0</v>
      </c>
      <c r="AB19" s="1">
        <v>12.0</v>
      </c>
      <c r="AC19" s="1">
        <v>41.0</v>
      </c>
      <c r="AD19" s="8">
        <v>0.0</v>
      </c>
      <c r="AE19" s="8">
        <v>0.0</v>
      </c>
      <c r="AF19" s="8">
        <v>0.0</v>
      </c>
      <c r="AG19" s="1">
        <v>0.0</v>
      </c>
      <c r="AH19" s="1">
        <v>3.0</v>
      </c>
      <c r="AI19" s="8">
        <v>0.0</v>
      </c>
      <c r="AJ19" s="8">
        <v>0.0</v>
      </c>
      <c r="AK19" s="8">
        <v>0.0</v>
      </c>
      <c r="AL19" s="8">
        <v>63.0</v>
      </c>
    </row>
    <row r="20">
      <c r="A20" s="5">
        <v>45046.0</v>
      </c>
      <c r="B20" s="1">
        <v>0.0</v>
      </c>
      <c r="C20" s="1">
        <v>175.0</v>
      </c>
      <c r="D20" s="1">
        <v>17.0</v>
      </c>
      <c r="E20" s="1">
        <v>192.0</v>
      </c>
      <c r="F20" s="1">
        <v>6.0</v>
      </c>
      <c r="G20" s="1">
        <v>15.0</v>
      </c>
      <c r="H20" s="1">
        <v>1.0</v>
      </c>
      <c r="I20" s="1">
        <v>192.0</v>
      </c>
      <c r="J20" s="1">
        <v>0.0</v>
      </c>
      <c r="K20" s="1">
        <v>453.0</v>
      </c>
      <c r="L20" s="1">
        <v>480.0</v>
      </c>
      <c r="M20" s="1">
        <v>72.0</v>
      </c>
      <c r="N20" s="1">
        <v>396.0</v>
      </c>
      <c r="O20" s="1">
        <v>243.0</v>
      </c>
      <c r="P20" s="1">
        <v>0.0</v>
      </c>
      <c r="Q20" s="1">
        <v>26.0</v>
      </c>
      <c r="R20" s="1">
        <v>435.0</v>
      </c>
      <c r="S20" s="1">
        <v>146.0</v>
      </c>
      <c r="T20" s="1">
        <v>11.0</v>
      </c>
      <c r="U20" s="1">
        <v>54.0</v>
      </c>
      <c r="V20" s="1">
        <v>30.0</v>
      </c>
      <c r="W20" s="1">
        <v>188.0</v>
      </c>
      <c r="X20" s="1">
        <v>580.0</v>
      </c>
      <c r="Y20" s="1">
        <v>57.0</v>
      </c>
      <c r="Z20" s="1">
        <v>183.0</v>
      </c>
      <c r="AA20" s="1">
        <v>220.0</v>
      </c>
      <c r="AB20" s="1">
        <v>0.0</v>
      </c>
      <c r="AC20" s="1">
        <v>43.0</v>
      </c>
      <c r="AD20" s="8">
        <v>0.0</v>
      </c>
      <c r="AE20" s="8">
        <v>0.0</v>
      </c>
      <c r="AF20" s="8">
        <v>0.0</v>
      </c>
      <c r="AG20" s="1">
        <v>0.0</v>
      </c>
      <c r="AH20" s="1">
        <v>0.0</v>
      </c>
      <c r="AI20" s="8">
        <v>12.0</v>
      </c>
      <c r="AJ20" s="8">
        <v>0.0</v>
      </c>
      <c r="AK20" s="8">
        <v>0.0</v>
      </c>
      <c r="AL20" s="8">
        <v>65.0</v>
      </c>
    </row>
    <row r="21">
      <c r="A21" s="5">
        <v>45047.0</v>
      </c>
      <c r="B21" s="1">
        <v>0.0</v>
      </c>
      <c r="C21" s="1">
        <v>179.0</v>
      </c>
      <c r="D21" s="1">
        <v>62.0</v>
      </c>
      <c r="E21" s="1">
        <v>196.0</v>
      </c>
      <c r="F21" s="1">
        <v>6.0</v>
      </c>
      <c r="G21" s="1">
        <v>16.0</v>
      </c>
      <c r="H21" s="1">
        <v>1.0</v>
      </c>
      <c r="I21" s="1">
        <v>131.0</v>
      </c>
      <c r="J21" s="1">
        <v>0.0</v>
      </c>
      <c r="K21" s="1">
        <v>464.0</v>
      </c>
      <c r="L21" s="1">
        <v>424.0</v>
      </c>
      <c r="M21" s="1">
        <v>70.0</v>
      </c>
      <c r="N21" s="1">
        <v>406.0</v>
      </c>
      <c r="O21" s="1">
        <v>248.0</v>
      </c>
      <c r="P21" s="1">
        <v>0.0</v>
      </c>
      <c r="Q21" s="1">
        <v>76.0</v>
      </c>
      <c r="R21" s="1">
        <v>446.0</v>
      </c>
      <c r="S21" s="1">
        <v>149.0</v>
      </c>
      <c r="T21" s="1">
        <v>11.0</v>
      </c>
      <c r="U21" s="1">
        <v>56.0</v>
      </c>
      <c r="V21" s="1">
        <v>24.0</v>
      </c>
      <c r="W21" s="1">
        <v>193.0</v>
      </c>
      <c r="X21" s="1">
        <v>593.0</v>
      </c>
      <c r="Y21" s="1">
        <v>58.0</v>
      </c>
      <c r="Z21" s="1">
        <v>163.0</v>
      </c>
      <c r="AA21" s="1">
        <v>225.0</v>
      </c>
      <c r="AB21" s="1">
        <v>16.0</v>
      </c>
      <c r="AC21" s="1">
        <v>0.0</v>
      </c>
      <c r="AD21" s="8">
        <v>0.0</v>
      </c>
      <c r="AE21" s="8">
        <v>0.0</v>
      </c>
      <c r="AF21" s="8">
        <v>0.0</v>
      </c>
      <c r="AG21" s="1">
        <v>0.0</v>
      </c>
      <c r="AH21" s="1">
        <v>0.0</v>
      </c>
      <c r="AI21" s="8">
        <v>12.0</v>
      </c>
      <c r="AJ21" s="8">
        <v>0.0</v>
      </c>
      <c r="AK21" s="8">
        <v>0.0</v>
      </c>
      <c r="AL21" s="8">
        <v>67.0</v>
      </c>
    </row>
    <row r="22">
      <c r="A22" s="5">
        <v>45048.0</v>
      </c>
      <c r="B22" s="1">
        <v>5.0</v>
      </c>
      <c r="C22" s="1">
        <v>226.0</v>
      </c>
      <c r="D22" s="1">
        <v>66.0</v>
      </c>
      <c r="E22" s="1">
        <v>194.0</v>
      </c>
      <c r="F22" s="1">
        <v>12.0</v>
      </c>
      <c r="G22" s="1">
        <v>21.0</v>
      </c>
      <c r="H22" s="1">
        <v>8.0</v>
      </c>
      <c r="I22" s="1">
        <v>132.0</v>
      </c>
      <c r="J22" s="1">
        <v>0.0</v>
      </c>
      <c r="K22" s="1">
        <v>450.0</v>
      </c>
      <c r="L22" s="1">
        <v>448.0</v>
      </c>
      <c r="M22" s="1">
        <v>74.0</v>
      </c>
      <c r="N22" s="1">
        <v>395.0</v>
      </c>
      <c r="O22" s="1">
        <v>244.0</v>
      </c>
      <c r="P22" s="1">
        <v>6.0</v>
      </c>
      <c r="Q22" s="1">
        <v>32.0</v>
      </c>
      <c r="R22" s="1">
        <v>432.0</v>
      </c>
      <c r="S22" s="1">
        <v>149.0</v>
      </c>
      <c r="T22" s="1">
        <v>18.0</v>
      </c>
      <c r="U22" s="1">
        <v>75.0</v>
      </c>
      <c r="V22" s="1">
        <v>0.0</v>
      </c>
      <c r="W22" s="1">
        <v>191.0</v>
      </c>
      <c r="X22" s="1">
        <v>574.0</v>
      </c>
      <c r="Y22" s="1">
        <v>62.0</v>
      </c>
      <c r="Z22" s="1">
        <v>163.0</v>
      </c>
      <c r="AA22" s="1">
        <v>222.0</v>
      </c>
      <c r="AB22" s="1">
        <v>0.0</v>
      </c>
      <c r="AC22" s="1">
        <v>0.0</v>
      </c>
      <c r="AD22" s="8">
        <v>0.0</v>
      </c>
      <c r="AE22" s="8">
        <v>0.0</v>
      </c>
      <c r="AF22" s="8">
        <v>0.0</v>
      </c>
      <c r="AG22" s="1">
        <v>0.0</v>
      </c>
      <c r="AH22" s="1">
        <v>0.0</v>
      </c>
      <c r="AI22" s="8">
        <v>19.0</v>
      </c>
      <c r="AJ22" s="8">
        <v>0.0</v>
      </c>
      <c r="AK22" s="8">
        <v>0.0</v>
      </c>
      <c r="AL22" s="8">
        <v>74.0</v>
      </c>
    </row>
    <row r="23">
      <c r="A23" s="5">
        <v>45049.0</v>
      </c>
      <c r="B23" s="1">
        <v>0.0</v>
      </c>
      <c r="C23" s="1">
        <v>226.0</v>
      </c>
      <c r="D23" s="1">
        <v>61.0</v>
      </c>
      <c r="E23" s="1">
        <v>193.0</v>
      </c>
      <c r="F23" s="1">
        <v>6.0</v>
      </c>
      <c r="G23" s="1">
        <v>15.0</v>
      </c>
      <c r="H23" s="1">
        <v>3.0</v>
      </c>
      <c r="I23" s="1">
        <v>129.0</v>
      </c>
      <c r="J23" s="1">
        <v>0.0</v>
      </c>
      <c r="K23" s="1">
        <v>456.0</v>
      </c>
      <c r="L23" s="1">
        <v>455.0</v>
      </c>
      <c r="M23" s="1">
        <v>69.0</v>
      </c>
      <c r="N23" s="1">
        <v>399.0</v>
      </c>
      <c r="O23" s="1">
        <v>244.0</v>
      </c>
      <c r="P23" s="1">
        <v>1.0</v>
      </c>
      <c r="Q23" s="1">
        <v>75.0</v>
      </c>
      <c r="R23" s="1">
        <v>438.0</v>
      </c>
      <c r="S23" s="1">
        <v>147.0</v>
      </c>
      <c r="T23" s="1">
        <v>11.0</v>
      </c>
      <c r="U23" s="1">
        <v>55.0</v>
      </c>
      <c r="V23" s="1">
        <v>0.0</v>
      </c>
      <c r="W23" s="1">
        <v>189.0</v>
      </c>
      <c r="X23" s="1">
        <v>584.0</v>
      </c>
      <c r="Y23" s="1">
        <v>57.0</v>
      </c>
      <c r="Z23" s="1">
        <v>161.0</v>
      </c>
      <c r="AA23" s="1">
        <v>222.0</v>
      </c>
      <c r="AB23" s="1">
        <v>15.0</v>
      </c>
      <c r="AC23" s="1">
        <v>0.0</v>
      </c>
      <c r="AD23" s="8">
        <v>0.0</v>
      </c>
      <c r="AE23" s="8">
        <v>0.0</v>
      </c>
      <c r="AF23" s="8">
        <v>0.0</v>
      </c>
      <c r="AG23" s="1">
        <v>0.0</v>
      </c>
      <c r="AH23" s="1">
        <v>0.0</v>
      </c>
      <c r="AI23" s="8">
        <v>12.0</v>
      </c>
      <c r="AJ23" s="8">
        <v>0.0</v>
      </c>
      <c r="AK23" s="8">
        <v>0.0</v>
      </c>
      <c r="AL23" s="8">
        <v>69.0</v>
      </c>
    </row>
    <row r="24">
      <c r="A24" s="5">
        <v>45050.0</v>
      </c>
      <c r="B24" s="1">
        <v>6.0</v>
      </c>
      <c r="C24" s="1">
        <v>223.0</v>
      </c>
      <c r="D24" s="1">
        <v>65.0</v>
      </c>
      <c r="E24" s="1">
        <v>192.0</v>
      </c>
      <c r="F24" s="1">
        <v>12.0</v>
      </c>
      <c r="G24" s="1">
        <v>21.0</v>
      </c>
      <c r="H24" s="1">
        <v>9.0</v>
      </c>
      <c r="I24" s="1">
        <v>131.0</v>
      </c>
      <c r="J24" s="1">
        <v>0.0</v>
      </c>
      <c r="K24" s="1">
        <v>444.0</v>
      </c>
      <c r="L24" s="1">
        <v>470.0</v>
      </c>
      <c r="M24" s="1">
        <v>73.0</v>
      </c>
      <c r="N24" s="1">
        <v>389.0</v>
      </c>
      <c r="O24" s="1">
        <v>240.0</v>
      </c>
      <c r="P24" s="1">
        <v>7.0</v>
      </c>
      <c r="Q24" s="1">
        <v>31.0</v>
      </c>
      <c r="R24" s="1">
        <v>426.0</v>
      </c>
      <c r="S24" s="1">
        <v>147.0</v>
      </c>
      <c r="T24" s="1">
        <v>17.0</v>
      </c>
      <c r="U24" s="1">
        <v>59.0</v>
      </c>
      <c r="V24" s="1">
        <v>0.0</v>
      </c>
      <c r="W24" s="1">
        <v>231.0</v>
      </c>
      <c r="X24" s="1">
        <v>566.0</v>
      </c>
      <c r="Y24" s="1">
        <v>61.0</v>
      </c>
      <c r="Z24" s="1">
        <v>161.0</v>
      </c>
      <c r="AA24" s="1">
        <v>220.0</v>
      </c>
      <c r="AB24" s="1">
        <v>0.0</v>
      </c>
      <c r="AC24" s="1">
        <v>0.0</v>
      </c>
      <c r="AD24" s="8">
        <v>0.0</v>
      </c>
      <c r="AE24" s="8">
        <v>0.0</v>
      </c>
      <c r="AF24" s="8">
        <v>0.0</v>
      </c>
      <c r="AG24" s="1">
        <v>0.0</v>
      </c>
      <c r="AH24" s="1">
        <v>0.0</v>
      </c>
      <c r="AI24" s="8">
        <v>18.0</v>
      </c>
      <c r="AJ24" s="8">
        <v>0.0</v>
      </c>
      <c r="AK24" s="8">
        <v>0.0</v>
      </c>
      <c r="AL24" s="8">
        <v>73.0</v>
      </c>
    </row>
    <row r="25">
      <c r="A25" s="5">
        <v>45051.0</v>
      </c>
      <c r="B25" s="1">
        <v>7.0</v>
      </c>
      <c r="C25" s="1">
        <v>224.0</v>
      </c>
      <c r="D25" s="1">
        <v>102.0</v>
      </c>
      <c r="E25" s="1">
        <v>193.0</v>
      </c>
      <c r="F25" s="1">
        <v>12.0</v>
      </c>
      <c r="G25" s="1">
        <v>21.0</v>
      </c>
      <c r="H25" s="1">
        <v>9.0</v>
      </c>
      <c r="I25" s="1">
        <v>131.0</v>
      </c>
      <c r="J25" s="1">
        <v>0.0</v>
      </c>
      <c r="K25" s="1">
        <v>446.0</v>
      </c>
      <c r="L25" s="1">
        <v>446.0</v>
      </c>
      <c r="M25" s="1">
        <v>73.0</v>
      </c>
      <c r="N25" s="1">
        <v>391.0</v>
      </c>
      <c r="O25" s="1">
        <v>241.0</v>
      </c>
      <c r="P25" s="1">
        <v>7.0</v>
      </c>
      <c r="Q25" s="1">
        <v>31.0</v>
      </c>
      <c r="R25" s="1">
        <v>428.0</v>
      </c>
      <c r="S25" s="1">
        <v>147.0</v>
      </c>
      <c r="T25" s="1">
        <v>17.0</v>
      </c>
      <c r="U25" s="1">
        <v>74.0</v>
      </c>
      <c r="V25" s="1">
        <v>0.0</v>
      </c>
      <c r="W25" s="1">
        <v>189.0</v>
      </c>
      <c r="X25" s="1">
        <v>569.0</v>
      </c>
      <c r="Y25" s="1">
        <v>61.0</v>
      </c>
      <c r="Z25" s="1">
        <v>161.0</v>
      </c>
      <c r="AA25" s="1">
        <v>220.0</v>
      </c>
      <c r="AB25" s="1">
        <v>0.0</v>
      </c>
      <c r="AC25" s="1">
        <v>0.0</v>
      </c>
      <c r="AD25" s="8">
        <v>0.0</v>
      </c>
      <c r="AE25" s="8">
        <v>0.0</v>
      </c>
      <c r="AF25" s="8">
        <v>0.0</v>
      </c>
      <c r="AG25" s="1">
        <v>0.0</v>
      </c>
      <c r="AH25" s="1">
        <v>0.0</v>
      </c>
      <c r="AI25" s="8">
        <v>19.0</v>
      </c>
      <c r="AJ25" s="8">
        <v>0.0</v>
      </c>
      <c r="AK25" s="8">
        <v>0.0</v>
      </c>
      <c r="AL25" s="8">
        <v>73.0</v>
      </c>
    </row>
    <row r="26">
      <c r="A26" s="5">
        <v>45052.0</v>
      </c>
      <c r="B26" s="1">
        <v>8.0</v>
      </c>
      <c r="C26" s="1">
        <v>225.0</v>
      </c>
      <c r="D26" s="1">
        <v>67.0</v>
      </c>
      <c r="E26" s="1">
        <v>193.0</v>
      </c>
      <c r="F26" s="1">
        <v>30.0</v>
      </c>
      <c r="G26" s="1">
        <v>0.0</v>
      </c>
      <c r="H26" s="1">
        <v>12.0</v>
      </c>
      <c r="I26" s="1">
        <v>132.0</v>
      </c>
      <c r="J26" s="1">
        <v>1.0</v>
      </c>
      <c r="K26" s="1">
        <v>445.0</v>
      </c>
      <c r="L26" s="1">
        <v>445.0</v>
      </c>
      <c r="M26" s="1">
        <v>75.0</v>
      </c>
      <c r="N26" s="1">
        <v>390.0</v>
      </c>
      <c r="O26" s="1">
        <v>242.0</v>
      </c>
      <c r="P26" s="1">
        <v>9.0</v>
      </c>
      <c r="Q26" s="1">
        <v>34.0</v>
      </c>
      <c r="R26" s="1">
        <v>428.0</v>
      </c>
      <c r="S26" s="1">
        <v>149.0</v>
      </c>
      <c r="T26" s="1">
        <v>20.0</v>
      </c>
      <c r="U26" s="1">
        <v>76.0</v>
      </c>
      <c r="V26" s="1">
        <v>0.0</v>
      </c>
      <c r="W26" s="1">
        <v>190.0</v>
      </c>
      <c r="X26" s="1">
        <v>566.0</v>
      </c>
      <c r="Y26" s="1">
        <v>64.0</v>
      </c>
      <c r="Z26" s="1">
        <v>165.0</v>
      </c>
      <c r="AA26" s="1">
        <v>221.0</v>
      </c>
      <c r="AB26" s="1">
        <v>0.0</v>
      </c>
      <c r="AC26" s="1">
        <v>0.0</v>
      </c>
      <c r="AD26" s="8">
        <v>0.0</v>
      </c>
      <c r="AE26" s="8">
        <v>0.0</v>
      </c>
      <c r="AF26" s="8">
        <v>0.0</v>
      </c>
      <c r="AG26" s="1">
        <v>0.0</v>
      </c>
      <c r="AH26" s="1">
        <v>0.0</v>
      </c>
      <c r="AI26" s="8">
        <v>30.0</v>
      </c>
      <c r="AJ26" s="8">
        <v>0.0</v>
      </c>
      <c r="AK26" s="8">
        <v>0.0</v>
      </c>
      <c r="AL26" s="8">
        <v>75.0</v>
      </c>
    </row>
    <row r="27">
      <c r="A27" s="5">
        <v>45053.0</v>
      </c>
      <c r="B27" s="1">
        <v>0.0</v>
      </c>
      <c r="C27" s="1">
        <v>230.0</v>
      </c>
      <c r="D27" s="1">
        <v>69.0</v>
      </c>
      <c r="E27" s="1">
        <v>197.0</v>
      </c>
      <c r="F27" s="1">
        <v>0.0</v>
      </c>
      <c r="G27" s="1">
        <v>0.0</v>
      </c>
      <c r="H27" s="1">
        <v>33.0</v>
      </c>
      <c r="I27" s="1">
        <v>135.0</v>
      </c>
      <c r="J27" s="1">
        <v>2.0</v>
      </c>
      <c r="K27" s="1">
        <v>423.0</v>
      </c>
      <c r="L27" s="1">
        <v>455.0</v>
      </c>
      <c r="M27" s="1">
        <v>77.0</v>
      </c>
      <c r="N27" s="1">
        <v>398.0</v>
      </c>
      <c r="O27" s="1">
        <v>178.0</v>
      </c>
      <c r="P27" s="1">
        <v>9.0</v>
      </c>
      <c r="Q27" s="1">
        <v>34.0</v>
      </c>
      <c r="R27" s="1">
        <v>437.0</v>
      </c>
      <c r="S27" s="1">
        <v>152.0</v>
      </c>
      <c r="T27" s="1">
        <v>20.0</v>
      </c>
      <c r="U27" s="1">
        <v>78.0</v>
      </c>
      <c r="V27" s="1">
        <v>1.0</v>
      </c>
      <c r="W27" s="1">
        <v>194.0</v>
      </c>
      <c r="X27" s="1">
        <v>579.0</v>
      </c>
      <c r="Y27" s="1">
        <v>65.0</v>
      </c>
      <c r="Z27" s="1">
        <v>169.0</v>
      </c>
      <c r="AA27" s="1">
        <v>226.0</v>
      </c>
      <c r="AB27" s="1">
        <v>7.0</v>
      </c>
      <c r="AC27" s="1">
        <v>0.0</v>
      </c>
      <c r="AD27" s="8">
        <v>0.0</v>
      </c>
      <c r="AE27" s="8">
        <v>0.0</v>
      </c>
      <c r="AF27" s="8">
        <v>0.0</v>
      </c>
      <c r="AG27" s="1">
        <v>0.0</v>
      </c>
      <c r="AH27" s="1">
        <v>0.0</v>
      </c>
      <c r="AI27" s="8">
        <v>31.0</v>
      </c>
      <c r="AJ27" s="8">
        <v>0.0</v>
      </c>
      <c r="AK27" s="8">
        <v>0.0</v>
      </c>
      <c r="AL27" s="8">
        <v>93.0</v>
      </c>
    </row>
    <row r="28">
      <c r="A28" s="5">
        <v>45054.0</v>
      </c>
      <c r="B28" s="1">
        <v>0.0</v>
      </c>
      <c r="C28" s="1">
        <v>227.0</v>
      </c>
      <c r="D28" s="1">
        <v>67.0</v>
      </c>
      <c r="E28" s="1">
        <v>194.0</v>
      </c>
      <c r="F28" s="1">
        <v>0.0</v>
      </c>
      <c r="G28" s="1">
        <v>0.0</v>
      </c>
      <c r="H28" s="1">
        <v>33.0</v>
      </c>
      <c r="I28" s="1">
        <v>133.0</v>
      </c>
      <c r="J28" s="1">
        <v>2.0</v>
      </c>
      <c r="K28" s="1">
        <v>416.0</v>
      </c>
      <c r="L28" s="1">
        <v>448.0</v>
      </c>
      <c r="M28" s="1">
        <v>76.0</v>
      </c>
      <c r="N28" s="1">
        <v>392.0</v>
      </c>
      <c r="O28" s="1">
        <v>176.0</v>
      </c>
      <c r="P28" s="1">
        <v>9.0</v>
      </c>
      <c r="Q28" s="1">
        <v>34.0</v>
      </c>
      <c r="R28" s="1">
        <v>430.0</v>
      </c>
      <c r="S28" s="1">
        <v>150.0</v>
      </c>
      <c r="T28" s="1">
        <v>20.0</v>
      </c>
      <c r="U28" s="1">
        <v>77.0</v>
      </c>
      <c r="V28" s="1">
        <v>0.0</v>
      </c>
      <c r="W28" s="1">
        <v>191.0</v>
      </c>
      <c r="X28" s="1">
        <v>570.0</v>
      </c>
      <c r="Y28" s="1">
        <v>64.0</v>
      </c>
      <c r="Z28" s="1">
        <v>184.0</v>
      </c>
      <c r="AA28" s="1">
        <v>222.0</v>
      </c>
      <c r="AB28" s="1">
        <v>7.0</v>
      </c>
      <c r="AC28" s="1">
        <v>0.0</v>
      </c>
      <c r="AD28" s="8">
        <v>0.0</v>
      </c>
      <c r="AE28" s="8">
        <v>0.0</v>
      </c>
      <c r="AF28" s="8">
        <v>0.0</v>
      </c>
      <c r="AG28" s="1">
        <v>0.0</v>
      </c>
      <c r="AH28" s="1">
        <v>0.0</v>
      </c>
      <c r="AI28" s="8">
        <v>78.0</v>
      </c>
      <c r="AJ28" s="8">
        <v>0.0</v>
      </c>
      <c r="AK28" s="8">
        <v>0.0</v>
      </c>
      <c r="AL28" s="8">
        <v>92.0</v>
      </c>
    </row>
    <row r="29">
      <c r="A29" s="5">
        <v>45055.0</v>
      </c>
      <c r="B29" s="1">
        <v>0.0</v>
      </c>
      <c r="C29" s="1">
        <v>232.0</v>
      </c>
      <c r="D29" s="1">
        <v>56.0</v>
      </c>
      <c r="E29" s="1">
        <v>201.0</v>
      </c>
      <c r="F29" s="1">
        <v>8.0</v>
      </c>
      <c r="G29" s="1">
        <v>0.0</v>
      </c>
      <c r="H29" s="1">
        <v>42.0</v>
      </c>
      <c r="I29" s="1">
        <v>143.0</v>
      </c>
      <c r="J29" s="1">
        <v>8.0</v>
      </c>
      <c r="K29" s="1">
        <v>396.0</v>
      </c>
      <c r="L29" s="1">
        <v>453.0</v>
      </c>
      <c r="M29" s="1">
        <v>86.0</v>
      </c>
      <c r="N29" s="1">
        <v>411.0</v>
      </c>
      <c r="O29" s="1">
        <v>182.0</v>
      </c>
      <c r="P29" s="1">
        <v>20.0</v>
      </c>
      <c r="Q29" s="1">
        <v>38.0</v>
      </c>
      <c r="R29" s="1">
        <v>437.0</v>
      </c>
      <c r="S29" s="1">
        <v>156.0</v>
      </c>
      <c r="T29" s="1">
        <v>40.0</v>
      </c>
      <c r="U29" s="1">
        <v>48.0</v>
      </c>
      <c r="V29" s="1">
        <v>30.0</v>
      </c>
      <c r="W29" s="1">
        <v>197.0</v>
      </c>
      <c r="X29" s="1">
        <v>576.0</v>
      </c>
      <c r="Y29" s="1">
        <v>89.0</v>
      </c>
      <c r="Z29" s="1">
        <v>194.0</v>
      </c>
      <c r="AA29" s="1">
        <v>229.0</v>
      </c>
      <c r="AB29" s="1">
        <v>14.0</v>
      </c>
      <c r="AC29" s="1">
        <v>6.0</v>
      </c>
      <c r="AD29" s="8">
        <v>0.0</v>
      </c>
      <c r="AE29" s="8">
        <v>0.0</v>
      </c>
      <c r="AF29" s="8">
        <v>0.0</v>
      </c>
      <c r="AG29" s="1">
        <v>0.0</v>
      </c>
      <c r="AH29" s="1">
        <v>0.0</v>
      </c>
      <c r="AI29" s="11">
        <v>0.0</v>
      </c>
      <c r="AJ29" s="11">
        <v>0.0</v>
      </c>
      <c r="AK29" s="11">
        <v>0.0</v>
      </c>
      <c r="AL29" s="11">
        <v>0.0</v>
      </c>
    </row>
    <row r="30">
      <c r="A30" s="5">
        <v>45056.0</v>
      </c>
      <c r="B30" s="1">
        <v>9.0</v>
      </c>
      <c r="C30" s="1">
        <v>228.0</v>
      </c>
      <c r="D30" s="1">
        <v>52.0</v>
      </c>
      <c r="E30" s="1">
        <v>134.0</v>
      </c>
      <c r="F30" s="1">
        <v>2.0</v>
      </c>
      <c r="G30" s="1">
        <v>45.0</v>
      </c>
      <c r="H30" s="1">
        <v>16.0</v>
      </c>
      <c r="I30" s="1">
        <v>134.0</v>
      </c>
      <c r="J30" s="1">
        <v>3.0</v>
      </c>
      <c r="K30" s="1">
        <v>418.0</v>
      </c>
      <c r="L30" s="1">
        <v>476.0</v>
      </c>
      <c r="M30" s="1">
        <v>76.0</v>
      </c>
      <c r="N30" s="1">
        <v>395.0</v>
      </c>
      <c r="O30" s="1">
        <v>247.0</v>
      </c>
      <c r="P30" s="1">
        <v>0.0</v>
      </c>
      <c r="Q30" s="1">
        <v>34.0</v>
      </c>
      <c r="R30" s="1">
        <v>433.0</v>
      </c>
      <c r="S30" s="1">
        <v>152.0</v>
      </c>
      <c r="T30" s="1">
        <v>22.0</v>
      </c>
      <c r="U30" s="1">
        <v>99.0</v>
      </c>
      <c r="V30" s="1">
        <v>49.0</v>
      </c>
      <c r="W30" s="1">
        <v>193.0</v>
      </c>
      <c r="X30" s="1">
        <v>573.0</v>
      </c>
      <c r="Y30" s="1">
        <v>81.0</v>
      </c>
      <c r="Z30" s="1">
        <v>195.0</v>
      </c>
      <c r="AA30" s="1">
        <v>225.0</v>
      </c>
      <c r="AB30" s="1">
        <v>0.0</v>
      </c>
      <c r="AC30" s="1">
        <v>1.0</v>
      </c>
      <c r="AD30" s="8">
        <v>0.0</v>
      </c>
      <c r="AE30" s="8">
        <v>0.0</v>
      </c>
      <c r="AF30" s="8">
        <v>0.0</v>
      </c>
      <c r="AG30" s="1">
        <v>0.0</v>
      </c>
      <c r="AH30" s="1">
        <v>0.0</v>
      </c>
      <c r="AI30" s="11">
        <v>0.0</v>
      </c>
      <c r="AJ30" s="11">
        <v>0.0</v>
      </c>
      <c r="AK30" s="11">
        <v>0.0</v>
      </c>
      <c r="AL30" s="11">
        <v>0.0</v>
      </c>
    </row>
    <row r="31">
      <c r="A31" s="5">
        <v>45057.0</v>
      </c>
      <c r="B31" s="1">
        <v>1.0</v>
      </c>
      <c r="C31" s="1">
        <v>245.0</v>
      </c>
      <c r="D31" s="1">
        <v>42.0</v>
      </c>
      <c r="E31" s="1">
        <v>288.0</v>
      </c>
      <c r="F31" s="1">
        <v>63.0</v>
      </c>
      <c r="G31" s="1">
        <v>63.0</v>
      </c>
      <c r="H31" s="1">
        <v>29.0</v>
      </c>
      <c r="I31" s="1">
        <v>90.0</v>
      </c>
      <c r="J31" s="1">
        <v>3.0</v>
      </c>
      <c r="K31" s="1">
        <v>418.0</v>
      </c>
      <c r="L31" s="1">
        <v>448.0</v>
      </c>
      <c r="M31" s="1">
        <v>25.0</v>
      </c>
      <c r="N31" s="1">
        <v>394.0</v>
      </c>
      <c r="O31" s="1">
        <v>240.0</v>
      </c>
      <c r="P31" s="1">
        <v>2.0</v>
      </c>
      <c r="Q31" s="1">
        <v>24.0</v>
      </c>
      <c r="R31" s="1">
        <v>433.0</v>
      </c>
      <c r="S31" s="1">
        <v>146.0</v>
      </c>
      <c r="T31" s="1">
        <v>36.0</v>
      </c>
      <c r="U31" s="1">
        <v>34.0</v>
      </c>
      <c r="V31" s="1">
        <v>15.0</v>
      </c>
      <c r="W31" s="1">
        <v>186.0</v>
      </c>
      <c r="X31" s="1">
        <v>575.0</v>
      </c>
      <c r="Y31" s="1">
        <v>81.0</v>
      </c>
      <c r="Z31" s="1">
        <v>191.0</v>
      </c>
      <c r="AA31" s="1">
        <v>220.0</v>
      </c>
      <c r="AB31" s="1">
        <v>0.0</v>
      </c>
      <c r="AC31" s="1">
        <v>0.0</v>
      </c>
      <c r="AD31" s="12">
        <v>0.0</v>
      </c>
      <c r="AE31" s="12">
        <v>0.0</v>
      </c>
      <c r="AF31" s="12">
        <v>0.0</v>
      </c>
      <c r="AG31" s="1">
        <v>0.0</v>
      </c>
      <c r="AH31" s="1">
        <v>0.0</v>
      </c>
      <c r="AI31" s="12">
        <v>0.0</v>
      </c>
      <c r="AJ31" s="12">
        <v>0.0</v>
      </c>
      <c r="AK31" s="12">
        <v>0.0</v>
      </c>
      <c r="AL31" s="12">
        <v>0.0</v>
      </c>
    </row>
    <row r="32">
      <c r="A32" s="5">
        <v>45058.0</v>
      </c>
      <c r="B32" s="1">
        <v>53.0</v>
      </c>
      <c r="C32" s="1">
        <v>116.0</v>
      </c>
      <c r="D32" s="1">
        <v>127.0</v>
      </c>
      <c r="E32" s="1">
        <v>121.0</v>
      </c>
      <c r="F32" s="1">
        <v>88.0</v>
      </c>
      <c r="G32" s="1">
        <v>259.0</v>
      </c>
      <c r="H32" s="1">
        <v>40.0</v>
      </c>
      <c r="I32" s="1">
        <v>99.0</v>
      </c>
      <c r="J32" s="1">
        <v>23.0</v>
      </c>
      <c r="K32" s="1">
        <v>508.0</v>
      </c>
      <c r="L32" s="1">
        <v>222.0</v>
      </c>
      <c r="M32" s="1">
        <v>55.0</v>
      </c>
      <c r="N32" s="1">
        <v>412.0</v>
      </c>
      <c r="O32" s="1">
        <v>253.0</v>
      </c>
      <c r="P32" s="1">
        <v>9.0</v>
      </c>
      <c r="Q32" s="1">
        <v>49.0</v>
      </c>
      <c r="R32" s="1">
        <v>412.0</v>
      </c>
      <c r="S32" s="1">
        <v>185.0</v>
      </c>
      <c r="T32" s="1">
        <v>40.0</v>
      </c>
      <c r="U32" s="1">
        <v>40.0</v>
      </c>
      <c r="V32" s="1">
        <v>0.0</v>
      </c>
      <c r="W32" s="1">
        <v>179.0</v>
      </c>
      <c r="X32" s="1">
        <v>598.0</v>
      </c>
      <c r="Y32" s="1">
        <v>53.0</v>
      </c>
      <c r="Z32" s="1">
        <v>260.0</v>
      </c>
      <c r="AA32" s="1">
        <v>91.0</v>
      </c>
      <c r="AB32" s="1">
        <v>0.0</v>
      </c>
      <c r="AC32" s="1">
        <v>0.0</v>
      </c>
      <c r="AD32" s="12">
        <v>0.0</v>
      </c>
      <c r="AE32" s="12">
        <v>0.0</v>
      </c>
      <c r="AF32" s="12">
        <v>0.0</v>
      </c>
      <c r="AG32" s="1">
        <v>0.0</v>
      </c>
      <c r="AH32" s="1">
        <v>0.0</v>
      </c>
      <c r="AI32" s="12">
        <v>0.0</v>
      </c>
      <c r="AJ32" s="12">
        <v>0.0</v>
      </c>
      <c r="AK32" s="12">
        <v>0.0</v>
      </c>
      <c r="AL32" s="12">
        <v>0.0</v>
      </c>
    </row>
    <row r="33">
      <c r="A33" s="5">
        <v>45059.0</v>
      </c>
      <c r="B33" s="1">
        <v>1.0</v>
      </c>
      <c r="C33" s="1">
        <v>113.0</v>
      </c>
      <c r="D33" s="1">
        <v>120.0</v>
      </c>
      <c r="E33" s="1">
        <v>103.0</v>
      </c>
      <c r="F33" s="1">
        <v>99.0</v>
      </c>
      <c r="G33" s="1">
        <v>271.0</v>
      </c>
      <c r="H33" s="1">
        <v>32.0</v>
      </c>
      <c r="I33" s="1">
        <v>94.0</v>
      </c>
      <c r="J33" s="1">
        <v>5.0</v>
      </c>
      <c r="K33" s="1">
        <v>517.0</v>
      </c>
      <c r="L33" s="1">
        <v>231.0</v>
      </c>
      <c r="M33" s="1">
        <v>44.0</v>
      </c>
      <c r="N33" s="1">
        <v>456.0</v>
      </c>
      <c r="O33" s="1">
        <v>267.0</v>
      </c>
      <c r="P33" s="1">
        <v>13.0</v>
      </c>
      <c r="Q33" s="1">
        <v>40.0</v>
      </c>
      <c r="R33" s="1">
        <v>311.0</v>
      </c>
      <c r="S33" s="1">
        <v>189.0</v>
      </c>
      <c r="T33" s="1">
        <v>44.0</v>
      </c>
      <c r="U33" s="1">
        <v>44.0</v>
      </c>
      <c r="V33" s="1">
        <v>23.0</v>
      </c>
      <c r="W33" s="1">
        <v>204.0</v>
      </c>
      <c r="X33" s="1">
        <v>649.0</v>
      </c>
      <c r="Y33" s="1">
        <v>63.0</v>
      </c>
      <c r="Z33" s="1">
        <v>273.0</v>
      </c>
      <c r="AA33" s="1">
        <v>86.0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</row>
    <row r="34">
      <c r="A34" s="5">
        <v>45060.0</v>
      </c>
      <c r="B34" s="1">
        <v>76.0</v>
      </c>
      <c r="C34" s="1">
        <v>122.0</v>
      </c>
      <c r="D34" s="1">
        <v>151.0</v>
      </c>
      <c r="E34" s="1">
        <v>120.0</v>
      </c>
      <c r="F34" s="1">
        <v>182.0</v>
      </c>
      <c r="G34" s="1">
        <v>123.0</v>
      </c>
      <c r="H34" s="1">
        <v>126.0</v>
      </c>
      <c r="I34" s="1">
        <v>129.0</v>
      </c>
      <c r="J34" s="1">
        <v>168.0</v>
      </c>
      <c r="K34" s="1">
        <v>526.0</v>
      </c>
      <c r="L34" s="1">
        <v>104.0</v>
      </c>
      <c r="M34" s="1">
        <v>18.0</v>
      </c>
      <c r="N34" s="1">
        <v>362.0</v>
      </c>
      <c r="O34" s="1">
        <v>350.0</v>
      </c>
      <c r="P34" s="1">
        <v>127.0</v>
      </c>
      <c r="Q34" s="1">
        <v>96.0</v>
      </c>
      <c r="R34" s="1">
        <v>268.0</v>
      </c>
      <c r="S34" s="1">
        <v>93.0</v>
      </c>
      <c r="T34" s="1">
        <v>59.0</v>
      </c>
      <c r="U34" s="1">
        <v>30.0</v>
      </c>
      <c r="V34" s="1">
        <v>78.0</v>
      </c>
      <c r="W34" s="1">
        <v>100.0</v>
      </c>
      <c r="X34" s="1">
        <v>583.0</v>
      </c>
      <c r="Y34" s="1">
        <v>92.0</v>
      </c>
      <c r="Z34" s="1">
        <v>243.0</v>
      </c>
      <c r="AA34" s="1">
        <v>24.0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</row>
    <row r="3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3"/>
      <c r="AE35" s="13"/>
      <c r="AF35" s="13"/>
      <c r="AG35" s="1"/>
      <c r="AH35" s="1"/>
      <c r="AI35" s="13"/>
      <c r="AJ35" s="13"/>
      <c r="AK35" s="13"/>
      <c r="AL35" s="13"/>
    </row>
    <row r="36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3"/>
      <c r="AE36" s="13"/>
      <c r="AF36" s="13"/>
      <c r="AG36" s="1"/>
      <c r="AH36" s="1"/>
      <c r="AI36" s="13"/>
      <c r="AJ36" s="13"/>
      <c r="AK36" s="13"/>
      <c r="AL36" s="13"/>
    </row>
    <row r="37">
      <c r="A37" s="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3"/>
      <c r="AE37" s="13"/>
      <c r="AF37" s="13"/>
      <c r="AG37" s="1"/>
      <c r="AH37" s="1"/>
      <c r="AI37" s="13"/>
      <c r="AJ37" s="13"/>
      <c r="AK37" s="13"/>
      <c r="AL37" s="13"/>
    </row>
    <row r="38">
      <c r="A38" s="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3"/>
      <c r="AE38" s="13"/>
      <c r="AF38" s="13"/>
      <c r="AG38" s="1"/>
      <c r="AH38" s="1"/>
      <c r="AI38" s="13"/>
      <c r="AJ38" s="13"/>
      <c r="AK38" s="13"/>
      <c r="AL38" s="13"/>
    </row>
    <row r="39">
      <c r="A39" s="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3"/>
      <c r="AE39" s="13"/>
      <c r="AF39" s="13"/>
      <c r="AG39" s="1"/>
      <c r="AH39" s="1"/>
      <c r="AI39" s="13"/>
      <c r="AJ39" s="13"/>
      <c r="AK39" s="13"/>
      <c r="AL39" s="13"/>
    </row>
    <row r="40">
      <c r="A40" s="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3"/>
      <c r="AE40" s="13"/>
      <c r="AF40" s="13"/>
      <c r="AG40" s="1"/>
      <c r="AH40" s="1"/>
      <c r="AI40" s="13"/>
      <c r="AJ40" s="13"/>
      <c r="AK40" s="13"/>
      <c r="AL40" s="13"/>
    </row>
    <row r="41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3"/>
      <c r="AE41" s="13"/>
      <c r="AF41" s="13"/>
      <c r="AG41" s="1"/>
      <c r="AH41" s="1"/>
      <c r="AI41" s="13"/>
      <c r="AJ41" s="13"/>
      <c r="AK41" s="13"/>
      <c r="AL41" s="13"/>
    </row>
    <row r="42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3"/>
      <c r="AE42" s="13"/>
      <c r="AF42" s="13"/>
      <c r="AG42" s="1"/>
      <c r="AH42" s="1"/>
      <c r="AI42" s="13"/>
      <c r="AJ42" s="13"/>
      <c r="AK42" s="13"/>
      <c r="AL42" s="13"/>
    </row>
    <row r="43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3"/>
      <c r="AE43" s="13"/>
      <c r="AF43" s="13"/>
      <c r="AG43" s="1"/>
      <c r="AH43" s="1"/>
      <c r="AI43" s="13"/>
      <c r="AJ43" s="13"/>
      <c r="AK43" s="13"/>
      <c r="AL43" s="13"/>
    </row>
    <row r="44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3"/>
      <c r="AE44" s="13"/>
      <c r="AF44" s="13"/>
      <c r="AG44" s="1"/>
      <c r="AH44" s="1"/>
      <c r="AI44" s="13"/>
      <c r="AJ44" s="13"/>
      <c r="AK44" s="13"/>
      <c r="AL44" s="13"/>
    </row>
    <row r="4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3"/>
      <c r="AE45" s="13"/>
      <c r="AF45" s="13"/>
      <c r="AG45" s="1"/>
      <c r="AH45" s="1"/>
      <c r="AI45" s="13"/>
      <c r="AJ45" s="13"/>
      <c r="AK45" s="13"/>
      <c r="AL45" s="13"/>
    </row>
    <row r="46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3"/>
      <c r="AE46" s="13"/>
      <c r="AF46" s="13"/>
      <c r="AG46" s="1"/>
      <c r="AH46" s="1"/>
      <c r="AI46" s="13"/>
      <c r="AJ46" s="13"/>
      <c r="AK46" s="13"/>
      <c r="AL46" s="13"/>
    </row>
    <row r="47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3"/>
      <c r="AE47" s="13"/>
      <c r="AF47" s="13"/>
      <c r="AG47" s="1"/>
      <c r="AH47" s="1"/>
      <c r="AI47" s="13"/>
      <c r="AJ47" s="13"/>
      <c r="AK47" s="13"/>
      <c r="AL47" s="13"/>
    </row>
    <row r="48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3"/>
      <c r="AE48" s="13"/>
      <c r="AF48" s="13"/>
      <c r="AG48" s="1"/>
      <c r="AH48" s="1"/>
      <c r="AI48" s="13"/>
      <c r="AJ48" s="13"/>
      <c r="AK48" s="13"/>
      <c r="AL48" s="13"/>
    </row>
    <row r="49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3"/>
      <c r="AE49" s="13"/>
      <c r="AF49" s="13"/>
      <c r="AG49" s="1"/>
      <c r="AH49" s="1"/>
      <c r="AI49" s="13"/>
      <c r="AJ49" s="13"/>
      <c r="AK49" s="13"/>
      <c r="AL49" s="13"/>
    </row>
    <row r="50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3"/>
      <c r="AE50" s="13"/>
      <c r="AF50" s="13"/>
      <c r="AG50" s="1"/>
      <c r="AH50" s="1"/>
      <c r="AI50" s="13"/>
      <c r="AJ50" s="13"/>
      <c r="AK50" s="13"/>
      <c r="AL50" s="13"/>
    </row>
    <row r="51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3"/>
      <c r="AE51" s="13"/>
      <c r="AF51" s="13"/>
      <c r="AG51" s="1"/>
      <c r="AH51" s="1"/>
      <c r="AI51" s="13"/>
      <c r="AJ51" s="13"/>
      <c r="AK51" s="13"/>
      <c r="AL51" s="13"/>
    </row>
    <row r="52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3"/>
      <c r="AE52" s="13"/>
      <c r="AF52" s="13"/>
      <c r="AG52" s="1"/>
      <c r="AH52" s="1"/>
      <c r="AI52" s="13"/>
      <c r="AJ52" s="13"/>
      <c r="AK52" s="13"/>
      <c r="AL52" s="13"/>
    </row>
    <row r="53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3"/>
      <c r="AE53" s="13"/>
      <c r="AF53" s="13"/>
      <c r="AG53" s="1"/>
      <c r="AH53" s="1"/>
      <c r="AI53" s="13"/>
      <c r="AJ53" s="13"/>
      <c r="AK53" s="13"/>
      <c r="AL53" s="13"/>
    </row>
    <row r="54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3"/>
      <c r="AE54" s="13"/>
      <c r="AF54" s="13"/>
      <c r="AG54" s="1"/>
      <c r="AH54" s="1"/>
      <c r="AI54" s="13"/>
      <c r="AJ54" s="13"/>
      <c r="AK54" s="13"/>
      <c r="AL54" s="13"/>
    </row>
    <row r="5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3"/>
      <c r="AE55" s="13"/>
      <c r="AF55" s="13"/>
      <c r="AG55" s="1"/>
      <c r="AH55" s="1"/>
      <c r="AI55" s="13"/>
      <c r="AJ55" s="13"/>
      <c r="AK55" s="13"/>
      <c r="AL55" s="13"/>
    </row>
    <row r="56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3"/>
      <c r="AE56" s="13"/>
      <c r="AF56" s="13"/>
      <c r="AG56" s="1"/>
      <c r="AH56" s="1"/>
      <c r="AI56" s="13"/>
      <c r="AJ56" s="13"/>
      <c r="AK56" s="13"/>
      <c r="AL56" s="13"/>
    </row>
    <row r="57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3"/>
      <c r="AE57" s="13"/>
      <c r="AF57" s="13"/>
      <c r="AG57" s="1"/>
      <c r="AH57" s="1"/>
      <c r="AI57" s="13"/>
      <c r="AJ57" s="13"/>
      <c r="AK57" s="13"/>
      <c r="AL57" s="13"/>
    </row>
    <row r="58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3"/>
      <c r="AE58" s="13"/>
      <c r="AF58" s="13"/>
      <c r="AG58" s="1"/>
      <c r="AH58" s="1"/>
      <c r="AI58" s="13"/>
      <c r="AJ58" s="13"/>
      <c r="AK58" s="13"/>
      <c r="AL58" s="13"/>
    </row>
    <row r="59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3"/>
      <c r="AE59" s="13"/>
      <c r="AF59" s="13"/>
      <c r="AG59" s="1"/>
      <c r="AH59" s="1"/>
      <c r="AI59" s="13"/>
      <c r="AJ59" s="13"/>
      <c r="AK59" s="13"/>
      <c r="AL59" s="13"/>
    </row>
    <row r="60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3"/>
      <c r="AE60" s="13"/>
      <c r="AF60" s="13"/>
      <c r="AG60" s="1"/>
      <c r="AH60" s="1"/>
      <c r="AI60" s="13"/>
      <c r="AJ60" s="13"/>
      <c r="AK60" s="13"/>
      <c r="AL60" s="13"/>
    </row>
    <row r="61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3"/>
      <c r="AE61" s="13"/>
      <c r="AF61" s="13"/>
      <c r="AG61" s="1"/>
      <c r="AH61" s="1"/>
      <c r="AI61" s="13"/>
      <c r="AJ61" s="13"/>
      <c r="AK61" s="13"/>
      <c r="AL61" s="13"/>
    </row>
    <row r="62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3"/>
      <c r="AE62" s="13"/>
      <c r="AF62" s="13"/>
      <c r="AG62" s="1"/>
      <c r="AH62" s="1"/>
      <c r="AI62" s="13"/>
      <c r="AJ62" s="13"/>
      <c r="AK62" s="13"/>
      <c r="AL62" s="13"/>
    </row>
    <row r="63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3"/>
      <c r="AE63" s="13"/>
      <c r="AF63" s="13"/>
      <c r="AG63" s="1"/>
      <c r="AH63" s="1"/>
      <c r="AI63" s="13"/>
      <c r="AJ63" s="13"/>
      <c r="AK63" s="13"/>
      <c r="AL63" s="13"/>
    </row>
    <row r="64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3"/>
      <c r="AE64" s="13"/>
      <c r="AF64" s="13"/>
      <c r="AG64" s="1"/>
      <c r="AH64" s="1"/>
      <c r="AI64" s="13"/>
      <c r="AJ64" s="13"/>
      <c r="AK64" s="13"/>
      <c r="AL64" s="13"/>
    </row>
    <row r="6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3"/>
      <c r="AE65" s="13"/>
      <c r="AF65" s="13"/>
      <c r="AG65" s="1"/>
      <c r="AH65" s="1"/>
      <c r="AI65" s="13"/>
      <c r="AJ65" s="13"/>
      <c r="AK65" s="13"/>
      <c r="AL65" s="13"/>
    </row>
    <row r="66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3"/>
      <c r="AE66" s="13"/>
      <c r="AF66" s="13"/>
      <c r="AG66" s="1"/>
      <c r="AH66" s="1"/>
      <c r="AI66" s="13"/>
      <c r="AJ66" s="13"/>
      <c r="AK66" s="13"/>
      <c r="AL66" s="13"/>
    </row>
    <row r="67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3"/>
      <c r="AE67" s="13"/>
      <c r="AF67" s="13"/>
      <c r="AG67" s="1"/>
      <c r="AH67" s="1"/>
      <c r="AI67" s="13"/>
      <c r="AJ67" s="13"/>
      <c r="AK67" s="13"/>
      <c r="AL67" s="13"/>
    </row>
    <row r="68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3"/>
      <c r="AE68" s="13"/>
      <c r="AF68" s="13"/>
      <c r="AG68" s="1"/>
      <c r="AH68" s="1"/>
      <c r="AI68" s="13"/>
      <c r="AJ68" s="13"/>
      <c r="AK68" s="13"/>
      <c r="AL68" s="13"/>
    </row>
    <row r="69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3"/>
      <c r="AE69" s="13"/>
      <c r="AF69" s="13"/>
      <c r="AG69" s="1"/>
      <c r="AH69" s="1"/>
      <c r="AI69" s="13"/>
      <c r="AJ69" s="13"/>
      <c r="AK69" s="13"/>
      <c r="AL69" s="13"/>
    </row>
    <row r="70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3"/>
      <c r="AE70" s="13"/>
      <c r="AF70" s="13"/>
      <c r="AG70" s="1"/>
      <c r="AH70" s="1"/>
      <c r="AI70" s="13"/>
      <c r="AJ70" s="13"/>
      <c r="AK70" s="13"/>
      <c r="AL70" s="13"/>
    </row>
    <row r="71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3"/>
      <c r="AE71" s="13"/>
      <c r="AF71" s="13"/>
      <c r="AG71" s="1"/>
      <c r="AH71" s="1"/>
      <c r="AI71" s="13"/>
      <c r="AJ71" s="13"/>
      <c r="AK71" s="13"/>
      <c r="AL71" s="13"/>
    </row>
    <row r="72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3"/>
      <c r="AE72" s="13"/>
      <c r="AF72" s="13"/>
      <c r="AG72" s="1"/>
      <c r="AH72" s="1"/>
      <c r="AI72" s="13"/>
      <c r="AJ72" s="13"/>
      <c r="AK72" s="13"/>
      <c r="AL72" s="13"/>
    </row>
    <row r="73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3"/>
      <c r="AE73" s="13"/>
      <c r="AF73" s="13"/>
      <c r="AG73" s="1"/>
      <c r="AH73" s="1"/>
      <c r="AI73" s="13"/>
      <c r="AJ73" s="13"/>
      <c r="AK73" s="13"/>
      <c r="AL73" s="13"/>
    </row>
    <row r="74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3"/>
      <c r="AE74" s="13"/>
      <c r="AF74" s="13"/>
      <c r="AG74" s="1"/>
      <c r="AH74" s="1"/>
      <c r="AI74" s="13"/>
      <c r="AJ74" s="13"/>
      <c r="AK74" s="13"/>
      <c r="AL74" s="13"/>
    </row>
    <row r="7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3"/>
      <c r="AE75" s="13"/>
      <c r="AF75" s="13"/>
      <c r="AG75" s="1"/>
      <c r="AH75" s="1"/>
      <c r="AI75" s="13"/>
      <c r="AJ75" s="13"/>
      <c r="AK75" s="13"/>
      <c r="AL75" s="13"/>
    </row>
    <row r="76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3"/>
      <c r="AE76" s="13"/>
      <c r="AF76" s="13"/>
      <c r="AG76" s="1"/>
      <c r="AH76" s="1"/>
      <c r="AI76" s="13"/>
      <c r="AJ76" s="13"/>
      <c r="AK76" s="13"/>
      <c r="AL76" s="13"/>
    </row>
    <row r="77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3"/>
      <c r="AE77" s="13"/>
      <c r="AF77" s="13"/>
      <c r="AG77" s="1"/>
      <c r="AH77" s="1"/>
      <c r="AI77" s="13"/>
      <c r="AJ77" s="13"/>
      <c r="AK77" s="13"/>
      <c r="AL77" s="13"/>
    </row>
    <row r="78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3"/>
      <c r="AE78" s="13"/>
      <c r="AF78" s="13"/>
      <c r="AG78" s="1"/>
      <c r="AH78" s="1"/>
      <c r="AI78" s="13"/>
      <c r="AJ78" s="13"/>
      <c r="AK78" s="13"/>
      <c r="AL78" s="13"/>
    </row>
    <row r="79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3"/>
      <c r="AE79" s="13"/>
      <c r="AF79" s="13"/>
      <c r="AG79" s="1"/>
      <c r="AH79" s="1"/>
      <c r="AI79" s="13"/>
      <c r="AJ79" s="13"/>
      <c r="AK79" s="13"/>
      <c r="AL79" s="13"/>
    </row>
    <row r="80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3"/>
      <c r="AE80" s="13"/>
      <c r="AF80" s="13"/>
      <c r="AG80" s="1"/>
      <c r="AH80" s="1"/>
      <c r="AI80" s="13"/>
      <c r="AJ80" s="13"/>
      <c r="AK80" s="13"/>
      <c r="AL80" s="13"/>
    </row>
    <row r="81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3"/>
      <c r="AE81" s="13"/>
      <c r="AF81" s="13"/>
      <c r="AG81" s="1"/>
      <c r="AH81" s="1"/>
      <c r="AI81" s="13"/>
      <c r="AJ81" s="13"/>
      <c r="AK81" s="13"/>
      <c r="AL81" s="13"/>
    </row>
    <row r="82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3"/>
      <c r="AE82" s="13"/>
      <c r="AF82" s="13"/>
      <c r="AG82" s="1"/>
      <c r="AH82" s="1"/>
      <c r="AI82" s="13"/>
      <c r="AJ82" s="13"/>
      <c r="AK82" s="13"/>
      <c r="AL82" s="13"/>
    </row>
    <row r="83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3"/>
      <c r="AE83" s="13"/>
      <c r="AF83" s="13"/>
      <c r="AG83" s="1"/>
      <c r="AH83" s="1"/>
      <c r="AI83" s="13"/>
      <c r="AJ83" s="13"/>
      <c r="AK83" s="13"/>
      <c r="AL83" s="13"/>
    </row>
    <row r="84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3"/>
      <c r="AE84" s="13"/>
      <c r="AF84" s="13"/>
      <c r="AG84" s="1"/>
      <c r="AH84" s="1"/>
      <c r="AI84" s="13"/>
      <c r="AJ84" s="13"/>
      <c r="AK84" s="13"/>
      <c r="AL84" s="13"/>
    </row>
    <row r="8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3"/>
      <c r="AE85" s="13"/>
      <c r="AF85" s="13"/>
      <c r="AG85" s="1"/>
      <c r="AH85" s="1"/>
      <c r="AI85" s="13"/>
      <c r="AJ85" s="13"/>
      <c r="AK85" s="13"/>
      <c r="AL85" s="13"/>
    </row>
    <row r="86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3"/>
      <c r="AE86" s="13"/>
      <c r="AF86" s="13"/>
      <c r="AG86" s="1"/>
      <c r="AH86" s="1"/>
      <c r="AI86" s="13"/>
      <c r="AJ86" s="13"/>
      <c r="AK86" s="13"/>
      <c r="AL86" s="13"/>
    </row>
    <row r="87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3"/>
      <c r="AE87" s="13"/>
      <c r="AF87" s="13"/>
      <c r="AG87" s="1"/>
      <c r="AH87" s="1"/>
      <c r="AI87" s="13"/>
      <c r="AJ87" s="13"/>
      <c r="AK87" s="13"/>
      <c r="AL87" s="13"/>
    </row>
    <row r="88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3"/>
      <c r="AE88" s="13"/>
      <c r="AF88" s="13"/>
      <c r="AG88" s="1"/>
      <c r="AH88" s="1"/>
      <c r="AI88" s="13"/>
      <c r="AJ88" s="13"/>
      <c r="AK88" s="13"/>
      <c r="AL88" s="13"/>
    </row>
    <row r="89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3"/>
      <c r="AE89" s="13"/>
      <c r="AF89" s="13"/>
      <c r="AG89" s="1"/>
      <c r="AH89" s="1"/>
      <c r="AI89" s="13"/>
      <c r="AJ89" s="13"/>
      <c r="AK89" s="13"/>
      <c r="AL89" s="13"/>
    </row>
    <row r="90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3"/>
      <c r="AE90" s="13"/>
      <c r="AF90" s="13"/>
      <c r="AG90" s="1"/>
      <c r="AH90" s="1"/>
      <c r="AI90" s="13"/>
      <c r="AJ90" s="13"/>
      <c r="AK90" s="13"/>
      <c r="AL90" s="13"/>
    </row>
    <row r="91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3"/>
      <c r="AE91" s="13"/>
      <c r="AF91" s="13"/>
      <c r="AG91" s="1"/>
      <c r="AH91" s="1"/>
      <c r="AI91" s="13"/>
      <c r="AJ91" s="13"/>
      <c r="AK91" s="13"/>
      <c r="AL91" s="13"/>
    </row>
    <row r="92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3"/>
      <c r="AE92" s="13"/>
      <c r="AF92" s="13"/>
      <c r="AG92" s="1"/>
      <c r="AH92" s="1"/>
      <c r="AI92" s="13"/>
      <c r="AJ92" s="13"/>
      <c r="AK92" s="13"/>
      <c r="AL92" s="13"/>
    </row>
    <row r="93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3"/>
      <c r="AE93" s="13"/>
      <c r="AF93" s="13"/>
      <c r="AG93" s="1"/>
      <c r="AH93" s="1"/>
      <c r="AI93" s="13"/>
      <c r="AJ93" s="13"/>
      <c r="AK93" s="13"/>
      <c r="AL93" s="13"/>
    </row>
    <row r="94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3"/>
      <c r="AE94" s="13"/>
      <c r="AF94" s="13"/>
      <c r="AG94" s="1"/>
      <c r="AH94" s="1"/>
      <c r="AI94" s="13"/>
      <c r="AJ94" s="13"/>
      <c r="AK94" s="13"/>
      <c r="AL94" s="13"/>
    </row>
    <row r="9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3"/>
      <c r="AE95" s="13"/>
      <c r="AF95" s="13"/>
      <c r="AG95" s="1"/>
      <c r="AH95" s="1"/>
      <c r="AI95" s="13"/>
      <c r="AJ95" s="13"/>
      <c r="AK95" s="13"/>
      <c r="AL95" s="13"/>
    </row>
    <row r="96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3"/>
      <c r="AE96" s="13"/>
      <c r="AF96" s="13"/>
      <c r="AG96" s="1"/>
      <c r="AH96" s="1"/>
      <c r="AI96" s="13"/>
      <c r="AJ96" s="13"/>
      <c r="AK96" s="13"/>
      <c r="AL96" s="13"/>
    </row>
    <row r="97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3"/>
      <c r="AE97" s="13"/>
      <c r="AF97" s="13"/>
      <c r="AG97" s="1"/>
      <c r="AH97" s="1"/>
      <c r="AI97" s="13"/>
      <c r="AJ97" s="13"/>
      <c r="AK97" s="13"/>
      <c r="AL97" s="13"/>
    </row>
    <row r="98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3"/>
      <c r="AE98" s="13"/>
      <c r="AF98" s="13"/>
      <c r="AG98" s="1"/>
      <c r="AH98" s="1"/>
      <c r="AI98" s="13"/>
      <c r="AJ98" s="13"/>
      <c r="AK98" s="13"/>
      <c r="AL98" s="13"/>
    </row>
    <row r="99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3"/>
      <c r="AE99" s="13"/>
      <c r="AF99" s="13"/>
      <c r="AG99" s="1"/>
      <c r="AH99" s="1"/>
      <c r="AI99" s="13"/>
      <c r="AJ99" s="13"/>
      <c r="AK99" s="13"/>
      <c r="AL99" s="13"/>
    </row>
    <row r="100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3"/>
      <c r="AE100" s="13"/>
      <c r="AF100" s="13"/>
      <c r="AG100" s="1"/>
      <c r="AH100" s="1"/>
      <c r="AI100" s="13"/>
      <c r="AJ100" s="13"/>
      <c r="AK100" s="13"/>
      <c r="AL100" s="13"/>
    </row>
    <row r="101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3"/>
      <c r="AE101" s="13"/>
      <c r="AF101" s="13"/>
      <c r="AG101" s="1"/>
      <c r="AH101" s="1"/>
      <c r="AI101" s="13"/>
      <c r="AJ101" s="13"/>
      <c r="AK101" s="13"/>
      <c r="AL101" s="13"/>
    </row>
    <row r="102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3"/>
      <c r="AE102" s="13"/>
      <c r="AF102" s="13"/>
      <c r="AG102" s="1"/>
      <c r="AH102" s="1"/>
      <c r="AI102" s="13"/>
      <c r="AJ102" s="13"/>
      <c r="AK102" s="13"/>
      <c r="AL102" s="13"/>
    </row>
    <row r="103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3"/>
      <c r="AE103" s="13"/>
      <c r="AF103" s="13"/>
      <c r="AG103" s="1"/>
      <c r="AH103" s="1"/>
      <c r="AI103" s="13"/>
      <c r="AJ103" s="13"/>
      <c r="AK103" s="13"/>
      <c r="AL103" s="13"/>
    </row>
    <row r="104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3"/>
      <c r="AE104" s="13"/>
      <c r="AF104" s="13"/>
      <c r="AG104" s="1"/>
      <c r="AH104" s="1"/>
      <c r="AI104" s="13"/>
      <c r="AJ104" s="13"/>
      <c r="AK104" s="13"/>
      <c r="AL104" s="13"/>
    </row>
    <row r="10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3"/>
      <c r="AE105" s="13"/>
      <c r="AF105" s="13"/>
      <c r="AG105" s="1"/>
      <c r="AH105" s="1"/>
      <c r="AI105" s="13"/>
      <c r="AJ105" s="13"/>
      <c r="AK105" s="13"/>
      <c r="AL105" s="13"/>
    </row>
    <row r="106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3"/>
      <c r="AE106" s="13"/>
      <c r="AF106" s="13"/>
      <c r="AG106" s="1"/>
      <c r="AH106" s="1"/>
      <c r="AI106" s="13"/>
      <c r="AJ106" s="13"/>
      <c r="AK106" s="13"/>
      <c r="AL106" s="13"/>
    </row>
    <row r="107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3"/>
      <c r="AE107" s="13"/>
      <c r="AF107" s="13"/>
      <c r="AG107" s="1"/>
      <c r="AH107" s="1"/>
      <c r="AI107" s="13"/>
      <c r="AJ107" s="13"/>
      <c r="AK107" s="13"/>
      <c r="AL107" s="13"/>
    </row>
    <row r="108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3"/>
      <c r="AE108" s="13"/>
      <c r="AF108" s="13"/>
      <c r="AG108" s="1"/>
      <c r="AH108" s="1"/>
      <c r="AI108" s="13"/>
      <c r="AJ108" s="13"/>
      <c r="AK108" s="13"/>
      <c r="AL108" s="13"/>
    </row>
    <row r="109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3"/>
      <c r="AE109" s="13"/>
      <c r="AF109" s="13"/>
      <c r="AG109" s="1"/>
      <c r="AH109" s="1"/>
      <c r="AI109" s="13"/>
      <c r="AJ109" s="13"/>
      <c r="AK109" s="13"/>
      <c r="AL109" s="13"/>
    </row>
    <row r="110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3"/>
      <c r="AE110" s="13"/>
      <c r="AF110" s="13"/>
      <c r="AG110" s="1"/>
      <c r="AH110" s="1"/>
      <c r="AI110" s="13"/>
      <c r="AJ110" s="13"/>
      <c r="AK110" s="13"/>
      <c r="AL110" s="13"/>
    </row>
    <row r="111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3"/>
      <c r="AE111" s="13"/>
      <c r="AF111" s="13"/>
      <c r="AG111" s="1"/>
      <c r="AH111" s="1"/>
      <c r="AI111" s="13"/>
      <c r="AJ111" s="13"/>
      <c r="AK111" s="13"/>
      <c r="AL111" s="13"/>
    </row>
    <row r="112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3"/>
      <c r="AE112" s="13"/>
      <c r="AF112" s="13"/>
      <c r="AG112" s="1"/>
      <c r="AH112" s="1"/>
      <c r="AI112" s="13"/>
      <c r="AJ112" s="13"/>
      <c r="AK112" s="13"/>
      <c r="AL112" s="13"/>
    </row>
    <row r="113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3"/>
      <c r="AE113" s="13"/>
      <c r="AF113" s="13"/>
      <c r="AG113" s="1"/>
      <c r="AH113" s="1"/>
      <c r="AI113" s="13"/>
      <c r="AJ113" s="13"/>
      <c r="AK113" s="13"/>
      <c r="AL113" s="13"/>
    </row>
    <row r="114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3"/>
      <c r="AE114" s="13"/>
      <c r="AF114" s="13"/>
      <c r="AG114" s="1"/>
      <c r="AH114" s="1"/>
      <c r="AI114" s="13"/>
      <c r="AJ114" s="13"/>
      <c r="AK114" s="13"/>
      <c r="AL114" s="13"/>
    </row>
    <row r="1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3"/>
      <c r="AE115" s="13"/>
      <c r="AF115" s="13"/>
      <c r="AG115" s="1"/>
      <c r="AH115" s="1"/>
      <c r="AI115" s="13"/>
      <c r="AJ115" s="13"/>
      <c r="AK115" s="13"/>
      <c r="AL115" s="13"/>
    </row>
    <row r="116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3"/>
      <c r="AE116" s="13"/>
      <c r="AF116" s="13"/>
      <c r="AG116" s="1"/>
      <c r="AH116" s="1"/>
      <c r="AI116" s="13"/>
      <c r="AJ116" s="13"/>
      <c r="AK116" s="13"/>
      <c r="AL116" s="13"/>
    </row>
    <row r="117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3"/>
      <c r="AE117" s="13"/>
      <c r="AF117" s="13"/>
      <c r="AG117" s="1"/>
      <c r="AH117" s="1"/>
      <c r="AI117" s="13"/>
      <c r="AJ117" s="13"/>
      <c r="AK117" s="13"/>
      <c r="AL117" s="13"/>
    </row>
    <row r="118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3"/>
      <c r="AE118" s="13"/>
      <c r="AF118" s="13"/>
      <c r="AG118" s="1"/>
      <c r="AH118" s="1"/>
      <c r="AI118" s="13"/>
      <c r="AJ118" s="13"/>
      <c r="AK118" s="13"/>
      <c r="AL118" s="13"/>
    </row>
    <row r="119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3"/>
      <c r="AE119" s="13"/>
      <c r="AF119" s="13"/>
      <c r="AG119" s="1"/>
      <c r="AH119" s="1"/>
      <c r="AI119" s="13"/>
      <c r="AJ119" s="13"/>
      <c r="AK119" s="13"/>
      <c r="AL119" s="13"/>
    </row>
    <row r="120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3"/>
      <c r="AE120" s="13"/>
      <c r="AF120" s="13"/>
      <c r="AG120" s="1"/>
      <c r="AH120" s="1"/>
      <c r="AI120" s="13"/>
      <c r="AJ120" s="13"/>
      <c r="AK120" s="13"/>
      <c r="AL120" s="13"/>
    </row>
    <row r="121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3"/>
      <c r="AE121" s="13"/>
      <c r="AF121" s="13"/>
      <c r="AG121" s="1"/>
      <c r="AH121" s="1"/>
      <c r="AI121" s="13"/>
      <c r="AJ121" s="13"/>
      <c r="AK121" s="13"/>
      <c r="AL121" s="13"/>
    </row>
    <row r="122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3"/>
      <c r="AE122" s="13"/>
      <c r="AF122" s="13"/>
      <c r="AG122" s="1"/>
      <c r="AH122" s="1"/>
      <c r="AI122" s="13"/>
      <c r="AJ122" s="13"/>
      <c r="AK122" s="13"/>
      <c r="AL122" s="13"/>
    </row>
    <row r="123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3"/>
      <c r="AE123" s="13"/>
      <c r="AF123" s="13"/>
      <c r="AG123" s="1"/>
      <c r="AH123" s="1"/>
      <c r="AI123" s="13"/>
      <c r="AJ123" s="13"/>
      <c r="AK123" s="13"/>
      <c r="AL123" s="13"/>
    </row>
    <row r="124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3"/>
      <c r="AE124" s="13"/>
      <c r="AF124" s="13"/>
      <c r="AG124" s="1"/>
      <c r="AH124" s="1"/>
      <c r="AI124" s="13"/>
      <c r="AJ124" s="13"/>
      <c r="AK124" s="13"/>
      <c r="AL124" s="13"/>
    </row>
    <row r="1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3"/>
      <c r="AE125" s="13"/>
      <c r="AF125" s="13"/>
      <c r="AG125" s="1"/>
      <c r="AH125" s="1"/>
      <c r="AI125" s="13"/>
      <c r="AJ125" s="13"/>
      <c r="AK125" s="13"/>
      <c r="AL125" s="13"/>
    </row>
    <row r="126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3"/>
      <c r="AE126" s="13"/>
      <c r="AF126" s="13"/>
      <c r="AG126" s="1"/>
      <c r="AH126" s="1"/>
      <c r="AI126" s="13"/>
      <c r="AJ126" s="13"/>
      <c r="AK126" s="13"/>
      <c r="AL126" s="13"/>
    </row>
    <row r="127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3"/>
      <c r="AE127" s="13"/>
      <c r="AF127" s="13"/>
      <c r="AG127" s="1"/>
      <c r="AH127" s="1"/>
      <c r="AI127" s="13"/>
      <c r="AJ127" s="13"/>
      <c r="AK127" s="13"/>
      <c r="AL127" s="13"/>
    </row>
    <row r="128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3"/>
      <c r="AE128" s="13"/>
      <c r="AF128" s="13"/>
      <c r="AG128" s="1"/>
      <c r="AH128" s="1"/>
      <c r="AI128" s="13"/>
      <c r="AJ128" s="13"/>
      <c r="AK128" s="13"/>
      <c r="AL128" s="13"/>
    </row>
    <row r="129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3"/>
      <c r="AE129" s="13"/>
      <c r="AF129" s="13"/>
      <c r="AG129" s="1"/>
      <c r="AH129" s="1"/>
      <c r="AI129" s="13"/>
      <c r="AJ129" s="13"/>
      <c r="AK129" s="13"/>
      <c r="AL129" s="13"/>
    </row>
    <row r="130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3"/>
      <c r="AE130" s="13"/>
      <c r="AF130" s="13"/>
      <c r="AG130" s="1"/>
      <c r="AH130" s="1"/>
      <c r="AI130" s="13"/>
      <c r="AJ130" s="13"/>
      <c r="AK130" s="13"/>
      <c r="AL130" s="13"/>
    </row>
    <row r="131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3"/>
      <c r="AE131" s="13"/>
      <c r="AF131" s="13"/>
      <c r="AG131" s="1"/>
      <c r="AH131" s="1"/>
      <c r="AI131" s="13"/>
      <c r="AJ131" s="13"/>
      <c r="AK131" s="13"/>
      <c r="AL131" s="13"/>
    </row>
    <row r="132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3"/>
      <c r="AE132" s="13"/>
      <c r="AF132" s="13"/>
      <c r="AG132" s="1"/>
      <c r="AH132" s="1"/>
      <c r="AI132" s="13"/>
      <c r="AJ132" s="13"/>
      <c r="AK132" s="13"/>
      <c r="AL132" s="13"/>
    </row>
    <row r="133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3"/>
      <c r="AE133" s="13"/>
      <c r="AF133" s="13"/>
      <c r="AG133" s="1"/>
      <c r="AH133" s="1"/>
      <c r="AI133" s="13"/>
      <c r="AJ133" s="13"/>
      <c r="AK133" s="13"/>
      <c r="AL133" s="13"/>
    </row>
    <row r="134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3"/>
      <c r="AE134" s="13"/>
      <c r="AF134" s="13"/>
      <c r="AG134" s="1"/>
      <c r="AH134" s="1"/>
      <c r="AI134" s="13"/>
      <c r="AJ134" s="13"/>
      <c r="AK134" s="13"/>
      <c r="AL134" s="13"/>
    </row>
    <row r="13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3"/>
      <c r="AE135" s="13"/>
      <c r="AF135" s="13"/>
      <c r="AG135" s="1"/>
      <c r="AH135" s="1"/>
      <c r="AI135" s="13"/>
      <c r="AJ135" s="13"/>
      <c r="AK135" s="13"/>
      <c r="AL135" s="13"/>
    </row>
    <row r="136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3"/>
      <c r="AE136" s="13"/>
      <c r="AF136" s="13"/>
      <c r="AG136" s="1"/>
      <c r="AH136" s="1"/>
      <c r="AI136" s="13"/>
      <c r="AJ136" s="13"/>
      <c r="AK136" s="13"/>
      <c r="AL136" s="13"/>
    </row>
    <row r="137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3"/>
      <c r="AE137" s="13"/>
      <c r="AF137" s="13"/>
      <c r="AG137" s="1"/>
      <c r="AH137" s="1"/>
      <c r="AI137" s="13"/>
      <c r="AJ137" s="13"/>
      <c r="AK137" s="13"/>
      <c r="AL137" s="13"/>
    </row>
    <row r="138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3"/>
      <c r="AE138" s="13"/>
      <c r="AF138" s="13"/>
      <c r="AG138" s="1"/>
      <c r="AH138" s="1"/>
      <c r="AI138" s="13"/>
      <c r="AJ138" s="13"/>
      <c r="AK138" s="13"/>
      <c r="AL138" s="13"/>
    </row>
    <row r="139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3"/>
      <c r="AE139" s="13"/>
      <c r="AF139" s="13"/>
      <c r="AG139" s="1"/>
      <c r="AH139" s="1"/>
      <c r="AI139" s="13"/>
      <c r="AJ139" s="13"/>
      <c r="AK139" s="13"/>
      <c r="AL139" s="13"/>
    </row>
    <row r="140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3"/>
      <c r="AE140" s="13"/>
      <c r="AF140" s="13"/>
      <c r="AG140" s="1"/>
      <c r="AH140" s="1"/>
      <c r="AI140" s="13"/>
      <c r="AJ140" s="13"/>
      <c r="AK140" s="13"/>
      <c r="AL140" s="13"/>
    </row>
    <row r="141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3"/>
      <c r="AE141" s="13"/>
      <c r="AF141" s="13"/>
      <c r="AG141" s="1"/>
      <c r="AH141" s="1"/>
      <c r="AI141" s="13"/>
      <c r="AJ141" s="13"/>
      <c r="AK141" s="13"/>
      <c r="AL141" s="13"/>
    </row>
    <row r="142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3"/>
      <c r="AE142" s="13"/>
      <c r="AF142" s="13"/>
      <c r="AG142" s="1"/>
      <c r="AH142" s="1"/>
      <c r="AI142" s="13"/>
      <c r="AJ142" s="13"/>
      <c r="AK142" s="13"/>
      <c r="AL142" s="13"/>
    </row>
    <row r="143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3"/>
      <c r="AE143" s="13"/>
      <c r="AF143" s="13"/>
      <c r="AG143" s="1"/>
      <c r="AH143" s="1"/>
      <c r="AI143" s="13"/>
      <c r="AJ143" s="13"/>
      <c r="AK143" s="13"/>
      <c r="AL143" s="13"/>
    </row>
    <row r="144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3"/>
      <c r="AE144" s="13"/>
      <c r="AF144" s="13"/>
      <c r="AG144" s="1"/>
      <c r="AH144" s="1"/>
      <c r="AI144" s="13"/>
      <c r="AJ144" s="13"/>
      <c r="AK144" s="13"/>
      <c r="AL144" s="13"/>
    </row>
    <row r="14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3"/>
      <c r="AE145" s="13"/>
      <c r="AF145" s="13"/>
      <c r="AG145" s="1"/>
      <c r="AH145" s="1"/>
      <c r="AI145" s="13"/>
      <c r="AJ145" s="13"/>
      <c r="AK145" s="13"/>
      <c r="AL145" s="13"/>
    </row>
    <row r="146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3"/>
      <c r="AE146" s="13"/>
      <c r="AF146" s="13"/>
      <c r="AG146" s="1"/>
      <c r="AH146" s="1"/>
      <c r="AI146" s="13"/>
      <c r="AJ146" s="13"/>
      <c r="AK146" s="13"/>
      <c r="AL146" s="13"/>
    </row>
    <row r="147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3"/>
      <c r="AE147" s="13"/>
      <c r="AF147" s="13"/>
      <c r="AG147" s="1"/>
      <c r="AH147" s="1"/>
      <c r="AI147" s="13"/>
      <c r="AJ147" s="13"/>
      <c r="AK147" s="13"/>
      <c r="AL147" s="13"/>
    </row>
    <row r="148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3"/>
      <c r="AE148" s="13"/>
      <c r="AF148" s="13"/>
      <c r="AG148" s="1"/>
      <c r="AH148" s="1"/>
      <c r="AI148" s="13"/>
      <c r="AJ148" s="13"/>
      <c r="AK148" s="13"/>
      <c r="AL148" s="13"/>
    </row>
    <row r="149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3"/>
      <c r="AE149" s="13"/>
      <c r="AF149" s="13"/>
      <c r="AG149" s="1"/>
      <c r="AH149" s="1"/>
      <c r="AI149" s="13"/>
      <c r="AJ149" s="13"/>
      <c r="AK149" s="13"/>
      <c r="AL149" s="13"/>
    </row>
    <row r="150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3"/>
      <c r="AE150" s="13"/>
      <c r="AF150" s="13"/>
      <c r="AG150" s="1"/>
      <c r="AH150" s="1"/>
      <c r="AI150" s="13"/>
      <c r="AJ150" s="13"/>
      <c r="AK150" s="13"/>
      <c r="AL150" s="13"/>
    </row>
    <row r="151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3"/>
      <c r="AE151" s="13"/>
      <c r="AF151" s="13"/>
      <c r="AG151" s="1"/>
      <c r="AH151" s="1"/>
      <c r="AI151" s="13"/>
      <c r="AJ151" s="13"/>
      <c r="AK151" s="13"/>
      <c r="AL151" s="13"/>
    </row>
    <row r="152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3"/>
      <c r="AE152" s="13"/>
      <c r="AF152" s="13"/>
      <c r="AG152" s="1"/>
      <c r="AH152" s="1"/>
      <c r="AI152" s="13"/>
      <c r="AJ152" s="13"/>
      <c r="AK152" s="13"/>
      <c r="AL152" s="13"/>
    </row>
    <row r="153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3"/>
      <c r="AE153" s="13"/>
      <c r="AF153" s="13"/>
      <c r="AG153" s="1"/>
      <c r="AH153" s="1"/>
      <c r="AI153" s="13"/>
      <c r="AJ153" s="13"/>
      <c r="AK153" s="13"/>
      <c r="AL153" s="13"/>
    </row>
    <row r="154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3"/>
      <c r="AE154" s="13"/>
      <c r="AF154" s="13"/>
      <c r="AG154" s="1"/>
      <c r="AH154" s="1"/>
      <c r="AI154" s="13"/>
      <c r="AJ154" s="13"/>
      <c r="AK154" s="13"/>
      <c r="AL154" s="13"/>
    </row>
    <row r="15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3"/>
      <c r="AE155" s="13"/>
      <c r="AF155" s="13"/>
      <c r="AG155" s="1"/>
      <c r="AH155" s="1"/>
      <c r="AI155" s="13"/>
      <c r="AJ155" s="13"/>
      <c r="AK155" s="13"/>
      <c r="AL155" s="13"/>
    </row>
    <row r="156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3"/>
      <c r="AE156" s="13"/>
      <c r="AF156" s="13"/>
      <c r="AG156" s="1"/>
      <c r="AH156" s="1"/>
      <c r="AI156" s="13"/>
      <c r="AJ156" s="13"/>
      <c r="AK156" s="13"/>
      <c r="AL156" s="13"/>
    </row>
    <row r="157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3"/>
      <c r="AE157" s="13"/>
      <c r="AF157" s="13"/>
      <c r="AG157" s="1"/>
      <c r="AH157" s="1"/>
      <c r="AI157" s="13"/>
      <c r="AJ157" s="13"/>
      <c r="AK157" s="13"/>
      <c r="AL157" s="13"/>
    </row>
    <row r="158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3"/>
      <c r="AE158" s="13"/>
      <c r="AF158" s="13"/>
      <c r="AG158" s="1"/>
      <c r="AH158" s="1"/>
      <c r="AI158" s="13"/>
      <c r="AJ158" s="13"/>
      <c r="AK158" s="13"/>
      <c r="AL158" s="13"/>
    </row>
    <row r="159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3"/>
      <c r="AE159" s="13"/>
      <c r="AF159" s="13"/>
      <c r="AG159" s="1"/>
      <c r="AH159" s="1"/>
      <c r="AI159" s="13"/>
      <c r="AJ159" s="13"/>
      <c r="AK159" s="13"/>
      <c r="AL159" s="13"/>
    </row>
    <row r="160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3"/>
      <c r="AE160" s="13"/>
      <c r="AF160" s="13"/>
      <c r="AG160" s="1"/>
      <c r="AH160" s="1"/>
      <c r="AI160" s="13"/>
      <c r="AJ160" s="13"/>
      <c r="AK160" s="13"/>
      <c r="AL160" s="13"/>
    </row>
    <row r="161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3"/>
      <c r="AE161" s="13"/>
      <c r="AF161" s="13"/>
      <c r="AG161" s="1"/>
      <c r="AH161" s="1"/>
      <c r="AI161" s="13"/>
      <c r="AJ161" s="13"/>
      <c r="AK161" s="13"/>
      <c r="AL161" s="13"/>
    </row>
    <row r="162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3"/>
      <c r="AE162" s="13"/>
      <c r="AF162" s="13"/>
      <c r="AG162" s="1"/>
      <c r="AH162" s="1"/>
      <c r="AI162" s="13"/>
      <c r="AJ162" s="13"/>
      <c r="AK162" s="13"/>
      <c r="AL162" s="13"/>
    </row>
    <row r="163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3"/>
      <c r="AE163" s="13"/>
      <c r="AF163" s="13"/>
      <c r="AG163" s="1"/>
      <c r="AH163" s="1"/>
      <c r="AI163" s="13"/>
      <c r="AJ163" s="13"/>
      <c r="AK163" s="13"/>
      <c r="AL163" s="13"/>
    </row>
    <row r="164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3"/>
      <c r="AE164" s="13"/>
      <c r="AF164" s="13"/>
      <c r="AG164" s="1"/>
      <c r="AH164" s="1"/>
      <c r="AI164" s="13"/>
      <c r="AJ164" s="13"/>
      <c r="AK164" s="13"/>
      <c r="AL164" s="13"/>
    </row>
    <row r="16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3"/>
      <c r="AE165" s="13"/>
      <c r="AF165" s="13"/>
      <c r="AG165" s="1"/>
      <c r="AH165" s="1"/>
      <c r="AI165" s="13"/>
      <c r="AJ165" s="13"/>
      <c r="AK165" s="13"/>
      <c r="AL165" s="13"/>
    </row>
    <row r="166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3"/>
      <c r="AE166" s="13"/>
      <c r="AF166" s="13"/>
      <c r="AG166" s="1"/>
      <c r="AH166" s="1"/>
      <c r="AI166" s="13"/>
      <c r="AJ166" s="13"/>
      <c r="AK166" s="13"/>
      <c r="AL166" s="13"/>
    </row>
    <row r="167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3"/>
      <c r="AE167" s="13"/>
      <c r="AF167" s="13"/>
      <c r="AG167" s="1"/>
      <c r="AH167" s="1"/>
      <c r="AI167" s="13"/>
      <c r="AJ167" s="13"/>
      <c r="AK167" s="13"/>
      <c r="AL167" s="13"/>
    </row>
    <row r="168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3"/>
      <c r="AE168" s="13"/>
      <c r="AF168" s="13"/>
      <c r="AG168" s="1"/>
      <c r="AH168" s="1"/>
      <c r="AI168" s="13"/>
      <c r="AJ168" s="13"/>
      <c r="AK168" s="13"/>
      <c r="AL168" s="13"/>
    </row>
    <row r="169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3"/>
      <c r="AE169" s="13"/>
      <c r="AF169" s="13"/>
      <c r="AG169" s="1"/>
      <c r="AH169" s="1"/>
      <c r="AI169" s="13"/>
      <c r="AJ169" s="13"/>
      <c r="AK169" s="13"/>
      <c r="AL169" s="13"/>
    </row>
    <row r="170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3"/>
      <c r="AE170" s="13"/>
      <c r="AF170" s="13"/>
      <c r="AG170" s="1"/>
      <c r="AH170" s="1"/>
      <c r="AI170" s="13"/>
      <c r="AJ170" s="13"/>
      <c r="AK170" s="13"/>
      <c r="AL170" s="13"/>
    </row>
    <row r="171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3"/>
      <c r="AE171" s="13"/>
      <c r="AF171" s="13"/>
      <c r="AG171" s="1"/>
      <c r="AH171" s="1"/>
      <c r="AI171" s="13"/>
      <c r="AJ171" s="13"/>
      <c r="AK171" s="13"/>
      <c r="AL171" s="13"/>
    </row>
    <row r="172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3"/>
      <c r="AE172" s="13"/>
      <c r="AF172" s="13"/>
      <c r="AG172" s="1"/>
      <c r="AH172" s="1"/>
      <c r="AI172" s="13"/>
      <c r="AJ172" s="13"/>
      <c r="AK172" s="13"/>
      <c r="AL172" s="13"/>
    </row>
    <row r="173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3"/>
      <c r="AE173" s="13"/>
      <c r="AF173" s="13"/>
      <c r="AG173" s="1"/>
      <c r="AH173" s="1"/>
      <c r="AI173" s="13"/>
      <c r="AJ173" s="13"/>
      <c r="AK173" s="13"/>
      <c r="AL173" s="13"/>
    </row>
    <row r="174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3"/>
      <c r="AE174" s="13"/>
      <c r="AF174" s="13"/>
      <c r="AG174" s="1"/>
      <c r="AH174" s="1"/>
      <c r="AI174" s="13"/>
      <c r="AJ174" s="13"/>
      <c r="AK174" s="13"/>
      <c r="AL174" s="13"/>
    </row>
    <row r="17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3"/>
      <c r="AE175" s="13"/>
      <c r="AF175" s="13"/>
      <c r="AG175" s="1"/>
      <c r="AH175" s="1"/>
      <c r="AI175" s="13"/>
      <c r="AJ175" s="13"/>
      <c r="AK175" s="13"/>
      <c r="AL175" s="13"/>
    </row>
    <row r="176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3"/>
      <c r="AE176" s="13"/>
      <c r="AF176" s="13"/>
      <c r="AG176" s="1"/>
      <c r="AH176" s="1"/>
      <c r="AI176" s="13"/>
      <c r="AJ176" s="13"/>
      <c r="AK176" s="13"/>
      <c r="AL176" s="13"/>
    </row>
    <row r="177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3"/>
      <c r="AE177" s="13"/>
      <c r="AF177" s="13"/>
      <c r="AG177" s="1"/>
      <c r="AH177" s="1"/>
      <c r="AI177" s="13"/>
      <c r="AJ177" s="13"/>
      <c r="AK177" s="13"/>
      <c r="AL177" s="13"/>
    </row>
    <row r="178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3"/>
      <c r="AE178" s="13"/>
      <c r="AF178" s="13"/>
      <c r="AG178" s="1"/>
      <c r="AH178" s="1"/>
      <c r="AI178" s="13"/>
      <c r="AJ178" s="13"/>
      <c r="AK178" s="13"/>
      <c r="AL178" s="13"/>
    </row>
    <row r="179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3"/>
      <c r="AE179" s="13"/>
      <c r="AF179" s="13"/>
      <c r="AG179" s="1"/>
      <c r="AH179" s="1"/>
      <c r="AI179" s="13"/>
      <c r="AJ179" s="13"/>
      <c r="AK179" s="13"/>
      <c r="AL179" s="13"/>
    </row>
    <row r="180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3"/>
      <c r="AE180" s="13"/>
      <c r="AF180" s="13"/>
      <c r="AG180" s="1"/>
      <c r="AH180" s="1"/>
      <c r="AI180" s="13"/>
      <c r="AJ180" s="13"/>
      <c r="AK180" s="13"/>
      <c r="AL180" s="13"/>
    </row>
    <row r="181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3"/>
      <c r="AE181" s="13"/>
      <c r="AF181" s="13"/>
      <c r="AG181" s="1"/>
      <c r="AH181" s="1"/>
      <c r="AI181" s="13"/>
      <c r="AJ181" s="13"/>
      <c r="AK181" s="13"/>
      <c r="AL181" s="13"/>
    </row>
    <row r="182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3"/>
      <c r="AE182" s="13"/>
      <c r="AF182" s="13"/>
      <c r="AG182" s="1"/>
      <c r="AH182" s="1"/>
      <c r="AI182" s="13"/>
      <c r="AJ182" s="13"/>
      <c r="AK182" s="13"/>
      <c r="AL182" s="13"/>
    </row>
    <row r="183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3"/>
      <c r="AE183" s="13"/>
      <c r="AF183" s="13"/>
      <c r="AG183" s="1"/>
      <c r="AH183" s="1"/>
      <c r="AI183" s="13"/>
      <c r="AJ183" s="13"/>
      <c r="AK183" s="13"/>
      <c r="AL183" s="13"/>
    </row>
    <row r="184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3"/>
      <c r="AE184" s="13"/>
      <c r="AF184" s="13"/>
      <c r="AG184" s="1"/>
      <c r="AH184" s="1"/>
      <c r="AI184" s="13"/>
      <c r="AJ184" s="13"/>
      <c r="AK184" s="13"/>
      <c r="AL184" s="13"/>
    </row>
    <row r="18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3"/>
      <c r="AE185" s="13"/>
      <c r="AF185" s="13"/>
      <c r="AG185" s="1"/>
      <c r="AH185" s="1"/>
      <c r="AI185" s="13"/>
      <c r="AJ185" s="13"/>
      <c r="AK185" s="13"/>
      <c r="AL185" s="13"/>
    </row>
    <row r="186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3"/>
      <c r="AE186" s="13"/>
      <c r="AF186" s="13"/>
      <c r="AG186" s="1"/>
      <c r="AH186" s="1"/>
      <c r="AI186" s="13"/>
      <c r="AJ186" s="13"/>
      <c r="AK186" s="13"/>
      <c r="AL186" s="13"/>
    </row>
    <row r="187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3"/>
      <c r="AE187" s="13"/>
      <c r="AF187" s="13"/>
      <c r="AG187" s="1"/>
      <c r="AH187" s="1"/>
      <c r="AI187" s="13"/>
      <c r="AJ187" s="13"/>
      <c r="AK187" s="13"/>
      <c r="AL187" s="13"/>
    </row>
    <row r="188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3"/>
      <c r="AE188" s="13"/>
      <c r="AF188" s="13"/>
      <c r="AG188" s="1"/>
      <c r="AH188" s="1"/>
      <c r="AI188" s="13"/>
      <c r="AJ188" s="13"/>
      <c r="AK188" s="13"/>
      <c r="AL188" s="13"/>
    </row>
    <row r="189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3"/>
      <c r="AE189" s="13"/>
      <c r="AF189" s="13"/>
      <c r="AG189" s="1"/>
      <c r="AH189" s="1"/>
      <c r="AI189" s="13"/>
      <c r="AJ189" s="13"/>
      <c r="AK189" s="13"/>
      <c r="AL189" s="13"/>
    </row>
    <row r="190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3"/>
      <c r="AE190" s="13"/>
      <c r="AF190" s="13"/>
      <c r="AG190" s="1"/>
      <c r="AH190" s="1"/>
      <c r="AI190" s="13"/>
      <c r="AJ190" s="13"/>
      <c r="AK190" s="13"/>
      <c r="AL190" s="13"/>
    </row>
    <row r="191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3"/>
      <c r="AE191" s="13"/>
      <c r="AF191" s="13"/>
      <c r="AG191" s="1"/>
      <c r="AH191" s="1"/>
      <c r="AI191" s="13"/>
      <c r="AJ191" s="13"/>
      <c r="AK191" s="13"/>
      <c r="AL191" s="13"/>
    </row>
    <row r="192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3"/>
      <c r="AE192" s="13"/>
      <c r="AF192" s="13"/>
      <c r="AG192" s="1"/>
      <c r="AH192" s="1"/>
      <c r="AI192" s="13"/>
      <c r="AJ192" s="13"/>
      <c r="AK192" s="13"/>
      <c r="AL192" s="13"/>
    </row>
    <row r="193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3"/>
      <c r="AE193" s="13"/>
      <c r="AF193" s="13"/>
      <c r="AG193" s="1"/>
      <c r="AH193" s="1"/>
      <c r="AI193" s="13"/>
      <c r="AJ193" s="13"/>
      <c r="AK193" s="13"/>
      <c r="AL193" s="13"/>
    </row>
    <row r="194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3"/>
      <c r="AE194" s="13"/>
      <c r="AF194" s="13"/>
      <c r="AG194" s="1"/>
      <c r="AH194" s="1"/>
      <c r="AI194" s="13"/>
      <c r="AJ194" s="13"/>
      <c r="AK194" s="13"/>
      <c r="AL194" s="13"/>
    </row>
    <row r="19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3"/>
      <c r="AE195" s="13"/>
      <c r="AF195" s="13"/>
      <c r="AG195" s="1"/>
      <c r="AH195" s="1"/>
      <c r="AI195" s="13"/>
      <c r="AJ195" s="13"/>
      <c r="AK195" s="13"/>
      <c r="AL195" s="13"/>
    </row>
    <row r="196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3"/>
      <c r="AE196" s="13"/>
      <c r="AF196" s="13"/>
      <c r="AG196" s="1"/>
      <c r="AH196" s="1"/>
      <c r="AI196" s="13"/>
      <c r="AJ196" s="13"/>
      <c r="AK196" s="13"/>
      <c r="AL196" s="13"/>
    </row>
    <row r="197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3"/>
      <c r="AE197" s="13"/>
      <c r="AF197" s="13"/>
      <c r="AG197" s="1"/>
      <c r="AH197" s="1"/>
      <c r="AI197" s="13"/>
      <c r="AJ197" s="13"/>
      <c r="AK197" s="13"/>
      <c r="AL197" s="13"/>
    </row>
    <row r="198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3"/>
      <c r="AE198" s="13"/>
      <c r="AF198" s="13"/>
      <c r="AG198" s="1"/>
      <c r="AH198" s="1"/>
      <c r="AI198" s="13"/>
      <c r="AJ198" s="13"/>
      <c r="AK198" s="13"/>
      <c r="AL198" s="13"/>
    </row>
    <row r="199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3"/>
      <c r="AE199" s="13"/>
      <c r="AF199" s="13"/>
      <c r="AG199" s="1"/>
      <c r="AH199" s="1"/>
      <c r="AI199" s="13"/>
      <c r="AJ199" s="13"/>
      <c r="AK199" s="13"/>
      <c r="AL199" s="13"/>
    </row>
    <row r="200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3"/>
      <c r="AE200" s="13"/>
      <c r="AF200" s="13"/>
      <c r="AG200" s="1"/>
      <c r="AH200" s="1"/>
      <c r="AI200" s="13"/>
      <c r="AJ200" s="13"/>
      <c r="AK200" s="13"/>
      <c r="AL200" s="13"/>
    </row>
    <row r="201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3"/>
      <c r="AE201" s="13"/>
      <c r="AF201" s="13"/>
      <c r="AG201" s="1"/>
      <c r="AH201" s="1"/>
      <c r="AI201" s="13"/>
      <c r="AJ201" s="13"/>
      <c r="AK201" s="13"/>
      <c r="AL201" s="13"/>
    </row>
    <row r="202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3"/>
      <c r="AE202" s="13"/>
      <c r="AF202" s="13"/>
      <c r="AG202" s="1"/>
      <c r="AH202" s="1"/>
      <c r="AI202" s="13"/>
      <c r="AJ202" s="13"/>
      <c r="AK202" s="13"/>
      <c r="AL202" s="13"/>
    </row>
    <row r="203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3"/>
      <c r="AE203" s="13"/>
      <c r="AF203" s="13"/>
      <c r="AG203" s="1"/>
      <c r="AH203" s="1"/>
      <c r="AI203" s="13"/>
      <c r="AJ203" s="13"/>
      <c r="AK203" s="13"/>
      <c r="AL203" s="13"/>
    </row>
    <row r="204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3"/>
      <c r="AE204" s="13"/>
      <c r="AF204" s="13"/>
      <c r="AG204" s="1"/>
      <c r="AH204" s="1"/>
      <c r="AI204" s="13"/>
      <c r="AJ204" s="13"/>
      <c r="AK204" s="13"/>
      <c r="AL204" s="13"/>
    </row>
    <row r="20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3"/>
      <c r="AE205" s="13"/>
      <c r="AF205" s="13"/>
      <c r="AG205" s="1"/>
      <c r="AH205" s="1"/>
      <c r="AI205" s="13"/>
      <c r="AJ205" s="13"/>
      <c r="AK205" s="13"/>
      <c r="AL205" s="13"/>
    </row>
    <row r="206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3"/>
      <c r="AE206" s="13"/>
      <c r="AF206" s="13"/>
      <c r="AG206" s="1"/>
      <c r="AH206" s="1"/>
      <c r="AI206" s="13"/>
      <c r="AJ206" s="13"/>
      <c r="AK206" s="13"/>
      <c r="AL206" s="13"/>
    </row>
    <row r="207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3"/>
      <c r="AE207" s="13"/>
      <c r="AF207" s="13"/>
      <c r="AG207" s="1"/>
      <c r="AH207" s="1"/>
      <c r="AI207" s="13"/>
      <c r="AJ207" s="13"/>
      <c r="AK207" s="13"/>
      <c r="AL207" s="13"/>
    </row>
    <row r="208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3"/>
      <c r="AE208" s="13"/>
      <c r="AF208" s="13"/>
      <c r="AG208" s="1"/>
      <c r="AH208" s="1"/>
      <c r="AI208" s="13"/>
      <c r="AJ208" s="13"/>
      <c r="AK208" s="13"/>
      <c r="AL208" s="13"/>
    </row>
    <row r="209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3"/>
      <c r="AE209" s="13"/>
      <c r="AF209" s="13"/>
      <c r="AG209" s="1"/>
      <c r="AH209" s="1"/>
      <c r="AI209" s="13"/>
      <c r="AJ209" s="13"/>
      <c r="AK209" s="13"/>
      <c r="AL209" s="13"/>
    </row>
    <row r="210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3"/>
      <c r="AE210" s="13"/>
      <c r="AF210" s="13"/>
      <c r="AG210" s="1"/>
      <c r="AH210" s="1"/>
      <c r="AI210" s="13"/>
      <c r="AJ210" s="13"/>
      <c r="AK210" s="13"/>
      <c r="AL210" s="13"/>
    </row>
    <row r="211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3"/>
      <c r="AE211" s="13"/>
      <c r="AF211" s="13"/>
      <c r="AG211" s="1"/>
      <c r="AH211" s="1"/>
      <c r="AI211" s="13"/>
      <c r="AJ211" s="13"/>
      <c r="AK211" s="13"/>
      <c r="AL211" s="13"/>
    </row>
    <row r="212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3"/>
      <c r="AE212" s="13"/>
      <c r="AF212" s="13"/>
      <c r="AG212" s="1"/>
      <c r="AH212" s="1"/>
      <c r="AI212" s="13"/>
      <c r="AJ212" s="13"/>
      <c r="AK212" s="13"/>
      <c r="AL212" s="13"/>
    </row>
    <row r="213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3"/>
      <c r="AE213" s="13"/>
      <c r="AF213" s="13"/>
      <c r="AG213" s="1"/>
      <c r="AH213" s="1"/>
      <c r="AI213" s="13"/>
      <c r="AJ213" s="13"/>
      <c r="AK213" s="13"/>
      <c r="AL213" s="13"/>
    </row>
    <row r="214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3"/>
      <c r="AE214" s="13"/>
      <c r="AF214" s="13"/>
      <c r="AG214" s="1"/>
      <c r="AH214" s="1"/>
      <c r="AI214" s="13"/>
      <c r="AJ214" s="13"/>
      <c r="AK214" s="13"/>
      <c r="AL214" s="13"/>
    </row>
    <row r="2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3"/>
      <c r="AE215" s="13"/>
      <c r="AF215" s="13"/>
      <c r="AG215" s="1"/>
      <c r="AH215" s="1"/>
      <c r="AI215" s="13"/>
      <c r="AJ215" s="13"/>
      <c r="AK215" s="13"/>
      <c r="AL215" s="13"/>
    </row>
    <row r="216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3"/>
      <c r="AE216" s="13"/>
      <c r="AF216" s="13"/>
      <c r="AG216" s="1"/>
      <c r="AH216" s="1"/>
      <c r="AI216" s="13"/>
      <c r="AJ216" s="13"/>
      <c r="AK216" s="13"/>
      <c r="AL216" s="13"/>
    </row>
    <row r="217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3"/>
      <c r="AE217" s="13"/>
      <c r="AF217" s="13"/>
      <c r="AG217" s="1"/>
      <c r="AH217" s="1"/>
      <c r="AI217" s="13"/>
      <c r="AJ217" s="13"/>
      <c r="AK217" s="13"/>
      <c r="AL217" s="13"/>
    </row>
    <row r="218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3"/>
      <c r="AE218" s="13"/>
      <c r="AF218" s="13"/>
      <c r="AG218" s="1"/>
      <c r="AH218" s="1"/>
      <c r="AI218" s="13"/>
      <c r="AJ218" s="13"/>
      <c r="AK218" s="13"/>
      <c r="AL218" s="13"/>
    </row>
    <row r="219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3"/>
      <c r="AE219" s="13"/>
      <c r="AF219" s="13"/>
      <c r="AG219" s="1"/>
      <c r="AH219" s="1"/>
      <c r="AI219" s="13"/>
      <c r="AJ219" s="13"/>
      <c r="AK219" s="13"/>
      <c r="AL219" s="13"/>
    </row>
    <row r="220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3"/>
      <c r="AE220" s="13"/>
      <c r="AF220" s="13"/>
      <c r="AG220" s="1"/>
      <c r="AH220" s="1"/>
      <c r="AI220" s="13"/>
      <c r="AJ220" s="13"/>
      <c r="AK220" s="13"/>
      <c r="AL220" s="13"/>
    </row>
    <row r="221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3"/>
      <c r="AE221" s="13"/>
      <c r="AF221" s="13"/>
      <c r="AG221" s="1"/>
      <c r="AH221" s="1"/>
      <c r="AI221" s="13"/>
      <c r="AJ221" s="13"/>
      <c r="AK221" s="13"/>
      <c r="AL221" s="13"/>
    </row>
    <row r="222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3"/>
      <c r="AE222" s="13"/>
      <c r="AF222" s="13"/>
      <c r="AG222" s="1"/>
      <c r="AH222" s="1"/>
      <c r="AI222" s="13"/>
      <c r="AJ222" s="13"/>
      <c r="AK222" s="13"/>
      <c r="AL222" s="13"/>
    </row>
    <row r="223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3"/>
      <c r="AE223" s="13"/>
      <c r="AF223" s="13"/>
      <c r="AG223" s="1"/>
      <c r="AH223" s="1"/>
      <c r="AI223" s="13"/>
      <c r="AJ223" s="13"/>
      <c r="AK223" s="13"/>
      <c r="AL223" s="13"/>
    </row>
    <row r="224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3"/>
      <c r="AE224" s="13"/>
      <c r="AF224" s="13"/>
      <c r="AG224" s="1"/>
      <c r="AH224" s="1"/>
      <c r="AI224" s="13"/>
      <c r="AJ224" s="13"/>
      <c r="AK224" s="13"/>
      <c r="AL224" s="13"/>
    </row>
    <row r="22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3"/>
      <c r="AE225" s="13"/>
      <c r="AF225" s="13"/>
      <c r="AG225" s="1"/>
      <c r="AH225" s="1"/>
      <c r="AI225" s="13"/>
      <c r="AJ225" s="13"/>
      <c r="AK225" s="13"/>
      <c r="AL225" s="13"/>
    </row>
    <row r="226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3"/>
      <c r="AE226" s="13"/>
      <c r="AF226" s="13"/>
      <c r="AG226" s="1"/>
      <c r="AH226" s="1"/>
      <c r="AI226" s="13"/>
      <c r="AJ226" s="13"/>
      <c r="AK226" s="13"/>
      <c r="AL226" s="13"/>
    </row>
    <row r="227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3"/>
      <c r="AE227" s="13"/>
      <c r="AF227" s="13"/>
      <c r="AG227" s="1"/>
      <c r="AH227" s="1"/>
      <c r="AI227" s="13"/>
      <c r="AJ227" s="13"/>
      <c r="AK227" s="13"/>
      <c r="AL227" s="13"/>
    </row>
    <row r="228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3"/>
      <c r="AE228" s="13"/>
      <c r="AF228" s="13"/>
      <c r="AG228" s="1"/>
      <c r="AH228" s="1"/>
      <c r="AI228" s="13"/>
      <c r="AJ228" s="13"/>
      <c r="AK228" s="13"/>
      <c r="AL228" s="13"/>
    </row>
    <row r="229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3"/>
      <c r="AE229" s="13"/>
      <c r="AF229" s="13"/>
      <c r="AG229" s="1"/>
      <c r="AH229" s="1"/>
      <c r="AI229" s="13"/>
      <c r="AJ229" s="13"/>
      <c r="AK229" s="13"/>
      <c r="AL229" s="13"/>
    </row>
    <row r="230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3"/>
      <c r="AE230" s="13"/>
      <c r="AF230" s="13"/>
      <c r="AG230" s="1"/>
      <c r="AH230" s="1"/>
      <c r="AI230" s="13"/>
      <c r="AJ230" s="13"/>
      <c r="AK230" s="13"/>
      <c r="AL230" s="13"/>
    </row>
    <row r="231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3"/>
      <c r="AE231" s="13"/>
      <c r="AF231" s="13"/>
      <c r="AG231" s="1"/>
      <c r="AH231" s="1"/>
      <c r="AI231" s="13"/>
      <c r="AJ231" s="13"/>
      <c r="AK231" s="13"/>
      <c r="AL231" s="13"/>
    </row>
    <row r="232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3"/>
      <c r="AE232" s="13"/>
      <c r="AF232" s="13"/>
      <c r="AG232" s="1"/>
      <c r="AH232" s="1"/>
      <c r="AI232" s="13"/>
      <c r="AJ232" s="13"/>
      <c r="AK232" s="13"/>
      <c r="AL232" s="13"/>
    </row>
    <row r="233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3"/>
      <c r="AE233" s="13"/>
      <c r="AF233" s="13"/>
      <c r="AG233" s="1"/>
      <c r="AH233" s="1"/>
      <c r="AI233" s="13"/>
      <c r="AJ233" s="13"/>
      <c r="AK233" s="13"/>
      <c r="AL233" s="13"/>
    </row>
    <row r="234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3"/>
      <c r="AE234" s="13"/>
      <c r="AF234" s="13"/>
      <c r="AG234" s="1"/>
      <c r="AH234" s="1"/>
      <c r="AI234" s="13"/>
      <c r="AJ234" s="13"/>
      <c r="AK234" s="13"/>
      <c r="AL234" s="13"/>
    </row>
    <row r="23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3"/>
      <c r="AE235" s="13"/>
      <c r="AF235" s="13"/>
      <c r="AG235" s="1"/>
      <c r="AH235" s="1"/>
      <c r="AI235" s="13"/>
      <c r="AJ235" s="13"/>
      <c r="AK235" s="13"/>
      <c r="AL235" s="13"/>
    </row>
    <row r="236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3"/>
      <c r="AE236" s="13"/>
      <c r="AF236" s="13"/>
      <c r="AG236" s="1"/>
      <c r="AH236" s="1"/>
      <c r="AI236" s="13"/>
      <c r="AJ236" s="13"/>
      <c r="AK236" s="13"/>
      <c r="AL236" s="13"/>
    </row>
    <row r="237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3"/>
      <c r="AE237" s="13"/>
      <c r="AF237" s="13"/>
      <c r="AG237" s="1"/>
      <c r="AH237" s="1"/>
      <c r="AI237" s="13"/>
      <c r="AJ237" s="13"/>
      <c r="AK237" s="13"/>
      <c r="AL237" s="13"/>
    </row>
    <row r="238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3"/>
      <c r="AE238" s="13"/>
      <c r="AF238" s="13"/>
      <c r="AG238" s="1"/>
      <c r="AH238" s="1"/>
      <c r="AI238" s="13"/>
      <c r="AJ238" s="13"/>
      <c r="AK238" s="13"/>
      <c r="AL238" s="13"/>
    </row>
    <row r="239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3"/>
      <c r="AE239" s="13"/>
      <c r="AF239" s="13"/>
      <c r="AG239" s="1"/>
      <c r="AH239" s="1"/>
      <c r="AI239" s="13"/>
      <c r="AJ239" s="13"/>
      <c r="AK239" s="13"/>
      <c r="AL239" s="13"/>
    </row>
    <row r="240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3"/>
      <c r="AE240" s="13"/>
      <c r="AF240" s="13"/>
      <c r="AG240" s="1"/>
      <c r="AH240" s="1"/>
      <c r="AI240" s="13"/>
      <c r="AJ240" s="13"/>
      <c r="AK240" s="13"/>
      <c r="AL240" s="13"/>
    </row>
    <row r="241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3"/>
      <c r="AE241" s="13"/>
      <c r="AF241" s="13"/>
      <c r="AG241" s="1"/>
      <c r="AH241" s="1"/>
      <c r="AI241" s="13"/>
      <c r="AJ241" s="13"/>
      <c r="AK241" s="13"/>
      <c r="AL241" s="13"/>
    </row>
    <row r="242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3"/>
      <c r="AE242" s="13"/>
      <c r="AF242" s="13"/>
      <c r="AG242" s="1"/>
      <c r="AH242" s="1"/>
      <c r="AI242" s="13"/>
      <c r="AJ242" s="13"/>
      <c r="AK242" s="13"/>
      <c r="AL242" s="13"/>
    </row>
    <row r="243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3"/>
      <c r="AE243" s="13"/>
      <c r="AF243" s="13"/>
      <c r="AG243" s="1"/>
      <c r="AH243" s="1"/>
      <c r="AI243" s="13"/>
      <c r="AJ243" s="13"/>
      <c r="AK243" s="13"/>
      <c r="AL243" s="13"/>
    </row>
    <row r="244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3"/>
      <c r="AE244" s="13"/>
      <c r="AF244" s="13"/>
      <c r="AG244" s="1"/>
      <c r="AH244" s="1"/>
      <c r="AI244" s="13"/>
      <c r="AJ244" s="13"/>
      <c r="AK244" s="13"/>
      <c r="AL244" s="13"/>
    </row>
    <row r="24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3"/>
      <c r="AE245" s="13"/>
      <c r="AF245" s="13"/>
      <c r="AG245" s="1"/>
      <c r="AH245" s="1"/>
      <c r="AI245" s="13"/>
      <c r="AJ245" s="13"/>
      <c r="AK245" s="13"/>
      <c r="AL245" s="13"/>
    </row>
    <row r="246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3"/>
      <c r="AE246" s="13"/>
      <c r="AF246" s="13"/>
      <c r="AG246" s="1"/>
      <c r="AH246" s="1"/>
      <c r="AI246" s="13"/>
      <c r="AJ246" s="13"/>
      <c r="AK246" s="13"/>
      <c r="AL246" s="13"/>
    </row>
    <row r="247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3"/>
      <c r="AE247" s="13"/>
      <c r="AF247" s="13"/>
      <c r="AG247" s="1"/>
      <c r="AH247" s="1"/>
      <c r="AI247" s="13"/>
      <c r="AJ247" s="13"/>
      <c r="AK247" s="13"/>
      <c r="AL247" s="13"/>
    </row>
    <row r="248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3"/>
      <c r="AE248" s="13"/>
      <c r="AF248" s="13"/>
      <c r="AG248" s="1"/>
      <c r="AH248" s="1"/>
      <c r="AI248" s="13"/>
      <c r="AJ248" s="13"/>
      <c r="AK248" s="13"/>
      <c r="AL248" s="13"/>
    </row>
    <row r="249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3"/>
      <c r="AE249" s="13"/>
      <c r="AF249" s="13"/>
      <c r="AG249" s="1"/>
      <c r="AH249" s="1"/>
      <c r="AI249" s="13"/>
      <c r="AJ249" s="13"/>
      <c r="AK249" s="13"/>
      <c r="AL249" s="13"/>
    </row>
    <row r="250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3"/>
      <c r="AE250" s="13"/>
      <c r="AF250" s="13"/>
      <c r="AG250" s="1"/>
      <c r="AH250" s="1"/>
      <c r="AI250" s="13"/>
      <c r="AJ250" s="13"/>
      <c r="AK250" s="13"/>
      <c r="AL250" s="13"/>
    </row>
    <row r="251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3"/>
      <c r="AE251" s="13"/>
      <c r="AF251" s="13"/>
      <c r="AG251" s="1"/>
      <c r="AH251" s="1"/>
      <c r="AI251" s="13"/>
      <c r="AJ251" s="13"/>
      <c r="AK251" s="13"/>
      <c r="AL251" s="13"/>
    </row>
    <row r="252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3"/>
      <c r="AE252" s="13"/>
      <c r="AF252" s="13"/>
      <c r="AG252" s="1"/>
      <c r="AH252" s="1"/>
      <c r="AI252" s="13"/>
      <c r="AJ252" s="13"/>
      <c r="AK252" s="13"/>
      <c r="AL252" s="13"/>
    </row>
    <row r="253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3"/>
      <c r="AE253" s="13"/>
      <c r="AF253" s="13"/>
      <c r="AG253" s="1"/>
      <c r="AH253" s="1"/>
      <c r="AI253" s="13"/>
      <c r="AJ253" s="13"/>
      <c r="AK253" s="13"/>
      <c r="AL253" s="13"/>
    </row>
    <row r="254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3"/>
      <c r="AE254" s="13"/>
      <c r="AF254" s="13"/>
      <c r="AG254" s="1"/>
      <c r="AH254" s="1"/>
      <c r="AI254" s="13"/>
      <c r="AJ254" s="13"/>
      <c r="AK254" s="13"/>
      <c r="AL254" s="13"/>
    </row>
    <row r="25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3"/>
      <c r="AE255" s="13"/>
      <c r="AF255" s="13"/>
      <c r="AG255" s="1"/>
      <c r="AH255" s="1"/>
      <c r="AI255" s="13"/>
      <c r="AJ255" s="13"/>
      <c r="AK255" s="13"/>
      <c r="AL255" s="13"/>
    </row>
    <row r="256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3"/>
      <c r="AE256" s="13"/>
      <c r="AF256" s="13"/>
      <c r="AG256" s="1"/>
      <c r="AH256" s="1"/>
      <c r="AI256" s="13"/>
      <c r="AJ256" s="13"/>
      <c r="AK256" s="13"/>
      <c r="AL256" s="13"/>
    </row>
    <row r="257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3"/>
      <c r="AE257" s="13"/>
      <c r="AF257" s="13"/>
      <c r="AG257" s="1"/>
      <c r="AH257" s="1"/>
      <c r="AI257" s="13"/>
      <c r="AJ257" s="13"/>
      <c r="AK257" s="13"/>
      <c r="AL257" s="13"/>
    </row>
    <row r="258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3"/>
      <c r="AE258" s="13"/>
      <c r="AF258" s="13"/>
      <c r="AG258" s="1"/>
      <c r="AH258" s="1"/>
      <c r="AI258" s="13"/>
      <c r="AJ258" s="13"/>
      <c r="AK258" s="13"/>
      <c r="AL258" s="13"/>
    </row>
    <row r="259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3"/>
      <c r="AE259" s="13"/>
      <c r="AF259" s="13"/>
      <c r="AG259" s="1"/>
      <c r="AH259" s="1"/>
      <c r="AI259" s="13"/>
      <c r="AJ259" s="13"/>
      <c r="AK259" s="13"/>
      <c r="AL259" s="13"/>
    </row>
    <row r="260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3"/>
      <c r="AE260" s="13"/>
      <c r="AF260" s="13"/>
      <c r="AG260" s="1"/>
      <c r="AH260" s="1"/>
      <c r="AI260" s="13"/>
      <c r="AJ260" s="13"/>
      <c r="AK260" s="13"/>
      <c r="AL260" s="13"/>
    </row>
    <row r="261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3"/>
      <c r="AE261" s="13"/>
      <c r="AF261" s="13"/>
      <c r="AG261" s="1"/>
      <c r="AH261" s="1"/>
      <c r="AI261" s="13"/>
      <c r="AJ261" s="13"/>
      <c r="AK261" s="13"/>
      <c r="AL261" s="13"/>
    </row>
    <row r="26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3"/>
      <c r="AE262" s="13"/>
      <c r="AF262" s="13"/>
      <c r="AG262" s="1"/>
      <c r="AH262" s="1"/>
      <c r="AI262" s="13"/>
      <c r="AJ262" s="13"/>
      <c r="AK262" s="13"/>
      <c r="AL262" s="13"/>
    </row>
    <row r="263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3"/>
      <c r="AE263" s="13"/>
      <c r="AF263" s="13"/>
      <c r="AG263" s="1"/>
      <c r="AH263" s="1"/>
      <c r="AI263" s="13"/>
      <c r="AJ263" s="13"/>
      <c r="AK263" s="13"/>
      <c r="AL263" s="13"/>
    </row>
    <row r="264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3"/>
      <c r="AE264" s="13"/>
      <c r="AF264" s="13"/>
      <c r="AG264" s="1"/>
      <c r="AH264" s="1"/>
      <c r="AI264" s="13"/>
      <c r="AJ264" s="13"/>
      <c r="AK264" s="13"/>
      <c r="AL264" s="13"/>
    </row>
    <row r="26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3"/>
      <c r="AE265" s="13"/>
      <c r="AF265" s="13"/>
      <c r="AG265" s="1"/>
      <c r="AH265" s="1"/>
      <c r="AI265" s="13"/>
      <c r="AJ265" s="13"/>
      <c r="AK265" s="13"/>
      <c r="AL265" s="13"/>
    </row>
    <row r="266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3"/>
      <c r="AE266" s="13"/>
      <c r="AF266" s="13"/>
      <c r="AG266" s="1"/>
      <c r="AH266" s="1"/>
      <c r="AI266" s="13"/>
      <c r="AJ266" s="13"/>
      <c r="AK266" s="13"/>
      <c r="AL266" s="13"/>
    </row>
    <row r="267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3"/>
      <c r="AE267" s="13"/>
      <c r="AF267" s="13"/>
      <c r="AG267" s="1"/>
      <c r="AH267" s="1"/>
      <c r="AI267" s="13"/>
      <c r="AJ267" s="13"/>
      <c r="AK267" s="13"/>
      <c r="AL267" s="13"/>
    </row>
    <row r="268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3"/>
      <c r="AE268" s="13"/>
      <c r="AF268" s="13"/>
      <c r="AG268" s="1"/>
      <c r="AH268" s="1"/>
      <c r="AI268" s="13"/>
      <c r="AJ268" s="13"/>
      <c r="AK268" s="13"/>
      <c r="AL268" s="13"/>
    </row>
    <row r="269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3"/>
      <c r="AE269" s="13"/>
      <c r="AF269" s="13"/>
      <c r="AG269" s="1"/>
      <c r="AH269" s="1"/>
      <c r="AI269" s="13"/>
      <c r="AJ269" s="13"/>
      <c r="AK269" s="13"/>
      <c r="AL269" s="13"/>
    </row>
    <row r="270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3"/>
      <c r="AE270" s="13"/>
      <c r="AF270" s="13"/>
      <c r="AG270" s="1"/>
      <c r="AH270" s="1"/>
      <c r="AI270" s="13"/>
      <c r="AJ270" s="13"/>
      <c r="AK270" s="13"/>
      <c r="AL270" s="13"/>
    </row>
    <row r="271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3"/>
      <c r="AE271" s="13"/>
      <c r="AF271" s="13"/>
      <c r="AG271" s="1"/>
      <c r="AH271" s="1"/>
      <c r="AI271" s="13"/>
      <c r="AJ271" s="13"/>
      <c r="AK271" s="13"/>
      <c r="AL271" s="13"/>
    </row>
    <row r="272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3"/>
      <c r="AE272" s="13"/>
      <c r="AF272" s="13"/>
      <c r="AG272" s="1"/>
      <c r="AH272" s="1"/>
      <c r="AI272" s="13"/>
      <c r="AJ272" s="13"/>
      <c r="AK272" s="13"/>
      <c r="AL272" s="13"/>
    </row>
    <row r="273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3"/>
      <c r="AE273" s="13"/>
      <c r="AF273" s="13"/>
      <c r="AG273" s="1"/>
      <c r="AH273" s="1"/>
      <c r="AI273" s="13"/>
      <c r="AJ273" s="13"/>
      <c r="AK273" s="13"/>
      <c r="AL273" s="13"/>
    </row>
    <row r="274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3"/>
      <c r="AE274" s="13"/>
      <c r="AF274" s="13"/>
      <c r="AG274" s="1"/>
      <c r="AH274" s="1"/>
      <c r="AI274" s="13"/>
      <c r="AJ274" s="13"/>
      <c r="AK274" s="13"/>
      <c r="AL274" s="13"/>
    </row>
    <row r="27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3"/>
      <c r="AE275" s="13"/>
      <c r="AF275" s="13"/>
      <c r="AG275" s="1"/>
      <c r="AH275" s="1"/>
      <c r="AI275" s="13"/>
      <c r="AJ275" s="13"/>
      <c r="AK275" s="13"/>
      <c r="AL275" s="13"/>
    </row>
    <row r="276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3"/>
      <c r="AE276" s="13"/>
      <c r="AF276" s="13"/>
      <c r="AG276" s="1"/>
      <c r="AH276" s="1"/>
      <c r="AI276" s="13"/>
      <c r="AJ276" s="13"/>
      <c r="AK276" s="13"/>
      <c r="AL276" s="13"/>
    </row>
    <row r="277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3"/>
      <c r="AE277" s="13"/>
      <c r="AF277" s="13"/>
      <c r="AG277" s="1"/>
      <c r="AH277" s="1"/>
      <c r="AI277" s="13"/>
      <c r="AJ277" s="13"/>
      <c r="AK277" s="13"/>
      <c r="AL277" s="13"/>
    </row>
    <row r="278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3"/>
      <c r="AE278" s="13"/>
      <c r="AF278" s="13"/>
      <c r="AG278" s="1"/>
      <c r="AH278" s="1"/>
      <c r="AI278" s="13"/>
      <c r="AJ278" s="13"/>
      <c r="AK278" s="13"/>
      <c r="AL278" s="13"/>
    </row>
    <row r="279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3"/>
      <c r="AE279" s="13"/>
      <c r="AF279" s="13"/>
      <c r="AG279" s="1"/>
      <c r="AH279" s="1"/>
      <c r="AI279" s="13"/>
      <c r="AJ279" s="13"/>
      <c r="AK279" s="13"/>
      <c r="AL279" s="13"/>
    </row>
    <row r="280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3"/>
      <c r="AE280" s="13"/>
      <c r="AF280" s="13"/>
      <c r="AG280" s="1"/>
      <c r="AH280" s="1"/>
      <c r="AI280" s="13"/>
      <c r="AJ280" s="13"/>
      <c r="AK280" s="13"/>
      <c r="AL280" s="13"/>
    </row>
    <row r="281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3"/>
      <c r="AE281" s="13"/>
      <c r="AF281" s="13"/>
      <c r="AG281" s="1"/>
      <c r="AH281" s="1"/>
      <c r="AI281" s="13"/>
      <c r="AJ281" s="13"/>
      <c r="AK281" s="13"/>
      <c r="AL281" s="13"/>
    </row>
    <row r="282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3"/>
      <c r="AE282" s="13"/>
      <c r="AF282" s="13"/>
      <c r="AG282" s="1"/>
      <c r="AH282" s="1"/>
      <c r="AI282" s="13"/>
      <c r="AJ282" s="13"/>
      <c r="AK282" s="13"/>
      <c r="AL282" s="13"/>
    </row>
    <row r="283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3"/>
      <c r="AE283" s="13"/>
      <c r="AF283" s="13"/>
      <c r="AG283" s="1"/>
      <c r="AH283" s="1"/>
      <c r="AI283" s="13"/>
      <c r="AJ283" s="13"/>
      <c r="AK283" s="13"/>
      <c r="AL283" s="13"/>
    </row>
    <row r="284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3"/>
      <c r="AE284" s="13"/>
      <c r="AF284" s="13"/>
      <c r="AG284" s="1"/>
      <c r="AH284" s="1"/>
      <c r="AI284" s="13"/>
      <c r="AJ284" s="13"/>
      <c r="AK284" s="13"/>
      <c r="AL284" s="13"/>
    </row>
    <row r="28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3"/>
      <c r="AE285" s="13"/>
      <c r="AF285" s="13"/>
      <c r="AG285" s="1"/>
      <c r="AH285" s="1"/>
      <c r="AI285" s="13"/>
      <c r="AJ285" s="13"/>
      <c r="AK285" s="13"/>
      <c r="AL285" s="13"/>
    </row>
    <row r="286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3"/>
      <c r="AE286" s="13"/>
      <c r="AF286" s="13"/>
      <c r="AG286" s="1"/>
      <c r="AH286" s="1"/>
      <c r="AI286" s="13"/>
      <c r="AJ286" s="13"/>
      <c r="AK286" s="13"/>
      <c r="AL286" s="13"/>
    </row>
    <row r="287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3"/>
      <c r="AE287" s="13"/>
      <c r="AF287" s="13"/>
      <c r="AG287" s="1"/>
      <c r="AH287" s="1"/>
      <c r="AI287" s="13"/>
      <c r="AJ287" s="13"/>
      <c r="AK287" s="13"/>
      <c r="AL287" s="13"/>
    </row>
    <row r="288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3"/>
      <c r="AE288" s="13"/>
      <c r="AF288" s="13"/>
      <c r="AG288" s="1"/>
      <c r="AH288" s="1"/>
      <c r="AI288" s="13"/>
      <c r="AJ288" s="13"/>
      <c r="AK288" s="13"/>
      <c r="AL288" s="13"/>
    </row>
    <row r="289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3"/>
      <c r="AE289" s="13"/>
      <c r="AF289" s="13"/>
      <c r="AG289" s="1"/>
      <c r="AH289" s="1"/>
      <c r="AI289" s="13"/>
      <c r="AJ289" s="13"/>
      <c r="AK289" s="13"/>
      <c r="AL289" s="13"/>
    </row>
    <row r="290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3"/>
      <c r="AE290" s="13"/>
      <c r="AF290" s="13"/>
      <c r="AG290" s="1"/>
      <c r="AH290" s="1"/>
      <c r="AI290" s="13"/>
      <c r="AJ290" s="13"/>
      <c r="AK290" s="13"/>
      <c r="AL290" s="13"/>
    </row>
    <row r="291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3"/>
      <c r="AE291" s="13"/>
      <c r="AF291" s="13"/>
      <c r="AG291" s="1"/>
      <c r="AH291" s="1"/>
      <c r="AI291" s="13"/>
      <c r="AJ291" s="13"/>
      <c r="AK291" s="13"/>
      <c r="AL291" s="13"/>
    </row>
    <row r="292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3"/>
      <c r="AE292" s="13"/>
      <c r="AF292" s="13"/>
      <c r="AG292" s="1"/>
      <c r="AH292" s="1"/>
      <c r="AI292" s="13"/>
      <c r="AJ292" s="13"/>
      <c r="AK292" s="13"/>
      <c r="AL292" s="13"/>
    </row>
    <row r="293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3"/>
      <c r="AE293" s="13"/>
      <c r="AF293" s="13"/>
      <c r="AG293" s="1"/>
      <c r="AH293" s="1"/>
      <c r="AI293" s="13"/>
      <c r="AJ293" s="13"/>
      <c r="AK293" s="13"/>
      <c r="AL293" s="13"/>
    </row>
    <row r="294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3"/>
      <c r="AE294" s="13"/>
      <c r="AF294" s="13"/>
      <c r="AG294" s="1"/>
      <c r="AH294" s="1"/>
      <c r="AI294" s="13"/>
      <c r="AJ294" s="13"/>
      <c r="AK294" s="13"/>
      <c r="AL294" s="13"/>
    </row>
    <row r="29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3"/>
      <c r="AE295" s="13"/>
      <c r="AF295" s="13"/>
      <c r="AG295" s="1"/>
      <c r="AH295" s="1"/>
      <c r="AI295" s="13"/>
      <c r="AJ295" s="13"/>
      <c r="AK295" s="13"/>
      <c r="AL295" s="13"/>
    </row>
    <row r="296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3"/>
      <c r="AE296" s="13"/>
      <c r="AF296" s="13"/>
      <c r="AG296" s="1"/>
      <c r="AH296" s="1"/>
      <c r="AI296" s="13"/>
      <c r="AJ296" s="13"/>
      <c r="AK296" s="13"/>
      <c r="AL296" s="13"/>
    </row>
    <row r="297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3"/>
      <c r="AE297" s="13"/>
      <c r="AF297" s="13"/>
      <c r="AG297" s="1"/>
      <c r="AH297" s="1"/>
      <c r="AI297" s="13"/>
      <c r="AJ297" s="13"/>
      <c r="AK297" s="13"/>
      <c r="AL297" s="13"/>
    </row>
    <row r="298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3"/>
      <c r="AE298" s="13"/>
      <c r="AF298" s="13"/>
      <c r="AG298" s="1"/>
      <c r="AH298" s="1"/>
      <c r="AI298" s="13"/>
      <c r="AJ298" s="13"/>
      <c r="AK298" s="13"/>
      <c r="AL298" s="13"/>
    </row>
    <row r="299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3"/>
      <c r="AE299" s="13"/>
      <c r="AF299" s="13"/>
      <c r="AG299" s="1"/>
      <c r="AH299" s="1"/>
      <c r="AI299" s="13"/>
      <c r="AJ299" s="13"/>
      <c r="AK299" s="13"/>
      <c r="AL299" s="13"/>
    </row>
    <row r="300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3"/>
      <c r="AE300" s="13"/>
      <c r="AF300" s="13"/>
      <c r="AG300" s="1"/>
      <c r="AH300" s="1"/>
      <c r="AI300" s="13"/>
      <c r="AJ300" s="13"/>
      <c r="AK300" s="13"/>
      <c r="AL300" s="13"/>
    </row>
    <row r="301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3"/>
      <c r="AE301" s="13"/>
      <c r="AF301" s="13"/>
      <c r="AG301" s="1"/>
      <c r="AH301" s="1"/>
      <c r="AI301" s="13"/>
      <c r="AJ301" s="13"/>
      <c r="AK301" s="13"/>
      <c r="AL301" s="13"/>
    </row>
    <row r="302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3"/>
      <c r="AE302" s="13"/>
      <c r="AF302" s="13"/>
      <c r="AG302" s="1"/>
      <c r="AH302" s="1"/>
      <c r="AI302" s="13"/>
      <c r="AJ302" s="13"/>
      <c r="AK302" s="13"/>
      <c r="AL302" s="13"/>
    </row>
    <row r="303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3"/>
      <c r="AE303" s="13"/>
      <c r="AF303" s="13"/>
      <c r="AG303" s="1"/>
      <c r="AH303" s="1"/>
      <c r="AI303" s="13"/>
      <c r="AJ303" s="13"/>
      <c r="AK303" s="13"/>
      <c r="AL303" s="13"/>
    </row>
    <row r="304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3"/>
      <c r="AE304" s="13"/>
      <c r="AF304" s="13"/>
      <c r="AG304" s="1"/>
      <c r="AH304" s="1"/>
      <c r="AI304" s="13"/>
      <c r="AJ304" s="13"/>
      <c r="AK304" s="13"/>
      <c r="AL304" s="13"/>
    </row>
    <row r="30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3"/>
      <c r="AE305" s="13"/>
      <c r="AF305" s="13"/>
      <c r="AG305" s="1"/>
      <c r="AH305" s="1"/>
      <c r="AI305" s="13"/>
      <c r="AJ305" s="13"/>
      <c r="AK305" s="13"/>
      <c r="AL305" s="13"/>
    </row>
    <row r="306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3"/>
      <c r="AE306" s="13"/>
      <c r="AF306" s="13"/>
      <c r="AG306" s="1"/>
      <c r="AH306" s="1"/>
      <c r="AI306" s="13"/>
      <c r="AJ306" s="13"/>
      <c r="AK306" s="13"/>
      <c r="AL306" s="13"/>
    </row>
    <row r="307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3"/>
      <c r="AE307" s="13"/>
      <c r="AF307" s="13"/>
      <c r="AG307" s="1"/>
      <c r="AH307" s="1"/>
      <c r="AI307" s="13"/>
      <c r="AJ307" s="13"/>
      <c r="AK307" s="13"/>
      <c r="AL307" s="13"/>
    </row>
    <row r="308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3"/>
      <c r="AE308" s="13"/>
      <c r="AF308" s="13"/>
      <c r="AG308" s="1"/>
      <c r="AH308" s="1"/>
      <c r="AI308" s="13"/>
      <c r="AJ308" s="13"/>
      <c r="AK308" s="13"/>
      <c r="AL308" s="13"/>
    </row>
    <row r="309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3"/>
      <c r="AE309" s="13"/>
      <c r="AF309" s="13"/>
      <c r="AG309" s="1"/>
      <c r="AH309" s="1"/>
      <c r="AI309" s="13"/>
      <c r="AJ309" s="13"/>
      <c r="AK309" s="13"/>
      <c r="AL309" s="13"/>
    </row>
    <row r="310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3"/>
      <c r="AE310" s="13"/>
      <c r="AF310" s="13"/>
      <c r="AG310" s="1"/>
      <c r="AH310" s="1"/>
      <c r="AI310" s="13"/>
      <c r="AJ310" s="13"/>
      <c r="AK310" s="13"/>
      <c r="AL310" s="13"/>
    </row>
    <row r="311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3"/>
      <c r="AE311" s="13"/>
      <c r="AF311" s="13"/>
      <c r="AG311" s="1"/>
      <c r="AH311" s="1"/>
      <c r="AI311" s="13"/>
      <c r="AJ311" s="13"/>
      <c r="AK311" s="13"/>
      <c r="AL311" s="13"/>
    </row>
    <row r="312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3"/>
      <c r="AE312" s="13"/>
      <c r="AF312" s="13"/>
      <c r="AG312" s="1"/>
      <c r="AH312" s="1"/>
      <c r="AI312" s="13"/>
      <c r="AJ312" s="13"/>
      <c r="AK312" s="13"/>
      <c r="AL312" s="13"/>
    </row>
    <row r="313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3"/>
      <c r="AE313" s="13"/>
      <c r="AF313" s="13"/>
      <c r="AG313" s="1"/>
      <c r="AH313" s="1"/>
      <c r="AI313" s="13"/>
      <c r="AJ313" s="13"/>
      <c r="AK313" s="13"/>
      <c r="AL313" s="13"/>
    </row>
    <row r="314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3"/>
      <c r="AE314" s="13"/>
      <c r="AF314" s="13"/>
      <c r="AG314" s="1"/>
      <c r="AH314" s="1"/>
      <c r="AI314" s="13"/>
      <c r="AJ314" s="13"/>
      <c r="AK314" s="13"/>
      <c r="AL314" s="13"/>
    </row>
    <row r="3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3"/>
      <c r="AE315" s="13"/>
      <c r="AF315" s="13"/>
      <c r="AG315" s="1"/>
      <c r="AH315" s="1"/>
      <c r="AI315" s="13"/>
      <c r="AJ315" s="13"/>
      <c r="AK315" s="13"/>
      <c r="AL315" s="13"/>
    </row>
    <row r="316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3"/>
      <c r="AE316" s="13"/>
      <c r="AF316" s="13"/>
      <c r="AG316" s="1"/>
      <c r="AH316" s="1"/>
      <c r="AI316" s="13"/>
      <c r="AJ316" s="13"/>
      <c r="AK316" s="13"/>
      <c r="AL316" s="13"/>
    </row>
    <row r="317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3"/>
      <c r="AE317" s="13"/>
      <c r="AF317" s="13"/>
      <c r="AG317" s="1"/>
      <c r="AH317" s="1"/>
      <c r="AI317" s="13"/>
      <c r="AJ317" s="13"/>
      <c r="AK317" s="13"/>
      <c r="AL317" s="13"/>
    </row>
    <row r="318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3"/>
      <c r="AE318" s="13"/>
      <c r="AF318" s="13"/>
      <c r="AG318" s="1"/>
      <c r="AH318" s="1"/>
      <c r="AI318" s="13"/>
      <c r="AJ318" s="13"/>
      <c r="AK318" s="13"/>
      <c r="AL318" s="13"/>
    </row>
    <row r="319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3"/>
      <c r="AE319" s="13"/>
      <c r="AF319" s="13"/>
      <c r="AG319" s="1"/>
      <c r="AH319" s="1"/>
      <c r="AI319" s="13"/>
      <c r="AJ319" s="13"/>
      <c r="AK319" s="13"/>
      <c r="AL319" s="13"/>
    </row>
    <row r="320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3"/>
      <c r="AE320" s="13"/>
      <c r="AF320" s="13"/>
      <c r="AG320" s="1"/>
      <c r="AH320" s="1"/>
      <c r="AI320" s="13"/>
      <c r="AJ320" s="13"/>
      <c r="AK320" s="13"/>
      <c r="AL320" s="13"/>
    </row>
    <row r="321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3"/>
      <c r="AE321" s="13"/>
      <c r="AF321" s="13"/>
      <c r="AG321" s="1"/>
      <c r="AH321" s="1"/>
      <c r="AI321" s="13"/>
      <c r="AJ321" s="13"/>
      <c r="AK321" s="13"/>
      <c r="AL321" s="13"/>
    </row>
    <row r="322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3"/>
      <c r="AE322" s="13"/>
      <c r="AF322" s="13"/>
      <c r="AG322" s="1"/>
      <c r="AH322" s="1"/>
      <c r="AI322" s="13"/>
      <c r="AJ322" s="13"/>
      <c r="AK322" s="13"/>
      <c r="AL322" s="13"/>
    </row>
    <row r="323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3"/>
      <c r="AE323" s="13"/>
      <c r="AF323" s="13"/>
      <c r="AG323" s="1"/>
      <c r="AH323" s="1"/>
      <c r="AI323" s="13"/>
      <c r="AJ323" s="13"/>
      <c r="AK323" s="13"/>
      <c r="AL323" s="13"/>
    </row>
    <row r="324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3"/>
      <c r="AE324" s="13"/>
      <c r="AF324" s="13"/>
      <c r="AG324" s="1"/>
      <c r="AH324" s="1"/>
      <c r="AI324" s="13"/>
      <c r="AJ324" s="13"/>
      <c r="AK324" s="13"/>
      <c r="AL324" s="13"/>
    </row>
    <row r="32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3"/>
      <c r="AE325" s="13"/>
      <c r="AF325" s="13"/>
      <c r="AG325" s="1"/>
      <c r="AH325" s="1"/>
      <c r="AI325" s="13"/>
      <c r="AJ325" s="13"/>
      <c r="AK325" s="13"/>
      <c r="AL325" s="13"/>
    </row>
    <row r="326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3"/>
      <c r="AE326" s="13"/>
      <c r="AF326" s="13"/>
      <c r="AG326" s="1"/>
      <c r="AH326" s="1"/>
      <c r="AI326" s="13"/>
      <c r="AJ326" s="13"/>
      <c r="AK326" s="13"/>
      <c r="AL326" s="13"/>
    </row>
    <row r="327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3"/>
      <c r="AE327" s="13"/>
      <c r="AF327" s="13"/>
      <c r="AG327" s="1"/>
      <c r="AH327" s="1"/>
      <c r="AI327" s="13"/>
      <c r="AJ327" s="13"/>
      <c r="AK327" s="13"/>
      <c r="AL327" s="13"/>
    </row>
    <row r="328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3"/>
      <c r="AE328" s="13"/>
      <c r="AF328" s="13"/>
      <c r="AG328" s="1"/>
      <c r="AH328" s="1"/>
      <c r="AI328" s="13"/>
      <c r="AJ328" s="13"/>
      <c r="AK328" s="13"/>
      <c r="AL328" s="13"/>
    </row>
    <row r="329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3"/>
      <c r="AE329" s="13"/>
      <c r="AF329" s="13"/>
      <c r="AG329" s="1"/>
      <c r="AH329" s="1"/>
      <c r="AI329" s="13"/>
      <c r="AJ329" s="13"/>
      <c r="AK329" s="13"/>
      <c r="AL329" s="13"/>
    </row>
    <row r="330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3"/>
      <c r="AE330" s="13"/>
      <c r="AF330" s="13"/>
      <c r="AG330" s="1"/>
      <c r="AH330" s="1"/>
      <c r="AI330" s="13"/>
      <c r="AJ330" s="13"/>
      <c r="AK330" s="13"/>
      <c r="AL330" s="13"/>
    </row>
    <row r="331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3"/>
      <c r="AE331" s="13"/>
      <c r="AF331" s="13"/>
      <c r="AG331" s="1"/>
      <c r="AH331" s="1"/>
      <c r="AI331" s="13"/>
      <c r="AJ331" s="13"/>
      <c r="AK331" s="13"/>
      <c r="AL331" s="13"/>
    </row>
    <row r="332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3"/>
      <c r="AE332" s="13"/>
      <c r="AF332" s="13"/>
      <c r="AG332" s="1"/>
      <c r="AH332" s="1"/>
      <c r="AI332" s="13"/>
      <c r="AJ332" s="13"/>
      <c r="AK332" s="13"/>
      <c r="AL332" s="13"/>
    </row>
    <row r="333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3"/>
      <c r="AE333" s="13"/>
      <c r="AF333" s="13"/>
      <c r="AG333" s="1"/>
      <c r="AH333" s="1"/>
      <c r="AI333" s="13"/>
      <c r="AJ333" s="13"/>
      <c r="AK333" s="13"/>
      <c r="AL333" s="13"/>
    </row>
    <row r="334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3"/>
      <c r="AE334" s="13"/>
      <c r="AF334" s="13"/>
      <c r="AG334" s="1"/>
      <c r="AH334" s="1"/>
      <c r="AI334" s="13"/>
      <c r="AJ334" s="13"/>
      <c r="AK334" s="13"/>
      <c r="AL334" s="13"/>
    </row>
    <row r="33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3"/>
      <c r="AE335" s="13"/>
      <c r="AF335" s="13"/>
      <c r="AG335" s="1"/>
      <c r="AH335" s="1"/>
      <c r="AI335" s="13"/>
      <c r="AJ335" s="13"/>
      <c r="AK335" s="13"/>
      <c r="AL335" s="13"/>
    </row>
    <row r="336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3"/>
      <c r="AE336" s="13"/>
      <c r="AF336" s="13"/>
      <c r="AG336" s="1"/>
      <c r="AH336" s="1"/>
      <c r="AI336" s="13"/>
      <c r="AJ336" s="13"/>
      <c r="AK336" s="13"/>
      <c r="AL336" s="13"/>
    </row>
    <row r="337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3"/>
      <c r="AE337" s="13"/>
      <c r="AF337" s="13"/>
      <c r="AG337" s="1"/>
      <c r="AH337" s="1"/>
      <c r="AI337" s="13"/>
      <c r="AJ337" s="13"/>
      <c r="AK337" s="13"/>
      <c r="AL337" s="13"/>
    </row>
    <row r="338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3"/>
      <c r="AE338" s="13"/>
      <c r="AF338" s="13"/>
      <c r="AG338" s="1"/>
      <c r="AH338" s="1"/>
      <c r="AI338" s="13"/>
      <c r="AJ338" s="13"/>
      <c r="AK338" s="13"/>
      <c r="AL338" s="13"/>
    </row>
    <row r="339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3"/>
      <c r="AE339" s="13"/>
      <c r="AF339" s="13"/>
      <c r="AG339" s="1"/>
      <c r="AH339" s="1"/>
      <c r="AI339" s="13"/>
      <c r="AJ339" s="13"/>
      <c r="AK339" s="13"/>
      <c r="AL339" s="13"/>
    </row>
    <row r="340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3"/>
      <c r="AE340" s="13"/>
      <c r="AF340" s="13"/>
      <c r="AG340" s="1"/>
      <c r="AH340" s="1"/>
      <c r="AI340" s="13"/>
      <c r="AJ340" s="13"/>
      <c r="AK340" s="13"/>
      <c r="AL340" s="13"/>
    </row>
    <row r="341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3"/>
      <c r="AE341" s="13"/>
      <c r="AF341" s="13"/>
      <c r="AG341" s="1"/>
      <c r="AH341" s="1"/>
      <c r="AI341" s="13"/>
      <c r="AJ341" s="13"/>
      <c r="AK341" s="13"/>
      <c r="AL341" s="13"/>
    </row>
    <row r="342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3"/>
      <c r="AE342" s="13"/>
      <c r="AF342" s="13"/>
      <c r="AG342" s="1"/>
      <c r="AH342" s="1"/>
      <c r="AI342" s="13"/>
      <c r="AJ342" s="13"/>
      <c r="AK342" s="13"/>
      <c r="AL342" s="13"/>
    </row>
    <row r="343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3"/>
      <c r="AE343" s="13"/>
      <c r="AF343" s="13"/>
      <c r="AG343" s="1"/>
      <c r="AH343" s="1"/>
      <c r="AI343" s="13"/>
      <c r="AJ343" s="13"/>
      <c r="AK343" s="13"/>
      <c r="AL343" s="13"/>
    </row>
    <row r="344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3"/>
      <c r="AE344" s="13"/>
      <c r="AF344" s="13"/>
      <c r="AG344" s="1"/>
      <c r="AH344" s="1"/>
      <c r="AI344" s="13"/>
      <c r="AJ344" s="13"/>
      <c r="AK344" s="13"/>
      <c r="AL344" s="13"/>
    </row>
    <row r="34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3"/>
      <c r="AE345" s="13"/>
      <c r="AF345" s="13"/>
      <c r="AG345" s="1"/>
      <c r="AH345" s="1"/>
      <c r="AI345" s="13"/>
      <c r="AJ345" s="13"/>
      <c r="AK345" s="13"/>
      <c r="AL345" s="13"/>
    </row>
    <row r="346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3"/>
      <c r="AE346" s="13"/>
      <c r="AF346" s="13"/>
      <c r="AG346" s="1"/>
      <c r="AH346" s="1"/>
      <c r="AI346" s="13"/>
      <c r="AJ346" s="13"/>
      <c r="AK346" s="13"/>
      <c r="AL346" s="13"/>
    </row>
    <row r="347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3"/>
      <c r="AE347" s="13"/>
      <c r="AF347" s="13"/>
      <c r="AG347" s="1"/>
      <c r="AH347" s="1"/>
      <c r="AI347" s="13"/>
      <c r="AJ347" s="13"/>
      <c r="AK347" s="13"/>
      <c r="AL347" s="13"/>
    </row>
    <row r="348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3"/>
      <c r="AE348" s="13"/>
      <c r="AF348" s="13"/>
      <c r="AG348" s="1"/>
      <c r="AH348" s="1"/>
      <c r="AI348" s="13"/>
      <c r="AJ348" s="13"/>
      <c r="AK348" s="13"/>
      <c r="AL348" s="13"/>
    </row>
    <row r="349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3"/>
      <c r="AE349" s="13"/>
      <c r="AF349" s="13"/>
      <c r="AG349" s="1"/>
      <c r="AH349" s="1"/>
      <c r="AI349" s="13"/>
      <c r="AJ349" s="13"/>
      <c r="AK349" s="13"/>
      <c r="AL349" s="13"/>
    </row>
    <row r="350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3"/>
      <c r="AE350" s="13"/>
      <c r="AF350" s="13"/>
      <c r="AG350" s="1"/>
      <c r="AH350" s="1"/>
      <c r="AI350" s="13"/>
      <c r="AJ350" s="13"/>
      <c r="AK350" s="13"/>
      <c r="AL350" s="13"/>
    </row>
    <row r="351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3"/>
      <c r="AE351" s="13"/>
      <c r="AF351" s="13"/>
      <c r="AG351" s="1"/>
      <c r="AH351" s="1"/>
      <c r="AI351" s="13"/>
      <c r="AJ351" s="13"/>
      <c r="AK351" s="13"/>
      <c r="AL351" s="13"/>
    </row>
    <row r="352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3"/>
      <c r="AE352" s="13"/>
      <c r="AF352" s="13"/>
      <c r="AG352" s="1"/>
      <c r="AH352" s="1"/>
      <c r="AI352" s="13"/>
      <c r="AJ352" s="13"/>
      <c r="AK352" s="13"/>
      <c r="AL352" s="13"/>
    </row>
    <row r="353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3"/>
      <c r="AE353" s="13"/>
      <c r="AF353" s="13"/>
      <c r="AG353" s="1"/>
      <c r="AH353" s="1"/>
      <c r="AI353" s="13"/>
      <c r="AJ353" s="13"/>
      <c r="AK353" s="13"/>
      <c r="AL353" s="13"/>
    </row>
    <row r="354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3"/>
      <c r="AE354" s="13"/>
      <c r="AF354" s="13"/>
      <c r="AG354" s="1"/>
      <c r="AH354" s="1"/>
      <c r="AI354" s="13"/>
      <c r="AJ354" s="13"/>
      <c r="AK354" s="13"/>
      <c r="AL354" s="13"/>
    </row>
    <row r="35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3"/>
      <c r="AE355" s="13"/>
      <c r="AF355" s="13"/>
      <c r="AG355" s="1"/>
      <c r="AH355" s="1"/>
      <c r="AI355" s="13"/>
      <c r="AJ355" s="13"/>
      <c r="AK355" s="13"/>
      <c r="AL355" s="13"/>
    </row>
    <row r="356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3"/>
      <c r="AE356" s="13"/>
      <c r="AF356" s="13"/>
      <c r="AG356" s="1"/>
      <c r="AH356" s="1"/>
      <c r="AI356" s="13"/>
      <c r="AJ356" s="13"/>
      <c r="AK356" s="13"/>
      <c r="AL356" s="13"/>
    </row>
    <row r="357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3"/>
      <c r="AE357" s="13"/>
      <c r="AF357" s="13"/>
      <c r="AG357" s="1"/>
      <c r="AH357" s="1"/>
      <c r="AI357" s="13"/>
      <c r="AJ357" s="13"/>
      <c r="AK357" s="13"/>
      <c r="AL357" s="13"/>
    </row>
    <row r="358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3"/>
      <c r="AE358" s="13"/>
      <c r="AF358" s="13"/>
      <c r="AG358" s="1"/>
      <c r="AH358" s="1"/>
      <c r="AI358" s="13"/>
      <c r="AJ358" s="13"/>
      <c r="AK358" s="13"/>
      <c r="AL358" s="13"/>
    </row>
    <row r="359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3"/>
      <c r="AE359" s="13"/>
      <c r="AF359" s="13"/>
      <c r="AG359" s="1"/>
      <c r="AH359" s="1"/>
      <c r="AI359" s="13"/>
      <c r="AJ359" s="13"/>
      <c r="AK359" s="13"/>
      <c r="AL359" s="13"/>
    </row>
    <row r="360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3"/>
      <c r="AE360" s="13"/>
      <c r="AF360" s="13"/>
      <c r="AG360" s="1"/>
      <c r="AH360" s="1"/>
      <c r="AI360" s="13"/>
      <c r="AJ360" s="13"/>
      <c r="AK360" s="13"/>
      <c r="AL360" s="13"/>
    </row>
    <row r="361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3"/>
      <c r="AE361" s="13"/>
      <c r="AF361" s="13"/>
      <c r="AG361" s="1"/>
      <c r="AH361" s="1"/>
      <c r="AI361" s="13"/>
      <c r="AJ361" s="13"/>
      <c r="AK361" s="13"/>
      <c r="AL361" s="13"/>
    </row>
    <row r="362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3"/>
      <c r="AE362" s="13"/>
      <c r="AF362" s="13"/>
      <c r="AG362" s="1"/>
      <c r="AH362" s="1"/>
      <c r="AI362" s="13"/>
      <c r="AJ362" s="13"/>
      <c r="AK362" s="13"/>
      <c r="AL362" s="13"/>
    </row>
    <row r="363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3"/>
      <c r="AE363" s="13"/>
      <c r="AF363" s="13"/>
      <c r="AG363" s="1"/>
      <c r="AH363" s="1"/>
      <c r="AI363" s="13"/>
      <c r="AJ363" s="13"/>
      <c r="AK363" s="13"/>
      <c r="AL363" s="13"/>
    </row>
    <row r="364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3"/>
      <c r="AE364" s="13"/>
      <c r="AF364" s="13"/>
      <c r="AG364" s="1"/>
      <c r="AH364" s="1"/>
      <c r="AI364" s="13"/>
      <c r="AJ364" s="13"/>
      <c r="AK364" s="13"/>
      <c r="AL364" s="13"/>
    </row>
    <row r="36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3"/>
      <c r="AE365" s="13"/>
      <c r="AF365" s="13"/>
      <c r="AG365" s="1"/>
      <c r="AH365" s="1"/>
      <c r="AI365" s="13"/>
      <c r="AJ365" s="13"/>
      <c r="AK365" s="13"/>
      <c r="AL365" s="13"/>
    </row>
    <row r="366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3"/>
      <c r="AE366" s="13"/>
      <c r="AF366" s="13"/>
      <c r="AG366" s="1"/>
      <c r="AH366" s="1"/>
      <c r="AI366" s="13"/>
      <c r="AJ366" s="13"/>
      <c r="AK366" s="13"/>
      <c r="AL366" s="13"/>
    </row>
    <row r="367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3"/>
      <c r="AE367" s="13"/>
      <c r="AF367" s="13"/>
      <c r="AG367" s="1"/>
      <c r="AH367" s="1"/>
      <c r="AI367" s="13"/>
      <c r="AJ367" s="13"/>
      <c r="AK367" s="13"/>
      <c r="AL367" s="13"/>
    </row>
    <row r="368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3"/>
      <c r="AE368" s="13"/>
      <c r="AF368" s="13"/>
      <c r="AG368" s="1"/>
      <c r="AH368" s="1"/>
      <c r="AI368" s="13"/>
      <c r="AJ368" s="13"/>
      <c r="AK368" s="13"/>
      <c r="AL368" s="13"/>
    </row>
    <row r="369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3"/>
      <c r="AE369" s="13"/>
      <c r="AF369" s="13"/>
      <c r="AG369" s="1"/>
      <c r="AH369" s="1"/>
      <c r="AI369" s="13"/>
      <c r="AJ369" s="13"/>
      <c r="AK369" s="13"/>
      <c r="AL369" s="13"/>
    </row>
    <row r="370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3"/>
      <c r="AE370" s="13"/>
      <c r="AF370" s="13"/>
      <c r="AG370" s="1"/>
      <c r="AH370" s="1"/>
      <c r="AI370" s="13"/>
      <c r="AJ370" s="13"/>
      <c r="AK370" s="13"/>
      <c r="AL370" s="13"/>
    </row>
    <row r="371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3"/>
      <c r="AE371" s="13"/>
      <c r="AF371" s="13"/>
      <c r="AG371" s="1"/>
      <c r="AH371" s="1"/>
      <c r="AI371" s="13"/>
      <c r="AJ371" s="13"/>
      <c r="AK371" s="13"/>
      <c r="AL371" s="13"/>
    </row>
    <row r="372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3"/>
      <c r="AE372" s="13"/>
      <c r="AF372" s="13"/>
      <c r="AG372" s="1"/>
      <c r="AH372" s="1"/>
      <c r="AI372" s="13"/>
      <c r="AJ372" s="13"/>
      <c r="AK372" s="13"/>
      <c r="AL372" s="13"/>
    </row>
    <row r="373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3"/>
      <c r="AE373" s="13"/>
      <c r="AF373" s="13"/>
      <c r="AG373" s="1"/>
      <c r="AH373" s="1"/>
      <c r="AI373" s="13"/>
      <c r="AJ373" s="13"/>
      <c r="AK373" s="13"/>
      <c r="AL373" s="13"/>
    </row>
    <row r="374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3"/>
      <c r="AE374" s="13"/>
      <c r="AF374" s="13"/>
      <c r="AG374" s="1"/>
      <c r="AH374" s="1"/>
      <c r="AI374" s="13"/>
      <c r="AJ374" s="13"/>
      <c r="AK374" s="13"/>
      <c r="AL374" s="13"/>
    </row>
    <row r="37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3"/>
      <c r="AE375" s="13"/>
      <c r="AF375" s="13"/>
      <c r="AG375" s="1"/>
      <c r="AH375" s="1"/>
      <c r="AI375" s="13"/>
      <c r="AJ375" s="13"/>
      <c r="AK375" s="13"/>
      <c r="AL375" s="13"/>
    </row>
    <row r="376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3"/>
      <c r="AE376" s="13"/>
      <c r="AF376" s="13"/>
      <c r="AG376" s="1"/>
      <c r="AH376" s="1"/>
      <c r="AI376" s="13"/>
      <c r="AJ376" s="13"/>
      <c r="AK376" s="13"/>
      <c r="AL376" s="13"/>
    </row>
    <row r="377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3"/>
      <c r="AE377" s="13"/>
      <c r="AF377" s="13"/>
      <c r="AG377" s="1"/>
      <c r="AH377" s="1"/>
      <c r="AI377" s="13"/>
      <c r="AJ377" s="13"/>
      <c r="AK377" s="13"/>
      <c r="AL377" s="13"/>
    </row>
    <row r="378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3"/>
      <c r="AE378" s="13"/>
      <c r="AF378" s="13"/>
      <c r="AG378" s="1"/>
      <c r="AH378" s="1"/>
      <c r="AI378" s="13"/>
      <c r="AJ378" s="13"/>
      <c r="AK378" s="13"/>
      <c r="AL378" s="13"/>
    </row>
    <row r="379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3"/>
      <c r="AE379" s="13"/>
      <c r="AF379" s="13"/>
      <c r="AG379" s="1"/>
      <c r="AH379" s="1"/>
      <c r="AI379" s="13"/>
      <c r="AJ379" s="13"/>
      <c r="AK379" s="13"/>
      <c r="AL379" s="13"/>
    </row>
    <row r="380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3"/>
      <c r="AE380" s="13"/>
      <c r="AF380" s="13"/>
      <c r="AG380" s="1"/>
      <c r="AH380" s="1"/>
      <c r="AI380" s="13"/>
      <c r="AJ380" s="13"/>
      <c r="AK380" s="13"/>
      <c r="AL380" s="13"/>
    </row>
    <row r="381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3"/>
      <c r="AE381" s="13"/>
      <c r="AF381" s="13"/>
      <c r="AG381" s="1"/>
      <c r="AH381" s="1"/>
      <c r="AI381" s="13"/>
      <c r="AJ381" s="13"/>
      <c r="AK381" s="13"/>
      <c r="AL381" s="13"/>
    </row>
    <row r="382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3"/>
      <c r="AE382" s="13"/>
      <c r="AF382" s="13"/>
      <c r="AG382" s="1"/>
      <c r="AH382" s="1"/>
      <c r="AI382" s="13"/>
      <c r="AJ382" s="13"/>
      <c r="AK382" s="13"/>
      <c r="AL382" s="13"/>
    </row>
    <row r="383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3"/>
      <c r="AE383" s="13"/>
      <c r="AF383" s="13"/>
      <c r="AG383" s="1"/>
      <c r="AH383" s="1"/>
      <c r="AI383" s="13"/>
      <c r="AJ383" s="13"/>
      <c r="AK383" s="13"/>
      <c r="AL383" s="13"/>
    </row>
    <row r="384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3"/>
      <c r="AE384" s="13"/>
      <c r="AF384" s="13"/>
      <c r="AG384" s="1"/>
      <c r="AH384" s="1"/>
      <c r="AI384" s="13"/>
      <c r="AJ384" s="13"/>
      <c r="AK384" s="13"/>
      <c r="AL384" s="13"/>
    </row>
    <row r="38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3"/>
      <c r="AE385" s="13"/>
      <c r="AF385" s="13"/>
      <c r="AG385" s="1"/>
      <c r="AH385" s="1"/>
      <c r="AI385" s="13"/>
      <c r="AJ385" s="13"/>
      <c r="AK385" s="13"/>
      <c r="AL385" s="13"/>
    </row>
    <row r="386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3"/>
      <c r="AE386" s="13"/>
      <c r="AF386" s="13"/>
      <c r="AG386" s="1"/>
      <c r="AH386" s="1"/>
      <c r="AI386" s="13"/>
      <c r="AJ386" s="13"/>
      <c r="AK386" s="13"/>
      <c r="AL386" s="13"/>
    </row>
    <row r="387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3"/>
      <c r="AE387" s="13"/>
      <c r="AF387" s="13"/>
      <c r="AG387" s="1"/>
      <c r="AH387" s="1"/>
      <c r="AI387" s="13"/>
      <c r="AJ387" s="13"/>
      <c r="AK387" s="13"/>
      <c r="AL387" s="13"/>
    </row>
    <row r="388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3"/>
      <c r="AE388" s="13"/>
      <c r="AF388" s="13"/>
      <c r="AG388" s="1"/>
      <c r="AH388" s="1"/>
      <c r="AI388" s="13"/>
      <c r="AJ388" s="13"/>
      <c r="AK388" s="13"/>
      <c r="AL388" s="13"/>
    </row>
    <row r="389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3"/>
      <c r="AE389" s="13"/>
      <c r="AF389" s="13"/>
      <c r="AG389" s="1"/>
      <c r="AH389" s="1"/>
      <c r="AI389" s="13"/>
      <c r="AJ389" s="13"/>
      <c r="AK389" s="13"/>
      <c r="AL389" s="13"/>
    </row>
    <row r="390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3"/>
      <c r="AE390" s="13"/>
      <c r="AF390" s="13"/>
      <c r="AG390" s="1"/>
      <c r="AH390" s="1"/>
      <c r="AI390" s="13"/>
      <c r="AJ390" s="13"/>
      <c r="AK390" s="13"/>
      <c r="AL390" s="13"/>
    </row>
    <row r="391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3"/>
      <c r="AE391" s="13"/>
      <c r="AF391" s="13"/>
      <c r="AG391" s="1"/>
      <c r="AH391" s="1"/>
      <c r="AI391" s="13"/>
      <c r="AJ391" s="13"/>
      <c r="AK391" s="13"/>
      <c r="AL391" s="13"/>
    </row>
    <row r="392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3"/>
      <c r="AE392" s="13"/>
      <c r="AF392" s="13"/>
      <c r="AG392" s="1"/>
      <c r="AH392" s="1"/>
      <c r="AI392" s="13"/>
      <c r="AJ392" s="13"/>
      <c r="AK392" s="13"/>
      <c r="AL392" s="13"/>
    </row>
    <row r="393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3"/>
      <c r="AE393" s="13"/>
      <c r="AF393" s="13"/>
      <c r="AG393" s="1"/>
      <c r="AH393" s="1"/>
      <c r="AI393" s="13"/>
      <c r="AJ393" s="13"/>
      <c r="AK393" s="13"/>
      <c r="AL393" s="13"/>
    </row>
    <row r="394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3"/>
      <c r="AE394" s="13"/>
      <c r="AF394" s="13"/>
      <c r="AG394" s="1"/>
      <c r="AH394" s="1"/>
      <c r="AI394" s="13"/>
      <c r="AJ394" s="13"/>
      <c r="AK394" s="13"/>
      <c r="AL394" s="13"/>
    </row>
    <row r="39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3"/>
      <c r="AE395" s="13"/>
      <c r="AF395" s="13"/>
      <c r="AG395" s="1"/>
      <c r="AH395" s="1"/>
      <c r="AI395" s="13"/>
      <c r="AJ395" s="13"/>
      <c r="AK395" s="13"/>
      <c r="AL395" s="13"/>
    </row>
    <row r="396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3"/>
      <c r="AE396" s="13"/>
      <c r="AF396" s="13"/>
      <c r="AG396" s="1"/>
      <c r="AH396" s="1"/>
      <c r="AI396" s="13"/>
      <c r="AJ396" s="13"/>
      <c r="AK396" s="13"/>
      <c r="AL396" s="13"/>
    </row>
    <row r="397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3"/>
      <c r="AE397" s="13"/>
      <c r="AF397" s="13"/>
      <c r="AG397" s="1"/>
      <c r="AH397" s="1"/>
      <c r="AI397" s="13"/>
      <c r="AJ397" s="13"/>
      <c r="AK397" s="13"/>
      <c r="AL397" s="13"/>
    </row>
    <row r="398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3"/>
      <c r="AE398" s="13"/>
      <c r="AF398" s="13"/>
      <c r="AG398" s="1"/>
      <c r="AH398" s="1"/>
      <c r="AI398" s="13"/>
      <c r="AJ398" s="13"/>
      <c r="AK398" s="13"/>
      <c r="AL398" s="13"/>
    </row>
    <row r="399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3"/>
      <c r="AE399" s="13"/>
      <c r="AF399" s="13"/>
      <c r="AG399" s="1"/>
      <c r="AH399" s="1"/>
      <c r="AI399" s="13"/>
      <c r="AJ399" s="13"/>
      <c r="AK399" s="13"/>
      <c r="AL399" s="13"/>
    </row>
    <row r="400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3"/>
      <c r="AE400" s="13"/>
      <c r="AF400" s="13"/>
      <c r="AG400" s="1"/>
      <c r="AH400" s="1"/>
      <c r="AI400" s="13"/>
      <c r="AJ400" s="13"/>
      <c r="AK400" s="13"/>
      <c r="AL400" s="13"/>
    </row>
    <row r="401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3"/>
      <c r="AE401" s="13"/>
      <c r="AF401" s="13"/>
      <c r="AG401" s="1"/>
      <c r="AH401" s="1"/>
      <c r="AI401" s="13"/>
      <c r="AJ401" s="13"/>
      <c r="AK401" s="13"/>
      <c r="AL401" s="13"/>
    </row>
    <row r="402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3"/>
      <c r="AE402" s="13"/>
      <c r="AF402" s="13"/>
      <c r="AG402" s="1"/>
      <c r="AH402" s="1"/>
      <c r="AI402" s="13"/>
      <c r="AJ402" s="13"/>
      <c r="AK402" s="13"/>
      <c r="AL402" s="13"/>
    </row>
    <row r="403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3"/>
      <c r="AE403" s="13"/>
      <c r="AF403" s="13"/>
      <c r="AG403" s="1"/>
      <c r="AH403" s="1"/>
      <c r="AI403" s="13"/>
      <c r="AJ403" s="13"/>
      <c r="AK403" s="13"/>
      <c r="AL403" s="13"/>
    </row>
    <row r="404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3"/>
      <c r="AE404" s="13"/>
      <c r="AF404" s="13"/>
      <c r="AG404" s="1"/>
      <c r="AH404" s="1"/>
      <c r="AI404" s="13"/>
      <c r="AJ404" s="13"/>
      <c r="AK404" s="13"/>
      <c r="AL404" s="13"/>
    </row>
    <row r="40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3"/>
      <c r="AE405" s="13"/>
      <c r="AF405" s="13"/>
      <c r="AG405" s="1"/>
      <c r="AH405" s="1"/>
      <c r="AI405" s="13"/>
      <c r="AJ405" s="13"/>
      <c r="AK405" s="13"/>
      <c r="AL405" s="13"/>
    </row>
    <row r="406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3"/>
      <c r="AE406" s="13"/>
      <c r="AF406" s="13"/>
      <c r="AG406" s="1"/>
      <c r="AH406" s="1"/>
      <c r="AI406" s="13"/>
      <c r="AJ406" s="13"/>
      <c r="AK406" s="13"/>
      <c r="AL406" s="13"/>
    </row>
    <row r="407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3"/>
      <c r="AE407" s="13"/>
      <c r="AF407" s="13"/>
      <c r="AG407" s="1"/>
      <c r="AH407" s="1"/>
      <c r="AI407" s="13"/>
      <c r="AJ407" s="13"/>
      <c r="AK407" s="13"/>
      <c r="AL407" s="13"/>
    </row>
    <row r="408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3"/>
      <c r="AE408" s="13"/>
      <c r="AF408" s="13"/>
      <c r="AG408" s="1"/>
      <c r="AH408" s="1"/>
      <c r="AI408" s="13"/>
      <c r="AJ408" s="13"/>
      <c r="AK408" s="13"/>
      <c r="AL408" s="13"/>
    </row>
    <row r="409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3"/>
      <c r="AE409" s="13"/>
      <c r="AF409" s="13"/>
      <c r="AG409" s="1"/>
      <c r="AH409" s="1"/>
      <c r="AI409" s="13"/>
      <c r="AJ409" s="13"/>
      <c r="AK409" s="13"/>
      <c r="AL409" s="13"/>
    </row>
    <row r="410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3"/>
      <c r="AE410" s="13"/>
      <c r="AF410" s="13"/>
      <c r="AG410" s="1"/>
      <c r="AH410" s="1"/>
      <c r="AI410" s="13"/>
      <c r="AJ410" s="13"/>
      <c r="AK410" s="13"/>
      <c r="AL410" s="13"/>
    </row>
    <row r="411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3"/>
      <c r="AE411" s="13"/>
      <c r="AF411" s="13"/>
      <c r="AG411" s="1"/>
      <c r="AH411" s="1"/>
      <c r="AI411" s="13"/>
      <c r="AJ411" s="13"/>
      <c r="AK411" s="13"/>
      <c r="AL411" s="13"/>
    </row>
    <row r="412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3"/>
      <c r="AE412" s="13"/>
      <c r="AF412" s="13"/>
      <c r="AG412" s="1"/>
      <c r="AH412" s="1"/>
      <c r="AI412" s="13"/>
      <c r="AJ412" s="13"/>
      <c r="AK412" s="13"/>
      <c r="AL412" s="13"/>
    </row>
    <row r="413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3"/>
      <c r="AE413" s="13"/>
      <c r="AF413" s="13"/>
      <c r="AG413" s="1"/>
      <c r="AH413" s="1"/>
      <c r="AI413" s="13"/>
      <c r="AJ413" s="13"/>
      <c r="AK413" s="13"/>
      <c r="AL413" s="13"/>
    </row>
    <row r="414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3"/>
      <c r="AE414" s="13"/>
      <c r="AF414" s="13"/>
      <c r="AG414" s="1"/>
      <c r="AH414" s="1"/>
      <c r="AI414" s="13"/>
      <c r="AJ414" s="13"/>
      <c r="AK414" s="13"/>
      <c r="AL414" s="13"/>
    </row>
    <row r="4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3"/>
      <c r="AE415" s="13"/>
      <c r="AF415" s="13"/>
      <c r="AG415" s="1"/>
      <c r="AH415" s="1"/>
      <c r="AI415" s="13"/>
      <c r="AJ415" s="13"/>
      <c r="AK415" s="13"/>
      <c r="AL415" s="13"/>
    </row>
    <row r="416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3"/>
      <c r="AE416" s="13"/>
      <c r="AF416" s="13"/>
      <c r="AG416" s="1"/>
      <c r="AH416" s="1"/>
      <c r="AI416" s="13"/>
      <c r="AJ416" s="13"/>
      <c r="AK416" s="13"/>
      <c r="AL416" s="13"/>
    </row>
    <row r="417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3"/>
      <c r="AE417" s="13"/>
      <c r="AF417" s="13"/>
      <c r="AG417" s="1"/>
      <c r="AH417" s="1"/>
      <c r="AI417" s="13"/>
      <c r="AJ417" s="13"/>
      <c r="AK417" s="13"/>
      <c r="AL417" s="13"/>
    </row>
    <row r="418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3"/>
      <c r="AE418" s="13"/>
      <c r="AF418" s="13"/>
      <c r="AG418" s="1"/>
      <c r="AH418" s="1"/>
      <c r="AI418" s="13"/>
      <c r="AJ418" s="13"/>
      <c r="AK418" s="13"/>
      <c r="AL418" s="13"/>
    </row>
    <row r="419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3"/>
      <c r="AE419" s="13"/>
      <c r="AF419" s="13"/>
      <c r="AG419" s="1"/>
      <c r="AH419" s="1"/>
      <c r="AI419" s="13"/>
      <c r="AJ419" s="13"/>
      <c r="AK419" s="13"/>
      <c r="AL419" s="13"/>
    </row>
    <row r="420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3"/>
      <c r="AE420" s="13"/>
      <c r="AF420" s="13"/>
      <c r="AG420" s="1"/>
      <c r="AH420" s="1"/>
      <c r="AI420" s="13"/>
      <c r="AJ420" s="13"/>
      <c r="AK420" s="13"/>
      <c r="AL420" s="13"/>
    </row>
    <row r="421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3"/>
      <c r="AE421" s="13"/>
      <c r="AF421" s="13"/>
      <c r="AG421" s="1"/>
      <c r="AH421" s="1"/>
      <c r="AI421" s="13"/>
      <c r="AJ421" s="13"/>
      <c r="AK421" s="13"/>
      <c r="AL421" s="13"/>
    </row>
    <row r="422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3"/>
      <c r="AE422" s="13"/>
      <c r="AF422" s="13"/>
      <c r="AG422" s="1"/>
      <c r="AH422" s="1"/>
      <c r="AI422" s="13"/>
      <c r="AJ422" s="13"/>
      <c r="AK422" s="13"/>
      <c r="AL422" s="13"/>
    </row>
    <row r="423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3"/>
      <c r="AE423" s="13"/>
      <c r="AF423" s="13"/>
      <c r="AG423" s="1"/>
      <c r="AH423" s="1"/>
      <c r="AI423" s="13"/>
      <c r="AJ423" s="13"/>
      <c r="AK423" s="13"/>
      <c r="AL423" s="13"/>
    </row>
    <row r="424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3"/>
      <c r="AE424" s="13"/>
      <c r="AF424" s="13"/>
      <c r="AG424" s="1"/>
      <c r="AH424" s="1"/>
      <c r="AI424" s="13"/>
      <c r="AJ424" s="13"/>
      <c r="AK424" s="13"/>
      <c r="AL424" s="13"/>
    </row>
    <row r="42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3"/>
      <c r="AE425" s="13"/>
      <c r="AF425" s="13"/>
      <c r="AG425" s="1"/>
      <c r="AH425" s="1"/>
      <c r="AI425" s="13"/>
      <c r="AJ425" s="13"/>
      <c r="AK425" s="13"/>
      <c r="AL425" s="13"/>
    </row>
    <row r="426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3"/>
      <c r="AE426" s="13"/>
      <c r="AF426" s="13"/>
      <c r="AG426" s="1"/>
      <c r="AH426" s="1"/>
      <c r="AI426" s="13"/>
      <c r="AJ426" s="13"/>
      <c r="AK426" s="13"/>
      <c r="AL426" s="13"/>
    </row>
    <row r="427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3"/>
      <c r="AE427" s="13"/>
      <c r="AF427" s="13"/>
      <c r="AG427" s="1"/>
      <c r="AH427" s="1"/>
      <c r="AI427" s="13"/>
      <c r="AJ427" s="13"/>
      <c r="AK427" s="13"/>
      <c r="AL427" s="13"/>
    </row>
    <row r="428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3"/>
      <c r="AE428" s="13"/>
      <c r="AF428" s="13"/>
      <c r="AG428" s="1"/>
      <c r="AH428" s="1"/>
      <c r="AI428" s="13"/>
      <c r="AJ428" s="13"/>
      <c r="AK428" s="13"/>
      <c r="AL428" s="13"/>
    </row>
    <row r="429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3"/>
      <c r="AE429" s="13"/>
      <c r="AF429" s="13"/>
      <c r="AG429" s="1"/>
      <c r="AH429" s="1"/>
      <c r="AI429" s="13"/>
      <c r="AJ429" s="13"/>
      <c r="AK429" s="13"/>
      <c r="AL429" s="13"/>
    </row>
    <row r="430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3"/>
      <c r="AE430" s="13"/>
      <c r="AF430" s="13"/>
      <c r="AG430" s="1"/>
      <c r="AH430" s="1"/>
      <c r="AI430" s="13"/>
      <c r="AJ430" s="13"/>
      <c r="AK430" s="13"/>
      <c r="AL430" s="13"/>
    </row>
    <row r="431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3"/>
      <c r="AE431" s="13"/>
      <c r="AF431" s="13"/>
      <c r="AG431" s="1"/>
      <c r="AH431" s="1"/>
      <c r="AI431" s="13"/>
      <c r="AJ431" s="13"/>
      <c r="AK431" s="13"/>
      <c r="AL431" s="13"/>
    </row>
    <row r="432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3"/>
      <c r="AE432" s="13"/>
      <c r="AF432" s="13"/>
      <c r="AG432" s="1"/>
      <c r="AH432" s="1"/>
      <c r="AI432" s="13"/>
      <c r="AJ432" s="13"/>
      <c r="AK432" s="13"/>
      <c r="AL432" s="13"/>
    </row>
    <row r="433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3"/>
      <c r="AE433" s="13"/>
      <c r="AF433" s="13"/>
      <c r="AG433" s="1"/>
      <c r="AH433" s="1"/>
      <c r="AI433" s="13"/>
      <c r="AJ433" s="13"/>
      <c r="AK433" s="13"/>
      <c r="AL433" s="13"/>
    </row>
    <row r="434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3"/>
      <c r="AE434" s="13"/>
      <c r="AF434" s="13"/>
      <c r="AG434" s="1"/>
      <c r="AH434" s="1"/>
      <c r="AI434" s="13"/>
      <c r="AJ434" s="13"/>
      <c r="AK434" s="13"/>
      <c r="AL434" s="13"/>
    </row>
    <row r="43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3"/>
      <c r="AE435" s="13"/>
      <c r="AF435" s="13"/>
      <c r="AG435" s="1"/>
      <c r="AH435" s="1"/>
      <c r="AI435" s="13"/>
      <c r="AJ435" s="13"/>
      <c r="AK435" s="13"/>
      <c r="AL435" s="13"/>
    </row>
    <row r="436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3"/>
      <c r="AE436" s="13"/>
      <c r="AF436" s="13"/>
      <c r="AG436" s="1"/>
      <c r="AH436" s="1"/>
      <c r="AI436" s="13"/>
      <c r="AJ436" s="13"/>
      <c r="AK436" s="13"/>
      <c r="AL436" s="13"/>
    </row>
    <row r="437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3"/>
      <c r="AE437" s="13"/>
      <c r="AF437" s="13"/>
      <c r="AG437" s="1"/>
      <c r="AH437" s="1"/>
      <c r="AI437" s="13"/>
      <c r="AJ437" s="13"/>
      <c r="AK437" s="13"/>
      <c r="AL437" s="13"/>
    </row>
    <row r="438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3"/>
      <c r="AE438" s="13"/>
      <c r="AF438" s="13"/>
      <c r="AG438" s="1"/>
      <c r="AH438" s="1"/>
      <c r="AI438" s="13"/>
      <c r="AJ438" s="13"/>
      <c r="AK438" s="13"/>
      <c r="AL438" s="13"/>
    </row>
    <row r="439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3"/>
      <c r="AE439" s="13"/>
      <c r="AF439" s="13"/>
      <c r="AG439" s="1"/>
      <c r="AH439" s="1"/>
      <c r="AI439" s="13"/>
      <c r="AJ439" s="13"/>
      <c r="AK439" s="13"/>
      <c r="AL439" s="13"/>
    </row>
    <row r="440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3"/>
      <c r="AE440" s="13"/>
      <c r="AF440" s="13"/>
      <c r="AG440" s="1"/>
      <c r="AH440" s="1"/>
      <c r="AI440" s="13"/>
      <c r="AJ440" s="13"/>
      <c r="AK440" s="13"/>
      <c r="AL440" s="13"/>
    </row>
    <row r="441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3"/>
      <c r="AE441" s="13"/>
      <c r="AF441" s="13"/>
      <c r="AG441" s="1"/>
      <c r="AH441" s="1"/>
      <c r="AI441" s="13"/>
      <c r="AJ441" s="13"/>
      <c r="AK441" s="13"/>
      <c r="AL441" s="13"/>
    </row>
    <row r="442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3"/>
      <c r="AE442" s="13"/>
      <c r="AF442" s="13"/>
      <c r="AG442" s="1"/>
      <c r="AH442" s="1"/>
      <c r="AI442" s="13"/>
      <c r="AJ442" s="13"/>
      <c r="AK442" s="13"/>
      <c r="AL442" s="13"/>
    </row>
    <row r="443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3"/>
      <c r="AE443" s="13"/>
      <c r="AF443" s="13"/>
      <c r="AG443" s="1"/>
      <c r="AH443" s="1"/>
      <c r="AI443" s="13"/>
      <c r="AJ443" s="13"/>
      <c r="AK443" s="13"/>
      <c r="AL443" s="13"/>
    </row>
    <row r="444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3"/>
      <c r="AE444" s="13"/>
      <c r="AF444" s="13"/>
      <c r="AG444" s="1"/>
      <c r="AH444" s="1"/>
      <c r="AI444" s="13"/>
      <c r="AJ444" s="13"/>
      <c r="AK444" s="13"/>
      <c r="AL444" s="13"/>
    </row>
    <row r="44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3"/>
      <c r="AE445" s="13"/>
      <c r="AF445" s="13"/>
      <c r="AG445" s="1"/>
      <c r="AH445" s="1"/>
      <c r="AI445" s="13"/>
      <c r="AJ445" s="13"/>
      <c r="AK445" s="13"/>
      <c r="AL445" s="13"/>
    </row>
    <row r="446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3"/>
      <c r="AE446" s="13"/>
      <c r="AF446" s="13"/>
      <c r="AG446" s="1"/>
      <c r="AH446" s="1"/>
      <c r="AI446" s="13"/>
      <c r="AJ446" s="13"/>
      <c r="AK446" s="13"/>
      <c r="AL446" s="13"/>
    </row>
    <row r="447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3"/>
      <c r="AE447" s="13"/>
      <c r="AF447" s="13"/>
      <c r="AG447" s="1"/>
      <c r="AH447" s="1"/>
      <c r="AI447" s="13"/>
      <c r="AJ447" s="13"/>
      <c r="AK447" s="13"/>
      <c r="AL447" s="13"/>
    </row>
    <row r="448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3"/>
      <c r="AE448" s="13"/>
      <c r="AF448" s="13"/>
      <c r="AG448" s="1"/>
      <c r="AH448" s="1"/>
      <c r="AI448" s="13"/>
      <c r="AJ448" s="13"/>
      <c r="AK448" s="13"/>
      <c r="AL448" s="13"/>
    </row>
    <row r="449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3"/>
      <c r="AE449" s="13"/>
      <c r="AF449" s="13"/>
      <c r="AG449" s="1"/>
      <c r="AH449" s="1"/>
      <c r="AI449" s="13"/>
      <c r="AJ449" s="13"/>
      <c r="AK449" s="13"/>
      <c r="AL449" s="13"/>
    </row>
    <row r="450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3"/>
      <c r="AE450" s="13"/>
      <c r="AF450" s="13"/>
      <c r="AG450" s="1"/>
      <c r="AH450" s="1"/>
      <c r="AI450" s="13"/>
      <c r="AJ450" s="13"/>
      <c r="AK450" s="13"/>
      <c r="AL450" s="13"/>
    </row>
    <row r="451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3"/>
      <c r="AE451" s="13"/>
      <c r="AF451" s="13"/>
      <c r="AG451" s="1"/>
      <c r="AH451" s="1"/>
      <c r="AI451" s="13"/>
      <c r="AJ451" s="13"/>
      <c r="AK451" s="13"/>
      <c r="AL451" s="13"/>
    </row>
    <row r="452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3"/>
      <c r="AE452" s="13"/>
      <c r="AF452" s="13"/>
      <c r="AG452" s="1"/>
      <c r="AH452" s="1"/>
      <c r="AI452" s="13"/>
      <c r="AJ452" s="13"/>
      <c r="AK452" s="13"/>
      <c r="AL452" s="13"/>
    </row>
    <row r="453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3"/>
      <c r="AE453" s="13"/>
      <c r="AF453" s="13"/>
      <c r="AG453" s="1"/>
      <c r="AH453" s="1"/>
      <c r="AI453" s="13"/>
      <c r="AJ453" s="13"/>
      <c r="AK453" s="13"/>
      <c r="AL453" s="13"/>
    </row>
    <row r="454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3"/>
      <c r="AE454" s="13"/>
      <c r="AF454" s="13"/>
      <c r="AG454" s="1"/>
      <c r="AH454" s="1"/>
      <c r="AI454" s="13"/>
      <c r="AJ454" s="13"/>
      <c r="AK454" s="13"/>
      <c r="AL454" s="13"/>
    </row>
    <row r="45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3"/>
      <c r="AE455" s="13"/>
      <c r="AF455" s="13"/>
      <c r="AG455" s="1"/>
      <c r="AH455" s="1"/>
      <c r="AI455" s="13"/>
      <c r="AJ455" s="13"/>
      <c r="AK455" s="13"/>
      <c r="AL455" s="13"/>
    </row>
    <row r="456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3"/>
      <c r="AE456" s="13"/>
      <c r="AF456" s="13"/>
      <c r="AG456" s="1"/>
      <c r="AH456" s="1"/>
      <c r="AI456" s="13"/>
      <c r="AJ456" s="13"/>
      <c r="AK456" s="13"/>
      <c r="AL456" s="13"/>
    </row>
    <row r="457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3"/>
      <c r="AE457" s="13"/>
      <c r="AF457" s="13"/>
      <c r="AG457" s="1"/>
      <c r="AH457" s="1"/>
      <c r="AI457" s="13"/>
      <c r="AJ457" s="13"/>
      <c r="AK457" s="13"/>
      <c r="AL457" s="13"/>
    </row>
    <row r="458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3"/>
      <c r="AE458" s="13"/>
      <c r="AF458" s="13"/>
      <c r="AG458" s="1"/>
      <c r="AH458" s="1"/>
      <c r="AI458" s="13"/>
      <c r="AJ458" s="13"/>
      <c r="AK458" s="13"/>
      <c r="AL458" s="13"/>
    </row>
    <row r="459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3"/>
      <c r="AE459" s="13"/>
      <c r="AF459" s="13"/>
      <c r="AG459" s="1"/>
      <c r="AH459" s="1"/>
      <c r="AI459" s="13"/>
      <c r="AJ459" s="13"/>
      <c r="AK459" s="13"/>
      <c r="AL459" s="13"/>
    </row>
    <row r="460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3"/>
      <c r="AE460" s="13"/>
      <c r="AF460" s="13"/>
      <c r="AG460" s="1"/>
      <c r="AH460" s="1"/>
      <c r="AI460" s="13"/>
      <c r="AJ460" s="13"/>
      <c r="AK460" s="13"/>
      <c r="AL460" s="13"/>
    </row>
    <row r="461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3"/>
      <c r="AE461" s="13"/>
      <c r="AF461" s="13"/>
      <c r="AG461" s="1"/>
      <c r="AH461" s="1"/>
      <c r="AI461" s="13"/>
      <c r="AJ461" s="13"/>
      <c r="AK461" s="13"/>
      <c r="AL461" s="13"/>
    </row>
    <row r="462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3"/>
      <c r="AE462" s="13"/>
      <c r="AF462" s="13"/>
      <c r="AG462" s="1"/>
      <c r="AH462" s="1"/>
      <c r="AI462" s="13"/>
      <c r="AJ462" s="13"/>
      <c r="AK462" s="13"/>
      <c r="AL462" s="13"/>
    </row>
    <row r="463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3"/>
      <c r="AE463" s="13"/>
      <c r="AF463" s="13"/>
      <c r="AG463" s="1"/>
      <c r="AH463" s="1"/>
      <c r="AI463" s="13"/>
      <c r="AJ463" s="13"/>
      <c r="AK463" s="13"/>
      <c r="AL463" s="13"/>
    </row>
    <row r="464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3"/>
      <c r="AE464" s="13"/>
      <c r="AF464" s="13"/>
      <c r="AG464" s="1"/>
      <c r="AH464" s="1"/>
      <c r="AI464" s="13"/>
      <c r="AJ464" s="13"/>
      <c r="AK464" s="13"/>
      <c r="AL464" s="13"/>
    </row>
    <row r="46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3"/>
      <c r="AE465" s="13"/>
      <c r="AF465" s="13"/>
      <c r="AG465" s="1"/>
      <c r="AH465" s="1"/>
      <c r="AI465" s="13"/>
      <c r="AJ465" s="13"/>
      <c r="AK465" s="13"/>
      <c r="AL465" s="13"/>
    </row>
    <row r="466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3"/>
      <c r="AE466" s="13"/>
      <c r="AF466" s="13"/>
      <c r="AG466" s="1"/>
      <c r="AH466" s="1"/>
      <c r="AI466" s="13"/>
      <c r="AJ466" s="13"/>
      <c r="AK466" s="13"/>
      <c r="AL466" s="13"/>
    </row>
    <row r="467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3"/>
      <c r="AE467" s="13"/>
      <c r="AF467" s="13"/>
      <c r="AG467" s="1"/>
      <c r="AH467" s="1"/>
      <c r="AI467" s="13"/>
      <c r="AJ467" s="13"/>
      <c r="AK467" s="13"/>
      <c r="AL467" s="13"/>
    </row>
    <row r="468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3"/>
      <c r="AE468" s="13"/>
      <c r="AF468" s="13"/>
      <c r="AG468" s="1"/>
      <c r="AH468" s="1"/>
      <c r="AI468" s="13"/>
      <c r="AJ468" s="13"/>
      <c r="AK468" s="13"/>
      <c r="AL468" s="13"/>
    </row>
    <row r="469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3"/>
      <c r="AE469" s="13"/>
      <c r="AF469" s="13"/>
      <c r="AG469" s="1"/>
      <c r="AH469" s="1"/>
      <c r="AI469" s="13"/>
      <c r="AJ469" s="13"/>
      <c r="AK469" s="13"/>
      <c r="AL469" s="13"/>
    </row>
    <row r="470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3"/>
      <c r="AE470" s="13"/>
      <c r="AF470" s="13"/>
      <c r="AG470" s="1"/>
      <c r="AH470" s="1"/>
      <c r="AI470" s="13"/>
      <c r="AJ470" s="13"/>
      <c r="AK470" s="13"/>
      <c r="AL470" s="13"/>
    </row>
    <row r="471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3"/>
      <c r="AE471" s="13"/>
      <c r="AF471" s="13"/>
      <c r="AG471" s="1"/>
      <c r="AH471" s="1"/>
      <c r="AI471" s="13"/>
      <c r="AJ471" s="13"/>
      <c r="AK471" s="13"/>
      <c r="AL471" s="13"/>
    </row>
    <row r="472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3"/>
      <c r="AE472" s="13"/>
      <c r="AF472" s="13"/>
      <c r="AG472" s="1"/>
      <c r="AH472" s="1"/>
      <c r="AI472" s="13"/>
      <c r="AJ472" s="13"/>
      <c r="AK472" s="13"/>
      <c r="AL472" s="13"/>
    </row>
    <row r="473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3"/>
      <c r="AE473" s="13"/>
      <c r="AF473" s="13"/>
      <c r="AG473" s="1"/>
      <c r="AH473" s="1"/>
      <c r="AI473" s="13"/>
      <c r="AJ473" s="13"/>
      <c r="AK473" s="13"/>
      <c r="AL473" s="13"/>
    </row>
    <row r="474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3"/>
      <c r="AE474" s="13"/>
      <c r="AF474" s="13"/>
      <c r="AG474" s="1"/>
      <c r="AH474" s="1"/>
      <c r="AI474" s="13"/>
      <c r="AJ474" s="13"/>
      <c r="AK474" s="13"/>
      <c r="AL474" s="13"/>
    </row>
    <row r="47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3"/>
      <c r="AE475" s="13"/>
      <c r="AF475" s="13"/>
      <c r="AG475" s="1"/>
      <c r="AH475" s="1"/>
      <c r="AI475" s="13"/>
      <c r="AJ475" s="13"/>
      <c r="AK475" s="13"/>
      <c r="AL475" s="13"/>
    </row>
    <row r="476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3"/>
      <c r="AE476" s="13"/>
      <c r="AF476" s="13"/>
      <c r="AG476" s="1"/>
      <c r="AH476" s="1"/>
      <c r="AI476" s="13"/>
      <c r="AJ476" s="13"/>
      <c r="AK476" s="13"/>
      <c r="AL476" s="13"/>
    </row>
    <row r="477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3"/>
      <c r="AE477" s="13"/>
      <c r="AF477" s="13"/>
      <c r="AG477" s="1"/>
      <c r="AH477" s="1"/>
      <c r="AI477" s="13"/>
      <c r="AJ477" s="13"/>
      <c r="AK477" s="13"/>
      <c r="AL477" s="13"/>
    </row>
    <row r="478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3"/>
      <c r="AE478" s="13"/>
      <c r="AF478" s="13"/>
      <c r="AG478" s="1"/>
      <c r="AH478" s="1"/>
      <c r="AI478" s="13"/>
      <c r="AJ478" s="13"/>
      <c r="AK478" s="13"/>
      <c r="AL478" s="13"/>
    </row>
    <row r="479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3"/>
      <c r="AE479" s="13"/>
      <c r="AF479" s="13"/>
      <c r="AG479" s="1"/>
      <c r="AH479" s="1"/>
      <c r="AI479" s="13"/>
      <c r="AJ479" s="13"/>
      <c r="AK479" s="13"/>
      <c r="AL479" s="13"/>
    </row>
    <row r="480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3"/>
      <c r="AE480" s="13"/>
      <c r="AF480" s="13"/>
      <c r="AG480" s="1"/>
      <c r="AH480" s="1"/>
      <c r="AI480" s="13"/>
      <c r="AJ480" s="13"/>
      <c r="AK480" s="13"/>
      <c r="AL480" s="13"/>
    </row>
    <row r="481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3"/>
      <c r="AE481" s="13"/>
      <c r="AF481" s="13"/>
      <c r="AG481" s="1"/>
      <c r="AH481" s="1"/>
      <c r="AI481" s="13"/>
      <c r="AJ481" s="13"/>
      <c r="AK481" s="13"/>
      <c r="AL481" s="13"/>
    </row>
    <row r="482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3"/>
      <c r="AE482" s="13"/>
      <c r="AF482" s="13"/>
      <c r="AG482" s="1"/>
      <c r="AH482" s="1"/>
      <c r="AI482" s="13"/>
      <c r="AJ482" s="13"/>
      <c r="AK482" s="13"/>
      <c r="AL482" s="13"/>
    </row>
    <row r="483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3"/>
      <c r="AE483" s="13"/>
      <c r="AF483" s="13"/>
      <c r="AG483" s="1"/>
      <c r="AH483" s="1"/>
      <c r="AI483" s="13"/>
      <c r="AJ483" s="13"/>
      <c r="AK483" s="13"/>
      <c r="AL483" s="13"/>
    </row>
    <row r="484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3"/>
      <c r="AE484" s="13"/>
      <c r="AF484" s="13"/>
      <c r="AG484" s="1"/>
      <c r="AH484" s="1"/>
      <c r="AI484" s="13"/>
      <c r="AJ484" s="13"/>
      <c r="AK484" s="13"/>
      <c r="AL484" s="13"/>
    </row>
    <row r="48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3"/>
      <c r="AE485" s="13"/>
      <c r="AF485" s="13"/>
      <c r="AG485" s="1"/>
      <c r="AH485" s="1"/>
      <c r="AI485" s="13"/>
      <c r="AJ485" s="13"/>
      <c r="AK485" s="13"/>
      <c r="AL485" s="13"/>
    </row>
    <row r="486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3"/>
      <c r="AE486" s="13"/>
      <c r="AF486" s="13"/>
      <c r="AG486" s="1"/>
      <c r="AH486" s="1"/>
      <c r="AI486" s="13"/>
      <c r="AJ486" s="13"/>
      <c r="AK486" s="13"/>
      <c r="AL486" s="13"/>
    </row>
    <row r="487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3"/>
      <c r="AE487" s="13"/>
      <c r="AF487" s="13"/>
      <c r="AG487" s="1"/>
      <c r="AH487" s="1"/>
      <c r="AI487" s="13"/>
      <c r="AJ487" s="13"/>
      <c r="AK487" s="13"/>
      <c r="AL487" s="13"/>
    </row>
    <row r="488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3"/>
      <c r="AE488" s="13"/>
      <c r="AF488" s="13"/>
      <c r="AG488" s="1"/>
      <c r="AH488" s="1"/>
      <c r="AI488" s="13"/>
      <c r="AJ488" s="13"/>
      <c r="AK488" s="13"/>
      <c r="AL488" s="13"/>
    </row>
    <row r="489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3"/>
      <c r="AE489" s="13"/>
      <c r="AF489" s="13"/>
      <c r="AG489" s="1"/>
      <c r="AH489" s="1"/>
      <c r="AI489" s="13"/>
      <c r="AJ489" s="13"/>
      <c r="AK489" s="13"/>
      <c r="AL489" s="13"/>
    </row>
    <row r="490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3"/>
      <c r="AE490" s="13"/>
      <c r="AF490" s="13"/>
      <c r="AG490" s="1"/>
      <c r="AH490" s="1"/>
      <c r="AI490" s="13"/>
      <c r="AJ490" s="13"/>
      <c r="AK490" s="13"/>
      <c r="AL490" s="13"/>
    </row>
    <row r="491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3"/>
      <c r="AE491" s="13"/>
      <c r="AF491" s="13"/>
      <c r="AG491" s="1"/>
      <c r="AH491" s="1"/>
      <c r="AI491" s="13"/>
      <c r="AJ491" s="13"/>
      <c r="AK491" s="13"/>
      <c r="AL491" s="13"/>
    </row>
    <row r="492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3"/>
      <c r="AE492" s="13"/>
      <c r="AF492" s="13"/>
      <c r="AG492" s="1"/>
      <c r="AH492" s="1"/>
      <c r="AI492" s="13"/>
      <c r="AJ492" s="13"/>
      <c r="AK492" s="13"/>
      <c r="AL492" s="13"/>
    </row>
    <row r="493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3"/>
      <c r="AE493" s="13"/>
      <c r="AF493" s="13"/>
      <c r="AG493" s="1"/>
      <c r="AH493" s="1"/>
      <c r="AI493" s="13"/>
      <c r="AJ493" s="13"/>
      <c r="AK493" s="13"/>
      <c r="AL493" s="13"/>
    </row>
    <row r="494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3"/>
      <c r="AE494" s="13"/>
      <c r="AF494" s="13"/>
      <c r="AG494" s="1"/>
      <c r="AH494" s="1"/>
      <c r="AI494" s="13"/>
      <c r="AJ494" s="13"/>
      <c r="AK494" s="13"/>
      <c r="AL494" s="13"/>
    </row>
    <row r="49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3"/>
      <c r="AE495" s="13"/>
      <c r="AF495" s="13"/>
      <c r="AG495" s="1"/>
      <c r="AH495" s="1"/>
      <c r="AI495" s="13"/>
      <c r="AJ495" s="13"/>
      <c r="AK495" s="13"/>
      <c r="AL495" s="13"/>
    </row>
    <row r="496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3"/>
      <c r="AE496" s="13"/>
      <c r="AF496" s="13"/>
      <c r="AG496" s="1"/>
      <c r="AH496" s="1"/>
      <c r="AI496" s="13"/>
      <c r="AJ496" s="13"/>
      <c r="AK496" s="13"/>
      <c r="AL496" s="13"/>
    </row>
    <row r="497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3"/>
      <c r="AE497" s="13"/>
      <c r="AF497" s="13"/>
      <c r="AG497" s="1"/>
      <c r="AH497" s="1"/>
      <c r="AI497" s="13"/>
      <c r="AJ497" s="13"/>
      <c r="AK497" s="13"/>
      <c r="AL497" s="13"/>
    </row>
    <row r="498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3"/>
      <c r="AE498" s="13"/>
      <c r="AF498" s="13"/>
      <c r="AG498" s="1"/>
      <c r="AH498" s="1"/>
      <c r="AI498" s="13"/>
      <c r="AJ498" s="13"/>
      <c r="AK498" s="13"/>
      <c r="AL498" s="13"/>
    </row>
    <row r="499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3"/>
      <c r="AE499" s="13"/>
      <c r="AF499" s="13"/>
      <c r="AG499" s="1"/>
      <c r="AH499" s="1"/>
      <c r="AI499" s="13"/>
      <c r="AJ499" s="13"/>
      <c r="AK499" s="13"/>
      <c r="AL499" s="13"/>
    </row>
    <row r="500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3"/>
      <c r="AE500" s="13"/>
      <c r="AF500" s="13"/>
      <c r="AG500" s="1"/>
      <c r="AH500" s="1"/>
      <c r="AI500" s="13"/>
      <c r="AJ500" s="13"/>
      <c r="AK500" s="13"/>
      <c r="AL500" s="13"/>
    </row>
    <row r="501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3"/>
      <c r="AE501" s="13"/>
      <c r="AF501" s="13"/>
      <c r="AG501" s="1"/>
      <c r="AH501" s="1"/>
      <c r="AI501" s="13"/>
      <c r="AJ501" s="13"/>
      <c r="AK501" s="13"/>
      <c r="AL501" s="13"/>
    </row>
    <row r="502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3"/>
      <c r="AE502" s="13"/>
      <c r="AF502" s="13"/>
      <c r="AG502" s="1"/>
      <c r="AH502" s="1"/>
      <c r="AI502" s="13"/>
      <c r="AJ502" s="13"/>
      <c r="AK502" s="13"/>
      <c r="AL502" s="13"/>
    </row>
    <row r="503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3"/>
      <c r="AE503" s="13"/>
      <c r="AF503" s="13"/>
      <c r="AG503" s="1"/>
      <c r="AH503" s="1"/>
      <c r="AI503" s="13"/>
      <c r="AJ503" s="13"/>
      <c r="AK503" s="13"/>
      <c r="AL503" s="13"/>
    </row>
    <row r="504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3"/>
      <c r="AE504" s="13"/>
      <c r="AF504" s="13"/>
      <c r="AG504" s="1"/>
      <c r="AH504" s="1"/>
      <c r="AI504" s="13"/>
      <c r="AJ504" s="13"/>
      <c r="AK504" s="13"/>
      <c r="AL504" s="13"/>
    </row>
    <row r="50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3"/>
      <c r="AE505" s="13"/>
      <c r="AF505" s="13"/>
      <c r="AG505" s="1"/>
      <c r="AH505" s="1"/>
      <c r="AI505" s="13"/>
      <c r="AJ505" s="13"/>
      <c r="AK505" s="13"/>
      <c r="AL505" s="13"/>
    </row>
    <row r="506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3"/>
      <c r="AE506" s="13"/>
      <c r="AF506" s="13"/>
      <c r="AG506" s="1"/>
      <c r="AH506" s="1"/>
      <c r="AI506" s="13"/>
      <c r="AJ506" s="13"/>
      <c r="AK506" s="13"/>
      <c r="AL506" s="13"/>
    </row>
    <row r="507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3"/>
      <c r="AE507" s="13"/>
      <c r="AF507" s="13"/>
      <c r="AG507" s="1"/>
      <c r="AH507" s="1"/>
      <c r="AI507" s="13"/>
      <c r="AJ507" s="13"/>
      <c r="AK507" s="13"/>
      <c r="AL507" s="13"/>
    </row>
    <row r="508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3"/>
      <c r="AE508" s="13"/>
      <c r="AF508" s="13"/>
      <c r="AG508" s="1"/>
      <c r="AH508" s="1"/>
      <c r="AI508" s="13"/>
      <c r="AJ508" s="13"/>
      <c r="AK508" s="13"/>
      <c r="AL508" s="13"/>
    </row>
    <row r="509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3"/>
      <c r="AE509" s="13"/>
      <c r="AF509" s="13"/>
      <c r="AG509" s="1"/>
      <c r="AH509" s="1"/>
      <c r="AI509" s="13"/>
      <c r="AJ509" s="13"/>
      <c r="AK509" s="13"/>
      <c r="AL509" s="13"/>
    </row>
    <row r="510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3"/>
      <c r="AE510" s="13"/>
      <c r="AF510" s="13"/>
      <c r="AG510" s="1"/>
      <c r="AH510" s="1"/>
      <c r="AI510" s="13"/>
      <c r="AJ510" s="13"/>
      <c r="AK510" s="13"/>
      <c r="AL510" s="13"/>
    </row>
    <row r="511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3"/>
      <c r="AE511" s="13"/>
      <c r="AF511" s="13"/>
      <c r="AG511" s="1"/>
      <c r="AH511" s="1"/>
      <c r="AI511" s="13"/>
      <c r="AJ511" s="13"/>
      <c r="AK511" s="13"/>
      <c r="AL511" s="13"/>
    </row>
    <row r="512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3"/>
      <c r="AE512" s="13"/>
      <c r="AF512" s="13"/>
      <c r="AG512" s="1"/>
      <c r="AH512" s="1"/>
      <c r="AI512" s="13"/>
      <c r="AJ512" s="13"/>
      <c r="AK512" s="13"/>
      <c r="AL512" s="13"/>
    </row>
    <row r="513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3"/>
      <c r="AE513" s="13"/>
      <c r="AF513" s="13"/>
      <c r="AG513" s="1"/>
      <c r="AH513" s="1"/>
      <c r="AI513" s="13"/>
      <c r="AJ513" s="13"/>
      <c r="AK513" s="13"/>
      <c r="AL513" s="13"/>
    </row>
    <row r="514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3"/>
      <c r="AE514" s="13"/>
      <c r="AF514" s="13"/>
      <c r="AG514" s="1"/>
      <c r="AH514" s="1"/>
      <c r="AI514" s="13"/>
      <c r="AJ514" s="13"/>
      <c r="AK514" s="13"/>
      <c r="AL514" s="13"/>
    </row>
    <row r="5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3"/>
      <c r="AE515" s="13"/>
      <c r="AF515" s="13"/>
      <c r="AG515" s="1"/>
      <c r="AH515" s="1"/>
      <c r="AI515" s="13"/>
      <c r="AJ515" s="13"/>
      <c r="AK515" s="13"/>
      <c r="AL515" s="13"/>
    </row>
    <row r="516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3"/>
      <c r="AE516" s="13"/>
      <c r="AF516" s="13"/>
      <c r="AG516" s="1"/>
      <c r="AH516" s="1"/>
      <c r="AI516" s="13"/>
      <c r="AJ516" s="13"/>
      <c r="AK516" s="13"/>
      <c r="AL516" s="13"/>
    </row>
    <row r="517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3"/>
      <c r="AE517" s="13"/>
      <c r="AF517" s="13"/>
      <c r="AG517" s="1"/>
      <c r="AH517" s="1"/>
      <c r="AI517" s="13"/>
      <c r="AJ517" s="13"/>
      <c r="AK517" s="13"/>
      <c r="AL517" s="13"/>
    </row>
    <row r="518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3"/>
      <c r="AE518" s="13"/>
      <c r="AF518" s="13"/>
      <c r="AG518" s="1"/>
      <c r="AH518" s="1"/>
      <c r="AI518" s="13"/>
      <c r="AJ518" s="13"/>
      <c r="AK518" s="13"/>
      <c r="AL518" s="13"/>
    </row>
    <row r="519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3"/>
      <c r="AE519" s="13"/>
      <c r="AF519" s="13"/>
      <c r="AG519" s="1"/>
      <c r="AH519" s="1"/>
      <c r="AI519" s="13"/>
      <c r="AJ519" s="13"/>
      <c r="AK519" s="13"/>
      <c r="AL519" s="13"/>
    </row>
    <row r="520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3"/>
      <c r="AE520" s="13"/>
      <c r="AF520" s="13"/>
      <c r="AG520" s="1"/>
      <c r="AH520" s="1"/>
      <c r="AI520" s="13"/>
      <c r="AJ520" s="13"/>
      <c r="AK520" s="13"/>
      <c r="AL520" s="13"/>
    </row>
    <row r="521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3"/>
      <c r="AE521" s="13"/>
      <c r="AF521" s="13"/>
      <c r="AG521" s="1"/>
      <c r="AH521" s="1"/>
      <c r="AI521" s="13"/>
      <c r="AJ521" s="13"/>
      <c r="AK521" s="13"/>
      <c r="AL521" s="13"/>
    </row>
    <row r="522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3"/>
      <c r="AE522" s="13"/>
      <c r="AF522" s="13"/>
      <c r="AG522" s="1"/>
      <c r="AH522" s="1"/>
      <c r="AI522" s="13"/>
      <c r="AJ522" s="13"/>
      <c r="AK522" s="13"/>
      <c r="AL522" s="13"/>
    </row>
    <row r="523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3"/>
      <c r="AE523" s="13"/>
      <c r="AF523" s="13"/>
      <c r="AG523" s="1"/>
      <c r="AH523" s="1"/>
      <c r="AI523" s="13"/>
      <c r="AJ523" s="13"/>
      <c r="AK523" s="13"/>
      <c r="AL523" s="13"/>
    </row>
    <row r="524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3"/>
      <c r="AE524" s="13"/>
      <c r="AF524" s="13"/>
      <c r="AG524" s="1"/>
      <c r="AH524" s="1"/>
      <c r="AI524" s="13"/>
      <c r="AJ524" s="13"/>
      <c r="AK524" s="13"/>
      <c r="AL524" s="13"/>
    </row>
    <row r="52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3"/>
      <c r="AE525" s="13"/>
      <c r="AF525" s="13"/>
      <c r="AG525" s="1"/>
      <c r="AH525" s="1"/>
      <c r="AI525" s="13"/>
      <c r="AJ525" s="13"/>
      <c r="AK525" s="13"/>
      <c r="AL525" s="13"/>
    </row>
    <row r="526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3"/>
      <c r="AE526" s="13"/>
      <c r="AF526" s="13"/>
      <c r="AG526" s="1"/>
      <c r="AH526" s="1"/>
      <c r="AI526" s="13"/>
      <c r="AJ526" s="13"/>
      <c r="AK526" s="13"/>
      <c r="AL526" s="13"/>
    </row>
    <row r="527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3"/>
      <c r="AE527" s="13"/>
      <c r="AF527" s="13"/>
      <c r="AG527" s="1"/>
      <c r="AH527" s="1"/>
      <c r="AI527" s="13"/>
      <c r="AJ527" s="13"/>
      <c r="AK527" s="13"/>
      <c r="AL527" s="13"/>
    </row>
    <row r="528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3"/>
      <c r="AE528" s="13"/>
      <c r="AF528" s="13"/>
      <c r="AG528" s="1"/>
      <c r="AH528" s="1"/>
      <c r="AI528" s="13"/>
      <c r="AJ528" s="13"/>
      <c r="AK528" s="13"/>
      <c r="AL528" s="13"/>
    </row>
    <row r="529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3"/>
      <c r="AE529" s="13"/>
      <c r="AF529" s="13"/>
      <c r="AG529" s="1"/>
      <c r="AH529" s="1"/>
      <c r="AI529" s="13"/>
      <c r="AJ529" s="13"/>
      <c r="AK529" s="13"/>
      <c r="AL529" s="13"/>
    </row>
    <row r="530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3"/>
      <c r="AE530" s="13"/>
      <c r="AF530" s="13"/>
      <c r="AG530" s="1"/>
      <c r="AH530" s="1"/>
      <c r="AI530" s="13"/>
      <c r="AJ530" s="13"/>
      <c r="AK530" s="13"/>
      <c r="AL530" s="13"/>
    </row>
    <row r="531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3"/>
      <c r="AE531" s="13"/>
      <c r="AF531" s="13"/>
      <c r="AG531" s="1"/>
      <c r="AH531" s="1"/>
      <c r="AI531" s="13"/>
      <c r="AJ531" s="13"/>
      <c r="AK531" s="13"/>
      <c r="AL531" s="13"/>
    </row>
    <row r="532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3"/>
      <c r="AE532" s="13"/>
      <c r="AF532" s="13"/>
      <c r="AG532" s="1"/>
      <c r="AH532" s="1"/>
      <c r="AI532" s="13"/>
      <c r="AJ532" s="13"/>
      <c r="AK532" s="13"/>
      <c r="AL532" s="13"/>
    </row>
    <row r="533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3"/>
      <c r="AE533" s="13"/>
      <c r="AF533" s="13"/>
      <c r="AG533" s="1"/>
      <c r="AH533" s="1"/>
      <c r="AI533" s="13"/>
      <c r="AJ533" s="13"/>
      <c r="AK533" s="13"/>
      <c r="AL533" s="13"/>
    </row>
    <row r="534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3"/>
      <c r="AE534" s="13"/>
      <c r="AF534" s="13"/>
      <c r="AG534" s="1"/>
      <c r="AH534" s="1"/>
      <c r="AI534" s="13"/>
      <c r="AJ534" s="13"/>
      <c r="AK534" s="13"/>
      <c r="AL534" s="13"/>
    </row>
    <row r="53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3"/>
      <c r="AE535" s="13"/>
      <c r="AF535" s="13"/>
      <c r="AG535" s="1"/>
      <c r="AH535" s="1"/>
      <c r="AI535" s="13"/>
      <c r="AJ535" s="13"/>
      <c r="AK535" s="13"/>
      <c r="AL535" s="13"/>
    </row>
    <row r="536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3"/>
      <c r="AE536" s="13"/>
      <c r="AF536" s="13"/>
      <c r="AG536" s="1"/>
      <c r="AH536" s="1"/>
      <c r="AI536" s="13"/>
      <c r="AJ536" s="13"/>
      <c r="AK536" s="13"/>
      <c r="AL536" s="13"/>
    </row>
    <row r="537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3"/>
      <c r="AE537" s="13"/>
      <c r="AF537" s="13"/>
      <c r="AG537" s="1"/>
      <c r="AH537" s="1"/>
      <c r="AI537" s="13"/>
      <c r="AJ537" s="13"/>
      <c r="AK537" s="13"/>
      <c r="AL537" s="13"/>
    </row>
    <row r="538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3"/>
      <c r="AE538" s="13"/>
      <c r="AF538" s="13"/>
      <c r="AG538" s="1"/>
      <c r="AH538" s="1"/>
      <c r="AI538" s="13"/>
      <c r="AJ538" s="13"/>
      <c r="AK538" s="13"/>
      <c r="AL538" s="13"/>
    </row>
    <row r="539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3"/>
      <c r="AE539" s="13"/>
      <c r="AF539" s="13"/>
      <c r="AG539" s="1"/>
      <c r="AH539" s="1"/>
      <c r="AI539" s="13"/>
      <c r="AJ539" s="13"/>
      <c r="AK539" s="13"/>
      <c r="AL539" s="13"/>
    </row>
    <row r="540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3"/>
      <c r="AE540" s="13"/>
      <c r="AF540" s="13"/>
      <c r="AG540" s="1"/>
      <c r="AH540" s="1"/>
      <c r="AI540" s="13"/>
      <c r="AJ540" s="13"/>
      <c r="AK540" s="13"/>
      <c r="AL540" s="13"/>
    </row>
    <row r="541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3"/>
      <c r="AE541" s="13"/>
      <c r="AF541" s="13"/>
      <c r="AG541" s="1"/>
      <c r="AH541" s="1"/>
      <c r="AI541" s="13"/>
      <c r="AJ541" s="13"/>
      <c r="AK541" s="13"/>
      <c r="AL541" s="13"/>
    </row>
    <row r="542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3"/>
      <c r="AE542" s="13"/>
      <c r="AF542" s="13"/>
      <c r="AG542" s="1"/>
      <c r="AH542" s="1"/>
      <c r="AI542" s="13"/>
      <c r="AJ542" s="13"/>
      <c r="AK542" s="13"/>
      <c r="AL542" s="13"/>
    </row>
    <row r="543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3"/>
      <c r="AE543" s="13"/>
      <c r="AF543" s="13"/>
      <c r="AG543" s="1"/>
      <c r="AH543" s="1"/>
      <c r="AI543" s="13"/>
      <c r="AJ543" s="13"/>
      <c r="AK543" s="13"/>
      <c r="AL543" s="13"/>
    </row>
    <row r="544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3"/>
      <c r="AE544" s="13"/>
      <c r="AF544" s="13"/>
      <c r="AG544" s="1"/>
      <c r="AH544" s="1"/>
      <c r="AI544" s="13"/>
      <c r="AJ544" s="13"/>
      <c r="AK544" s="13"/>
      <c r="AL544" s="13"/>
    </row>
    <row r="54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3"/>
      <c r="AE545" s="13"/>
      <c r="AF545" s="13"/>
      <c r="AG545" s="1"/>
      <c r="AH545" s="1"/>
      <c r="AI545" s="13"/>
      <c r="AJ545" s="13"/>
      <c r="AK545" s="13"/>
      <c r="AL545" s="13"/>
    </row>
    <row r="546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3"/>
      <c r="AE546" s="13"/>
      <c r="AF546" s="13"/>
      <c r="AG546" s="1"/>
      <c r="AH546" s="1"/>
      <c r="AI546" s="13"/>
      <c r="AJ546" s="13"/>
      <c r="AK546" s="13"/>
      <c r="AL546" s="13"/>
    </row>
    <row r="547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3"/>
      <c r="AE547" s="13"/>
      <c r="AF547" s="13"/>
      <c r="AG547" s="1"/>
      <c r="AH547" s="1"/>
      <c r="AI547" s="13"/>
      <c r="AJ547" s="13"/>
      <c r="AK547" s="13"/>
      <c r="AL547" s="13"/>
    </row>
    <row r="548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3"/>
      <c r="AE548" s="13"/>
      <c r="AF548" s="13"/>
      <c r="AG548" s="1"/>
      <c r="AH548" s="1"/>
      <c r="AI548" s="13"/>
      <c r="AJ548" s="13"/>
      <c r="AK548" s="13"/>
      <c r="AL548" s="13"/>
    </row>
    <row r="549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3"/>
      <c r="AE549" s="13"/>
      <c r="AF549" s="13"/>
      <c r="AG549" s="1"/>
      <c r="AH549" s="1"/>
      <c r="AI549" s="13"/>
      <c r="AJ549" s="13"/>
      <c r="AK549" s="13"/>
      <c r="AL549" s="13"/>
    </row>
    <row r="550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3"/>
      <c r="AE550" s="13"/>
      <c r="AF550" s="13"/>
      <c r="AG550" s="1"/>
      <c r="AH550" s="1"/>
      <c r="AI550" s="13"/>
      <c r="AJ550" s="13"/>
      <c r="AK550" s="13"/>
      <c r="AL550" s="13"/>
    </row>
    <row r="551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3"/>
      <c r="AE551" s="13"/>
      <c r="AF551" s="13"/>
      <c r="AG551" s="1"/>
      <c r="AH551" s="1"/>
      <c r="AI551" s="13"/>
      <c r="AJ551" s="13"/>
      <c r="AK551" s="13"/>
      <c r="AL551" s="13"/>
    </row>
    <row r="552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3"/>
      <c r="AE552" s="13"/>
      <c r="AF552" s="13"/>
      <c r="AG552" s="1"/>
      <c r="AH552" s="1"/>
      <c r="AI552" s="13"/>
      <c r="AJ552" s="13"/>
      <c r="AK552" s="13"/>
      <c r="AL552" s="13"/>
    </row>
    <row r="553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3"/>
      <c r="AE553" s="13"/>
      <c r="AF553" s="13"/>
      <c r="AG553" s="1"/>
      <c r="AH553" s="1"/>
      <c r="AI553" s="13"/>
      <c r="AJ553" s="13"/>
      <c r="AK553" s="13"/>
      <c r="AL553" s="13"/>
    </row>
    <row r="554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3"/>
      <c r="AE554" s="13"/>
      <c r="AF554" s="13"/>
      <c r="AG554" s="1"/>
      <c r="AH554" s="1"/>
      <c r="AI554" s="13"/>
      <c r="AJ554" s="13"/>
      <c r="AK554" s="13"/>
      <c r="AL554" s="13"/>
    </row>
    <row r="55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3"/>
      <c r="AE555" s="13"/>
      <c r="AF555" s="13"/>
      <c r="AG555" s="1"/>
      <c r="AH555" s="1"/>
      <c r="AI555" s="13"/>
      <c r="AJ555" s="13"/>
      <c r="AK555" s="13"/>
      <c r="AL555" s="13"/>
    </row>
    <row r="556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3"/>
      <c r="AE556" s="13"/>
      <c r="AF556" s="13"/>
      <c r="AG556" s="1"/>
      <c r="AH556" s="1"/>
      <c r="AI556" s="13"/>
      <c r="AJ556" s="13"/>
      <c r="AK556" s="13"/>
      <c r="AL556" s="13"/>
    </row>
    <row r="557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3"/>
      <c r="AE557" s="13"/>
      <c r="AF557" s="13"/>
      <c r="AG557" s="1"/>
      <c r="AH557" s="1"/>
      <c r="AI557" s="13"/>
      <c r="AJ557" s="13"/>
      <c r="AK557" s="13"/>
      <c r="AL557" s="13"/>
    </row>
    <row r="558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3"/>
      <c r="AE558" s="13"/>
      <c r="AF558" s="13"/>
      <c r="AG558" s="1"/>
      <c r="AH558" s="1"/>
      <c r="AI558" s="13"/>
      <c r="AJ558" s="13"/>
      <c r="AK558" s="13"/>
      <c r="AL558" s="13"/>
    </row>
    <row r="559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3"/>
      <c r="AE559" s="13"/>
      <c r="AF559" s="13"/>
      <c r="AG559" s="1"/>
      <c r="AH559" s="1"/>
      <c r="AI559" s="13"/>
      <c r="AJ559" s="13"/>
      <c r="AK559" s="13"/>
      <c r="AL559" s="13"/>
    </row>
    <row r="560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3"/>
      <c r="AE560" s="13"/>
      <c r="AF560" s="13"/>
      <c r="AG560" s="1"/>
      <c r="AH560" s="1"/>
      <c r="AI560" s="13"/>
      <c r="AJ560" s="13"/>
      <c r="AK560" s="13"/>
      <c r="AL560" s="13"/>
    </row>
    <row r="561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3"/>
      <c r="AE561" s="13"/>
      <c r="AF561" s="13"/>
      <c r="AG561" s="1"/>
      <c r="AH561" s="1"/>
      <c r="AI561" s="13"/>
      <c r="AJ561" s="13"/>
      <c r="AK561" s="13"/>
      <c r="AL561" s="13"/>
    </row>
    <row r="562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3"/>
      <c r="AE562" s="13"/>
      <c r="AF562" s="13"/>
      <c r="AG562" s="1"/>
      <c r="AH562" s="1"/>
      <c r="AI562" s="13"/>
      <c r="AJ562" s="13"/>
      <c r="AK562" s="13"/>
      <c r="AL562" s="13"/>
    </row>
    <row r="563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3"/>
      <c r="AE563" s="13"/>
      <c r="AF563" s="13"/>
      <c r="AG563" s="1"/>
      <c r="AH563" s="1"/>
      <c r="AI563" s="13"/>
      <c r="AJ563" s="13"/>
      <c r="AK563" s="13"/>
      <c r="AL563" s="13"/>
    </row>
    <row r="564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3"/>
      <c r="AE564" s="13"/>
      <c r="AF564" s="13"/>
      <c r="AG564" s="1"/>
      <c r="AH564" s="1"/>
      <c r="AI564" s="13"/>
      <c r="AJ564" s="13"/>
      <c r="AK564" s="13"/>
      <c r="AL564" s="13"/>
    </row>
    <row r="56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3"/>
      <c r="AE565" s="13"/>
      <c r="AF565" s="13"/>
      <c r="AG565" s="1"/>
      <c r="AH565" s="1"/>
      <c r="AI565" s="13"/>
      <c r="AJ565" s="13"/>
      <c r="AK565" s="13"/>
      <c r="AL565" s="13"/>
    </row>
    <row r="566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3"/>
      <c r="AE566" s="13"/>
      <c r="AF566" s="13"/>
      <c r="AG566" s="1"/>
      <c r="AH566" s="1"/>
      <c r="AI566" s="13"/>
      <c r="AJ566" s="13"/>
      <c r="AK566" s="13"/>
      <c r="AL566" s="13"/>
    </row>
    <row r="567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3"/>
      <c r="AE567" s="13"/>
      <c r="AF567" s="13"/>
      <c r="AG567" s="1"/>
      <c r="AH567" s="1"/>
      <c r="AI567" s="13"/>
      <c r="AJ567" s="13"/>
      <c r="AK567" s="13"/>
      <c r="AL567" s="13"/>
    </row>
    <row r="568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3"/>
      <c r="AE568" s="13"/>
      <c r="AF568" s="13"/>
      <c r="AG568" s="1"/>
      <c r="AH568" s="1"/>
      <c r="AI568" s="13"/>
      <c r="AJ568" s="13"/>
      <c r="AK568" s="13"/>
      <c r="AL568" s="13"/>
    </row>
    <row r="569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3"/>
      <c r="AE569" s="13"/>
      <c r="AF569" s="13"/>
      <c r="AG569" s="1"/>
      <c r="AH569" s="1"/>
      <c r="AI569" s="13"/>
      <c r="AJ569" s="13"/>
      <c r="AK569" s="13"/>
      <c r="AL569" s="13"/>
    </row>
    <row r="570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3"/>
      <c r="AE570" s="13"/>
      <c r="AF570" s="13"/>
      <c r="AG570" s="1"/>
      <c r="AH570" s="1"/>
      <c r="AI570" s="13"/>
      <c r="AJ570" s="13"/>
      <c r="AK570" s="13"/>
      <c r="AL570" s="13"/>
    </row>
    <row r="571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3"/>
      <c r="AE571" s="13"/>
      <c r="AF571" s="13"/>
      <c r="AG571" s="1"/>
      <c r="AH571" s="1"/>
      <c r="AI571" s="13"/>
      <c r="AJ571" s="13"/>
      <c r="AK571" s="13"/>
      <c r="AL571" s="13"/>
    </row>
    <row r="572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3"/>
      <c r="AE572" s="13"/>
      <c r="AF572" s="13"/>
      <c r="AG572" s="1"/>
      <c r="AH572" s="1"/>
      <c r="AI572" s="13"/>
      <c r="AJ572" s="13"/>
      <c r="AK572" s="13"/>
      <c r="AL572" s="13"/>
    </row>
    <row r="573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3"/>
      <c r="AE573" s="13"/>
      <c r="AF573" s="13"/>
      <c r="AG573" s="1"/>
      <c r="AH573" s="1"/>
      <c r="AI573" s="13"/>
      <c r="AJ573" s="13"/>
      <c r="AK573" s="13"/>
      <c r="AL573" s="13"/>
    </row>
    <row r="574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3"/>
      <c r="AE574" s="13"/>
      <c r="AF574" s="13"/>
      <c r="AG574" s="1"/>
      <c r="AH574" s="1"/>
      <c r="AI574" s="13"/>
      <c r="AJ574" s="13"/>
      <c r="AK574" s="13"/>
      <c r="AL574" s="13"/>
    </row>
    <row r="57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3"/>
      <c r="AE575" s="13"/>
      <c r="AF575" s="13"/>
      <c r="AG575" s="1"/>
      <c r="AH575" s="1"/>
      <c r="AI575" s="13"/>
      <c r="AJ575" s="13"/>
      <c r="AK575" s="13"/>
      <c r="AL575" s="13"/>
    </row>
    <row r="576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3"/>
      <c r="AE576" s="13"/>
      <c r="AF576" s="13"/>
      <c r="AG576" s="1"/>
      <c r="AH576" s="1"/>
      <c r="AI576" s="13"/>
      <c r="AJ576" s="13"/>
      <c r="AK576" s="13"/>
      <c r="AL576" s="13"/>
    </row>
    <row r="577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3"/>
      <c r="AE577" s="13"/>
      <c r="AF577" s="13"/>
      <c r="AG577" s="1"/>
      <c r="AH577" s="1"/>
      <c r="AI577" s="13"/>
      <c r="AJ577" s="13"/>
      <c r="AK577" s="13"/>
      <c r="AL577" s="13"/>
    </row>
    <row r="578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3"/>
      <c r="AE578" s="13"/>
      <c r="AF578" s="13"/>
      <c r="AG578" s="1"/>
      <c r="AH578" s="1"/>
      <c r="AI578" s="13"/>
      <c r="AJ578" s="13"/>
      <c r="AK578" s="13"/>
      <c r="AL578" s="13"/>
    </row>
    <row r="579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3"/>
      <c r="AE579" s="13"/>
      <c r="AF579" s="13"/>
      <c r="AG579" s="1"/>
      <c r="AH579" s="1"/>
      <c r="AI579" s="13"/>
      <c r="AJ579" s="13"/>
      <c r="AK579" s="13"/>
      <c r="AL579" s="13"/>
    </row>
    <row r="580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3"/>
      <c r="AE580" s="13"/>
      <c r="AF580" s="13"/>
      <c r="AG580" s="1"/>
      <c r="AH580" s="1"/>
      <c r="AI580" s="13"/>
      <c r="AJ580" s="13"/>
      <c r="AK580" s="13"/>
      <c r="AL580" s="13"/>
    </row>
    <row r="581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3"/>
      <c r="AE581" s="13"/>
      <c r="AF581" s="13"/>
      <c r="AG581" s="1"/>
      <c r="AH581" s="1"/>
      <c r="AI581" s="13"/>
      <c r="AJ581" s="13"/>
      <c r="AK581" s="13"/>
      <c r="AL581" s="13"/>
    </row>
    <row r="582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3"/>
      <c r="AE582" s="13"/>
      <c r="AF582" s="13"/>
      <c r="AG582" s="1"/>
      <c r="AH582" s="1"/>
      <c r="AI582" s="13"/>
      <c r="AJ582" s="13"/>
      <c r="AK582" s="13"/>
      <c r="AL582" s="13"/>
    </row>
    <row r="583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3"/>
      <c r="AE583" s="13"/>
      <c r="AF583" s="13"/>
      <c r="AG583" s="1"/>
      <c r="AH583" s="1"/>
      <c r="AI583" s="13"/>
      <c r="AJ583" s="13"/>
      <c r="AK583" s="13"/>
      <c r="AL583" s="13"/>
    </row>
    <row r="584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3"/>
      <c r="AE584" s="13"/>
      <c r="AF584" s="13"/>
      <c r="AG584" s="1"/>
      <c r="AH584" s="1"/>
      <c r="AI584" s="13"/>
      <c r="AJ584" s="13"/>
      <c r="AK584" s="13"/>
      <c r="AL584" s="13"/>
    </row>
    <row r="58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3"/>
      <c r="AE585" s="13"/>
      <c r="AF585" s="13"/>
      <c r="AG585" s="1"/>
      <c r="AH585" s="1"/>
      <c r="AI585" s="13"/>
      <c r="AJ585" s="13"/>
      <c r="AK585" s="13"/>
      <c r="AL585" s="13"/>
    </row>
    <row r="586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3"/>
      <c r="AE586" s="13"/>
      <c r="AF586" s="13"/>
      <c r="AG586" s="1"/>
      <c r="AH586" s="1"/>
      <c r="AI586" s="13"/>
      <c r="AJ586" s="13"/>
      <c r="AK586" s="13"/>
      <c r="AL586" s="13"/>
    </row>
    <row r="587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3"/>
      <c r="AE587" s="13"/>
      <c r="AF587" s="13"/>
      <c r="AG587" s="1"/>
      <c r="AH587" s="1"/>
      <c r="AI587" s="13"/>
      <c r="AJ587" s="13"/>
      <c r="AK587" s="13"/>
      <c r="AL587" s="13"/>
    </row>
    <row r="588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3"/>
      <c r="AE588" s="13"/>
      <c r="AF588" s="13"/>
      <c r="AG588" s="1"/>
      <c r="AH588" s="1"/>
      <c r="AI588" s="13"/>
      <c r="AJ588" s="13"/>
      <c r="AK588" s="13"/>
      <c r="AL588" s="13"/>
    </row>
    <row r="589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3"/>
      <c r="AE589" s="13"/>
      <c r="AF589" s="13"/>
      <c r="AG589" s="1"/>
      <c r="AH589" s="1"/>
      <c r="AI589" s="13"/>
      <c r="AJ589" s="13"/>
      <c r="AK589" s="13"/>
      <c r="AL589" s="13"/>
    </row>
    <row r="590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3"/>
      <c r="AE590" s="13"/>
      <c r="AF590" s="13"/>
      <c r="AG590" s="1"/>
      <c r="AH590" s="1"/>
      <c r="AI590" s="13"/>
      <c r="AJ590" s="13"/>
      <c r="AK590" s="13"/>
      <c r="AL590" s="13"/>
    </row>
    <row r="591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3"/>
      <c r="AE591" s="13"/>
      <c r="AF591" s="13"/>
      <c r="AG591" s="1"/>
      <c r="AH591" s="1"/>
      <c r="AI591" s="13"/>
      <c r="AJ591" s="13"/>
      <c r="AK591" s="13"/>
      <c r="AL591" s="13"/>
    </row>
    <row r="592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3"/>
      <c r="AE592" s="13"/>
      <c r="AF592" s="13"/>
      <c r="AG592" s="1"/>
      <c r="AH592" s="1"/>
      <c r="AI592" s="13"/>
      <c r="AJ592" s="13"/>
      <c r="AK592" s="13"/>
      <c r="AL592" s="13"/>
    </row>
    <row r="593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3"/>
      <c r="AE593" s="13"/>
      <c r="AF593" s="13"/>
      <c r="AG593" s="1"/>
      <c r="AH593" s="1"/>
      <c r="AI593" s="13"/>
      <c r="AJ593" s="13"/>
      <c r="AK593" s="13"/>
      <c r="AL593" s="13"/>
    </row>
    <row r="594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3"/>
      <c r="AE594" s="13"/>
      <c r="AF594" s="13"/>
      <c r="AG594" s="1"/>
      <c r="AH594" s="1"/>
      <c r="AI594" s="13"/>
      <c r="AJ594" s="13"/>
      <c r="AK594" s="13"/>
      <c r="AL594" s="13"/>
    </row>
    <row r="59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3"/>
      <c r="AE595" s="13"/>
      <c r="AF595" s="13"/>
      <c r="AG595" s="1"/>
      <c r="AH595" s="1"/>
      <c r="AI595" s="13"/>
      <c r="AJ595" s="13"/>
      <c r="AK595" s="13"/>
      <c r="AL595" s="13"/>
    </row>
    <row r="596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3"/>
      <c r="AE596" s="13"/>
      <c r="AF596" s="13"/>
      <c r="AG596" s="1"/>
      <c r="AH596" s="1"/>
      <c r="AI596" s="13"/>
      <c r="AJ596" s="13"/>
      <c r="AK596" s="13"/>
      <c r="AL596" s="13"/>
    </row>
    <row r="597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3"/>
      <c r="AE597" s="13"/>
      <c r="AF597" s="13"/>
      <c r="AG597" s="1"/>
      <c r="AH597" s="1"/>
      <c r="AI597" s="13"/>
      <c r="AJ597" s="13"/>
      <c r="AK597" s="13"/>
      <c r="AL597" s="13"/>
    </row>
    <row r="598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3"/>
      <c r="AE598" s="13"/>
      <c r="AF598" s="13"/>
      <c r="AG598" s="1"/>
      <c r="AH598" s="1"/>
      <c r="AI598" s="13"/>
      <c r="AJ598" s="13"/>
      <c r="AK598" s="13"/>
      <c r="AL598" s="13"/>
    </row>
    <row r="599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3"/>
      <c r="AE599" s="13"/>
      <c r="AF599" s="13"/>
      <c r="AG599" s="1"/>
      <c r="AH599" s="1"/>
      <c r="AI599" s="13"/>
      <c r="AJ599" s="13"/>
      <c r="AK599" s="13"/>
      <c r="AL599" s="13"/>
    </row>
    <row r="600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3"/>
      <c r="AE600" s="13"/>
      <c r="AF600" s="13"/>
      <c r="AG600" s="1"/>
      <c r="AH600" s="1"/>
      <c r="AI600" s="13"/>
      <c r="AJ600" s="13"/>
      <c r="AK600" s="13"/>
      <c r="AL600" s="13"/>
    </row>
    <row r="601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3"/>
      <c r="AE601" s="13"/>
      <c r="AF601" s="13"/>
      <c r="AG601" s="1"/>
      <c r="AH601" s="1"/>
      <c r="AI601" s="13"/>
      <c r="AJ601" s="13"/>
      <c r="AK601" s="13"/>
      <c r="AL601" s="13"/>
    </row>
    <row r="602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3"/>
      <c r="AE602" s="13"/>
      <c r="AF602" s="13"/>
      <c r="AG602" s="1"/>
      <c r="AH602" s="1"/>
      <c r="AI602" s="13"/>
      <c r="AJ602" s="13"/>
      <c r="AK602" s="13"/>
      <c r="AL602" s="13"/>
    </row>
    <row r="603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3"/>
      <c r="AE603" s="13"/>
      <c r="AF603" s="13"/>
      <c r="AG603" s="1"/>
      <c r="AH603" s="1"/>
      <c r="AI603" s="13"/>
      <c r="AJ603" s="13"/>
      <c r="AK603" s="13"/>
      <c r="AL603" s="13"/>
    </row>
    <row r="604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3"/>
      <c r="AE604" s="13"/>
      <c r="AF604" s="13"/>
      <c r="AG604" s="1"/>
      <c r="AH604" s="1"/>
      <c r="AI604" s="13"/>
      <c r="AJ604" s="13"/>
      <c r="AK604" s="13"/>
      <c r="AL604" s="13"/>
    </row>
    <row r="60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3"/>
      <c r="AE605" s="13"/>
      <c r="AF605" s="13"/>
      <c r="AG605" s="1"/>
      <c r="AH605" s="1"/>
      <c r="AI605" s="13"/>
      <c r="AJ605" s="13"/>
      <c r="AK605" s="13"/>
      <c r="AL605" s="13"/>
    </row>
    <row r="606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3"/>
      <c r="AE606" s="13"/>
      <c r="AF606" s="13"/>
      <c r="AG606" s="1"/>
      <c r="AH606" s="1"/>
      <c r="AI606" s="13"/>
      <c r="AJ606" s="13"/>
      <c r="AK606" s="13"/>
      <c r="AL606" s="13"/>
    </row>
    <row r="607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3"/>
      <c r="AE607" s="13"/>
      <c r="AF607" s="13"/>
      <c r="AG607" s="1"/>
      <c r="AH607" s="1"/>
      <c r="AI607" s="13"/>
      <c r="AJ607" s="13"/>
      <c r="AK607" s="13"/>
      <c r="AL607" s="13"/>
    </row>
    <row r="608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3"/>
      <c r="AE608" s="13"/>
      <c r="AF608" s="13"/>
      <c r="AG608" s="1"/>
      <c r="AH608" s="1"/>
      <c r="AI608" s="13"/>
      <c r="AJ608" s="13"/>
      <c r="AK608" s="13"/>
      <c r="AL608" s="13"/>
    </row>
    <row r="609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3"/>
      <c r="AE609" s="13"/>
      <c r="AF609" s="13"/>
      <c r="AG609" s="1"/>
      <c r="AH609" s="1"/>
      <c r="AI609" s="13"/>
      <c r="AJ609" s="13"/>
      <c r="AK609" s="13"/>
      <c r="AL609" s="13"/>
    </row>
    <row r="610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3"/>
      <c r="AE610" s="13"/>
      <c r="AF610" s="13"/>
      <c r="AG610" s="1"/>
      <c r="AH610" s="1"/>
      <c r="AI610" s="13"/>
      <c r="AJ610" s="13"/>
      <c r="AK610" s="13"/>
      <c r="AL610" s="13"/>
    </row>
    <row r="611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3"/>
      <c r="AE611" s="13"/>
      <c r="AF611" s="13"/>
      <c r="AG611" s="1"/>
      <c r="AH611" s="1"/>
      <c r="AI611" s="13"/>
      <c r="AJ611" s="13"/>
      <c r="AK611" s="13"/>
      <c r="AL611" s="13"/>
    </row>
    <row r="612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3"/>
      <c r="AE612" s="13"/>
      <c r="AF612" s="13"/>
      <c r="AG612" s="1"/>
      <c r="AH612" s="1"/>
      <c r="AI612" s="13"/>
      <c r="AJ612" s="13"/>
      <c r="AK612" s="13"/>
      <c r="AL612" s="13"/>
    </row>
    <row r="613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3"/>
      <c r="AE613" s="13"/>
      <c r="AF613" s="13"/>
      <c r="AG613" s="1"/>
      <c r="AH613" s="1"/>
      <c r="AI613" s="13"/>
      <c r="AJ613" s="13"/>
      <c r="AK613" s="13"/>
      <c r="AL613" s="13"/>
    </row>
    <row r="614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3"/>
      <c r="AE614" s="13"/>
      <c r="AF614" s="13"/>
      <c r="AG614" s="1"/>
      <c r="AH614" s="1"/>
      <c r="AI614" s="13"/>
      <c r="AJ614" s="13"/>
      <c r="AK614" s="13"/>
      <c r="AL614" s="13"/>
    </row>
    <row r="6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3"/>
      <c r="AE615" s="13"/>
      <c r="AF615" s="13"/>
      <c r="AG615" s="1"/>
      <c r="AH615" s="1"/>
      <c r="AI615" s="13"/>
      <c r="AJ615" s="13"/>
      <c r="AK615" s="13"/>
      <c r="AL615" s="13"/>
    </row>
    <row r="616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3"/>
      <c r="AE616" s="13"/>
      <c r="AF616" s="13"/>
      <c r="AG616" s="1"/>
      <c r="AH616" s="1"/>
      <c r="AI616" s="13"/>
      <c r="AJ616" s="13"/>
      <c r="AK616" s="13"/>
      <c r="AL616" s="13"/>
    </row>
    <row r="617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3"/>
      <c r="AE617" s="13"/>
      <c r="AF617" s="13"/>
      <c r="AG617" s="1"/>
      <c r="AH617" s="1"/>
      <c r="AI617" s="13"/>
      <c r="AJ617" s="13"/>
      <c r="AK617" s="13"/>
      <c r="AL617" s="13"/>
    </row>
    <row r="618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3"/>
      <c r="AE618" s="13"/>
      <c r="AF618" s="13"/>
      <c r="AG618" s="1"/>
      <c r="AH618" s="1"/>
      <c r="AI618" s="13"/>
      <c r="AJ618" s="13"/>
      <c r="AK618" s="13"/>
      <c r="AL618" s="13"/>
    </row>
    <row r="619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3"/>
      <c r="AE619" s="13"/>
      <c r="AF619" s="13"/>
      <c r="AG619" s="1"/>
      <c r="AH619" s="1"/>
      <c r="AI619" s="13"/>
      <c r="AJ619" s="13"/>
      <c r="AK619" s="13"/>
      <c r="AL619" s="13"/>
    </row>
    <row r="620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3"/>
      <c r="AE620" s="13"/>
      <c r="AF620" s="13"/>
      <c r="AG620" s="1"/>
      <c r="AH620" s="1"/>
      <c r="AI620" s="13"/>
      <c r="AJ620" s="13"/>
      <c r="AK620" s="13"/>
      <c r="AL620" s="13"/>
    </row>
    <row r="621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3"/>
      <c r="AE621" s="13"/>
      <c r="AF621" s="13"/>
      <c r="AG621" s="1"/>
      <c r="AH621" s="1"/>
      <c r="AI621" s="13"/>
      <c r="AJ621" s="13"/>
      <c r="AK621" s="13"/>
      <c r="AL621" s="13"/>
    </row>
    <row r="622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3"/>
      <c r="AE622" s="13"/>
      <c r="AF622" s="13"/>
      <c r="AG622" s="1"/>
      <c r="AH622" s="1"/>
      <c r="AI622" s="13"/>
      <c r="AJ622" s="13"/>
      <c r="AK622" s="13"/>
      <c r="AL622" s="13"/>
    </row>
    <row r="623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3"/>
      <c r="AE623" s="13"/>
      <c r="AF623" s="13"/>
      <c r="AG623" s="1"/>
      <c r="AH623" s="1"/>
      <c r="AI623" s="13"/>
      <c r="AJ623" s="13"/>
      <c r="AK623" s="13"/>
      <c r="AL623" s="13"/>
    </row>
    <row r="624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3"/>
      <c r="AE624" s="13"/>
      <c r="AF624" s="13"/>
      <c r="AG624" s="1"/>
      <c r="AH624" s="1"/>
      <c r="AI624" s="13"/>
      <c r="AJ624" s="13"/>
      <c r="AK624" s="13"/>
      <c r="AL624" s="13"/>
    </row>
    <row r="62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3"/>
      <c r="AE625" s="13"/>
      <c r="AF625" s="13"/>
      <c r="AG625" s="1"/>
      <c r="AH625" s="1"/>
      <c r="AI625" s="13"/>
      <c r="AJ625" s="13"/>
      <c r="AK625" s="13"/>
      <c r="AL625" s="13"/>
    </row>
    <row r="626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3"/>
      <c r="AE626" s="13"/>
      <c r="AF626" s="13"/>
      <c r="AG626" s="1"/>
      <c r="AH626" s="1"/>
      <c r="AI626" s="13"/>
      <c r="AJ626" s="13"/>
      <c r="AK626" s="13"/>
      <c r="AL626" s="13"/>
    </row>
    <row r="627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3"/>
      <c r="AE627" s="13"/>
      <c r="AF627" s="13"/>
      <c r="AG627" s="1"/>
      <c r="AH627" s="1"/>
      <c r="AI627" s="13"/>
      <c r="AJ627" s="13"/>
      <c r="AK627" s="13"/>
      <c r="AL627" s="13"/>
    </row>
    <row r="628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3"/>
      <c r="AE628" s="13"/>
      <c r="AF628" s="13"/>
      <c r="AG628" s="1"/>
      <c r="AH628" s="1"/>
      <c r="AI628" s="13"/>
      <c r="AJ628" s="13"/>
      <c r="AK628" s="13"/>
      <c r="AL628" s="13"/>
    </row>
    <row r="629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3"/>
      <c r="AE629" s="13"/>
      <c r="AF629" s="13"/>
      <c r="AG629" s="1"/>
      <c r="AH629" s="1"/>
      <c r="AI629" s="13"/>
      <c r="AJ629" s="13"/>
      <c r="AK629" s="13"/>
      <c r="AL629" s="13"/>
    </row>
    <row r="630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3"/>
      <c r="AE630" s="13"/>
      <c r="AF630" s="13"/>
      <c r="AG630" s="1"/>
      <c r="AH630" s="1"/>
      <c r="AI630" s="13"/>
      <c r="AJ630" s="13"/>
      <c r="AK630" s="13"/>
      <c r="AL630" s="13"/>
    </row>
    <row r="631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3"/>
      <c r="AE631" s="13"/>
      <c r="AF631" s="13"/>
      <c r="AG631" s="1"/>
      <c r="AH631" s="1"/>
      <c r="AI631" s="13"/>
      <c r="AJ631" s="13"/>
      <c r="AK631" s="13"/>
      <c r="AL631" s="13"/>
    </row>
    <row r="632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3"/>
      <c r="AE632" s="13"/>
      <c r="AF632" s="13"/>
      <c r="AG632" s="1"/>
      <c r="AH632" s="1"/>
      <c r="AI632" s="13"/>
      <c r="AJ632" s="13"/>
      <c r="AK632" s="13"/>
      <c r="AL632" s="13"/>
    </row>
    <row r="633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3"/>
      <c r="AE633" s="13"/>
      <c r="AF633" s="13"/>
      <c r="AG633" s="1"/>
      <c r="AH633" s="1"/>
      <c r="AI633" s="13"/>
      <c r="AJ633" s="13"/>
      <c r="AK633" s="13"/>
      <c r="AL633" s="13"/>
    </row>
    <row r="634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3"/>
      <c r="AE634" s="13"/>
      <c r="AF634" s="13"/>
      <c r="AG634" s="1"/>
      <c r="AH634" s="1"/>
      <c r="AI634" s="13"/>
      <c r="AJ634" s="13"/>
      <c r="AK634" s="13"/>
      <c r="AL634" s="13"/>
    </row>
    <row r="63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3"/>
      <c r="AE635" s="13"/>
      <c r="AF635" s="13"/>
      <c r="AG635" s="1"/>
      <c r="AH635" s="1"/>
      <c r="AI635" s="13"/>
      <c r="AJ635" s="13"/>
      <c r="AK635" s="13"/>
      <c r="AL635" s="13"/>
    </row>
    <row r="636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3"/>
      <c r="AE636" s="13"/>
      <c r="AF636" s="13"/>
      <c r="AG636" s="1"/>
      <c r="AH636" s="1"/>
      <c r="AI636" s="13"/>
      <c r="AJ636" s="13"/>
      <c r="AK636" s="13"/>
      <c r="AL636" s="13"/>
    </row>
    <row r="637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3"/>
      <c r="AE637" s="13"/>
      <c r="AF637" s="13"/>
      <c r="AG637" s="1"/>
      <c r="AH637" s="1"/>
      <c r="AI637" s="13"/>
      <c r="AJ637" s="13"/>
      <c r="AK637" s="13"/>
      <c r="AL637" s="13"/>
    </row>
    <row r="638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3"/>
      <c r="AE638" s="13"/>
      <c r="AF638" s="13"/>
      <c r="AG638" s="1"/>
      <c r="AH638" s="1"/>
      <c r="AI638" s="13"/>
      <c r="AJ638" s="13"/>
      <c r="AK638" s="13"/>
      <c r="AL638" s="13"/>
    </row>
    <row r="639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3"/>
      <c r="AE639" s="13"/>
      <c r="AF639" s="13"/>
      <c r="AG639" s="1"/>
      <c r="AH639" s="1"/>
      <c r="AI639" s="13"/>
      <c r="AJ639" s="13"/>
      <c r="AK639" s="13"/>
      <c r="AL639" s="13"/>
    </row>
    <row r="640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3"/>
      <c r="AE640" s="13"/>
      <c r="AF640" s="13"/>
      <c r="AG640" s="1"/>
      <c r="AH640" s="1"/>
      <c r="AI640" s="13"/>
      <c r="AJ640" s="13"/>
      <c r="AK640" s="13"/>
      <c r="AL640" s="13"/>
    </row>
    <row r="641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3"/>
      <c r="AE641" s="13"/>
      <c r="AF641" s="13"/>
      <c r="AG641" s="1"/>
      <c r="AH641" s="1"/>
      <c r="AI641" s="13"/>
      <c r="AJ641" s="13"/>
      <c r="AK641" s="13"/>
      <c r="AL641" s="13"/>
    </row>
    <row r="642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3"/>
      <c r="AE642" s="13"/>
      <c r="AF642" s="13"/>
      <c r="AG642" s="1"/>
      <c r="AH642" s="1"/>
      <c r="AI642" s="13"/>
      <c r="AJ642" s="13"/>
      <c r="AK642" s="13"/>
      <c r="AL642" s="13"/>
    </row>
    <row r="643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3"/>
      <c r="AE643" s="13"/>
      <c r="AF643" s="13"/>
      <c r="AG643" s="1"/>
      <c r="AH643" s="1"/>
      <c r="AI643" s="13"/>
      <c r="AJ643" s="13"/>
      <c r="AK643" s="13"/>
      <c r="AL643" s="13"/>
    </row>
    <row r="644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3"/>
      <c r="AE644" s="13"/>
      <c r="AF644" s="13"/>
      <c r="AG644" s="1"/>
      <c r="AH644" s="1"/>
      <c r="AI644" s="13"/>
      <c r="AJ644" s="13"/>
      <c r="AK644" s="13"/>
      <c r="AL644" s="13"/>
    </row>
    <row r="64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3"/>
      <c r="AE645" s="13"/>
      <c r="AF645" s="13"/>
      <c r="AG645" s="1"/>
      <c r="AH645" s="1"/>
      <c r="AI645" s="13"/>
      <c r="AJ645" s="13"/>
      <c r="AK645" s="13"/>
      <c r="AL645" s="13"/>
    </row>
    <row r="646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3"/>
      <c r="AE646" s="13"/>
      <c r="AF646" s="13"/>
      <c r="AG646" s="1"/>
      <c r="AH646" s="1"/>
      <c r="AI646" s="13"/>
      <c r="AJ646" s="13"/>
      <c r="AK646" s="13"/>
      <c r="AL646" s="13"/>
    </row>
    <row r="647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3"/>
      <c r="AE647" s="13"/>
      <c r="AF647" s="13"/>
      <c r="AG647" s="1"/>
      <c r="AH647" s="1"/>
      <c r="AI647" s="13"/>
      <c r="AJ647" s="13"/>
      <c r="AK647" s="13"/>
      <c r="AL647" s="13"/>
    </row>
    <row r="648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3"/>
      <c r="AE648" s="13"/>
      <c r="AF648" s="13"/>
      <c r="AG648" s="1"/>
      <c r="AH648" s="1"/>
      <c r="AI648" s="13"/>
      <c r="AJ648" s="13"/>
      <c r="AK648" s="13"/>
      <c r="AL648" s="13"/>
    </row>
    <row r="649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3"/>
      <c r="AE649" s="13"/>
      <c r="AF649" s="13"/>
      <c r="AG649" s="1"/>
      <c r="AH649" s="1"/>
      <c r="AI649" s="13"/>
      <c r="AJ649" s="13"/>
      <c r="AK649" s="13"/>
      <c r="AL649" s="13"/>
    </row>
    <row r="650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3"/>
      <c r="AE650" s="13"/>
      <c r="AF650" s="13"/>
      <c r="AG650" s="1"/>
      <c r="AH650" s="1"/>
      <c r="AI650" s="13"/>
      <c r="AJ650" s="13"/>
      <c r="AK650" s="13"/>
      <c r="AL650" s="13"/>
    </row>
    <row r="651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3"/>
      <c r="AE651" s="13"/>
      <c r="AF651" s="13"/>
      <c r="AG651" s="1"/>
      <c r="AH651" s="1"/>
      <c r="AI651" s="13"/>
      <c r="AJ651" s="13"/>
      <c r="AK651" s="13"/>
      <c r="AL651" s="13"/>
    </row>
    <row r="652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3"/>
      <c r="AE652" s="13"/>
      <c r="AF652" s="13"/>
      <c r="AG652" s="1"/>
      <c r="AH652" s="1"/>
      <c r="AI652" s="13"/>
      <c r="AJ652" s="13"/>
      <c r="AK652" s="13"/>
      <c r="AL652" s="13"/>
    </row>
    <row r="653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3"/>
      <c r="AE653" s="13"/>
      <c r="AF653" s="13"/>
      <c r="AG653" s="1"/>
      <c r="AH653" s="1"/>
      <c r="AI653" s="13"/>
      <c r="AJ653" s="13"/>
      <c r="AK653" s="13"/>
      <c r="AL653" s="13"/>
    </row>
    <row r="654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3"/>
      <c r="AE654" s="13"/>
      <c r="AF654" s="13"/>
      <c r="AG654" s="1"/>
      <c r="AH654" s="1"/>
      <c r="AI654" s="13"/>
      <c r="AJ654" s="13"/>
      <c r="AK654" s="13"/>
      <c r="AL654" s="13"/>
    </row>
    <row r="65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3"/>
      <c r="AE655" s="13"/>
      <c r="AF655" s="13"/>
      <c r="AG655" s="1"/>
      <c r="AH655" s="1"/>
      <c r="AI655" s="13"/>
      <c r="AJ655" s="13"/>
      <c r="AK655" s="13"/>
      <c r="AL655" s="13"/>
    </row>
    <row r="656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3"/>
      <c r="AE656" s="13"/>
      <c r="AF656" s="13"/>
      <c r="AG656" s="1"/>
      <c r="AH656" s="1"/>
      <c r="AI656" s="13"/>
      <c r="AJ656" s="13"/>
      <c r="AK656" s="13"/>
      <c r="AL656" s="13"/>
    </row>
    <row r="657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3"/>
      <c r="AE657" s="13"/>
      <c r="AF657" s="13"/>
      <c r="AG657" s="1"/>
      <c r="AH657" s="1"/>
      <c r="AI657" s="13"/>
      <c r="AJ657" s="13"/>
      <c r="AK657" s="13"/>
      <c r="AL657" s="13"/>
    </row>
    <row r="658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3"/>
      <c r="AE658" s="13"/>
      <c r="AF658" s="13"/>
      <c r="AG658" s="1"/>
      <c r="AH658" s="1"/>
      <c r="AI658" s="13"/>
      <c r="AJ658" s="13"/>
      <c r="AK658" s="13"/>
      <c r="AL658" s="13"/>
    </row>
    <row r="659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3"/>
      <c r="AE659" s="13"/>
      <c r="AF659" s="13"/>
      <c r="AG659" s="1"/>
      <c r="AH659" s="1"/>
      <c r="AI659" s="13"/>
      <c r="AJ659" s="13"/>
      <c r="AK659" s="13"/>
      <c r="AL659" s="13"/>
    </row>
    <row r="660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3"/>
      <c r="AE660" s="13"/>
      <c r="AF660" s="13"/>
      <c r="AG660" s="1"/>
      <c r="AH660" s="1"/>
      <c r="AI660" s="13"/>
      <c r="AJ660" s="13"/>
      <c r="AK660" s="13"/>
      <c r="AL660" s="13"/>
    </row>
    <row r="661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3"/>
      <c r="AE661" s="13"/>
      <c r="AF661" s="13"/>
      <c r="AG661" s="1"/>
      <c r="AH661" s="1"/>
      <c r="AI661" s="13"/>
      <c r="AJ661" s="13"/>
      <c r="AK661" s="13"/>
      <c r="AL661" s="13"/>
    </row>
    <row r="662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3"/>
      <c r="AE662" s="13"/>
      <c r="AF662" s="13"/>
      <c r="AG662" s="1"/>
      <c r="AH662" s="1"/>
      <c r="AI662" s="13"/>
      <c r="AJ662" s="13"/>
      <c r="AK662" s="13"/>
      <c r="AL662" s="13"/>
    </row>
    <row r="663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3"/>
      <c r="AE663" s="13"/>
      <c r="AF663" s="13"/>
      <c r="AG663" s="1"/>
      <c r="AH663" s="1"/>
      <c r="AI663" s="13"/>
      <c r="AJ663" s="13"/>
      <c r="AK663" s="13"/>
      <c r="AL663" s="13"/>
    </row>
    <row r="664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3"/>
      <c r="AE664" s="13"/>
      <c r="AF664" s="13"/>
      <c r="AG664" s="1"/>
      <c r="AH664" s="1"/>
      <c r="AI664" s="13"/>
      <c r="AJ664" s="13"/>
      <c r="AK664" s="13"/>
      <c r="AL664" s="13"/>
    </row>
    <row r="66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3"/>
      <c r="AE665" s="13"/>
      <c r="AF665" s="13"/>
      <c r="AG665" s="1"/>
      <c r="AH665" s="1"/>
      <c r="AI665" s="13"/>
      <c r="AJ665" s="13"/>
      <c r="AK665" s="13"/>
      <c r="AL665" s="13"/>
    </row>
    <row r="666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3"/>
      <c r="AE666" s="13"/>
      <c r="AF666" s="13"/>
      <c r="AG666" s="1"/>
      <c r="AH666" s="1"/>
      <c r="AI666" s="13"/>
      <c r="AJ666" s="13"/>
      <c r="AK666" s="13"/>
      <c r="AL666" s="13"/>
    </row>
    <row r="667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3"/>
      <c r="AE667" s="13"/>
      <c r="AF667" s="13"/>
      <c r="AG667" s="1"/>
      <c r="AH667" s="1"/>
      <c r="AI667" s="13"/>
      <c r="AJ667" s="13"/>
      <c r="AK667" s="13"/>
      <c r="AL667" s="13"/>
    </row>
    <row r="668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3"/>
      <c r="AE668" s="13"/>
      <c r="AF668" s="13"/>
      <c r="AG668" s="1"/>
      <c r="AH668" s="1"/>
      <c r="AI668" s="13"/>
      <c r="AJ668" s="13"/>
      <c r="AK668" s="13"/>
      <c r="AL668" s="13"/>
    </row>
    <row r="669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3"/>
      <c r="AE669" s="13"/>
      <c r="AF669" s="13"/>
      <c r="AG669" s="1"/>
      <c r="AH669" s="1"/>
      <c r="AI669" s="13"/>
      <c r="AJ669" s="13"/>
      <c r="AK669" s="13"/>
      <c r="AL669" s="13"/>
    </row>
    <row r="670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3"/>
      <c r="AE670" s="13"/>
      <c r="AF670" s="13"/>
      <c r="AG670" s="1"/>
      <c r="AH670" s="1"/>
      <c r="AI670" s="13"/>
      <c r="AJ670" s="13"/>
      <c r="AK670" s="13"/>
      <c r="AL670" s="13"/>
    </row>
    <row r="671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3"/>
      <c r="AE671" s="13"/>
      <c r="AF671" s="13"/>
      <c r="AG671" s="1"/>
      <c r="AH671" s="1"/>
      <c r="AI671" s="13"/>
      <c r="AJ671" s="13"/>
      <c r="AK671" s="13"/>
      <c r="AL671" s="13"/>
    </row>
    <row r="672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3"/>
      <c r="AE672" s="13"/>
      <c r="AF672" s="13"/>
      <c r="AG672" s="1"/>
      <c r="AH672" s="1"/>
      <c r="AI672" s="13"/>
      <c r="AJ672" s="13"/>
      <c r="AK672" s="13"/>
      <c r="AL672" s="13"/>
    </row>
    <row r="673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3"/>
      <c r="AE673" s="13"/>
      <c r="AF673" s="13"/>
      <c r="AG673" s="1"/>
      <c r="AH673" s="1"/>
      <c r="AI673" s="13"/>
      <c r="AJ673" s="13"/>
      <c r="AK673" s="13"/>
      <c r="AL673" s="13"/>
    </row>
    <row r="674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3"/>
      <c r="AE674" s="13"/>
      <c r="AF674" s="13"/>
      <c r="AG674" s="1"/>
      <c r="AH674" s="1"/>
      <c r="AI674" s="13"/>
      <c r="AJ674" s="13"/>
      <c r="AK674" s="13"/>
      <c r="AL674" s="13"/>
    </row>
    <row r="67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3"/>
      <c r="AE675" s="13"/>
      <c r="AF675" s="13"/>
      <c r="AG675" s="1"/>
      <c r="AH675" s="1"/>
      <c r="AI675" s="13"/>
      <c r="AJ675" s="13"/>
      <c r="AK675" s="13"/>
      <c r="AL675" s="13"/>
    </row>
    <row r="676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3"/>
      <c r="AE676" s="13"/>
      <c r="AF676" s="13"/>
      <c r="AG676" s="1"/>
      <c r="AH676" s="1"/>
      <c r="AI676" s="13"/>
      <c r="AJ676" s="13"/>
      <c r="AK676" s="13"/>
      <c r="AL676" s="13"/>
    </row>
    <row r="677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3"/>
      <c r="AE677" s="13"/>
      <c r="AF677" s="13"/>
      <c r="AG677" s="1"/>
      <c r="AH677" s="1"/>
      <c r="AI677" s="13"/>
      <c r="AJ677" s="13"/>
      <c r="AK677" s="13"/>
      <c r="AL677" s="13"/>
    </row>
    <row r="678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3"/>
      <c r="AE678" s="13"/>
      <c r="AF678" s="13"/>
      <c r="AG678" s="1"/>
      <c r="AH678" s="1"/>
      <c r="AI678" s="13"/>
      <c r="AJ678" s="13"/>
      <c r="AK678" s="13"/>
      <c r="AL678" s="13"/>
    </row>
    <row r="679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3"/>
      <c r="AE679" s="13"/>
      <c r="AF679" s="13"/>
      <c r="AG679" s="1"/>
      <c r="AH679" s="1"/>
      <c r="AI679" s="13"/>
      <c r="AJ679" s="13"/>
      <c r="AK679" s="13"/>
      <c r="AL679" s="13"/>
    </row>
    <row r="680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3"/>
      <c r="AE680" s="13"/>
      <c r="AF680" s="13"/>
      <c r="AG680" s="1"/>
      <c r="AH680" s="1"/>
      <c r="AI680" s="13"/>
      <c r="AJ680" s="13"/>
      <c r="AK680" s="13"/>
      <c r="AL680" s="13"/>
    </row>
    <row r="681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3"/>
      <c r="AE681" s="13"/>
      <c r="AF681" s="13"/>
      <c r="AG681" s="1"/>
      <c r="AH681" s="1"/>
      <c r="AI681" s="13"/>
      <c r="AJ681" s="13"/>
      <c r="AK681" s="13"/>
      <c r="AL681" s="13"/>
    </row>
    <row r="682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3"/>
      <c r="AE682" s="13"/>
      <c r="AF682" s="13"/>
      <c r="AG682" s="1"/>
      <c r="AH682" s="1"/>
      <c r="AI682" s="13"/>
      <c r="AJ682" s="13"/>
      <c r="AK682" s="13"/>
      <c r="AL682" s="13"/>
    </row>
    <row r="683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3"/>
      <c r="AE683" s="13"/>
      <c r="AF683" s="13"/>
      <c r="AG683" s="1"/>
      <c r="AH683" s="1"/>
      <c r="AI683" s="13"/>
      <c r="AJ683" s="13"/>
      <c r="AK683" s="13"/>
      <c r="AL683" s="13"/>
    </row>
    <row r="684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3"/>
      <c r="AE684" s="13"/>
      <c r="AF684" s="13"/>
      <c r="AG684" s="1"/>
      <c r="AH684" s="1"/>
      <c r="AI684" s="13"/>
      <c r="AJ684" s="13"/>
      <c r="AK684" s="13"/>
      <c r="AL684" s="13"/>
    </row>
    <row r="68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3"/>
      <c r="AE685" s="13"/>
      <c r="AF685" s="13"/>
      <c r="AG685" s="1"/>
      <c r="AH685" s="1"/>
      <c r="AI685" s="13"/>
      <c r="AJ685" s="13"/>
      <c r="AK685" s="13"/>
      <c r="AL685" s="13"/>
    </row>
    <row r="686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3"/>
      <c r="AE686" s="13"/>
      <c r="AF686" s="13"/>
      <c r="AG686" s="1"/>
      <c r="AH686" s="1"/>
      <c r="AI686" s="13"/>
      <c r="AJ686" s="13"/>
      <c r="AK686" s="13"/>
      <c r="AL686" s="13"/>
    </row>
    <row r="687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3"/>
      <c r="AE687" s="13"/>
      <c r="AF687" s="13"/>
      <c r="AG687" s="1"/>
      <c r="AH687" s="1"/>
      <c r="AI687" s="13"/>
      <c r="AJ687" s="13"/>
      <c r="AK687" s="13"/>
      <c r="AL687" s="13"/>
    </row>
    <row r="688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3"/>
      <c r="AE688" s="13"/>
      <c r="AF688" s="13"/>
      <c r="AG688" s="1"/>
      <c r="AH688" s="1"/>
      <c r="AI688" s="13"/>
      <c r="AJ688" s="13"/>
      <c r="AK688" s="13"/>
      <c r="AL688" s="13"/>
    </row>
    <row r="689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3"/>
      <c r="AE689" s="13"/>
      <c r="AF689" s="13"/>
      <c r="AG689" s="1"/>
      <c r="AH689" s="1"/>
      <c r="AI689" s="13"/>
      <c r="AJ689" s="13"/>
      <c r="AK689" s="13"/>
      <c r="AL689" s="13"/>
    </row>
    <row r="690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3"/>
      <c r="AE690" s="13"/>
      <c r="AF690" s="13"/>
      <c r="AG690" s="1"/>
      <c r="AH690" s="1"/>
      <c r="AI690" s="13"/>
      <c r="AJ690" s="13"/>
      <c r="AK690" s="13"/>
      <c r="AL690" s="13"/>
    </row>
    <row r="691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3"/>
      <c r="AE691" s="13"/>
      <c r="AF691" s="13"/>
      <c r="AG691" s="1"/>
      <c r="AH691" s="1"/>
      <c r="AI691" s="13"/>
      <c r="AJ691" s="13"/>
      <c r="AK691" s="13"/>
      <c r="AL691" s="13"/>
    </row>
    <row r="692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3"/>
      <c r="AE692" s="13"/>
      <c r="AF692" s="13"/>
      <c r="AG692" s="1"/>
      <c r="AH692" s="1"/>
      <c r="AI692" s="13"/>
      <c r="AJ692" s="13"/>
      <c r="AK692" s="13"/>
      <c r="AL692" s="13"/>
    </row>
    <row r="693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3"/>
      <c r="AE693" s="13"/>
      <c r="AF693" s="13"/>
      <c r="AG693" s="1"/>
      <c r="AH693" s="1"/>
      <c r="AI693" s="13"/>
      <c r="AJ693" s="13"/>
      <c r="AK693" s="13"/>
      <c r="AL693" s="13"/>
    </row>
    <row r="694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3"/>
      <c r="AE694" s="13"/>
      <c r="AF694" s="13"/>
      <c r="AG694" s="1"/>
      <c r="AH694" s="1"/>
      <c r="AI694" s="13"/>
      <c r="AJ694" s="13"/>
      <c r="AK694" s="13"/>
      <c r="AL694" s="13"/>
    </row>
    <row r="69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3"/>
      <c r="AE695" s="13"/>
      <c r="AF695" s="13"/>
      <c r="AG695" s="1"/>
      <c r="AH695" s="1"/>
      <c r="AI695" s="13"/>
      <c r="AJ695" s="13"/>
      <c r="AK695" s="13"/>
      <c r="AL695" s="13"/>
    </row>
    <row r="696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3"/>
      <c r="AE696" s="13"/>
      <c r="AF696" s="13"/>
      <c r="AG696" s="1"/>
      <c r="AH696" s="1"/>
      <c r="AI696" s="13"/>
      <c r="AJ696" s="13"/>
      <c r="AK696" s="13"/>
      <c r="AL696" s="13"/>
    </row>
    <row r="697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3"/>
      <c r="AE697" s="13"/>
      <c r="AF697" s="13"/>
      <c r="AG697" s="1"/>
      <c r="AH697" s="1"/>
      <c r="AI697" s="13"/>
      <c r="AJ697" s="13"/>
      <c r="AK697" s="13"/>
      <c r="AL697" s="13"/>
    </row>
    <row r="698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3"/>
      <c r="AE698" s="13"/>
      <c r="AF698" s="13"/>
      <c r="AG698" s="1"/>
      <c r="AH698" s="1"/>
      <c r="AI698" s="13"/>
      <c r="AJ698" s="13"/>
      <c r="AK698" s="13"/>
      <c r="AL698" s="13"/>
    </row>
    <row r="699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3"/>
      <c r="AE699" s="13"/>
      <c r="AF699" s="13"/>
      <c r="AG699" s="1"/>
      <c r="AH699" s="1"/>
      <c r="AI699" s="13"/>
      <c r="AJ699" s="13"/>
      <c r="AK699" s="13"/>
      <c r="AL699" s="13"/>
    </row>
    <row r="700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3"/>
      <c r="AE700" s="13"/>
      <c r="AF700" s="13"/>
      <c r="AG700" s="1"/>
      <c r="AH700" s="1"/>
      <c r="AI700" s="13"/>
      <c r="AJ700" s="13"/>
      <c r="AK700" s="13"/>
      <c r="AL700" s="13"/>
    </row>
    <row r="701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3"/>
      <c r="AE701" s="13"/>
      <c r="AF701" s="13"/>
      <c r="AG701" s="1"/>
      <c r="AH701" s="1"/>
      <c r="AI701" s="13"/>
      <c r="AJ701" s="13"/>
      <c r="AK701" s="13"/>
      <c r="AL701" s="13"/>
    </row>
    <row r="702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3"/>
      <c r="AE702" s="13"/>
      <c r="AF702" s="13"/>
      <c r="AG702" s="1"/>
      <c r="AH702" s="1"/>
      <c r="AI702" s="13"/>
      <c r="AJ702" s="13"/>
      <c r="AK702" s="13"/>
      <c r="AL702" s="13"/>
    </row>
    <row r="703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3"/>
      <c r="AE703" s="13"/>
      <c r="AF703" s="13"/>
      <c r="AG703" s="1"/>
      <c r="AH703" s="1"/>
      <c r="AI703" s="13"/>
      <c r="AJ703" s="13"/>
      <c r="AK703" s="13"/>
      <c r="AL703" s="13"/>
    </row>
    <row r="704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3"/>
      <c r="AE704" s="13"/>
      <c r="AF704" s="13"/>
      <c r="AG704" s="1"/>
      <c r="AH704" s="1"/>
      <c r="AI704" s="13"/>
      <c r="AJ704" s="13"/>
      <c r="AK704" s="13"/>
      <c r="AL704" s="13"/>
    </row>
    <row r="70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3"/>
      <c r="AE705" s="13"/>
      <c r="AF705" s="13"/>
      <c r="AG705" s="1"/>
      <c r="AH705" s="1"/>
      <c r="AI705" s="13"/>
      <c r="AJ705" s="13"/>
      <c r="AK705" s="13"/>
      <c r="AL705" s="13"/>
    </row>
    <row r="706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3"/>
      <c r="AE706" s="13"/>
      <c r="AF706" s="13"/>
      <c r="AG706" s="1"/>
      <c r="AH706" s="1"/>
      <c r="AI706" s="13"/>
      <c r="AJ706" s="13"/>
      <c r="AK706" s="13"/>
      <c r="AL706" s="13"/>
    </row>
    <row r="707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3"/>
      <c r="AE707" s="13"/>
      <c r="AF707" s="13"/>
      <c r="AG707" s="1"/>
      <c r="AH707" s="1"/>
      <c r="AI707" s="13"/>
      <c r="AJ707" s="13"/>
      <c r="AK707" s="13"/>
      <c r="AL707" s="13"/>
    </row>
    <row r="708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3"/>
      <c r="AE708" s="13"/>
      <c r="AF708" s="13"/>
      <c r="AG708" s="1"/>
      <c r="AH708" s="1"/>
      <c r="AI708" s="13"/>
      <c r="AJ708" s="13"/>
      <c r="AK708" s="13"/>
      <c r="AL708" s="13"/>
    </row>
    <row r="709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3"/>
      <c r="AE709" s="13"/>
      <c r="AF709" s="13"/>
      <c r="AG709" s="1"/>
      <c r="AH709" s="1"/>
      <c r="AI709" s="13"/>
      <c r="AJ709" s="13"/>
      <c r="AK709" s="13"/>
      <c r="AL709" s="13"/>
    </row>
    <row r="710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3"/>
      <c r="AE710" s="13"/>
      <c r="AF710" s="13"/>
      <c r="AG710" s="1"/>
      <c r="AH710" s="1"/>
      <c r="AI710" s="13"/>
      <c r="AJ710" s="13"/>
      <c r="AK710" s="13"/>
      <c r="AL710" s="13"/>
    </row>
    <row r="711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3"/>
      <c r="AE711" s="13"/>
      <c r="AF711" s="13"/>
      <c r="AG711" s="1"/>
      <c r="AH711" s="1"/>
      <c r="AI711" s="13"/>
      <c r="AJ711" s="13"/>
      <c r="AK711" s="13"/>
      <c r="AL711" s="13"/>
    </row>
    <row r="712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3"/>
      <c r="AE712" s="13"/>
      <c r="AF712" s="13"/>
      <c r="AG712" s="1"/>
      <c r="AH712" s="1"/>
      <c r="AI712" s="13"/>
      <c r="AJ712" s="13"/>
      <c r="AK712" s="13"/>
      <c r="AL712" s="13"/>
    </row>
    <row r="713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3"/>
      <c r="AE713" s="13"/>
      <c r="AF713" s="13"/>
      <c r="AG713" s="1"/>
      <c r="AH713" s="1"/>
      <c r="AI713" s="13"/>
      <c r="AJ713" s="13"/>
      <c r="AK713" s="13"/>
      <c r="AL713" s="13"/>
    </row>
    <row r="714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3"/>
      <c r="AE714" s="13"/>
      <c r="AF714" s="13"/>
      <c r="AG714" s="1"/>
      <c r="AH714" s="1"/>
      <c r="AI714" s="13"/>
      <c r="AJ714" s="13"/>
      <c r="AK714" s="13"/>
      <c r="AL714" s="13"/>
    </row>
    <row r="7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3"/>
      <c r="AE715" s="13"/>
      <c r="AF715" s="13"/>
      <c r="AG715" s="1"/>
      <c r="AH715" s="1"/>
      <c r="AI715" s="13"/>
      <c r="AJ715" s="13"/>
      <c r="AK715" s="13"/>
      <c r="AL715" s="13"/>
    </row>
    <row r="716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3"/>
      <c r="AE716" s="13"/>
      <c r="AF716" s="13"/>
      <c r="AG716" s="1"/>
      <c r="AH716" s="1"/>
      <c r="AI716" s="13"/>
      <c r="AJ716" s="13"/>
      <c r="AK716" s="13"/>
      <c r="AL716" s="13"/>
    </row>
    <row r="717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3"/>
      <c r="AE717" s="13"/>
      <c r="AF717" s="13"/>
      <c r="AG717" s="1"/>
      <c r="AH717" s="1"/>
      <c r="AI717" s="13"/>
      <c r="AJ717" s="13"/>
      <c r="AK717" s="13"/>
      <c r="AL717" s="13"/>
    </row>
    <row r="718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3"/>
      <c r="AE718" s="13"/>
      <c r="AF718" s="13"/>
      <c r="AG718" s="1"/>
      <c r="AH718" s="1"/>
      <c r="AI718" s="13"/>
      <c r="AJ718" s="13"/>
      <c r="AK718" s="13"/>
      <c r="AL718" s="13"/>
    </row>
    <row r="719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3"/>
      <c r="AE719" s="13"/>
      <c r="AF719" s="13"/>
      <c r="AG719" s="1"/>
      <c r="AH719" s="1"/>
      <c r="AI719" s="13"/>
      <c r="AJ719" s="13"/>
      <c r="AK719" s="13"/>
      <c r="AL719" s="13"/>
    </row>
    <row r="720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3"/>
      <c r="AE720" s="13"/>
      <c r="AF720" s="13"/>
      <c r="AG720" s="1"/>
      <c r="AH720" s="1"/>
      <c r="AI720" s="13"/>
      <c r="AJ720" s="13"/>
      <c r="AK720" s="13"/>
      <c r="AL720" s="13"/>
    </row>
    <row r="721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3"/>
      <c r="AE721" s="13"/>
      <c r="AF721" s="13"/>
      <c r="AG721" s="1"/>
      <c r="AH721" s="1"/>
      <c r="AI721" s="13"/>
      <c r="AJ721" s="13"/>
      <c r="AK721" s="13"/>
      <c r="AL721" s="13"/>
    </row>
    <row r="722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3"/>
      <c r="AE722" s="13"/>
      <c r="AF722" s="13"/>
      <c r="AG722" s="1"/>
      <c r="AH722" s="1"/>
      <c r="AI722" s="13"/>
      <c r="AJ722" s="13"/>
      <c r="AK722" s="13"/>
      <c r="AL722" s="13"/>
    </row>
    <row r="723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3"/>
      <c r="AE723" s="13"/>
      <c r="AF723" s="13"/>
      <c r="AG723" s="1"/>
      <c r="AH723" s="1"/>
      <c r="AI723" s="13"/>
      <c r="AJ723" s="13"/>
      <c r="AK723" s="13"/>
      <c r="AL723" s="13"/>
    </row>
    <row r="724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3"/>
      <c r="AE724" s="13"/>
      <c r="AF724" s="13"/>
      <c r="AG724" s="1"/>
      <c r="AH724" s="1"/>
      <c r="AI724" s="13"/>
      <c r="AJ724" s="13"/>
      <c r="AK724" s="13"/>
      <c r="AL724" s="13"/>
    </row>
    <row r="72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3"/>
      <c r="AE725" s="13"/>
      <c r="AF725" s="13"/>
      <c r="AG725" s="1"/>
      <c r="AH725" s="1"/>
      <c r="AI725" s="13"/>
      <c r="AJ725" s="13"/>
      <c r="AK725" s="13"/>
      <c r="AL725" s="13"/>
    </row>
    <row r="726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3"/>
      <c r="AE726" s="13"/>
      <c r="AF726" s="13"/>
      <c r="AG726" s="1"/>
      <c r="AH726" s="1"/>
      <c r="AI726" s="13"/>
      <c r="AJ726" s="13"/>
      <c r="AK726" s="13"/>
      <c r="AL726" s="13"/>
    </row>
    <row r="727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3"/>
      <c r="AE727" s="13"/>
      <c r="AF727" s="13"/>
      <c r="AG727" s="1"/>
      <c r="AH727" s="1"/>
      <c r="AI727" s="13"/>
      <c r="AJ727" s="13"/>
      <c r="AK727" s="13"/>
      <c r="AL727" s="13"/>
    </row>
    <row r="728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3"/>
      <c r="AE728" s="13"/>
      <c r="AF728" s="13"/>
      <c r="AG728" s="1"/>
      <c r="AH728" s="1"/>
      <c r="AI728" s="13"/>
      <c r="AJ728" s="13"/>
      <c r="AK728" s="13"/>
      <c r="AL728" s="13"/>
    </row>
    <row r="729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3"/>
      <c r="AE729" s="13"/>
      <c r="AF729" s="13"/>
      <c r="AG729" s="1"/>
      <c r="AH729" s="1"/>
      <c r="AI729" s="13"/>
      <c r="AJ729" s="13"/>
      <c r="AK729" s="13"/>
      <c r="AL729" s="13"/>
    </row>
    <row r="730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3"/>
      <c r="AE730" s="13"/>
      <c r="AF730" s="13"/>
      <c r="AG730" s="1"/>
      <c r="AH730" s="1"/>
      <c r="AI730" s="13"/>
      <c r="AJ730" s="13"/>
      <c r="AK730" s="13"/>
      <c r="AL730" s="13"/>
    </row>
    <row r="731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3"/>
      <c r="AE731" s="13"/>
      <c r="AF731" s="13"/>
      <c r="AG731" s="1"/>
      <c r="AH731" s="1"/>
      <c r="AI731" s="13"/>
      <c r="AJ731" s="13"/>
      <c r="AK731" s="13"/>
      <c r="AL731" s="13"/>
    </row>
    <row r="732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3"/>
      <c r="AE732" s="13"/>
      <c r="AF732" s="13"/>
      <c r="AG732" s="1"/>
      <c r="AH732" s="1"/>
      <c r="AI732" s="13"/>
      <c r="AJ732" s="13"/>
      <c r="AK732" s="13"/>
      <c r="AL732" s="13"/>
    </row>
    <row r="733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3"/>
      <c r="AE733" s="13"/>
      <c r="AF733" s="13"/>
      <c r="AG733" s="1"/>
      <c r="AH733" s="1"/>
      <c r="AI733" s="13"/>
      <c r="AJ733" s="13"/>
      <c r="AK733" s="13"/>
      <c r="AL733" s="13"/>
    </row>
    <row r="734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3"/>
      <c r="AE734" s="13"/>
      <c r="AF734" s="13"/>
      <c r="AG734" s="1"/>
      <c r="AH734" s="1"/>
      <c r="AI734" s="13"/>
      <c r="AJ734" s="13"/>
      <c r="AK734" s="13"/>
      <c r="AL734" s="13"/>
    </row>
    <row r="73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3"/>
      <c r="AE735" s="13"/>
      <c r="AF735" s="13"/>
      <c r="AG735" s="1"/>
      <c r="AH735" s="1"/>
      <c r="AI735" s="13"/>
      <c r="AJ735" s="13"/>
      <c r="AK735" s="13"/>
      <c r="AL735" s="13"/>
    </row>
    <row r="736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3"/>
      <c r="AE736" s="13"/>
      <c r="AF736" s="13"/>
      <c r="AG736" s="1"/>
      <c r="AH736" s="1"/>
      <c r="AI736" s="13"/>
      <c r="AJ736" s="13"/>
      <c r="AK736" s="13"/>
      <c r="AL736" s="13"/>
    </row>
    <row r="737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3"/>
      <c r="AE737" s="13"/>
      <c r="AF737" s="13"/>
      <c r="AG737" s="1"/>
      <c r="AH737" s="1"/>
      <c r="AI737" s="13"/>
      <c r="AJ737" s="13"/>
      <c r="AK737" s="13"/>
      <c r="AL737" s="13"/>
    </row>
    <row r="738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3"/>
      <c r="AE738" s="13"/>
      <c r="AF738" s="13"/>
      <c r="AG738" s="1"/>
      <c r="AH738" s="1"/>
      <c r="AI738" s="13"/>
      <c r="AJ738" s="13"/>
      <c r="AK738" s="13"/>
      <c r="AL738" s="13"/>
    </row>
    <row r="739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3"/>
      <c r="AE739" s="13"/>
      <c r="AF739" s="13"/>
      <c r="AG739" s="1"/>
      <c r="AH739" s="1"/>
      <c r="AI739" s="13"/>
      <c r="AJ739" s="13"/>
      <c r="AK739" s="13"/>
      <c r="AL739" s="13"/>
    </row>
    <row r="740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3"/>
      <c r="AE740" s="13"/>
      <c r="AF740" s="13"/>
      <c r="AG740" s="1"/>
      <c r="AH740" s="1"/>
      <c r="AI740" s="13"/>
      <c r="AJ740" s="13"/>
      <c r="AK740" s="13"/>
      <c r="AL740" s="13"/>
    </row>
    <row r="741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3"/>
      <c r="AE741" s="13"/>
      <c r="AF741" s="13"/>
      <c r="AG741" s="1"/>
      <c r="AH741" s="1"/>
      <c r="AI741" s="13"/>
      <c r="AJ741" s="13"/>
      <c r="AK741" s="13"/>
      <c r="AL741" s="13"/>
    </row>
    <row r="742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3"/>
      <c r="AE742" s="13"/>
      <c r="AF742" s="13"/>
      <c r="AG742" s="1"/>
      <c r="AH742" s="1"/>
      <c r="AI742" s="13"/>
      <c r="AJ742" s="13"/>
      <c r="AK742" s="13"/>
      <c r="AL742" s="13"/>
    </row>
    <row r="743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3"/>
      <c r="AE743" s="13"/>
      <c r="AF743" s="13"/>
      <c r="AG743" s="1"/>
      <c r="AH743" s="1"/>
      <c r="AI743" s="13"/>
      <c r="AJ743" s="13"/>
      <c r="AK743" s="13"/>
      <c r="AL743" s="13"/>
    </row>
    <row r="744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3"/>
      <c r="AE744" s="13"/>
      <c r="AF744" s="13"/>
      <c r="AG744" s="1"/>
      <c r="AH744" s="1"/>
      <c r="AI744" s="13"/>
      <c r="AJ744" s="13"/>
      <c r="AK744" s="13"/>
      <c r="AL744" s="13"/>
    </row>
    <row r="74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3"/>
      <c r="AE745" s="13"/>
      <c r="AF745" s="13"/>
      <c r="AG745" s="1"/>
      <c r="AH745" s="1"/>
      <c r="AI745" s="13"/>
      <c r="AJ745" s="13"/>
      <c r="AK745" s="13"/>
      <c r="AL745" s="13"/>
    </row>
    <row r="746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3"/>
      <c r="AE746" s="13"/>
      <c r="AF746" s="13"/>
      <c r="AG746" s="1"/>
      <c r="AH746" s="1"/>
      <c r="AI746" s="13"/>
      <c r="AJ746" s="13"/>
      <c r="AK746" s="13"/>
      <c r="AL746" s="13"/>
    </row>
    <row r="747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3"/>
      <c r="AE747" s="13"/>
      <c r="AF747" s="13"/>
      <c r="AG747" s="1"/>
      <c r="AH747" s="1"/>
      <c r="AI747" s="13"/>
      <c r="AJ747" s="13"/>
      <c r="AK747" s="13"/>
      <c r="AL747" s="13"/>
    </row>
    <row r="748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3"/>
      <c r="AE748" s="13"/>
      <c r="AF748" s="13"/>
      <c r="AG748" s="1"/>
      <c r="AH748" s="1"/>
      <c r="AI748" s="13"/>
      <c r="AJ748" s="13"/>
      <c r="AK748" s="13"/>
      <c r="AL748" s="13"/>
    </row>
    <row r="749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3"/>
      <c r="AE749" s="13"/>
      <c r="AF749" s="13"/>
      <c r="AG749" s="1"/>
      <c r="AH749" s="1"/>
      <c r="AI749" s="13"/>
      <c r="AJ749" s="13"/>
      <c r="AK749" s="13"/>
      <c r="AL749" s="13"/>
    </row>
    <row r="750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3"/>
      <c r="AE750" s="13"/>
      <c r="AF750" s="13"/>
      <c r="AG750" s="1"/>
      <c r="AH750" s="1"/>
      <c r="AI750" s="13"/>
      <c r="AJ750" s="13"/>
      <c r="AK750" s="13"/>
      <c r="AL750" s="13"/>
    </row>
    <row r="751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3"/>
      <c r="AE751" s="13"/>
      <c r="AF751" s="13"/>
      <c r="AG751" s="1"/>
      <c r="AH751" s="1"/>
      <c r="AI751" s="13"/>
      <c r="AJ751" s="13"/>
      <c r="AK751" s="13"/>
      <c r="AL751" s="13"/>
    </row>
    <row r="752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3"/>
      <c r="AE752" s="13"/>
      <c r="AF752" s="13"/>
      <c r="AG752" s="1"/>
      <c r="AH752" s="1"/>
      <c r="AI752" s="13"/>
      <c r="AJ752" s="13"/>
      <c r="AK752" s="13"/>
      <c r="AL752" s="13"/>
    </row>
    <row r="753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3"/>
      <c r="AE753" s="13"/>
      <c r="AF753" s="13"/>
      <c r="AG753" s="1"/>
      <c r="AH753" s="1"/>
      <c r="AI753" s="13"/>
      <c r="AJ753" s="13"/>
      <c r="AK753" s="13"/>
      <c r="AL753" s="13"/>
    </row>
    <row r="754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3"/>
      <c r="AE754" s="13"/>
      <c r="AF754" s="13"/>
      <c r="AG754" s="1"/>
      <c r="AH754" s="1"/>
      <c r="AI754" s="13"/>
      <c r="AJ754" s="13"/>
      <c r="AK754" s="13"/>
      <c r="AL754" s="13"/>
    </row>
    <row r="75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3"/>
      <c r="AE755" s="13"/>
      <c r="AF755" s="13"/>
      <c r="AG755" s="1"/>
      <c r="AH755" s="1"/>
      <c r="AI755" s="13"/>
      <c r="AJ755" s="13"/>
      <c r="AK755" s="13"/>
      <c r="AL755" s="13"/>
    </row>
    <row r="756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3"/>
      <c r="AE756" s="13"/>
      <c r="AF756" s="13"/>
      <c r="AG756" s="1"/>
      <c r="AH756" s="1"/>
      <c r="AI756" s="13"/>
      <c r="AJ756" s="13"/>
      <c r="AK756" s="13"/>
      <c r="AL756" s="13"/>
    </row>
    <row r="757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3"/>
      <c r="AE757" s="13"/>
      <c r="AF757" s="13"/>
      <c r="AG757" s="1"/>
      <c r="AH757" s="1"/>
      <c r="AI757" s="13"/>
      <c r="AJ757" s="13"/>
      <c r="AK757" s="13"/>
      <c r="AL757" s="13"/>
    </row>
    <row r="758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3"/>
      <c r="AE758" s="13"/>
      <c r="AF758" s="13"/>
      <c r="AG758" s="1"/>
      <c r="AH758" s="1"/>
      <c r="AI758" s="13"/>
      <c r="AJ758" s="13"/>
      <c r="AK758" s="13"/>
      <c r="AL758" s="13"/>
    </row>
    <row r="759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3"/>
      <c r="AE759" s="13"/>
      <c r="AF759" s="13"/>
      <c r="AG759" s="1"/>
      <c r="AH759" s="1"/>
      <c r="AI759" s="13"/>
      <c r="AJ759" s="13"/>
      <c r="AK759" s="13"/>
      <c r="AL759" s="13"/>
    </row>
    <row r="760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3"/>
      <c r="AE760" s="13"/>
      <c r="AF760" s="13"/>
      <c r="AG760" s="1"/>
      <c r="AH760" s="1"/>
      <c r="AI760" s="13"/>
      <c r="AJ760" s="13"/>
      <c r="AK760" s="13"/>
      <c r="AL760" s="13"/>
    </row>
    <row r="761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3"/>
      <c r="AE761" s="13"/>
      <c r="AF761" s="13"/>
      <c r="AG761" s="1"/>
      <c r="AH761" s="1"/>
      <c r="AI761" s="13"/>
      <c r="AJ761" s="13"/>
      <c r="AK761" s="13"/>
      <c r="AL761" s="13"/>
    </row>
    <row r="762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3"/>
      <c r="AE762" s="13"/>
      <c r="AF762" s="13"/>
      <c r="AG762" s="1"/>
      <c r="AH762" s="1"/>
      <c r="AI762" s="13"/>
      <c r="AJ762" s="13"/>
      <c r="AK762" s="13"/>
      <c r="AL762" s="13"/>
    </row>
    <row r="763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3"/>
      <c r="AE763" s="13"/>
      <c r="AF763" s="13"/>
      <c r="AG763" s="1"/>
      <c r="AH763" s="1"/>
      <c r="AI763" s="13"/>
      <c r="AJ763" s="13"/>
      <c r="AK763" s="13"/>
      <c r="AL763" s="13"/>
    </row>
    <row r="764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3"/>
      <c r="AE764" s="13"/>
      <c r="AF764" s="13"/>
      <c r="AG764" s="1"/>
      <c r="AH764" s="1"/>
      <c r="AI764" s="13"/>
      <c r="AJ764" s="13"/>
      <c r="AK764" s="13"/>
      <c r="AL764" s="13"/>
    </row>
    <row r="76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3"/>
      <c r="AE765" s="13"/>
      <c r="AF765" s="13"/>
      <c r="AG765" s="1"/>
      <c r="AH765" s="1"/>
      <c r="AI765" s="13"/>
      <c r="AJ765" s="13"/>
      <c r="AK765" s="13"/>
      <c r="AL765" s="13"/>
    </row>
    <row r="766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3"/>
      <c r="AE766" s="13"/>
      <c r="AF766" s="13"/>
      <c r="AG766" s="1"/>
      <c r="AH766" s="1"/>
      <c r="AI766" s="13"/>
      <c r="AJ766" s="13"/>
      <c r="AK766" s="13"/>
      <c r="AL766" s="13"/>
    </row>
    <row r="767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3"/>
      <c r="AE767" s="13"/>
      <c r="AF767" s="13"/>
      <c r="AG767" s="1"/>
      <c r="AH767" s="1"/>
      <c r="AI767" s="13"/>
      <c r="AJ767" s="13"/>
      <c r="AK767" s="13"/>
      <c r="AL767" s="13"/>
    </row>
    <row r="768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3"/>
      <c r="AE768" s="13"/>
      <c r="AF768" s="13"/>
      <c r="AG768" s="1"/>
      <c r="AH768" s="1"/>
      <c r="AI768" s="13"/>
      <c r="AJ768" s="13"/>
      <c r="AK768" s="13"/>
      <c r="AL768" s="13"/>
    </row>
    <row r="769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3"/>
      <c r="AE769" s="13"/>
      <c r="AF769" s="13"/>
      <c r="AG769" s="1"/>
      <c r="AH769" s="1"/>
      <c r="AI769" s="13"/>
      <c r="AJ769" s="13"/>
      <c r="AK769" s="13"/>
      <c r="AL769" s="13"/>
    </row>
    <row r="770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3"/>
      <c r="AE770" s="13"/>
      <c r="AF770" s="13"/>
      <c r="AG770" s="1"/>
      <c r="AH770" s="1"/>
      <c r="AI770" s="13"/>
      <c r="AJ770" s="13"/>
      <c r="AK770" s="13"/>
      <c r="AL770" s="13"/>
    </row>
    <row r="771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3"/>
      <c r="AE771" s="13"/>
      <c r="AF771" s="13"/>
      <c r="AG771" s="1"/>
      <c r="AH771" s="1"/>
      <c r="AI771" s="13"/>
      <c r="AJ771" s="13"/>
      <c r="AK771" s="13"/>
      <c r="AL771" s="13"/>
    </row>
    <row r="772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3"/>
      <c r="AE772" s="13"/>
      <c r="AF772" s="13"/>
      <c r="AG772" s="1"/>
      <c r="AH772" s="1"/>
      <c r="AI772" s="13"/>
      <c r="AJ772" s="13"/>
      <c r="AK772" s="13"/>
      <c r="AL772" s="13"/>
    </row>
    <row r="773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3"/>
      <c r="AE773" s="13"/>
      <c r="AF773" s="13"/>
      <c r="AG773" s="1"/>
      <c r="AH773" s="1"/>
      <c r="AI773" s="13"/>
      <c r="AJ773" s="13"/>
      <c r="AK773" s="13"/>
      <c r="AL773" s="13"/>
    </row>
    <row r="774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3"/>
      <c r="AE774" s="13"/>
      <c r="AF774" s="13"/>
      <c r="AG774" s="1"/>
      <c r="AH774" s="1"/>
      <c r="AI774" s="13"/>
      <c r="AJ774" s="13"/>
      <c r="AK774" s="13"/>
      <c r="AL774" s="13"/>
    </row>
    <row r="77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3"/>
      <c r="AE775" s="13"/>
      <c r="AF775" s="13"/>
      <c r="AG775" s="1"/>
      <c r="AH775" s="1"/>
      <c r="AI775" s="13"/>
      <c r="AJ775" s="13"/>
      <c r="AK775" s="13"/>
      <c r="AL775" s="13"/>
    </row>
    <row r="776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3"/>
      <c r="AE776" s="13"/>
      <c r="AF776" s="13"/>
      <c r="AG776" s="1"/>
      <c r="AH776" s="1"/>
      <c r="AI776" s="13"/>
      <c r="AJ776" s="13"/>
      <c r="AK776" s="13"/>
      <c r="AL776" s="13"/>
    </row>
    <row r="777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3"/>
      <c r="AE777" s="13"/>
      <c r="AF777" s="13"/>
      <c r="AG777" s="1"/>
      <c r="AH777" s="1"/>
      <c r="AI777" s="13"/>
      <c r="AJ777" s="13"/>
      <c r="AK777" s="13"/>
      <c r="AL777" s="13"/>
    </row>
    <row r="778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3"/>
      <c r="AE778" s="13"/>
      <c r="AF778" s="13"/>
      <c r="AG778" s="1"/>
      <c r="AH778" s="1"/>
      <c r="AI778" s="13"/>
      <c r="AJ778" s="13"/>
      <c r="AK778" s="13"/>
      <c r="AL778" s="13"/>
    </row>
    <row r="779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3"/>
      <c r="AE779" s="13"/>
      <c r="AF779" s="13"/>
      <c r="AG779" s="1"/>
      <c r="AH779" s="1"/>
      <c r="AI779" s="13"/>
      <c r="AJ779" s="13"/>
      <c r="AK779" s="13"/>
      <c r="AL779" s="13"/>
    </row>
    <row r="780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3"/>
      <c r="AE780" s="13"/>
      <c r="AF780" s="13"/>
      <c r="AG780" s="1"/>
      <c r="AH780" s="1"/>
      <c r="AI780" s="13"/>
      <c r="AJ780" s="13"/>
      <c r="AK780" s="13"/>
      <c r="AL780" s="13"/>
    </row>
    <row r="781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3"/>
      <c r="AE781" s="13"/>
      <c r="AF781" s="13"/>
      <c r="AG781" s="1"/>
      <c r="AH781" s="1"/>
      <c r="AI781" s="13"/>
      <c r="AJ781" s="13"/>
      <c r="AK781" s="13"/>
      <c r="AL781" s="13"/>
    </row>
    <row r="782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3"/>
      <c r="AE782" s="13"/>
      <c r="AF782" s="13"/>
      <c r="AG782" s="1"/>
      <c r="AH782" s="1"/>
      <c r="AI782" s="13"/>
      <c r="AJ782" s="13"/>
      <c r="AK782" s="13"/>
      <c r="AL782" s="13"/>
    </row>
    <row r="783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3"/>
      <c r="AE783" s="13"/>
      <c r="AF783" s="13"/>
      <c r="AG783" s="1"/>
      <c r="AH783" s="1"/>
      <c r="AI783" s="13"/>
      <c r="AJ783" s="13"/>
      <c r="AK783" s="13"/>
      <c r="AL783" s="13"/>
    </row>
    <row r="784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3"/>
      <c r="AE784" s="13"/>
      <c r="AF784" s="13"/>
      <c r="AG784" s="1"/>
      <c r="AH784" s="1"/>
      <c r="AI784" s="13"/>
      <c r="AJ784" s="13"/>
      <c r="AK784" s="13"/>
      <c r="AL784" s="13"/>
    </row>
    <row r="78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3"/>
      <c r="AE785" s="13"/>
      <c r="AF785" s="13"/>
      <c r="AG785" s="1"/>
      <c r="AH785" s="1"/>
      <c r="AI785" s="13"/>
      <c r="AJ785" s="13"/>
      <c r="AK785" s="13"/>
      <c r="AL785" s="13"/>
    </row>
    <row r="786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3"/>
      <c r="AE786" s="13"/>
      <c r="AF786" s="13"/>
      <c r="AG786" s="1"/>
      <c r="AH786" s="1"/>
      <c r="AI786" s="13"/>
      <c r="AJ786" s="13"/>
      <c r="AK786" s="13"/>
      <c r="AL786" s="13"/>
    </row>
    <row r="787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3"/>
      <c r="AE787" s="13"/>
      <c r="AF787" s="13"/>
      <c r="AG787" s="1"/>
      <c r="AH787" s="1"/>
      <c r="AI787" s="13"/>
      <c r="AJ787" s="13"/>
      <c r="AK787" s="13"/>
      <c r="AL787" s="13"/>
    </row>
    <row r="788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3"/>
      <c r="AE788" s="13"/>
      <c r="AF788" s="13"/>
      <c r="AG788" s="1"/>
      <c r="AH788" s="1"/>
      <c r="AI788" s="13"/>
      <c r="AJ788" s="13"/>
      <c r="AK788" s="13"/>
      <c r="AL788" s="13"/>
    </row>
    <row r="789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3"/>
      <c r="AE789" s="13"/>
      <c r="AF789" s="13"/>
      <c r="AG789" s="1"/>
      <c r="AH789" s="1"/>
      <c r="AI789" s="13"/>
      <c r="AJ789" s="13"/>
      <c r="AK789" s="13"/>
      <c r="AL789" s="13"/>
    </row>
    <row r="790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3"/>
      <c r="AE790" s="13"/>
      <c r="AF790" s="13"/>
      <c r="AG790" s="1"/>
      <c r="AH790" s="1"/>
      <c r="AI790" s="13"/>
      <c r="AJ790" s="13"/>
      <c r="AK790" s="13"/>
      <c r="AL790" s="13"/>
    </row>
    <row r="791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3"/>
      <c r="AE791" s="13"/>
      <c r="AF791" s="13"/>
      <c r="AG791" s="1"/>
      <c r="AH791" s="1"/>
      <c r="AI791" s="13"/>
      <c r="AJ791" s="13"/>
      <c r="AK791" s="13"/>
      <c r="AL791" s="13"/>
    </row>
    <row r="792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3"/>
      <c r="AE792" s="13"/>
      <c r="AF792" s="13"/>
      <c r="AG792" s="1"/>
      <c r="AH792" s="1"/>
      <c r="AI792" s="13"/>
      <c r="AJ792" s="13"/>
      <c r="AK792" s="13"/>
      <c r="AL792" s="13"/>
    </row>
    <row r="793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3"/>
      <c r="AE793" s="13"/>
      <c r="AF793" s="13"/>
      <c r="AG793" s="1"/>
      <c r="AH793" s="1"/>
      <c r="AI793" s="13"/>
      <c r="AJ793" s="13"/>
      <c r="AK793" s="13"/>
      <c r="AL793" s="13"/>
    </row>
    <row r="794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3"/>
      <c r="AE794" s="13"/>
      <c r="AF794" s="13"/>
      <c r="AG794" s="1"/>
      <c r="AH794" s="1"/>
      <c r="AI794" s="13"/>
      <c r="AJ794" s="13"/>
      <c r="AK794" s="13"/>
      <c r="AL794" s="13"/>
    </row>
    <row r="79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3"/>
      <c r="AE795" s="13"/>
      <c r="AF795" s="13"/>
      <c r="AG795" s="1"/>
      <c r="AH795" s="1"/>
      <c r="AI795" s="13"/>
      <c r="AJ795" s="13"/>
      <c r="AK795" s="13"/>
      <c r="AL795" s="13"/>
    </row>
    <row r="796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3"/>
      <c r="AE796" s="13"/>
      <c r="AF796" s="13"/>
      <c r="AG796" s="1"/>
      <c r="AH796" s="1"/>
      <c r="AI796" s="13"/>
      <c r="AJ796" s="13"/>
      <c r="AK796" s="13"/>
      <c r="AL796" s="13"/>
    </row>
    <row r="797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3"/>
      <c r="AE797" s="13"/>
      <c r="AF797" s="13"/>
      <c r="AG797" s="1"/>
      <c r="AH797" s="1"/>
      <c r="AI797" s="13"/>
      <c r="AJ797" s="13"/>
      <c r="AK797" s="13"/>
      <c r="AL797" s="13"/>
    </row>
    <row r="798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3"/>
      <c r="AE798" s="13"/>
      <c r="AF798" s="13"/>
      <c r="AG798" s="1"/>
      <c r="AH798" s="1"/>
      <c r="AI798" s="13"/>
      <c r="AJ798" s="13"/>
      <c r="AK798" s="13"/>
      <c r="AL798" s="13"/>
    </row>
    <row r="799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3"/>
      <c r="AE799" s="13"/>
      <c r="AF799" s="13"/>
      <c r="AG799" s="1"/>
      <c r="AH799" s="1"/>
      <c r="AI799" s="13"/>
      <c r="AJ799" s="13"/>
      <c r="AK799" s="13"/>
      <c r="AL799" s="13"/>
    </row>
    <row r="800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3"/>
      <c r="AE800" s="13"/>
      <c r="AF800" s="13"/>
      <c r="AG800" s="1"/>
      <c r="AH800" s="1"/>
      <c r="AI800" s="13"/>
      <c r="AJ800" s="13"/>
      <c r="AK800" s="13"/>
      <c r="AL800" s="13"/>
    </row>
    <row r="801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3"/>
      <c r="AE801" s="13"/>
      <c r="AF801" s="13"/>
      <c r="AG801" s="1"/>
      <c r="AH801" s="1"/>
      <c r="AI801" s="13"/>
      <c r="AJ801" s="13"/>
      <c r="AK801" s="13"/>
      <c r="AL801" s="13"/>
    </row>
    <row r="802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3"/>
      <c r="AE802" s="13"/>
      <c r="AF802" s="13"/>
      <c r="AG802" s="1"/>
      <c r="AH802" s="1"/>
      <c r="AI802" s="13"/>
      <c r="AJ802" s="13"/>
      <c r="AK802" s="13"/>
      <c r="AL802" s="13"/>
    </row>
    <row r="803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3"/>
      <c r="AE803" s="13"/>
      <c r="AF803" s="13"/>
      <c r="AG803" s="1"/>
      <c r="AH803" s="1"/>
      <c r="AI803" s="13"/>
      <c r="AJ803" s="13"/>
      <c r="AK803" s="13"/>
      <c r="AL803" s="13"/>
    </row>
    <row r="804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3"/>
      <c r="AE804" s="13"/>
      <c r="AF804" s="13"/>
      <c r="AG804" s="1"/>
      <c r="AH804" s="1"/>
      <c r="AI804" s="13"/>
      <c r="AJ804" s="13"/>
      <c r="AK804" s="13"/>
      <c r="AL804" s="13"/>
    </row>
    <row r="80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3"/>
      <c r="AE805" s="13"/>
      <c r="AF805" s="13"/>
      <c r="AG805" s="1"/>
      <c r="AH805" s="1"/>
      <c r="AI805" s="13"/>
      <c r="AJ805" s="13"/>
      <c r="AK805" s="13"/>
      <c r="AL805" s="13"/>
    </row>
    <row r="806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3"/>
      <c r="AE806" s="13"/>
      <c r="AF806" s="13"/>
      <c r="AG806" s="1"/>
      <c r="AH806" s="1"/>
      <c r="AI806" s="13"/>
      <c r="AJ806" s="13"/>
      <c r="AK806" s="13"/>
      <c r="AL806" s="13"/>
    </row>
    <row r="807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3"/>
      <c r="AE807" s="13"/>
      <c r="AF807" s="13"/>
      <c r="AG807" s="1"/>
      <c r="AH807" s="1"/>
      <c r="AI807" s="13"/>
      <c r="AJ807" s="13"/>
      <c r="AK807" s="13"/>
      <c r="AL807" s="13"/>
    </row>
    <row r="808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3"/>
      <c r="AE808" s="13"/>
      <c r="AF808" s="13"/>
      <c r="AG808" s="1"/>
      <c r="AH808" s="1"/>
      <c r="AI808" s="13"/>
      <c r="AJ808" s="13"/>
      <c r="AK808" s="13"/>
      <c r="AL808" s="13"/>
    </row>
    <row r="809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3"/>
      <c r="AE809" s="13"/>
      <c r="AF809" s="13"/>
      <c r="AG809" s="1"/>
      <c r="AH809" s="1"/>
      <c r="AI809" s="13"/>
      <c r="AJ809" s="13"/>
      <c r="AK809" s="13"/>
      <c r="AL809" s="13"/>
    </row>
    <row r="810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3"/>
      <c r="AE810" s="13"/>
      <c r="AF810" s="13"/>
      <c r="AG810" s="1"/>
      <c r="AH810" s="1"/>
      <c r="AI810" s="13"/>
      <c r="AJ810" s="13"/>
      <c r="AK810" s="13"/>
      <c r="AL810" s="13"/>
    </row>
    <row r="811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3"/>
      <c r="AE811" s="13"/>
      <c r="AF811" s="13"/>
      <c r="AG811" s="1"/>
      <c r="AH811" s="1"/>
      <c r="AI811" s="13"/>
      <c r="AJ811" s="13"/>
      <c r="AK811" s="13"/>
      <c r="AL811" s="13"/>
    </row>
    <row r="812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3"/>
      <c r="AE812" s="13"/>
      <c r="AF812" s="13"/>
      <c r="AG812" s="1"/>
      <c r="AH812" s="1"/>
      <c r="AI812" s="13"/>
      <c r="AJ812" s="13"/>
      <c r="AK812" s="13"/>
      <c r="AL812" s="13"/>
    </row>
    <row r="813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3"/>
      <c r="AE813" s="13"/>
      <c r="AF813" s="13"/>
      <c r="AG813" s="1"/>
      <c r="AH813" s="1"/>
      <c r="AI813" s="13"/>
      <c r="AJ813" s="13"/>
      <c r="AK813" s="13"/>
      <c r="AL813" s="13"/>
    </row>
    <row r="814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3"/>
      <c r="AE814" s="13"/>
      <c r="AF814" s="13"/>
      <c r="AG814" s="1"/>
      <c r="AH814" s="1"/>
      <c r="AI814" s="13"/>
      <c r="AJ814" s="13"/>
      <c r="AK814" s="13"/>
      <c r="AL814" s="13"/>
    </row>
    <row r="8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3"/>
      <c r="AE815" s="13"/>
      <c r="AF815" s="13"/>
      <c r="AG815" s="1"/>
      <c r="AH815" s="1"/>
      <c r="AI815" s="13"/>
      <c r="AJ815" s="13"/>
      <c r="AK815" s="13"/>
      <c r="AL815" s="13"/>
    </row>
    <row r="816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3"/>
      <c r="AE816" s="13"/>
      <c r="AF816" s="13"/>
      <c r="AG816" s="1"/>
      <c r="AH816" s="1"/>
      <c r="AI816" s="13"/>
      <c r="AJ816" s="13"/>
      <c r="AK816" s="13"/>
      <c r="AL816" s="13"/>
    </row>
    <row r="817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3"/>
      <c r="AE817" s="13"/>
      <c r="AF817" s="13"/>
      <c r="AG817" s="1"/>
      <c r="AH817" s="1"/>
      <c r="AI817" s="13"/>
      <c r="AJ817" s="13"/>
      <c r="AK817" s="13"/>
      <c r="AL817" s="13"/>
    </row>
    <row r="818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3"/>
      <c r="AE818" s="13"/>
      <c r="AF818" s="13"/>
      <c r="AG818" s="1"/>
      <c r="AH818" s="1"/>
      <c r="AI818" s="13"/>
      <c r="AJ818" s="13"/>
      <c r="AK818" s="13"/>
      <c r="AL818" s="13"/>
    </row>
    <row r="819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3"/>
      <c r="AE819" s="13"/>
      <c r="AF819" s="13"/>
      <c r="AG819" s="1"/>
      <c r="AH819" s="1"/>
      <c r="AI819" s="13"/>
      <c r="AJ819" s="13"/>
      <c r="AK819" s="13"/>
      <c r="AL819" s="13"/>
    </row>
    <row r="820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3"/>
      <c r="AE820" s="13"/>
      <c r="AF820" s="13"/>
      <c r="AG820" s="1"/>
      <c r="AH820" s="1"/>
      <c r="AI820" s="13"/>
      <c r="AJ820" s="13"/>
      <c r="AK820" s="13"/>
      <c r="AL820" s="13"/>
    </row>
    <row r="821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3"/>
      <c r="AE821" s="13"/>
      <c r="AF821" s="13"/>
      <c r="AG821" s="1"/>
      <c r="AH821" s="1"/>
      <c r="AI821" s="13"/>
      <c r="AJ821" s="13"/>
      <c r="AK821" s="13"/>
      <c r="AL821" s="13"/>
    </row>
    <row r="822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3"/>
      <c r="AE822" s="13"/>
      <c r="AF822" s="13"/>
      <c r="AG822" s="1"/>
      <c r="AH822" s="1"/>
      <c r="AI822" s="13"/>
      <c r="AJ822" s="13"/>
      <c r="AK822" s="13"/>
      <c r="AL822" s="13"/>
    </row>
    <row r="823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3"/>
      <c r="AE823" s="13"/>
      <c r="AF823" s="13"/>
      <c r="AG823" s="1"/>
      <c r="AH823" s="1"/>
      <c r="AI823" s="13"/>
      <c r="AJ823" s="13"/>
      <c r="AK823" s="13"/>
      <c r="AL823" s="13"/>
    </row>
    <row r="824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3"/>
      <c r="AE824" s="13"/>
      <c r="AF824" s="13"/>
      <c r="AG824" s="1"/>
      <c r="AH824" s="1"/>
      <c r="AI824" s="13"/>
      <c r="AJ824" s="13"/>
      <c r="AK824" s="13"/>
      <c r="AL824" s="13"/>
    </row>
    <row r="82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3"/>
      <c r="AE825" s="13"/>
      <c r="AF825" s="13"/>
      <c r="AG825" s="1"/>
      <c r="AH825" s="1"/>
      <c r="AI825" s="13"/>
      <c r="AJ825" s="13"/>
      <c r="AK825" s="13"/>
      <c r="AL825" s="13"/>
    </row>
    <row r="826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3"/>
      <c r="AE826" s="13"/>
      <c r="AF826" s="13"/>
      <c r="AG826" s="1"/>
      <c r="AH826" s="1"/>
      <c r="AI826" s="13"/>
      <c r="AJ826" s="13"/>
      <c r="AK826" s="13"/>
      <c r="AL826" s="13"/>
    </row>
    <row r="827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3"/>
      <c r="AE827" s="13"/>
      <c r="AF827" s="13"/>
      <c r="AG827" s="1"/>
      <c r="AH827" s="1"/>
      <c r="AI827" s="13"/>
      <c r="AJ827" s="13"/>
      <c r="AK827" s="13"/>
      <c r="AL827" s="13"/>
    </row>
    <row r="828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3"/>
      <c r="AE828" s="13"/>
      <c r="AF828" s="13"/>
      <c r="AG828" s="1"/>
      <c r="AH828" s="1"/>
      <c r="AI828" s="13"/>
      <c r="AJ828" s="13"/>
      <c r="AK828" s="13"/>
      <c r="AL828" s="13"/>
    </row>
    <row r="829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3"/>
      <c r="AE829" s="13"/>
      <c r="AF829" s="13"/>
      <c r="AG829" s="1"/>
      <c r="AH829" s="1"/>
      <c r="AI829" s="13"/>
      <c r="AJ829" s="13"/>
      <c r="AK829" s="13"/>
      <c r="AL829" s="13"/>
    </row>
    <row r="830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3"/>
      <c r="AE830" s="13"/>
      <c r="AF830" s="13"/>
      <c r="AG830" s="1"/>
      <c r="AH830" s="1"/>
      <c r="AI830" s="13"/>
      <c r="AJ830" s="13"/>
      <c r="AK830" s="13"/>
      <c r="AL830" s="13"/>
    </row>
    <row r="831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3"/>
      <c r="AE831" s="13"/>
      <c r="AF831" s="13"/>
      <c r="AG831" s="1"/>
      <c r="AH831" s="1"/>
      <c r="AI831" s="13"/>
      <c r="AJ831" s="13"/>
      <c r="AK831" s="13"/>
      <c r="AL831" s="13"/>
    </row>
    <row r="832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3"/>
      <c r="AE832" s="13"/>
      <c r="AF832" s="13"/>
      <c r="AG832" s="1"/>
      <c r="AH832" s="1"/>
      <c r="AI832" s="13"/>
      <c r="AJ832" s="13"/>
      <c r="AK832" s="13"/>
      <c r="AL832" s="13"/>
    </row>
    <row r="833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3"/>
      <c r="AE833" s="13"/>
      <c r="AF833" s="13"/>
      <c r="AG833" s="1"/>
      <c r="AH833" s="1"/>
      <c r="AI833" s="13"/>
      <c r="AJ833" s="13"/>
      <c r="AK833" s="13"/>
      <c r="AL833" s="13"/>
    </row>
    <row r="834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3"/>
      <c r="AE834" s="13"/>
      <c r="AF834" s="13"/>
      <c r="AG834" s="1"/>
      <c r="AH834" s="1"/>
      <c r="AI834" s="13"/>
      <c r="AJ834" s="13"/>
      <c r="AK834" s="13"/>
      <c r="AL834" s="13"/>
    </row>
    <row r="83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3"/>
      <c r="AE835" s="13"/>
      <c r="AF835" s="13"/>
      <c r="AG835" s="1"/>
      <c r="AH835" s="1"/>
      <c r="AI835" s="13"/>
      <c r="AJ835" s="13"/>
      <c r="AK835" s="13"/>
      <c r="AL835" s="13"/>
    </row>
    <row r="836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3"/>
      <c r="AE836" s="13"/>
      <c r="AF836" s="13"/>
      <c r="AG836" s="1"/>
      <c r="AH836" s="1"/>
      <c r="AI836" s="13"/>
      <c r="AJ836" s="13"/>
      <c r="AK836" s="13"/>
      <c r="AL836" s="13"/>
    </row>
    <row r="837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3"/>
      <c r="AE837" s="13"/>
      <c r="AF837" s="13"/>
      <c r="AG837" s="1"/>
      <c r="AH837" s="1"/>
      <c r="AI837" s="13"/>
      <c r="AJ837" s="13"/>
      <c r="AK837" s="13"/>
      <c r="AL837" s="13"/>
    </row>
    <row r="838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3"/>
      <c r="AE838" s="13"/>
      <c r="AF838" s="13"/>
      <c r="AG838" s="1"/>
      <c r="AH838" s="1"/>
      <c r="AI838" s="13"/>
      <c r="AJ838" s="13"/>
      <c r="AK838" s="13"/>
      <c r="AL838" s="13"/>
    </row>
    <row r="839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3"/>
      <c r="AE839" s="13"/>
      <c r="AF839" s="13"/>
      <c r="AG839" s="1"/>
      <c r="AH839" s="1"/>
      <c r="AI839" s="13"/>
      <c r="AJ839" s="13"/>
      <c r="AK839" s="13"/>
      <c r="AL839" s="13"/>
    </row>
    <row r="840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3"/>
      <c r="AE840" s="13"/>
      <c r="AF840" s="13"/>
      <c r="AG840" s="1"/>
      <c r="AH840" s="1"/>
      <c r="AI840" s="13"/>
      <c r="AJ840" s="13"/>
      <c r="AK840" s="13"/>
      <c r="AL840" s="13"/>
    </row>
    <row r="841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3"/>
      <c r="AE841" s="13"/>
      <c r="AF841" s="13"/>
      <c r="AG841" s="1"/>
      <c r="AH841" s="1"/>
      <c r="AI841" s="13"/>
      <c r="AJ841" s="13"/>
      <c r="AK841" s="13"/>
      <c r="AL841" s="13"/>
    </row>
    <row r="842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3"/>
      <c r="AE842" s="13"/>
      <c r="AF842" s="13"/>
      <c r="AG842" s="1"/>
      <c r="AH842" s="1"/>
      <c r="AI842" s="13"/>
      <c r="AJ842" s="13"/>
      <c r="AK842" s="13"/>
      <c r="AL842" s="13"/>
    </row>
    <row r="843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3"/>
      <c r="AE843" s="13"/>
      <c r="AF843" s="13"/>
      <c r="AG843" s="1"/>
      <c r="AH843" s="1"/>
      <c r="AI843" s="13"/>
      <c r="AJ843" s="13"/>
      <c r="AK843" s="13"/>
      <c r="AL843" s="13"/>
    </row>
    <row r="844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3"/>
      <c r="AE844" s="13"/>
      <c r="AF844" s="13"/>
      <c r="AG844" s="1"/>
      <c r="AH844" s="1"/>
      <c r="AI844" s="13"/>
      <c r="AJ844" s="13"/>
      <c r="AK844" s="13"/>
      <c r="AL844" s="13"/>
    </row>
    <row r="84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3"/>
      <c r="AE845" s="13"/>
      <c r="AF845" s="13"/>
      <c r="AG845" s="1"/>
      <c r="AH845" s="1"/>
      <c r="AI845" s="13"/>
      <c r="AJ845" s="13"/>
      <c r="AK845" s="13"/>
      <c r="AL845" s="13"/>
    </row>
    <row r="846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3"/>
      <c r="AE846" s="13"/>
      <c r="AF846" s="13"/>
      <c r="AG846" s="1"/>
      <c r="AH846" s="1"/>
      <c r="AI846" s="13"/>
      <c r="AJ846" s="13"/>
      <c r="AK846" s="13"/>
      <c r="AL846" s="13"/>
    </row>
    <row r="847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3"/>
      <c r="AE847" s="13"/>
      <c r="AF847" s="13"/>
      <c r="AG847" s="1"/>
      <c r="AH847" s="1"/>
      <c r="AI847" s="13"/>
      <c r="AJ847" s="13"/>
      <c r="AK847" s="13"/>
      <c r="AL847" s="13"/>
    </row>
    <row r="848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3"/>
      <c r="AE848" s="13"/>
      <c r="AF848" s="13"/>
      <c r="AG848" s="1"/>
      <c r="AH848" s="1"/>
      <c r="AI848" s="13"/>
      <c r="AJ848" s="13"/>
      <c r="AK848" s="13"/>
      <c r="AL848" s="13"/>
    </row>
    <row r="849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3"/>
      <c r="AE849" s="13"/>
      <c r="AF849" s="13"/>
      <c r="AG849" s="1"/>
      <c r="AH849" s="1"/>
      <c r="AI849" s="13"/>
      <c r="AJ849" s="13"/>
      <c r="AK849" s="13"/>
      <c r="AL849" s="13"/>
    </row>
    <row r="850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3"/>
      <c r="AE850" s="13"/>
      <c r="AF850" s="13"/>
      <c r="AG850" s="1"/>
      <c r="AH850" s="1"/>
      <c r="AI850" s="13"/>
      <c r="AJ850" s="13"/>
      <c r="AK850" s="13"/>
      <c r="AL850" s="13"/>
    </row>
    <row r="851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3"/>
      <c r="AE851" s="13"/>
      <c r="AF851" s="13"/>
      <c r="AG851" s="1"/>
      <c r="AH851" s="1"/>
      <c r="AI851" s="13"/>
      <c r="AJ851" s="13"/>
      <c r="AK851" s="13"/>
      <c r="AL851" s="13"/>
    </row>
    <row r="852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3"/>
      <c r="AE852" s="13"/>
      <c r="AF852" s="13"/>
      <c r="AG852" s="1"/>
      <c r="AH852" s="1"/>
      <c r="AI852" s="13"/>
      <c r="AJ852" s="13"/>
      <c r="AK852" s="13"/>
      <c r="AL852" s="13"/>
    </row>
    <row r="853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3"/>
      <c r="AE853" s="13"/>
      <c r="AF853" s="13"/>
      <c r="AG853" s="1"/>
      <c r="AH853" s="1"/>
      <c r="AI853" s="13"/>
      <c r="AJ853" s="13"/>
      <c r="AK853" s="13"/>
      <c r="AL853" s="13"/>
    </row>
    <row r="854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3"/>
      <c r="AE854" s="13"/>
      <c r="AF854" s="13"/>
      <c r="AG854" s="1"/>
      <c r="AH854" s="1"/>
      <c r="AI854" s="13"/>
      <c r="AJ854" s="13"/>
      <c r="AK854" s="13"/>
      <c r="AL854" s="13"/>
    </row>
    <row r="85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3"/>
      <c r="AE855" s="13"/>
      <c r="AF855" s="13"/>
      <c r="AG855" s="1"/>
      <c r="AH855" s="1"/>
      <c r="AI855" s="13"/>
      <c r="AJ855" s="13"/>
      <c r="AK855" s="13"/>
      <c r="AL855" s="13"/>
    </row>
    <row r="856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3"/>
      <c r="AE856" s="13"/>
      <c r="AF856" s="13"/>
      <c r="AG856" s="1"/>
      <c r="AH856" s="1"/>
      <c r="AI856" s="13"/>
      <c r="AJ856" s="13"/>
      <c r="AK856" s="13"/>
      <c r="AL856" s="13"/>
    </row>
    <row r="857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3"/>
      <c r="AE857" s="13"/>
      <c r="AF857" s="13"/>
      <c r="AG857" s="1"/>
      <c r="AH857" s="1"/>
      <c r="AI857" s="13"/>
      <c r="AJ857" s="13"/>
      <c r="AK857" s="13"/>
      <c r="AL857" s="13"/>
    </row>
    <row r="858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3"/>
      <c r="AE858" s="13"/>
      <c r="AF858" s="13"/>
      <c r="AG858" s="1"/>
      <c r="AH858" s="1"/>
      <c r="AI858" s="13"/>
      <c r="AJ858" s="13"/>
      <c r="AK858" s="13"/>
      <c r="AL858" s="13"/>
    </row>
    <row r="859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3"/>
      <c r="AE859" s="13"/>
      <c r="AF859" s="13"/>
      <c r="AG859" s="1"/>
      <c r="AH859" s="1"/>
      <c r="AI859" s="13"/>
      <c r="AJ859" s="13"/>
      <c r="AK859" s="13"/>
      <c r="AL859" s="13"/>
    </row>
    <row r="860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3"/>
      <c r="AE860" s="13"/>
      <c r="AF860" s="13"/>
      <c r="AG860" s="1"/>
      <c r="AH860" s="1"/>
      <c r="AI860" s="13"/>
      <c r="AJ860" s="13"/>
      <c r="AK860" s="13"/>
      <c r="AL860" s="13"/>
    </row>
    <row r="861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3"/>
      <c r="AE861" s="13"/>
      <c r="AF861" s="13"/>
      <c r="AG861" s="1"/>
      <c r="AH861" s="1"/>
      <c r="AI861" s="13"/>
      <c r="AJ861" s="13"/>
      <c r="AK861" s="13"/>
      <c r="AL861" s="13"/>
    </row>
    <row r="862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3"/>
      <c r="AE862" s="13"/>
      <c r="AF862" s="13"/>
      <c r="AG862" s="1"/>
      <c r="AH862" s="1"/>
      <c r="AI862" s="13"/>
      <c r="AJ862" s="13"/>
      <c r="AK862" s="13"/>
      <c r="AL862" s="13"/>
    </row>
    <row r="863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3"/>
      <c r="AE863" s="13"/>
      <c r="AF863" s="13"/>
      <c r="AG863" s="1"/>
      <c r="AH863" s="1"/>
      <c r="AI863" s="13"/>
      <c r="AJ863" s="13"/>
      <c r="AK863" s="13"/>
      <c r="AL863" s="13"/>
    </row>
    <row r="864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3"/>
      <c r="AE864" s="13"/>
      <c r="AF864" s="13"/>
      <c r="AG864" s="1"/>
      <c r="AH864" s="1"/>
      <c r="AI864" s="13"/>
      <c r="AJ864" s="13"/>
      <c r="AK864" s="13"/>
      <c r="AL864" s="13"/>
    </row>
    <row r="86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3"/>
      <c r="AE865" s="13"/>
      <c r="AF865" s="13"/>
      <c r="AG865" s="1"/>
      <c r="AH865" s="1"/>
      <c r="AI865" s="13"/>
      <c r="AJ865" s="13"/>
      <c r="AK865" s="13"/>
      <c r="AL865" s="13"/>
    </row>
    <row r="866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3"/>
      <c r="AE866" s="13"/>
      <c r="AF866" s="13"/>
      <c r="AG866" s="1"/>
      <c r="AH866" s="1"/>
      <c r="AI866" s="13"/>
      <c r="AJ866" s="13"/>
      <c r="AK866" s="13"/>
      <c r="AL866" s="13"/>
    </row>
    <row r="867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3"/>
      <c r="AE867" s="13"/>
      <c r="AF867" s="13"/>
      <c r="AG867" s="1"/>
      <c r="AH867" s="1"/>
      <c r="AI867" s="13"/>
      <c r="AJ867" s="13"/>
      <c r="AK867" s="13"/>
      <c r="AL867" s="13"/>
    </row>
    <row r="868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3"/>
      <c r="AE868" s="13"/>
      <c r="AF868" s="13"/>
      <c r="AG868" s="1"/>
      <c r="AH868" s="1"/>
      <c r="AI868" s="13"/>
      <c r="AJ868" s="13"/>
      <c r="AK868" s="13"/>
      <c r="AL868" s="13"/>
    </row>
    <row r="869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3"/>
      <c r="AE869" s="13"/>
      <c r="AF869" s="13"/>
      <c r="AG869" s="1"/>
      <c r="AH869" s="1"/>
      <c r="AI869" s="13"/>
      <c r="AJ869" s="13"/>
      <c r="AK869" s="13"/>
      <c r="AL869" s="13"/>
    </row>
    <row r="870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3"/>
      <c r="AE870" s="13"/>
      <c r="AF870" s="13"/>
      <c r="AG870" s="1"/>
      <c r="AH870" s="1"/>
      <c r="AI870" s="13"/>
      <c r="AJ870" s="13"/>
      <c r="AK870" s="13"/>
      <c r="AL870" s="13"/>
    </row>
    <row r="871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3"/>
      <c r="AE871" s="13"/>
      <c r="AF871" s="13"/>
      <c r="AG871" s="1"/>
      <c r="AH871" s="1"/>
      <c r="AI871" s="13"/>
      <c r="AJ871" s="13"/>
      <c r="AK871" s="13"/>
      <c r="AL871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33.38"/>
    <col customWidth="1" min="3" max="3" width="9.38"/>
    <col customWidth="1" min="7" max="7" width="17.0"/>
    <col customWidth="1" min="10" max="10" width="26.5"/>
  </cols>
  <sheetData>
    <row r="1">
      <c r="A1" s="14">
        <v>45056.99930555555</v>
      </c>
      <c r="H1" s="15"/>
      <c r="I1" s="16" t="s">
        <v>37</v>
      </c>
      <c r="J1" s="16" t="s">
        <v>38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>
      <c r="A2" s="16" t="s">
        <v>39</v>
      </c>
      <c r="B2" s="16" t="s">
        <v>40</v>
      </c>
      <c r="C2" s="16" t="s">
        <v>41</v>
      </c>
      <c r="D2" s="16" t="s">
        <v>42</v>
      </c>
      <c r="E2" s="16" t="s">
        <v>43</v>
      </c>
      <c r="F2" s="16" t="s">
        <v>44</v>
      </c>
      <c r="G2" s="16" t="s">
        <v>45</v>
      </c>
      <c r="H2" s="15"/>
      <c r="I2" s="15">
        <v>0.0</v>
      </c>
      <c r="J2" s="15" t="s">
        <v>46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</row>
    <row r="3">
      <c r="A3" s="17">
        <v>20.0</v>
      </c>
      <c r="B3" s="18" t="s">
        <v>47</v>
      </c>
      <c r="C3" s="18">
        <v>23.0</v>
      </c>
      <c r="D3" s="19">
        <v>1494734.0</v>
      </c>
      <c r="E3" s="19">
        <v>39799.0</v>
      </c>
      <c r="F3" s="19">
        <v>26866.0</v>
      </c>
      <c r="G3" s="20" t="str">
        <f t="shared" ref="G3:G39" si="1">VLOOKUP(C3,I:J,2,0)</f>
        <v>Israel 🇮🇱</v>
      </c>
      <c r="H3" s="21"/>
      <c r="I3" s="15">
        <v>1.0</v>
      </c>
      <c r="J3" s="15" t="s">
        <v>48</v>
      </c>
      <c r="K3" s="21"/>
      <c r="L3" s="20"/>
      <c r="M3" s="21"/>
      <c r="N3" s="21"/>
      <c r="O3" s="21"/>
      <c r="P3" s="21"/>
      <c r="Q3" s="20"/>
      <c r="R3" s="21"/>
      <c r="S3" s="21"/>
      <c r="T3" s="21"/>
      <c r="U3" s="21"/>
      <c r="V3" s="20"/>
      <c r="W3" s="21"/>
      <c r="X3" s="21"/>
      <c r="Y3" s="21"/>
      <c r="Z3" s="21"/>
      <c r="AA3" s="20"/>
      <c r="AB3" s="21"/>
      <c r="AC3" s="21"/>
      <c r="AD3" s="21"/>
      <c r="AE3" s="21"/>
      <c r="AF3" s="20"/>
      <c r="AG3" s="21"/>
      <c r="AH3" s="21"/>
      <c r="AI3" s="21"/>
      <c r="AJ3" s="21"/>
      <c r="AK3" s="20"/>
      <c r="AL3" s="21"/>
      <c r="AM3" s="21"/>
      <c r="AN3" s="21"/>
      <c r="AO3" s="21"/>
      <c r="AP3" s="20"/>
      <c r="AQ3" s="21"/>
      <c r="AR3" s="21"/>
      <c r="AS3" s="21"/>
      <c r="AT3" s="21"/>
      <c r="AU3" s="20"/>
      <c r="AV3" s="21"/>
      <c r="AW3" s="21"/>
      <c r="AX3" s="21"/>
      <c r="AY3" s="21"/>
      <c r="AZ3" s="20"/>
      <c r="BA3" s="21"/>
      <c r="BB3" s="21"/>
      <c r="BC3" s="21"/>
      <c r="BD3" s="21"/>
    </row>
    <row r="4">
      <c r="A4" s="17">
        <v>14.0</v>
      </c>
      <c r="B4" s="18" t="s">
        <v>49</v>
      </c>
      <c r="C4" s="18">
        <v>15.0</v>
      </c>
      <c r="D4" s="19">
        <v>1504952.0</v>
      </c>
      <c r="E4" s="19">
        <v>37225.0</v>
      </c>
      <c r="F4" s="19">
        <v>31131.0</v>
      </c>
      <c r="G4" s="20" t="str">
        <f t="shared" si="1"/>
        <v>Finland 🇫🇮</v>
      </c>
      <c r="I4" s="15">
        <v>2.0</v>
      </c>
      <c r="J4" s="15" t="s">
        <v>50</v>
      </c>
    </row>
    <row r="5">
      <c r="A5" s="17">
        <v>34.0</v>
      </c>
      <c r="B5" s="18" t="s">
        <v>51</v>
      </c>
      <c r="C5" s="18">
        <v>43.0</v>
      </c>
      <c r="D5" s="19">
        <v>1284369.0</v>
      </c>
      <c r="E5" s="19">
        <v>31380.0</v>
      </c>
      <c r="F5" s="19">
        <v>354856.0</v>
      </c>
      <c r="G5" s="20" t="str">
        <f t="shared" si="1"/>
        <v>Sweden 🇸🇪</v>
      </c>
      <c r="I5" s="15">
        <v>3.0</v>
      </c>
      <c r="J5" s="15" t="s">
        <v>52</v>
      </c>
    </row>
    <row r="6">
      <c r="A6" s="17">
        <v>9.0</v>
      </c>
      <c r="B6" s="18" t="s">
        <v>53</v>
      </c>
      <c r="C6" s="18">
        <v>10.0</v>
      </c>
      <c r="D6" s="19">
        <v>1759442.0</v>
      </c>
      <c r="E6" s="19">
        <v>29687.0</v>
      </c>
      <c r="F6" s="19">
        <v>6880.0</v>
      </c>
      <c r="G6" s="20" t="str">
        <f t="shared" si="1"/>
        <v>Croatia 🇭🇷</v>
      </c>
      <c r="I6" s="15">
        <v>4.0</v>
      </c>
      <c r="J6" s="15" t="s">
        <v>54</v>
      </c>
    </row>
    <row r="7">
      <c r="A7" s="17">
        <v>26.0</v>
      </c>
      <c r="B7" s="18" t="s">
        <v>55</v>
      </c>
      <c r="C7" s="18">
        <v>32.0</v>
      </c>
      <c r="D7" s="19">
        <v>803202.0</v>
      </c>
      <c r="E7" s="19">
        <v>20104.0</v>
      </c>
      <c r="F7" s="19">
        <v>143755.0</v>
      </c>
      <c r="G7" s="20" t="str">
        <f t="shared" si="1"/>
        <v>Norway 🇳🇴</v>
      </c>
      <c r="I7" s="15">
        <v>5.0</v>
      </c>
      <c r="J7" s="15" t="s">
        <v>56</v>
      </c>
    </row>
    <row r="8">
      <c r="A8" s="17">
        <v>29.0</v>
      </c>
      <c r="B8" s="18" t="s">
        <v>57</v>
      </c>
      <c r="C8" s="18">
        <v>34.0</v>
      </c>
      <c r="D8" s="19">
        <v>541657.0</v>
      </c>
      <c r="E8" s="19">
        <v>18748.0</v>
      </c>
      <c r="F8" s="19">
        <v>9863.0</v>
      </c>
      <c r="G8" s="20" t="str">
        <f t="shared" si="1"/>
        <v>Portugal 🇵🇹</v>
      </c>
      <c r="I8" s="15">
        <v>6.0</v>
      </c>
      <c r="J8" s="15" t="s">
        <v>58</v>
      </c>
    </row>
    <row r="9">
      <c r="A9" s="17">
        <v>7.0</v>
      </c>
      <c r="B9" s="18" t="s">
        <v>59</v>
      </c>
      <c r="C9" s="18">
        <v>12.0</v>
      </c>
      <c r="D9" s="19">
        <v>686963.0</v>
      </c>
      <c r="E9" s="19">
        <v>16884.0</v>
      </c>
      <c r="F9" s="19">
        <v>22095.0</v>
      </c>
      <c r="G9" s="20" t="str">
        <f t="shared" si="1"/>
        <v>Czechia 🇨🇿</v>
      </c>
      <c r="I9" s="15">
        <v>7.0</v>
      </c>
      <c r="J9" s="15" t="s">
        <v>60</v>
      </c>
    </row>
    <row r="10">
      <c r="A10" s="17">
        <v>33.0</v>
      </c>
      <c r="B10" s="18" t="s">
        <v>61</v>
      </c>
      <c r="C10" s="18">
        <v>38.0</v>
      </c>
      <c r="D10" s="19">
        <v>659082.0</v>
      </c>
      <c r="E10" s="19">
        <v>15288.0</v>
      </c>
      <c r="F10" s="19">
        <v>6684.0</v>
      </c>
      <c r="G10" s="20" t="str">
        <f t="shared" si="1"/>
        <v>Serbia 🇷🇸</v>
      </c>
      <c r="I10" s="15">
        <v>8.0</v>
      </c>
      <c r="J10" s="15" t="s">
        <v>62</v>
      </c>
    </row>
    <row r="11">
      <c r="A11" s="17">
        <v>21.0</v>
      </c>
      <c r="B11" s="18" t="s">
        <v>63</v>
      </c>
      <c r="C11" s="18">
        <v>24.0</v>
      </c>
      <c r="D11" s="19">
        <v>459664.0</v>
      </c>
      <c r="E11" s="19">
        <v>15279.0</v>
      </c>
      <c r="F11" s="19">
        <v>334467.0</v>
      </c>
      <c r="G11" s="20" t="str">
        <f t="shared" si="1"/>
        <v>Italy 🇮🇹</v>
      </c>
      <c r="I11" s="15">
        <v>9.0</v>
      </c>
      <c r="J11" s="15" t="s">
        <v>64</v>
      </c>
    </row>
    <row r="12">
      <c r="A12" s="17">
        <v>25.0</v>
      </c>
      <c r="B12" s="18" t="s">
        <v>65</v>
      </c>
      <c r="C12" s="18">
        <v>28.0</v>
      </c>
      <c r="D12" s="19">
        <v>533568.0</v>
      </c>
      <c r="E12" s="19">
        <v>14759.0</v>
      </c>
      <c r="F12" s="19">
        <v>13544.0</v>
      </c>
      <c r="G12" s="20" t="str">
        <f t="shared" si="1"/>
        <v>Moldova 🇲🇩</v>
      </c>
      <c r="I12" s="15">
        <v>10.0</v>
      </c>
      <c r="J12" s="15" t="s">
        <v>66</v>
      </c>
    </row>
    <row r="13">
      <c r="A13" s="17">
        <v>15.0</v>
      </c>
      <c r="B13" s="18" t="s">
        <v>67</v>
      </c>
      <c r="C13" s="18">
        <v>16.0</v>
      </c>
      <c r="D13" s="19">
        <v>612335.0</v>
      </c>
      <c r="E13" s="19">
        <v>10703.0</v>
      </c>
      <c r="F13" s="19">
        <v>95984.0</v>
      </c>
      <c r="G13" s="20" t="str">
        <f t="shared" si="1"/>
        <v>France 🇫🇷</v>
      </c>
      <c r="I13" s="15">
        <v>11.0</v>
      </c>
      <c r="J13" s="15" t="s">
        <v>68</v>
      </c>
    </row>
    <row r="14">
      <c r="A14" s="17">
        <v>35.0</v>
      </c>
      <c r="B14" s="18" t="s">
        <v>69</v>
      </c>
      <c r="C14" s="18">
        <v>44.0</v>
      </c>
      <c r="D14" s="19">
        <v>331003.0</v>
      </c>
      <c r="E14" s="19">
        <v>10059.0</v>
      </c>
      <c r="F14" s="19">
        <v>28414.0</v>
      </c>
      <c r="G14" s="20" t="str">
        <f t="shared" si="1"/>
        <v>Switzerland 🇨🇭</v>
      </c>
      <c r="I14" s="15">
        <v>12.0</v>
      </c>
      <c r="J14" s="15" t="s">
        <v>70</v>
      </c>
    </row>
    <row r="15">
      <c r="A15" s="17">
        <v>1.0</v>
      </c>
      <c r="B15" s="18" t="s">
        <v>71</v>
      </c>
      <c r="C15" s="18">
        <v>18.0</v>
      </c>
      <c r="D15" s="19">
        <v>305840.0</v>
      </c>
      <c r="E15" s="19">
        <v>8835.0</v>
      </c>
      <c r="F15" s="19">
        <v>11581.0</v>
      </c>
      <c r="G15" s="20" t="str">
        <f t="shared" si="1"/>
        <v>Germany 🇩🇪</v>
      </c>
      <c r="I15" s="15">
        <v>13.0</v>
      </c>
      <c r="J15" s="15" t="s">
        <v>72</v>
      </c>
    </row>
    <row r="16">
      <c r="A16" s="17">
        <v>0.0</v>
      </c>
      <c r="B16" s="18" t="s">
        <v>73</v>
      </c>
      <c r="C16" s="18">
        <v>0.0</v>
      </c>
      <c r="D16" s="18">
        <v>0.0</v>
      </c>
      <c r="E16" s="18">
        <v>0.0</v>
      </c>
      <c r="F16" s="19">
        <v>1123.0</v>
      </c>
      <c r="G16" s="20" t="str">
        <f t="shared" si="1"/>
        <v>Albania 🇦🇱</v>
      </c>
      <c r="I16" s="15">
        <v>14.0</v>
      </c>
      <c r="J16" s="15" t="s">
        <v>74</v>
      </c>
    </row>
    <row r="17">
      <c r="A17" s="17">
        <v>2.0</v>
      </c>
      <c r="B17" s="18" t="s">
        <v>75</v>
      </c>
      <c r="C17" s="18">
        <v>2.0</v>
      </c>
      <c r="D17" s="18">
        <v>0.0</v>
      </c>
      <c r="E17" s="18">
        <v>0.0</v>
      </c>
      <c r="F17" s="19">
        <v>1550.0</v>
      </c>
      <c r="G17" s="20" t="str">
        <f t="shared" si="1"/>
        <v>Armenia 🇦🇲</v>
      </c>
      <c r="I17" s="15">
        <v>15.0</v>
      </c>
      <c r="J17" s="15" t="s">
        <v>76</v>
      </c>
    </row>
    <row r="18">
      <c r="A18" s="17">
        <v>3.0</v>
      </c>
      <c r="B18" s="18" t="s">
        <v>77</v>
      </c>
      <c r="C18" s="18">
        <v>3.0</v>
      </c>
      <c r="D18" s="18">
        <v>0.0</v>
      </c>
      <c r="E18" s="18">
        <v>0.0</v>
      </c>
      <c r="F18" s="19">
        <v>3761.0</v>
      </c>
      <c r="G18" s="20" t="str">
        <f t="shared" si="1"/>
        <v>Australia 🇦🇺</v>
      </c>
      <c r="I18" s="15">
        <v>16.0</v>
      </c>
      <c r="J18" s="15" t="s">
        <v>78</v>
      </c>
    </row>
    <row r="19">
      <c r="A19" s="17">
        <v>4.0</v>
      </c>
      <c r="B19" s="18" t="s">
        <v>79</v>
      </c>
      <c r="C19" s="18">
        <v>4.0</v>
      </c>
      <c r="D19" s="18">
        <v>0.0</v>
      </c>
      <c r="E19" s="18">
        <v>0.0</v>
      </c>
      <c r="F19" s="19">
        <v>17974.0</v>
      </c>
      <c r="G19" s="20" t="str">
        <f t="shared" si="1"/>
        <v>Austria 🇦🇹</v>
      </c>
      <c r="I19" s="15">
        <v>17.0</v>
      </c>
      <c r="J19" s="15" t="s">
        <v>80</v>
      </c>
    </row>
    <row r="20">
      <c r="A20" s="17">
        <v>5.0</v>
      </c>
      <c r="B20" s="18" t="s">
        <v>81</v>
      </c>
      <c r="C20" s="18">
        <v>5.0</v>
      </c>
      <c r="D20" s="18">
        <v>0.0</v>
      </c>
      <c r="E20" s="18">
        <v>0.0</v>
      </c>
      <c r="F20" s="19">
        <v>5679.0</v>
      </c>
      <c r="G20" s="20" t="str">
        <f t="shared" si="1"/>
        <v>Azerbaijan 🇦🇿</v>
      </c>
      <c r="I20" s="15">
        <v>18.0</v>
      </c>
      <c r="J20" s="15" t="s">
        <v>82</v>
      </c>
    </row>
    <row r="21">
      <c r="A21" s="17">
        <v>6.0</v>
      </c>
      <c r="B21" s="18" t="s">
        <v>83</v>
      </c>
      <c r="C21" s="18">
        <v>7.0</v>
      </c>
      <c r="D21" s="18">
        <v>0.0</v>
      </c>
      <c r="E21" s="18">
        <v>0.0</v>
      </c>
      <c r="F21" s="19">
        <v>25963.0</v>
      </c>
      <c r="G21" s="20" t="str">
        <f t="shared" si="1"/>
        <v>Belgium 🇧🇪</v>
      </c>
      <c r="I21" s="15">
        <v>19.0</v>
      </c>
      <c r="J21" s="15" t="s">
        <v>84</v>
      </c>
    </row>
    <row r="22">
      <c r="A22" s="17">
        <v>8.0</v>
      </c>
      <c r="B22" s="18" t="s">
        <v>85</v>
      </c>
      <c r="C22" s="18">
        <v>11.0</v>
      </c>
      <c r="D22" s="18">
        <v>0.0</v>
      </c>
      <c r="E22" s="18">
        <v>0.0</v>
      </c>
      <c r="F22" s="19">
        <v>5250.0</v>
      </c>
      <c r="G22" s="20" t="str">
        <f t="shared" si="1"/>
        <v>Cyprus 🇨🇾</v>
      </c>
      <c r="I22" s="15">
        <v>20.0</v>
      </c>
      <c r="J22" s="15" t="s">
        <v>86</v>
      </c>
    </row>
    <row r="23">
      <c r="A23" s="17">
        <v>10.0</v>
      </c>
      <c r="B23" s="18" t="s">
        <v>87</v>
      </c>
      <c r="C23" s="18">
        <v>13.0</v>
      </c>
      <c r="D23" s="18">
        <v>0.0</v>
      </c>
      <c r="E23" s="18">
        <v>0.0</v>
      </c>
      <c r="F23" s="19">
        <v>10076.0</v>
      </c>
      <c r="G23" s="20" t="str">
        <f t="shared" si="1"/>
        <v>Denmark 🇩🇰</v>
      </c>
      <c r="I23" s="15">
        <v>21.0</v>
      </c>
      <c r="J23" s="15" t="s">
        <v>88</v>
      </c>
    </row>
    <row r="24">
      <c r="A24" s="17">
        <v>11.0</v>
      </c>
      <c r="B24" s="18" t="s">
        <v>89</v>
      </c>
      <c r="C24" s="18">
        <v>41.0</v>
      </c>
      <c r="D24" s="18">
        <v>0.0</v>
      </c>
      <c r="E24" s="18">
        <v>0.0</v>
      </c>
      <c r="F24" s="19">
        <v>5626.0</v>
      </c>
      <c r="G24" s="20" t="str">
        <f t="shared" si="1"/>
        <v>Slovenia 🇸🇮</v>
      </c>
      <c r="I24" s="15">
        <v>22.0</v>
      </c>
      <c r="J24" s="15" t="s">
        <v>90</v>
      </c>
    </row>
    <row r="25">
      <c r="A25" s="17">
        <v>12.0</v>
      </c>
      <c r="B25" s="18" t="s">
        <v>91</v>
      </c>
      <c r="C25" s="18">
        <v>42.0</v>
      </c>
      <c r="D25" s="18">
        <v>0.0</v>
      </c>
      <c r="E25" s="18">
        <v>0.0</v>
      </c>
      <c r="F25" s="19">
        <v>11817.0</v>
      </c>
      <c r="G25" s="20" t="str">
        <f t="shared" si="1"/>
        <v>Spain 🇪🇸</v>
      </c>
      <c r="I25" s="15">
        <v>23.0</v>
      </c>
      <c r="J25" s="15" t="s">
        <v>92</v>
      </c>
    </row>
    <row r="26">
      <c r="A26" s="17">
        <v>13.0</v>
      </c>
      <c r="B26" s="18" t="s">
        <v>93</v>
      </c>
      <c r="C26" s="18">
        <v>14.0</v>
      </c>
      <c r="D26" s="18">
        <v>0.0</v>
      </c>
      <c r="E26" s="18">
        <v>0.0</v>
      </c>
      <c r="F26" s="19">
        <v>2283.0</v>
      </c>
      <c r="G26" s="20" t="str">
        <f t="shared" si="1"/>
        <v>Estonia 🇪🇪</v>
      </c>
      <c r="I26" s="15">
        <v>24.0</v>
      </c>
      <c r="J26" s="15" t="s">
        <v>94</v>
      </c>
    </row>
    <row r="27">
      <c r="A27" s="17">
        <v>16.0</v>
      </c>
      <c r="B27" s="18" t="s">
        <v>95</v>
      </c>
      <c r="C27" s="18">
        <v>17.0</v>
      </c>
      <c r="D27" s="18">
        <v>0.0</v>
      </c>
      <c r="E27" s="18">
        <v>0.0</v>
      </c>
      <c r="F27" s="19">
        <v>2486.0</v>
      </c>
      <c r="G27" s="20" t="str">
        <f t="shared" si="1"/>
        <v>Georgia 🇬🇪</v>
      </c>
      <c r="I27" s="15">
        <v>25.0</v>
      </c>
      <c r="J27" s="15" t="s">
        <v>96</v>
      </c>
    </row>
    <row r="28">
      <c r="A28" s="17">
        <v>17.0</v>
      </c>
      <c r="B28" s="18" t="s">
        <v>97</v>
      </c>
      <c r="C28" s="18">
        <v>19.0</v>
      </c>
      <c r="D28" s="18">
        <v>0.0</v>
      </c>
      <c r="E28" s="18">
        <v>0.0</v>
      </c>
      <c r="F28" s="19">
        <v>2890.0</v>
      </c>
      <c r="G28" s="20" t="str">
        <f t="shared" si="1"/>
        <v>Greece 🇬🇷</v>
      </c>
      <c r="I28" s="15">
        <v>26.0</v>
      </c>
      <c r="J28" s="15" t="s">
        <v>98</v>
      </c>
    </row>
    <row r="29">
      <c r="A29" s="17">
        <v>18.0</v>
      </c>
      <c r="B29" s="18" t="s">
        <v>99</v>
      </c>
      <c r="C29" s="18">
        <v>22.0</v>
      </c>
      <c r="D29" s="18">
        <v>0.0</v>
      </c>
      <c r="E29" s="18">
        <v>0.0</v>
      </c>
      <c r="F29" s="19">
        <v>9129.0</v>
      </c>
      <c r="G29" s="20" t="str">
        <f t="shared" si="1"/>
        <v>Ireland 🇮🇪</v>
      </c>
      <c r="I29" s="15">
        <v>27.0</v>
      </c>
      <c r="J29" s="15" t="s">
        <v>100</v>
      </c>
    </row>
    <row r="30">
      <c r="A30" s="17">
        <v>19.0</v>
      </c>
      <c r="B30" s="18" t="s">
        <v>101</v>
      </c>
      <c r="C30" s="18">
        <v>21.0</v>
      </c>
      <c r="D30" s="18">
        <v>0.0</v>
      </c>
      <c r="E30" s="18">
        <v>0.0</v>
      </c>
      <c r="F30" s="19">
        <v>1997.0</v>
      </c>
      <c r="G30" s="20" t="str">
        <f t="shared" si="1"/>
        <v>Iceland 🇮🇸</v>
      </c>
      <c r="I30" s="15">
        <v>28.0</v>
      </c>
      <c r="J30" s="15" t="s">
        <v>102</v>
      </c>
    </row>
    <row r="31">
      <c r="A31" s="17">
        <v>22.0</v>
      </c>
      <c r="B31" s="18" t="s">
        <v>103</v>
      </c>
      <c r="C31" s="18">
        <v>25.0</v>
      </c>
      <c r="D31" s="18">
        <v>0.0</v>
      </c>
      <c r="E31" s="18">
        <v>0.0</v>
      </c>
      <c r="F31" s="19">
        <v>5428.0</v>
      </c>
      <c r="G31" s="20" t="str">
        <f t="shared" si="1"/>
        <v>Latvia 🇱🇻</v>
      </c>
      <c r="I31" s="15">
        <v>30.0</v>
      </c>
      <c r="J31" s="15" t="s">
        <v>104</v>
      </c>
    </row>
    <row r="32">
      <c r="A32" s="17">
        <v>23.0</v>
      </c>
      <c r="B32" s="18" t="s">
        <v>105</v>
      </c>
      <c r="C32" s="18">
        <v>26.0</v>
      </c>
      <c r="D32" s="18">
        <v>0.0</v>
      </c>
      <c r="E32" s="18">
        <v>0.0</v>
      </c>
      <c r="F32" s="19">
        <v>3218.0</v>
      </c>
      <c r="G32" s="20" t="str">
        <f t="shared" si="1"/>
        <v>Lithuania 🇱🇹</v>
      </c>
      <c r="I32" s="15">
        <v>31.0</v>
      </c>
      <c r="J32" s="15" t="s">
        <v>106</v>
      </c>
    </row>
    <row r="33">
      <c r="A33" s="17">
        <v>24.0</v>
      </c>
      <c r="B33" s="18" t="s">
        <v>107</v>
      </c>
      <c r="C33" s="18">
        <v>27.0</v>
      </c>
      <c r="D33" s="18">
        <v>0.0</v>
      </c>
      <c r="E33" s="18">
        <v>0.0</v>
      </c>
      <c r="F33" s="19">
        <v>6554.0</v>
      </c>
      <c r="G33" s="20" t="str">
        <f t="shared" si="1"/>
        <v>Malta 🇲🇹</v>
      </c>
      <c r="I33" s="15">
        <v>32.0</v>
      </c>
      <c r="J33" s="15" t="s">
        <v>108</v>
      </c>
    </row>
    <row r="34">
      <c r="A34" s="17">
        <v>27.0</v>
      </c>
      <c r="B34" s="18" t="s">
        <v>109</v>
      </c>
      <c r="C34" s="18">
        <v>45.0</v>
      </c>
      <c r="D34" s="18">
        <v>0.0</v>
      </c>
      <c r="E34" s="18">
        <v>0.0</v>
      </c>
      <c r="F34" s="19">
        <v>29318.0</v>
      </c>
      <c r="G34" s="20" t="str">
        <f t="shared" si="1"/>
        <v>Netherlands 🇳🇱</v>
      </c>
      <c r="I34" s="15">
        <v>33.0</v>
      </c>
      <c r="J34" s="15" t="s">
        <v>110</v>
      </c>
    </row>
    <row r="35">
      <c r="A35" s="17">
        <v>28.0</v>
      </c>
      <c r="B35" s="18" t="s">
        <v>111</v>
      </c>
      <c r="C35" s="18">
        <v>33.0</v>
      </c>
      <c r="D35" s="18">
        <v>0.0</v>
      </c>
      <c r="E35" s="18">
        <v>0.0</v>
      </c>
      <c r="F35" s="19">
        <v>195718.0</v>
      </c>
      <c r="G35" s="20" t="str">
        <f t="shared" si="1"/>
        <v>Poland 🇵🇱</v>
      </c>
      <c r="I35" s="15">
        <v>34.0</v>
      </c>
      <c r="J35" s="15" t="s">
        <v>112</v>
      </c>
    </row>
    <row r="36">
      <c r="A36" s="17">
        <v>30.0</v>
      </c>
      <c r="B36" s="18" t="s">
        <v>113</v>
      </c>
      <c r="C36" s="18">
        <v>48.0</v>
      </c>
      <c r="D36" s="18">
        <v>0.0</v>
      </c>
      <c r="E36" s="18">
        <v>0.0</v>
      </c>
      <c r="F36" s="19">
        <v>74730.0</v>
      </c>
      <c r="G36" s="20" t="str">
        <f t="shared" si="1"/>
        <v>United Kingdom 🇬🇧</v>
      </c>
      <c r="I36" s="15">
        <v>35.0</v>
      </c>
      <c r="J36" s="15" t="s">
        <v>114</v>
      </c>
    </row>
    <row r="37">
      <c r="A37" s="17">
        <v>31.0</v>
      </c>
      <c r="B37" s="18" t="s">
        <v>115</v>
      </c>
      <c r="C37" s="18">
        <v>35.0</v>
      </c>
      <c r="D37" s="18">
        <v>0.0</v>
      </c>
      <c r="E37" s="18">
        <v>0.0</v>
      </c>
      <c r="F37" s="19">
        <v>2772.0</v>
      </c>
      <c r="G37" s="20" t="str">
        <f t="shared" si="1"/>
        <v>Romania 🇷🇴</v>
      </c>
      <c r="I37" s="15">
        <v>36.0</v>
      </c>
      <c r="J37" s="15" t="s">
        <v>116</v>
      </c>
    </row>
    <row r="38">
      <c r="A38" s="17">
        <v>32.0</v>
      </c>
      <c r="B38" s="18" t="s">
        <v>117</v>
      </c>
      <c r="C38" s="18">
        <v>37.0</v>
      </c>
      <c r="D38" s="18">
        <v>0.0</v>
      </c>
      <c r="E38" s="18">
        <v>0.0</v>
      </c>
      <c r="F38" s="19">
        <v>744.0</v>
      </c>
      <c r="G38" s="20" t="str">
        <f t="shared" si="1"/>
        <v>San Marino 🇸🇲</v>
      </c>
      <c r="I38" s="15">
        <v>37.0</v>
      </c>
      <c r="J38" s="15" t="s">
        <v>118</v>
      </c>
    </row>
    <row r="39">
      <c r="A39" s="17">
        <v>36.0</v>
      </c>
      <c r="B39" s="18" t="s">
        <v>119</v>
      </c>
      <c r="C39" s="18">
        <v>47.0</v>
      </c>
      <c r="D39" s="18">
        <v>0.0</v>
      </c>
      <c r="E39" s="18">
        <v>0.0</v>
      </c>
      <c r="F39" s="19">
        <v>62472.0</v>
      </c>
      <c r="G39" s="20" t="str">
        <f t="shared" si="1"/>
        <v>Ukraine 🇺🇦</v>
      </c>
      <c r="I39" s="15">
        <v>38.0</v>
      </c>
      <c r="J39" s="15" t="s">
        <v>120</v>
      </c>
    </row>
    <row r="40">
      <c r="A40" s="21"/>
      <c r="B40" s="21"/>
      <c r="C40" s="21"/>
      <c r="I40" s="15">
        <v>40.0</v>
      </c>
      <c r="J40" s="15" t="s">
        <v>121</v>
      </c>
    </row>
    <row r="41">
      <c r="A41" s="21"/>
      <c r="B41" s="21"/>
      <c r="C41" s="21"/>
      <c r="I41" s="15">
        <v>41.0</v>
      </c>
      <c r="J41" s="15" t="s">
        <v>122</v>
      </c>
    </row>
    <row r="42">
      <c r="A42" s="21"/>
      <c r="B42" s="21"/>
      <c r="C42" s="21"/>
      <c r="I42" s="15">
        <v>42.0</v>
      </c>
      <c r="J42" s="15" t="s">
        <v>123</v>
      </c>
    </row>
    <row r="43">
      <c r="A43" s="22">
        <v>45057.5</v>
      </c>
      <c r="B43" s="23"/>
      <c r="C43" s="23"/>
      <c r="D43" s="23"/>
      <c r="E43" s="23"/>
      <c r="F43" s="23"/>
      <c r="G43" s="24"/>
      <c r="I43" s="15">
        <v>43.0</v>
      </c>
      <c r="J43" s="15" t="s">
        <v>124</v>
      </c>
    </row>
    <row r="44">
      <c r="A44" s="1" t="s">
        <v>39</v>
      </c>
      <c r="B44" s="25" t="s">
        <v>40</v>
      </c>
      <c r="C44" s="26" t="s">
        <v>125</v>
      </c>
      <c r="D44" s="26" t="s">
        <v>42</v>
      </c>
      <c r="E44" s="26" t="s">
        <v>43</v>
      </c>
      <c r="F44" s="27" t="s">
        <v>44</v>
      </c>
      <c r="G44" s="28" t="s">
        <v>45</v>
      </c>
      <c r="I44" s="15">
        <v>44.0</v>
      </c>
      <c r="J44" s="15" t="s">
        <v>126</v>
      </c>
    </row>
    <row r="45">
      <c r="A45" s="29">
        <v>0.0</v>
      </c>
      <c r="B45" s="30" t="s">
        <v>47</v>
      </c>
      <c r="C45" s="31">
        <v>23.0</v>
      </c>
      <c r="D45" s="32">
        <v>1647671.0</v>
      </c>
      <c r="E45" s="32">
        <v>42833.0</v>
      </c>
      <c r="F45" s="33">
        <v>27268.0</v>
      </c>
      <c r="G45" s="34" t="str">
        <f t="shared" ref="G45:G81" si="2">VLOOKUP(C45,I:J,2,0)</f>
        <v>Israel 🇮🇱</v>
      </c>
      <c r="I45" s="15">
        <v>45.0</v>
      </c>
      <c r="J45" s="15" t="s">
        <v>127</v>
      </c>
    </row>
    <row r="46">
      <c r="A46" s="29">
        <v>0.0</v>
      </c>
      <c r="B46" s="30" t="s">
        <v>49</v>
      </c>
      <c r="C46" s="31">
        <v>15.0</v>
      </c>
      <c r="D46" s="32">
        <v>1676617.0</v>
      </c>
      <c r="E46" s="32">
        <v>40400.0</v>
      </c>
      <c r="F46" s="33">
        <v>31541.0</v>
      </c>
      <c r="G46" s="34" t="str">
        <f t="shared" si="2"/>
        <v>Finland 🇫🇮</v>
      </c>
      <c r="I46" s="15">
        <v>46.0</v>
      </c>
      <c r="J46" s="15" t="s">
        <v>128</v>
      </c>
    </row>
    <row r="47">
      <c r="A47" s="29">
        <v>0.0</v>
      </c>
      <c r="B47" s="30" t="s">
        <v>51</v>
      </c>
      <c r="C47" s="31">
        <v>43.0</v>
      </c>
      <c r="D47" s="32">
        <v>1420590.0</v>
      </c>
      <c r="E47" s="32">
        <v>33798.0</v>
      </c>
      <c r="F47" s="33">
        <v>369589.0</v>
      </c>
      <c r="G47" s="34" t="str">
        <f t="shared" si="2"/>
        <v>Sweden 🇸🇪</v>
      </c>
      <c r="I47" s="15">
        <v>47.0</v>
      </c>
      <c r="J47" s="15" t="s">
        <v>129</v>
      </c>
    </row>
    <row r="48">
      <c r="A48" s="29">
        <v>0.0</v>
      </c>
      <c r="B48" s="30" t="s">
        <v>53</v>
      </c>
      <c r="C48" s="31">
        <v>10.0</v>
      </c>
      <c r="D48" s="32">
        <v>1909037.0</v>
      </c>
      <c r="E48" s="32">
        <v>31884.0</v>
      </c>
      <c r="F48" s="33">
        <v>7082.0</v>
      </c>
      <c r="G48" s="34" t="str">
        <f t="shared" si="2"/>
        <v>Croatia 🇭🇷</v>
      </c>
      <c r="I48" s="15">
        <v>48.0</v>
      </c>
      <c r="J48" s="15" t="s">
        <v>130</v>
      </c>
    </row>
    <row r="49">
      <c r="A49" s="29">
        <v>0.0</v>
      </c>
      <c r="B49" s="30" t="s">
        <v>55</v>
      </c>
      <c r="C49" s="31">
        <v>32.0</v>
      </c>
      <c r="D49" s="32">
        <v>878383.0</v>
      </c>
      <c r="E49" s="32">
        <v>21635.0</v>
      </c>
      <c r="F49" s="33">
        <v>145416.0</v>
      </c>
      <c r="G49" s="34" t="str">
        <f t="shared" si="2"/>
        <v>Norway 🇳🇴</v>
      </c>
    </row>
    <row r="50">
      <c r="A50" s="29">
        <v>0.0</v>
      </c>
      <c r="B50" s="30" t="s">
        <v>57</v>
      </c>
      <c r="C50" s="31">
        <v>34.0</v>
      </c>
      <c r="D50" s="32">
        <v>595963.0</v>
      </c>
      <c r="E50" s="32">
        <v>19712.0</v>
      </c>
      <c r="F50" s="33">
        <v>10212.0</v>
      </c>
      <c r="G50" s="34" t="str">
        <f t="shared" si="2"/>
        <v>Portugal 🇵🇹</v>
      </c>
    </row>
    <row r="51">
      <c r="A51" s="29">
        <v>0.0</v>
      </c>
      <c r="B51" s="30" t="s">
        <v>59</v>
      </c>
      <c r="C51" s="31">
        <v>12.0</v>
      </c>
      <c r="D51" s="32">
        <v>756084.0</v>
      </c>
      <c r="E51" s="32">
        <v>18150.0</v>
      </c>
      <c r="F51" s="33">
        <v>22525.0</v>
      </c>
      <c r="G51" s="34" t="str">
        <f t="shared" si="2"/>
        <v>Czechia 🇨🇿</v>
      </c>
    </row>
    <row r="52">
      <c r="A52" s="29">
        <v>0.0</v>
      </c>
      <c r="B52" s="30" t="s">
        <v>63</v>
      </c>
      <c r="C52" s="31">
        <v>24.0</v>
      </c>
      <c r="D52" s="32">
        <v>524453.0</v>
      </c>
      <c r="E52" s="32">
        <v>16694.0</v>
      </c>
      <c r="F52" s="33">
        <v>338408.0</v>
      </c>
      <c r="G52" s="34" t="str">
        <f t="shared" si="2"/>
        <v>Italy 🇮🇹</v>
      </c>
    </row>
    <row r="53">
      <c r="A53" s="29">
        <v>0.0</v>
      </c>
      <c r="B53" s="30" t="s">
        <v>61</v>
      </c>
      <c r="C53" s="31">
        <v>38.0</v>
      </c>
      <c r="D53" s="32">
        <v>714672.0</v>
      </c>
      <c r="E53" s="32">
        <v>16106.0</v>
      </c>
      <c r="F53" s="33">
        <v>6997.0</v>
      </c>
      <c r="G53" s="34" t="str">
        <f t="shared" si="2"/>
        <v>Serbia 🇷🇸</v>
      </c>
    </row>
    <row r="54">
      <c r="A54" s="29">
        <v>0.0</v>
      </c>
      <c r="B54" s="30" t="s">
        <v>65</v>
      </c>
      <c r="C54" s="31">
        <v>28.0</v>
      </c>
      <c r="D54" s="32">
        <v>583689.0</v>
      </c>
      <c r="E54" s="32">
        <v>16070.0</v>
      </c>
      <c r="F54" s="33">
        <v>14017.0</v>
      </c>
      <c r="G54" s="34" t="str">
        <f t="shared" si="2"/>
        <v>Moldova 🇲🇩</v>
      </c>
    </row>
    <row r="55">
      <c r="A55" s="29">
        <v>0.0</v>
      </c>
      <c r="B55" s="30" t="s">
        <v>67</v>
      </c>
      <c r="C55" s="31">
        <v>16.0</v>
      </c>
      <c r="D55" s="32">
        <v>659337.0</v>
      </c>
      <c r="E55" s="32">
        <v>11444.0</v>
      </c>
      <c r="F55" s="33">
        <v>97442.0</v>
      </c>
      <c r="G55" s="34" t="str">
        <f t="shared" si="2"/>
        <v>France 🇫🇷</v>
      </c>
    </row>
    <row r="56">
      <c r="A56" s="29">
        <v>0.0</v>
      </c>
      <c r="B56" s="30" t="s">
        <v>69</v>
      </c>
      <c r="C56" s="31">
        <v>44.0</v>
      </c>
      <c r="D56" s="32">
        <v>362222.0</v>
      </c>
      <c r="E56" s="32">
        <v>10761.0</v>
      </c>
      <c r="F56" s="33">
        <v>31396.0</v>
      </c>
      <c r="G56" s="34" t="str">
        <f t="shared" si="2"/>
        <v>Switzerland 🇨🇭</v>
      </c>
    </row>
    <row r="57">
      <c r="A57" s="29">
        <v>0.0</v>
      </c>
      <c r="B57" s="30" t="s">
        <v>71</v>
      </c>
      <c r="C57" s="31">
        <v>18.0</v>
      </c>
      <c r="D57" s="32">
        <v>349789.0</v>
      </c>
      <c r="E57" s="32">
        <v>9521.0</v>
      </c>
      <c r="F57" s="33">
        <v>11585.0</v>
      </c>
      <c r="G57" s="34" t="str">
        <f t="shared" si="2"/>
        <v>Germany 🇩🇪</v>
      </c>
    </row>
    <row r="58">
      <c r="A58" s="29">
        <v>0.0</v>
      </c>
      <c r="B58" s="30" t="s">
        <v>73</v>
      </c>
      <c r="C58" s="31">
        <v>0.0</v>
      </c>
      <c r="D58" s="32">
        <v>0.0</v>
      </c>
      <c r="E58" s="32">
        <v>0.0</v>
      </c>
      <c r="F58" s="33">
        <v>1149.0</v>
      </c>
      <c r="G58" s="34" t="str">
        <f t="shared" si="2"/>
        <v>Albania 🇦🇱</v>
      </c>
    </row>
    <row r="59">
      <c r="A59" s="29">
        <v>0.0</v>
      </c>
      <c r="B59" s="30" t="s">
        <v>75</v>
      </c>
      <c r="C59" s="31">
        <v>2.0</v>
      </c>
      <c r="D59" s="32">
        <v>0.0</v>
      </c>
      <c r="E59" s="32">
        <v>0.0</v>
      </c>
      <c r="F59" s="33">
        <v>1576.0</v>
      </c>
      <c r="G59" s="34" t="str">
        <f t="shared" si="2"/>
        <v>Armenia 🇦🇲</v>
      </c>
    </row>
    <row r="60">
      <c r="A60" s="29">
        <v>0.0</v>
      </c>
      <c r="B60" s="30" t="s">
        <v>77</v>
      </c>
      <c r="C60" s="31">
        <v>3.0</v>
      </c>
      <c r="D60" s="32">
        <v>0.0</v>
      </c>
      <c r="E60" s="32">
        <v>0.0</v>
      </c>
      <c r="F60" s="33">
        <v>3896.0</v>
      </c>
      <c r="G60" s="34" t="str">
        <f t="shared" si="2"/>
        <v>Australia 🇦🇺</v>
      </c>
    </row>
    <row r="61">
      <c r="A61" s="29">
        <v>0.0</v>
      </c>
      <c r="B61" s="30" t="s">
        <v>79</v>
      </c>
      <c r="C61" s="31">
        <v>4.0</v>
      </c>
      <c r="D61" s="32">
        <v>0.0</v>
      </c>
      <c r="E61" s="32">
        <v>0.0</v>
      </c>
      <c r="F61" s="33">
        <v>18620.0</v>
      </c>
      <c r="G61" s="34" t="str">
        <f t="shared" si="2"/>
        <v>Austria 🇦🇹</v>
      </c>
    </row>
    <row r="62">
      <c r="A62" s="29">
        <v>0.0</v>
      </c>
      <c r="B62" s="30" t="s">
        <v>81</v>
      </c>
      <c r="C62" s="31">
        <v>5.0</v>
      </c>
      <c r="D62" s="32">
        <v>0.0</v>
      </c>
      <c r="E62" s="32">
        <v>0.0</v>
      </c>
      <c r="F62" s="33">
        <v>6414.0</v>
      </c>
      <c r="G62" s="34" t="str">
        <f t="shared" si="2"/>
        <v>Azerbaijan 🇦🇿</v>
      </c>
    </row>
    <row r="63">
      <c r="A63" s="29">
        <v>0.0</v>
      </c>
      <c r="B63" s="30" t="s">
        <v>83</v>
      </c>
      <c r="C63" s="31">
        <v>7.0</v>
      </c>
      <c r="D63" s="32">
        <v>0.0</v>
      </c>
      <c r="E63" s="32">
        <v>0.0</v>
      </c>
      <c r="F63" s="33">
        <v>26300.0</v>
      </c>
      <c r="G63" s="34" t="str">
        <f t="shared" si="2"/>
        <v>Belgium 🇧🇪</v>
      </c>
    </row>
    <row r="64">
      <c r="A64" s="29">
        <v>0.0</v>
      </c>
      <c r="B64" s="30" t="s">
        <v>85</v>
      </c>
      <c r="C64" s="31">
        <v>11.0</v>
      </c>
      <c r="D64" s="32">
        <v>0.0</v>
      </c>
      <c r="E64" s="32">
        <v>0.0</v>
      </c>
      <c r="F64" s="33">
        <v>5337.0</v>
      </c>
      <c r="G64" s="34" t="str">
        <f t="shared" si="2"/>
        <v>Cyprus 🇨🇾</v>
      </c>
    </row>
    <row r="65">
      <c r="A65" s="29">
        <v>0.0</v>
      </c>
      <c r="B65" s="30" t="s">
        <v>87</v>
      </c>
      <c r="C65" s="31">
        <v>13.0</v>
      </c>
      <c r="D65" s="32">
        <v>0.0</v>
      </c>
      <c r="E65" s="32">
        <v>0.0</v>
      </c>
      <c r="F65" s="33">
        <v>10185.0</v>
      </c>
      <c r="G65" s="34" t="str">
        <f t="shared" si="2"/>
        <v>Denmark 🇩🇰</v>
      </c>
    </row>
    <row r="66">
      <c r="A66" s="29">
        <v>0.0</v>
      </c>
      <c r="B66" s="30" t="s">
        <v>89</v>
      </c>
      <c r="C66" s="31">
        <v>41.0</v>
      </c>
      <c r="D66" s="32">
        <v>0.0</v>
      </c>
      <c r="E66" s="32">
        <v>0.0</v>
      </c>
      <c r="F66" s="33">
        <v>5670.0</v>
      </c>
      <c r="G66" s="34" t="str">
        <f t="shared" si="2"/>
        <v>Slovenia 🇸🇮</v>
      </c>
    </row>
    <row r="67">
      <c r="A67" s="29">
        <v>0.0</v>
      </c>
      <c r="B67" s="30" t="s">
        <v>91</v>
      </c>
      <c r="C67" s="31">
        <v>42.0</v>
      </c>
      <c r="D67" s="32">
        <v>0.0</v>
      </c>
      <c r="E67" s="32">
        <v>0.0</v>
      </c>
      <c r="F67" s="33">
        <v>12099.0</v>
      </c>
      <c r="G67" s="34" t="str">
        <f t="shared" si="2"/>
        <v>Spain 🇪🇸</v>
      </c>
    </row>
    <row r="68">
      <c r="A68" s="29">
        <v>0.0</v>
      </c>
      <c r="B68" s="30" t="s">
        <v>93</v>
      </c>
      <c r="C68" s="31">
        <v>14.0</v>
      </c>
      <c r="D68" s="32">
        <v>0.0</v>
      </c>
      <c r="E68" s="32">
        <v>0.0</v>
      </c>
      <c r="F68" s="33">
        <v>2333.0</v>
      </c>
      <c r="G68" s="34" t="str">
        <f t="shared" si="2"/>
        <v>Estonia 🇪🇪</v>
      </c>
    </row>
    <row r="69">
      <c r="A69" s="29">
        <v>0.0</v>
      </c>
      <c r="B69" s="30" t="s">
        <v>95</v>
      </c>
      <c r="C69" s="31">
        <v>17.0</v>
      </c>
      <c r="D69" s="32">
        <v>0.0</v>
      </c>
      <c r="E69" s="32">
        <v>0.0</v>
      </c>
      <c r="F69" s="33">
        <v>2512.0</v>
      </c>
      <c r="G69" s="34" t="str">
        <f t="shared" si="2"/>
        <v>Georgia 🇬🇪</v>
      </c>
    </row>
    <row r="70">
      <c r="A70" s="29">
        <v>0.0</v>
      </c>
      <c r="B70" s="30" t="s">
        <v>97</v>
      </c>
      <c r="C70" s="31">
        <v>19.0</v>
      </c>
      <c r="D70" s="32">
        <v>0.0</v>
      </c>
      <c r="E70" s="32">
        <v>0.0</v>
      </c>
      <c r="F70" s="33">
        <v>2959.0</v>
      </c>
      <c r="G70" s="34" t="str">
        <f t="shared" si="2"/>
        <v>Greece 🇬🇷</v>
      </c>
    </row>
    <row r="71">
      <c r="A71" s="29">
        <v>0.0</v>
      </c>
      <c r="B71" s="30" t="s">
        <v>99</v>
      </c>
      <c r="C71" s="31">
        <v>22.0</v>
      </c>
      <c r="D71" s="32">
        <v>0.0</v>
      </c>
      <c r="E71" s="32">
        <v>0.0</v>
      </c>
      <c r="F71" s="33">
        <v>10011.0</v>
      </c>
      <c r="G71" s="34" t="str">
        <f t="shared" si="2"/>
        <v>Ireland 🇮🇪</v>
      </c>
    </row>
    <row r="72">
      <c r="A72" s="29">
        <v>0.0</v>
      </c>
      <c r="B72" s="30" t="s">
        <v>101</v>
      </c>
      <c r="C72" s="31">
        <v>21.0</v>
      </c>
      <c r="D72" s="32">
        <v>0.0</v>
      </c>
      <c r="E72" s="32">
        <v>0.0</v>
      </c>
      <c r="F72" s="33">
        <v>2045.0</v>
      </c>
      <c r="G72" s="34" t="str">
        <f t="shared" si="2"/>
        <v>Iceland 🇮🇸</v>
      </c>
    </row>
    <row r="73">
      <c r="A73" s="29">
        <v>0.0</v>
      </c>
      <c r="B73" s="30" t="s">
        <v>103</v>
      </c>
      <c r="C73" s="31">
        <v>25.0</v>
      </c>
      <c r="D73" s="32">
        <v>0.0</v>
      </c>
      <c r="E73" s="32">
        <v>0.0</v>
      </c>
      <c r="F73" s="33">
        <v>5577.0</v>
      </c>
      <c r="G73" s="34" t="str">
        <f t="shared" si="2"/>
        <v>Latvia 🇱🇻</v>
      </c>
    </row>
    <row r="74">
      <c r="A74" s="29">
        <v>0.0</v>
      </c>
      <c r="B74" s="30" t="s">
        <v>105</v>
      </c>
      <c r="C74" s="31">
        <v>26.0</v>
      </c>
      <c r="D74" s="32">
        <v>0.0</v>
      </c>
      <c r="E74" s="32">
        <v>0.0</v>
      </c>
      <c r="F74" s="33">
        <v>3245.0</v>
      </c>
      <c r="G74" s="34" t="str">
        <f t="shared" si="2"/>
        <v>Lithuania 🇱🇹</v>
      </c>
    </row>
    <row r="75">
      <c r="A75" s="29">
        <v>0.0</v>
      </c>
      <c r="B75" s="30" t="s">
        <v>107</v>
      </c>
      <c r="C75" s="31">
        <v>27.0</v>
      </c>
      <c r="D75" s="32">
        <v>0.0</v>
      </c>
      <c r="E75" s="32">
        <v>0.0</v>
      </c>
      <c r="F75" s="33">
        <v>6694.0</v>
      </c>
      <c r="G75" s="34" t="str">
        <f t="shared" si="2"/>
        <v>Malta 🇲🇹</v>
      </c>
    </row>
    <row r="76">
      <c r="A76" s="29">
        <v>0.0</v>
      </c>
      <c r="B76" s="30" t="s">
        <v>109</v>
      </c>
      <c r="C76" s="31">
        <v>45.0</v>
      </c>
      <c r="D76" s="32">
        <v>0.0</v>
      </c>
      <c r="E76" s="32">
        <v>0.0</v>
      </c>
      <c r="F76" s="33">
        <v>29474.0</v>
      </c>
      <c r="G76" s="34" t="str">
        <f t="shared" si="2"/>
        <v>Netherlands 🇳🇱</v>
      </c>
    </row>
    <row r="77">
      <c r="A77" s="29">
        <v>0.0</v>
      </c>
      <c r="B77" s="30" t="s">
        <v>111</v>
      </c>
      <c r="C77" s="31">
        <v>33.0</v>
      </c>
      <c r="D77" s="32">
        <v>0.0</v>
      </c>
      <c r="E77" s="32">
        <v>0.0</v>
      </c>
      <c r="F77" s="33">
        <v>196855.0</v>
      </c>
      <c r="G77" s="34" t="str">
        <f t="shared" si="2"/>
        <v>Poland 🇵🇱</v>
      </c>
    </row>
    <row r="78">
      <c r="A78" s="29">
        <v>0.0</v>
      </c>
      <c r="B78" s="30" t="s">
        <v>113</v>
      </c>
      <c r="C78" s="31">
        <v>48.0</v>
      </c>
      <c r="D78" s="32">
        <v>0.0</v>
      </c>
      <c r="E78" s="32">
        <v>0.0</v>
      </c>
      <c r="F78" s="33">
        <v>79527.0</v>
      </c>
      <c r="G78" s="34" t="str">
        <f t="shared" si="2"/>
        <v>United Kingdom 🇬🇧</v>
      </c>
    </row>
    <row r="79">
      <c r="A79" s="29">
        <v>0.0</v>
      </c>
      <c r="B79" s="30" t="s">
        <v>115</v>
      </c>
      <c r="C79" s="31">
        <v>35.0</v>
      </c>
      <c r="D79" s="32">
        <v>0.0</v>
      </c>
      <c r="E79" s="32">
        <v>0.0</v>
      </c>
      <c r="F79" s="33">
        <v>2858.0</v>
      </c>
      <c r="G79" s="34" t="str">
        <f t="shared" si="2"/>
        <v>Romania 🇷🇴</v>
      </c>
    </row>
    <row r="80">
      <c r="A80" s="29">
        <v>0.0</v>
      </c>
      <c r="B80" s="30" t="s">
        <v>117</v>
      </c>
      <c r="C80" s="31">
        <v>37.0</v>
      </c>
      <c r="D80" s="32">
        <v>0.0</v>
      </c>
      <c r="E80" s="32">
        <v>0.0</v>
      </c>
      <c r="F80" s="33">
        <v>750.0</v>
      </c>
      <c r="G80" s="34" t="str">
        <f t="shared" si="2"/>
        <v>San Marino 🇸🇲</v>
      </c>
    </row>
    <row r="81">
      <c r="A81" s="29">
        <v>0.0</v>
      </c>
      <c r="B81" s="30" t="s">
        <v>119</v>
      </c>
      <c r="C81" s="31">
        <v>47.0</v>
      </c>
      <c r="D81" s="32">
        <v>0.0</v>
      </c>
      <c r="E81" s="32">
        <v>0.0</v>
      </c>
      <c r="F81" s="33">
        <v>65948.0</v>
      </c>
      <c r="G81" s="34" t="str">
        <f t="shared" si="2"/>
        <v>Ukraine 🇺🇦</v>
      </c>
    </row>
    <row r="85">
      <c r="A85" s="22">
        <v>45057.99930555555</v>
      </c>
      <c r="B85" s="23"/>
      <c r="C85" s="23"/>
      <c r="D85" s="23"/>
      <c r="E85" s="23"/>
      <c r="F85" s="23"/>
      <c r="G85" s="24"/>
    </row>
    <row r="86">
      <c r="A86" s="35" t="s">
        <v>39</v>
      </c>
      <c r="B86" s="36" t="s">
        <v>40</v>
      </c>
      <c r="C86" s="37" t="s">
        <v>125</v>
      </c>
      <c r="D86" s="37" t="s">
        <v>42</v>
      </c>
      <c r="E86" s="37" t="s">
        <v>43</v>
      </c>
      <c r="F86" s="37" t="s">
        <v>44</v>
      </c>
      <c r="G86" s="1" t="s">
        <v>45</v>
      </c>
    </row>
    <row r="87">
      <c r="A87" s="36">
        <v>20.0</v>
      </c>
      <c r="B87" s="35" t="s">
        <v>47</v>
      </c>
      <c r="C87" s="38">
        <v>23.0</v>
      </c>
      <c r="D87" s="39">
        <v>2099014.0</v>
      </c>
      <c r="E87" s="39">
        <v>50048.0</v>
      </c>
      <c r="F87" s="39">
        <v>27950.0</v>
      </c>
      <c r="G87" s="9" t="str">
        <f t="shared" ref="G87:G123" si="3">VLOOKUP(C87,I:J,2,0)</f>
        <v>Israel 🇮🇱</v>
      </c>
    </row>
    <row r="88">
      <c r="A88" s="40">
        <v>14.0</v>
      </c>
      <c r="B88" s="35" t="s">
        <v>49</v>
      </c>
      <c r="C88" s="38">
        <v>15.0</v>
      </c>
      <c r="D88" s="39">
        <v>2225431.0</v>
      </c>
      <c r="E88" s="39">
        <v>48361.0</v>
      </c>
      <c r="F88" s="39">
        <v>32748.0</v>
      </c>
      <c r="G88" s="9" t="str">
        <f t="shared" si="3"/>
        <v>Finland 🇫🇮</v>
      </c>
    </row>
    <row r="89">
      <c r="A89" s="40">
        <v>34.0</v>
      </c>
      <c r="B89" s="35" t="s">
        <v>51</v>
      </c>
      <c r="C89" s="38">
        <v>43.0</v>
      </c>
      <c r="D89" s="39">
        <v>1837997.0</v>
      </c>
      <c r="E89" s="39">
        <v>40153.0</v>
      </c>
      <c r="F89" s="39">
        <v>376526.0</v>
      </c>
      <c r="G89" s="9" t="str">
        <f t="shared" si="3"/>
        <v>Sweden 🇸🇪</v>
      </c>
    </row>
    <row r="90">
      <c r="A90" s="40">
        <v>9.0</v>
      </c>
      <c r="B90" s="35" t="s">
        <v>53</v>
      </c>
      <c r="C90" s="38">
        <v>10.0</v>
      </c>
      <c r="D90" s="39">
        <v>2386268.0</v>
      </c>
      <c r="E90" s="39">
        <v>38483.0</v>
      </c>
      <c r="F90" s="39">
        <v>7478.0</v>
      </c>
      <c r="G90" s="9" t="str">
        <f t="shared" si="3"/>
        <v>Croatia 🇭🇷</v>
      </c>
    </row>
    <row r="91">
      <c r="A91" s="40">
        <v>26.0</v>
      </c>
      <c r="B91" s="35" t="s">
        <v>55</v>
      </c>
      <c r="C91" s="38">
        <v>32.0</v>
      </c>
      <c r="D91" s="39">
        <v>1142669.0</v>
      </c>
      <c r="E91" s="39">
        <v>26647.0</v>
      </c>
      <c r="F91" s="39">
        <v>147678.0</v>
      </c>
      <c r="G91" s="9" t="str">
        <f t="shared" si="3"/>
        <v>Norway 🇳🇴</v>
      </c>
    </row>
    <row r="92">
      <c r="A92" s="40">
        <v>29.0</v>
      </c>
      <c r="B92" s="35" t="s">
        <v>57</v>
      </c>
      <c r="C92" s="38">
        <v>34.0</v>
      </c>
      <c r="D92" s="39">
        <v>715701.0</v>
      </c>
      <c r="E92" s="39">
        <v>22323.0</v>
      </c>
      <c r="F92" s="39">
        <v>10454.0</v>
      </c>
      <c r="G92" s="9" t="str">
        <f t="shared" si="3"/>
        <v>Portugal 🇵🇹</v>
      </c>
    </row>
    <row r="93">
      <c r="A93" s="40">
        <v>7.0</v>
      </c>
      <c r="B93" s="35" t="s">
        <v>59</v>
      </c>
      <c r="C93" s="38">
        <v>12.0</v>
      </c>
      <c r="D93" s="39">
        <v>940359.0</v>
      </c>
      <c r="E93" s="39">
        <v>21347.0</v>
      </c>
      <c r="F93" s="39">
        <v>23194.0</v>
      </c>
      <c r="G93" s="9" t="str">
        <f t="shared" si="3"/>
        <v>Czechia 🇨🇿</v>
      </c>
    </row>
    <row r="94">
      <c r="A94" s="40">
        <v>21.0</v>
      </c>
      <c r="B94" s="35" t="s">
        <v>63</v>
      </c>
      <c r="C94" s="38">
        <v>24.0</v>
      </c>
      <c r="D94" s="39">
        <v>690458.0</v>
      </c>
      <c r="E94" s="39">
        <v>20179.0</v>
      </c>
      <c r="F94" s="39">
        <v>339456.0</v>
      </c>
      <c r="G94" s="9" t="str">
        <f t="shared" si="3"/>
        <v>Italy 🇮🇹</v>
      </c>
    </row>
    <row r="95">
      <c r="A95" s="40">
        <v>25.0</v>
      </c>
      <c r="B95" s="35" t="s">
        <v>65</v>
      </c>
      <c r="C95" s="38">
        <v>28.0</v>
      </c>
      <c r="D95" s="39">
        <v>744095.0</v>
      </c>
      <c r="E95" s="39">
        <v>19465.0</v>
      </c>
      <c r="F95" s="39">
        <v>14725.0</v>
      </c>
      <c r="G95" s="9" t="str">
        <f t="shared" si="3"/>
        <v>Moldova 🇲🇩</v>
      </c>
    </row>
    <row r="96">
      <c r="A96" s="40">
        <v>33.0</v>
      </c>
      <c r="B96" s="35" t="s">
        <v>61</v>
      </c>
      <c r="C96" s="38">
        <v>38.0</v>
      </c>
      <c r="D96" s="39">
        <v>868272.0</v>
      </c>
      <c r="E96" s="39">
        <v>18130.0</v>
      </c>
      <c r="F96" s="39">
        <v>7293.0</v>
      </c>
      <c r="G96" s="9" t="str">
        <f t="shared" si="3"/>
        <v>Serbia 🇷🇸</v>
      </c>
    </row>
    <row r="97">
      <c r="A97" s="40">
        <v>15.0</v>
      </c>
      <c r="B97" s="35" t="s">
        <v>67</v>
      </c>
      <c r="C97" s="38">
        <v>16.0</v>
      </c>
      <c r="D97" s="39">
        <v>775996.0</v>
      </c>
      <c r="E97" s="39">
        <v>13387.0</v>
      </c>
      <c r="F97" s="39">
        <v>98932.0</v>
      </c>
      <c r="G97" s="9" t="str">
        <f t="shared" si="3"/>
        <v>France 🇫🇷</v>
      </c>
    </row>
    <row r="98">
      <c r="A98" s="40">
        <v>35.0</v>
      </c>
      <c r="B98" s="35" t="s">
        <v>69</v>
      </c>
      <c r="C98" s="38">
        <v>44.0</v>
      </c>
      <c r="D98" s="39">
        <v>450537.0</v>
      </c>
      <c r="E98" s="39">
        <v>12399.0</v>
      </c>
      <c r="F98" s="39">
        <v>31879.0</v>
      </c>
      <c r="G98" s="9" t="str">
        <f t="shared" si="3"/>
        <v>Switzerland 🇨🇭</v>
      </c>
    </row>
    <row r="99">
      <c r="A99" s="40">
        <v>1.0</v>
      </c>
      <c r="B99" s="35" t="s">
        <v>71</v>
      </c>
      <c r="C99" s="38">
        <v>18.0</v>
      </c>
      <c r="D99" s="39">
        <v>457151.0</v>
      </c>
      <c r="E99" s="39">
        <v>11435.0</v>
      </c>
      <c r="F99" s="39">
        <v>11592.0</v>
      </c>
      <c r="G99" s="9" t="str">
        <f t="shared" si="3"/>
        <v>Germany 🇩🇪</v>
      </c>
    </row>
    <row r="100">
      <c r="A100" s="40">
        <v>0.0</v>
      </c>
      <c r="B100" s="35" t="s">
        <v>73</v>
      </c>
      <c r="C100" s="38">
        <v>0.0</v>
      </c>
      <c r="D100" s="39">
        <v>0.0</v>
      </c>
      <c r="E100" s="39">
        <v>0.0</v>
      </c>
      <c r="F100" s="39">
        <v>1208.0</v>
      </c>
      <c r="G100" s="9" t="str">
        <f t="shared" si="3"/>
        <v>Albania 🇦🇱</v>
      </c>
    </row>
    <row r="101">
      <c r="A101" s="40">
        <v>2.0</v>
      </c>
      <c r="B101" s="35" t="s">
        <v>75</v>
      </c>
      <c r="C101" s="38">
        <v>2.0</v>
      </c>
      <c r="D101" s="39">
        <v>0.0</v>
      </c>
      <c r="E101" s="39">
        <v>0.0</v>
      </c>
      <c r="F101" s="39">
        <v>10484.0</v>
      </c>
      <c r="G101" s="9" t="str">
        <f t="shared" si="3"/>
        <v>Armenia 🇦🇲</v>
      </c>
    </row>
    <row r="102">
      <c r="A102" s="40">
        <v>3.0</v>
      </c>
      <c r="B102" s="35" t="s">
        <v>77</v>
      </c>
      <c r="C102" s="38">
        <v>3.0</v>
      </c>
      <c r="D102" s="39">
        <v>0.0</v>
      </c>
      <c r="E102" s="39">
        <v>0.0</v>
      </c>
      <c r="F102" s="39">
        <v>4068.0</v>
      </c>
      <c r="G102" s="9" t="str">
        <f t="shared" si="3"/>
        <v>Australia 🇦🇺</v>
      </c>
    </row>
    <row r="103">
      <c r="A103" s="40">
        <v>4.0</v>
      </c>
      <c r="B103" s="35" t="s">
        <v>79</v>
      </c>
      <c r="C103" s="38">
        <v>4.0</v>
      </c>
      <c r="D103" s="39">
        <v>0.0</v>
      </c>
      <c r="E103" s="39">
        <v>0.0</v>
      </c>
      <c r="F103" s="39">
        <v>19373.0</v>
      </c>
      <c r="G103" s="9" t="str">
        <f t="shared" si="3"/>
        <v>Austria 🇦🇹</v>
      </c>
    </row>
    <row r="104">
      <c r="A104" s="40">
        <v>5.0</v>
      </c>
      <c r="B104" s="35" t="s">
        <v>81</v>
      </c>
      <c r="C104" s="38">
        <v>5.0</v>
      </c>
      <c r="D104" s="39">
        <v>0.0</v>
      </c>
      <c r="E104" s="39">
        <v>0.0</v>
      </c>
      <c r="F104" s="39">
        <v>6622.0</v>
      </c>
      <c r="G104" s="9" t="str">
        <f t="shared" si="3"/>
        <v>Azerbaijan 🇦🇿</v>
      </c>
    </row>
    <row r="105">
      <c r="A105" s="40">
        <v>6.0</v>
      </c>
      <c r="B105" s="35" t="s">
        <v>83</v>
      </c>
      <c r="C105" s="38">
        <v>7.0</v>
      </c>
      <c r="D105" s="39">
        <v>0.0</v>
      </c>
      <c r="E105" s="39">
        <v>0.0</v>
      </c>
      <c r="F105" s="39">
        <v>30955.0</v>
      </c>
      <c r="G105" s="9" t="str">
        <f t="shared" si="3"/>
        <v>Belgium 🇧🇪</v>
      </c>
    </row>
    <row r="106">
      <c r="A106" s="40">
        <v>8.0</v>
      </c>
      <c r="B106" s="35" t="s">
        <v>85</v>
      </c>
      <c r="C106" s="38">
        <v>11.0</v>
      </c>
      <c r="D106" s="39">
        <v>0.0</v>
      </c>
      <c r="E106" s="39">
        <v>0.0</v>
      </c>
      <c r="F106" s="39">
        <v>10606.0</v>
      </c>
      <c r="G106" s="9" t="str">
        <f t="shared" si="3"/>
        <v>Cyprus 🇨🇾</v>
      </c>
    </row>
    <row r="107">
      <c r="A107" s="40">
        <v>10.0</v>
      </c>
      <c r="B107" s="35" t="s">
        <v>87</v>
      </c>
      <c r="C107" s="38">
        <v>13.0</v>
      </c>
      <c r="D107" s="39">
        <v>0.0</v>
      </c>
      <c r="E107" s="39">
        <v>0.0</v>
      </c>
      <c r="F107" s="39">
        <v>12028.0</v>
      </c>
      <c r="G107" s="9" t="str">
        <f t="shared" si="3"/>
        <v>Denmark 🇩🇰</v>
      </c>
    </row>
    <row r="108">
      <c r="A108" s="40">
        <v>11.0</v>
      </c>
      <c r="B108" s="35" t="s">
        <v>89</v>
      </c>
      <c r="C108" s="38">
        <v>41.0</v>
      </c>
      <c r="D108" s="39">
        <v>0.0</v>
      </c>
      <c r="E108" s="39">
        <v>0.0</v>
      </c>
      <c r="F108" s="39">
        <v>7838.0</v>
      </c>
      <c r="G108" s="9" t="str">
        <f t="shared" si="3"/>
        <v>Slovenia 🇸🇮</v>
      </c>
    </row>
    <row r="109">
      <c r="A109" s="40">
        <v>12.0</v>
      </c>
      <c r="B109" s="35" t="s">
        <v>91</v>
      </c>
      <c r="C109" s="38">
        <v>42.0</v>
      </c>
      <c r="D109" s="39">
        <v>0.0</v>
      </c>
      <c r="E109" s="39">
        <v>0.0</v>
      </c>
      <c r="F109" s="39">
        <v>12300.0</v>
      </c>
      <c r="G109" s="9" t="str">
        <f t="shared" si="3"/>
        <v>Spain 🇪🇸</v>
      </c>
    </row>
    <row r="110">
      <c r="A110" s="40">
        <v>13.0</v>
      </c>
      <c r="B110" s="35" t="s">
        <v>93</v>
      </c>
      <c r="C110" s="38">
        <v>14.0</v>
      </c>
      <c r="D110" s="39">
        <v>0.0</v>
      </c>
      <c r="E110" s="39">
        <v>0.0</v>
      </c>
      <c r="F110" s="39">
        <v>2968.0</v>
      </c>
      <c r="G110" s="9" t="str">
        <f t="shared" si="3"/>
        <v>Estonia 🇪🇪</v>
      </c>
    </row>
    <row r="111">
      <c r="A111" s="40">
        <v>16.0</v>
      </c>
      <c r="B111" s="35" t="s">
        <v>95</v>
      </c>
      <c r="C111" s="38">
        <v>17.0</v>
      </c>
      <c r="D111" s="39">
        <v>0.0</v>
      </c>
      <c r="E111" s="39">
        <v>0.0</v>
      </c>
      <c r="F111" s="39">
        <v>3879.0</v>
      </c>
      <c r="G111" s="9" t="str">
        <f t="shared" si="3"/>
        <v>Georgia 🇬🇪</v>
      </c>
    </row>
    <row r="112">
      <c r="A112" s="40">
        <v>17.0</v>
      </c>
      <c r="B112" s="35" t="s">
        <v>97</v>
      </c>
      <c r="C112" s="38">
        <v>19.0</v>
      </c>
      <c r="D112" s="39">
        <v>0.0</v>
      </c>
      <c r="E112" s="39">
        <v>0.0</v>
      </c>
      <c r="F112" s="39">
        <v>3495.0</v>
      </c>
      <c r="G112" s="9" t="str">
        <f t="shared" si="3"/>
        <v>Greece 🇬🇷</v>
      </c>
    </row>
    <row r="113">
      <c r="A113" s="40">
        <v>18.0</v>
      </c>
      <c r="B113" s="35" t="s">
        <v>99</v>
      </c>
      <c r="C113" s="38">
        <v>22.0</v>
      </c>
      <c r="D113" s="39">
        <v>0.0</v>
      </c>
      <c r="E113" s="39">
        <v>0.0</v>
      </c>
      <c r="F113" s="39">
        <v>10361.0</v>
      </c>
      <c r="G113" s="9" t="str">
        <f t="shared" si="3"/>
        <v>Ireland 🇮🇪</v>
      </c>
    </row>
    <row r="114">
      <c r="A114" s="40">
        <v>19.0</v>
      </c>
      <c r="B114" s="35" t="s">
        <v>101</v>
      </c>
      <c r="C114" s="38">
        <v>21.0</v>
      </c>
      <c r="D114" s="39">
        <v>0.0</v>
      </c>
      <c r="E114" s="39">
        <v>0.0</v>
      </c>
      <c r="F114" s="39">
        <v>2527.0</v>
      </c>
      <c r="G114" s="9" t="str">
        <f t="shared" si="3"/>
        <v>Iceland 🇮🇸</v>
      </c>
    </row>
    <row r="115">
      <c r="A115" s="40">
        <v>22.0</v>
      </c>
      <c r="B115" s="35" t="s">
        <v>103</v>
      </c>
      <c r="C115" s="38">
        <v>25.0</v>
      </c>
      <c r="D115" s="39">
        <v>0.0</v>
      </c>
      <c r="E115" s="39">
        <v>0.0</v>
      </c>
      <c r="F115" s="39">
        <v>5728.0</v>
      </c>
      <c r="G115" s="9" t="str">
        <f t="shared" si="3"/>
        <v>Latvia 🇱🇻</v>
      </c>
    </row>
    <row r="116">
      <c r="A116" s="40">
        <v>23.0</v>
      </c>
      <c r="B116" s="35" t="s">
        <v>105</v>
      </c>
      <c r="C116" s="38">
        <v>26.0</v>
      </c>
      <c r="D116" s="39">
        <v>0.0</v>
      </c>
      <c r="E116" s="39">
        <v>0.0</v>
      </c>
      <c r="F116" s="39">
        <v>3322.0</v>
      </c>
      <c r="G116" s="9" t="str">
        <f t="shared" si="3"/>
        <v>Lithuania 🇱🇹</v>
      </c>
    </row>
    <row r="117">
      <c r="A117" s="40">
        <v>24.0</v>
      </c>
      <c r="B117" s="35" t="s">
        <v>107</v>
      </c>
      <c r="C117" s="38">
        <v>27.0</v>
      </c>
      <c r="D117" s="39">
        <v>0.0</v>
      </c>
      <c r="E117" s="39">
        <v>0.0</v>
      </c>
      <c r="F117" s="39">
        <v>6910.0</v>
      </c>
      <c r="G117" s="9" t="str">
        <f t="shared" si="3"/>
        <v>Malta 🇲🇹</v>
      </c>
    </row>
    <row r="118">
      <c r="A118" s="40">
        <v>27.0</v>
      </c>
      <c r="B118" s="35" t="s">
        <v>109</v>
      </c>
      <c r="C118" s="38">
        <v>45.0</v>
      </c>
      <c r="D118" s="39">
        <v>0.0</v>
      </c>
      <c r="E118" s="39">
        <v>0.0</v>
      </c>
      <c r="F118" s="39">
        <v>29809.0</v>
      </c>
      <c r="G118" s="9" t="str">
        <f t="shared" si="3"/>
        <v>Netherlands 🇳🇱</v>
      </c>
    </row>
    <row r="119">
      <c r="A119" s="40">
        <v>28.0</v>
      </c>
      <c r="B119" s="35" t="s">
        <v>111</v>
      </c>
      <c r="C119" s="38">
        <v>33.0</v>
      </c>
      <c r="D119" s="39">
        <v>0.0</v>
      </c>
      <c r="E119" s="39">
        <v>0.0</v>
      </c>
      <c r="F119" s="39">
        <v>204475.0</v>
      </c>
      <c r="G119" s="9" t="str">
        <f t="shared" si="3"/>
        <v>Poland 🇵🇱</v>
      </c>
    </row>
    <row r="120">
      <c r="A120" s="40">
        <v>30.0</v>
      </c>
      <c r="B120" s="35" t="s">
        <v>113</v>
      </c>
      <c r="C120" s="38">
        <v>48.0</v>
      </c>
      <c r="D120" s="39">
        <v>0.0</v>
      </c>
      <c r="E120" s="39">
        <v>0.0</v>
      </c>
      <c r="F120" s="39">
        <v>81048.0</v>
      </c>
      <c r="G120" s="9" t="str">
        <f t="shared" si="3"/>
        <v>United Kingdom 🇬🇧</v>
      </c>
    </row>
    <row r="121">
      <c r="A121" s="40">
        <v>31.0</v>
      </c>
      <c r="B121" s="35" t="s">
        <v>115</v>
      </c>
      <c r="C121" s="38">
        <v>35.0</v>
      </c>
      <c r="D121" s="39">
        <v>0.0</v>
      </c>
      <c r="E121" s="39">
        <v>0.0</v>
      </c>
      <c r="F121" s="39">
        <v>3655.0</v>
      </c>
      <c r="G121" s="9" t="str">
        <f t="shared" si="3"/>
        <v>Romania 🇷🇴</v>
      </c>
    </row>
    <row r="122">
      <c r="A122" s="40">
        <v>32.0</v>
      </c>
      <c r="B122" s="35" t="s">
        <v>117</v>
      </c>
      <c r="C122" s="38">
        <v>37.0</v>
      </c>
      <c r="D122" s="39">
        <v>0.0</v>
      </c>
      <c r="E122" s="39">
        <v>0.0</v>
      </c>
      <c r="F122" s="39">
        <v>788.0</v>
      </c>
      <c r="G122" s="9" t="str">
        <f t="shared" si="3"/>
        <v>San Marino 🇸🇲</v>
      </c>
    </row>
    <row r="123">
      <c r="A123" s="40">
        <v>36.0</v>
      </c>
      <c r="B123" s="35" t="s">
        <v>119</v>
      </c>
      <c r="C123" s="38">
        <v>47.0</v>
      </c>
      <c r="D123" s="39">
        <v>0.0</v>
      </c>
      <c r="E123" s="39">
        <v>0.0</v>
      </c>
      <c r="F123" s="39">
        <v>66695.0</v>
      </c>
      <c r="G123" s="9" t="str">
        <f t="shared" si="3"/>
        <v>Ukraine 🇺🇦</v>
      </c>
    </row>
    <row r="127">
      <c r="A127" s="22">
        <v>45058.5</v>
      </c>
      <c r="B127" s="23"/>
      <c r="C127" s="23"/>
      <c r="D127" s="23"/>
      <c r="E127" s="23"/>
      <c r="F127" s="23"/>
      <c r="G127" s="24"/>
    </row>
    <row r="128">
      <c r="A128" s="41" t="s">
        <v>39</v>
      </c>
      <c r="B128" s="36" t="s">
        <v>40</v>
      </c>
      <c r="C128" s="36" t="s">
        <v>125</v>
      </c>
      <c r="D128" s="36" t="s">
        <v>42</v>
      </c>
      <c r="E128" s="36" t="s">
        <v>43</v>
      </c>
      <c r="F128" s="36" t="s">
        <v>44</v>
      </c>
      <c r="G128" s="28" t="s">
        <v>45</v>
      </c>
      <c r="H128" s="28" t="s">
        <v>131</v>
      </c>
      <c r="I128" s="28" t="s">
        <v>132</v>
      </c>
      <c r="J128" s="28" t="s">
        <v>133</v>
      </c>
    </row>
    <row r="129">
      <c r="A129" s="42">
        <v>20.0</v>
      </c>
      <c r="B129" s="43" t="s">
        <v>47</v>
      </c>
      <c r="C129" s="44">
        <v>23.0</v>
      </c>
      <c r="D129" s="45">
        <v>2358748.0</v>
      </c>
      <c r="E129" s="45">
        <v>53118.0</v>
      </c>
      <c r="F129" s="45">
        <v>28413.0</v>
      </c>
      <c r="G129" s="46" t="str">
        <f t="shared" ref="G129:G165" si="4">VLOOKUP(C129,I:J,2,0)</f>
        <v>Israel 🇮🇱</v>
      </c>
      <c r="H129" s="47">
        <f t="shared" ref="H129:H165" si="5">VLOOKUP(C129,$C$45:$E$81,3,0)</f>
        <v>42833</v>
      </c>
      <c r="I129" s="47">
        <f t="shared" ref="I129:I165" si="6">E129-H129</f>
        <v>10285</v>
      </c>
      <c r="J129" s="48">
        <f t="shared" ref="J129:J133" si="7">H129</f>
        <v>42833</v>
      </c>
    </row>
    <row r="130">
      <c r="A130" s="49">
        <v>14.0</v>
      </c>
      <c r="B130" s="43" t="s">
        <v>49</v>
      </c>
      <c r="C130" s="44">
        <v>15.0</v>
      </c>
      <c r="D130" s="45">
        <v>2532136.0</v>
      </c>
      <c r="E130" s="45">
        <v>51641.0</v>
      </c>
      <c r="F130" s="45">
        <v>33307.0</v>
      </c>
      <c r="G130" s="46" t="str">
        <f t="shared" si="4"/>
        <v>Finland 🇫🇮</v>
      </c>
      <c r="H130" s="47">
        <f t="shared" si="5"/>
        <v>40400</v>
      </c>
      <c r="I130" s="47">
        <f t="shared" si="6"/>
        <v>11241</v>
      </c>
      <c r="J130" s="48">
        <f t="shared" si="7"/>
        <v>40400</v>
      </c>
    </row>
    <row r="131">
      <c r="A131" s="49">
        <v>34.0</v>
      </c>
      <c r="B131" s="43" t="s">
        <v>51</v>
      </c>
      <c r="C131" s="44">
        <v>43.0</v>
      </c>
      <c r="D131" s="45">
        <v>2146795.0</v>
      </c>
      <c r="E131" s="45">
        <v>43420.0</v>
      </c>
      <c r="F131" s="45">
        <v>381078.0</v>
      </c>
      <c r="G131" s="46" t="str">
        <f t="shared" si="4"/>
        <v>Sweden 🇸🇪</v>
      </c>
      <c r="H131" s="47">
        <f t="shared" si="5"/>
        <v>33798</v>
      </c>
      <c r="I131" s="47">
        <f t="shared" si="6"/>
        <v>9622</v>
      </c>
      <c r="J131" s="48">
        <f t="shared" si="7"/>
        <v>33798</v>
      </c>
    </row>
    <row r="132">
      <c r="A132" s="49">
        <v>9.0</v>
      </c>
      <c r="B132" s="43" t="s">
        <v>53</v>
      </c>
      <c r="C132" s="44">
        <v>10.0</v>
      </c>
      <c r="D132" s="45">
        <v>2706087.0</v>
      </c>
      <c r="E132" s="45">
        <v>40971.0</v>
      </c>
      <c r="F132" s="45">
        <v>7698.0</v>
      </c>
      <c r="G132" s="46" t="str">
        <f t="shared" si="4"/>
        <v>Croatia 🇭🇷</v>
      </c>
      <c r="H132" s="47">
        <f t="shared" si="5"/>
        <v>31884</v>
      </c>
      <c r="I132" s="47">
        <f t="shared" si="6"/>
        <v>9087</v>
      </c>
      <c r="J132" s="48">
        <f t="shared" si="7"/>
        <v>31884</v>
      </c>
    </row>
    <row r="133">
      <c r="A133" s="49">
        <v>26.0</v>
      </c>
      <c r="B133" s="43" t="s">
        <v>55</v>
      </c>
      <c r="C133" s="44">
        <v>32.0</v>
      </c>
      <c r="D133" s="45">
        <v>1311686.0</v>
      </c>
      <c r="E133" s="45">
        <v>28646.0</v>
      </c>
      <c r="F133" s="45">
        <v>149082.0</v>
      </c>
      <c r="G133" s="46" t="str">
        <f t="shared" si="4"/>
        <v>Norway 🇳🇴</v>
      </c>
      <c r="H133" s="47">
        <f t="shared" si="5"/>
        <v>21635</v>
      </c>
      <c r="I133" s="47">
        <f t="shared" si="6"/>
        <v>7011</v>
      </c>
      <c r="J133" s="48">
        <f t="shared" si="7"/>
        <v>21635</v>
      </c>
    </row>
    <row r="134">
      <c r="A134" s="40">
        <v>28.0</v>
      </c>
      <c r="B134" s="35" t="s">
        <v>111</v>
      </c>
      <c r="C134" s="38">
        <v>33.0</v>
      </c>
      <c r="D134" s="39">
        <v>822137.0</v>
      </c>
      <c r="E134" s="39">
        <v>20154.0</v>
      </c>
      <c r="F134" s="39">
        <v>206537.0</v>
      </c>
      <c r="G134" s="9" t="str">
        <f t="shared" si="4"/>
        <v>Poland 🇵🇱</v>
      </c>
      <c r="H134" s="48">
        <f t="shared" si="5"/>
        <v>0</v>
      </c>
      <c r="I134" s="48">
        <f t="shared" si="6"/>
        <v>20154</v>
      </c>
      <c r="J134" s="48">
        <f>E134</f>
        <v>20154</v>
      </c>
    </row>
    <row r="135">
      <c r="A135" s="49">
        <v>29.0</v>
      </c>
      <c r="B135" s="43" t="s">
        <v>57</v>
      </c>
      <c r="C135" s="44">
        <v>34.0</v>
      </c>
      <c r="D135" s="45">
        <v>797078.0</v>
      </c>
      <c r="E135" s="45">
        <v>23601.0</v>
      </c>
      <c r="F135" s="45">
        <v>10722.0</v>
      </c>
      <c r="G135" s="46" t="str">
        <f t="shared" si="4"/>
        <v>Portugal 🇵🇹</v>
      </c>
      <c r="H135" s="47">
        <f t="shared" si="5"/>
        <v>19712</v>
      </c>
      <c r="I135" s="47">
        <f t="shared" si="6"/>
        <v>3889</v>
      </c>
      <c r="J135" s="48">
        <f t="shared" ref="J135:J136" si="8">H135</f>
        <v>19712</v>
      </c>
    </row>
    <row r="136">
      <c r="A136" s="49">
        <v>7.0</v>
      </c>
      <c r="B136" s="43" t="s">
        <v>59</v>
      </c>
      <c r="C136" s="44">
        <v>12.0</v>
      </c>
      <c r="D136" s="45">
        <v>1040823.0</v>
      </c>
      <c r="E136" s="45">
        <v>22656.0</v>
      </c>
      <c r="F136" s="45">
        <v>23568.0</v>
      </c>
      <c r="G136" s="46" t="str">
        <f t="shared" si="4"/>
        <v>Czechia 🇨🇿</v>
      </c>
      <c r="H136" s="47">
        <f t="shared" si="5"/>
        <v>18150</v>
      </c>
      <c r="I136" s="47">
        <f t="shared" si="6"/>
        <v>4506</v>
      </c>
      <c r="J136" s="48">
        <f t="shared" si="8"/>
        <v>18150</v>
      </c>
    </row>
    <row r="137">
      <c r="A137" s="40">
        <v>2.0</v>
      </c>
      <c r="B137" s="35" t="s">
        <v>75</v>
      </c>
      <c r="C137" s="38">
        <v>2.0</v>
      </c>
      <c r="D137" s="39">
        <v>279879.0</v>
      </c>
      <c r="E137" s="39">
        <v>17775.0</v>
      </c>
      <c r="F137" s="39">
        <v>13765.0</v>
      </c>
      <c r="G137" s="9" t="str">
        <f t="shared" si="4"/>
        <v>Armenia 🇦🇲</v>
      </c>
      <c r="H137" s="48">
        <f t="shared" si="5"/>
        <v>0</v>
      </c>
      <c r="I137" s="48">
        <f t="shared" si="6"/>
        <v>17775</v>
      </c>
      <c r="J137" s="48">
        <f>E137</f>
        <v>17775</v>
      </c>
    </row>
    <row r="138">
      <c r="A138" s="49">
        <v>21.0</v>
      </c>
      <c r="B138" s="43" t="s">
        <v>63</v>
      </c>
      <c r="C138" s="44">
        <v>24.0</v>
      </c>
      <c r="D138" s="45">
        <v>801469.0</v>
      </c>
      <c r="E138" s="45">
        <v>21740.0</v>
      </c>
      <c r="F138" s="45">
        <v>340213.0</v>
      </c>
      <c r="G138" s="46" t="str">
        <f t="shared" si="4"/>
        <v>Italy 🇮🇹</v>
      </c>
      <c r="H138" s="47">
        <f t="shared" si="5"/>
        <v>16694</v>
      </c>
      <c r="I138" s="47">
        <f t="shared" si="6"/>
        <v>5046</v>
      </c>
      <c r="J138" s="48">
        <f t="shared" ref="J138:J140" si="9">H138</f>
        <v>16694</v>
      </c>
    </row>
    <row r="139">
      <c r="A139" s="49">
        <v>33.0</v>
      </c>
      <c r="B139" s="43" t="s">
        <v>61</v>
      </c>
      <c r="C139" s="44">
        <v>38.0</v>
      </c>
      <c r="D139" s="45">
        <v>965347.0</v>
      </c>
      <c r="E139" s="45">
        <v>18987.0</v>
      </c>
      <c r="F139" s="45">
        <v>7472.0</v>
      </c>
      <c r="G139" s="46" t="str">
        <f t="shared" si="4"/>
        <v>Serbia 🇷🇸</v>
      </c>
      <c r="H139" s="47">
        <f t="shared" si="5"/>
        <v>16106</v>
      </c>
      <c r="I139" s="47">
        <f t="shared" si="6"/>
        <v>2881</v>
      </c>
      <c r="J139" s="48">
        <f t="shared" si="9"/>
        <v>16106</v>
      </c>
    </row>
    <row r="140">
      <c r="A140" s="49">
        <v>25.0</v>
      </c>
      <c r="B140" s="43" t="s">
        <v>65</v>
      </c>
      <c r="C140" s="44">
        <v>28.0</v>
      </c>
      <c r="D140" s="45">
        <v>845962.0</v>
      </c>
      <c r="E140" s="45">
        <v>21052.0</v>
      </c>
      <c r="F140" s="45">
        <v>15112.0</v>
      </c>
      <c r="G140" s="46" t="str">
        <f t="shared" si="4"/>
        <v>Moldova 🇲🇩</v>
      </c>
      <c r="H140" s="47">
        <f t="shared" si="5"/>
        <v>16070</v>
      </c>
      <c r="I140" s="47">
        <f t="shared" si="6"/>
        <v>4982</v>
      </c>
      <c r="J140" s="48">
        <f t="shared" si="9"/>
        <v>16070</v>
      </c>
    </row>
    <row r="141">
      <c r="A141" s="40">
        <v>0.0</v>
      </c>
      <c r="B141" s="35" t="s">
        <v>73</v>
      </c>
      <c r="C141" s="38">
        <v>0.0</v>
      </c>
      <c r="D141" s="39">
        <v>314996.0</v>
      </c>
      <c r="E141" s="39">
        <v>14870.0</v>
      </c>
      <c r="F141" s="39">
        <v>2533.0</v>
      </c>
      <c r="G141" s="9" t="str">
        <f t="shared" si="4"/>
        <v>Albania 🇦🇱</v>
      </c>
      <c r="H141" s="48">
        <f t="shared" si="5"/>
        <v>0</v>
      </c>
      <c r="I141" s="48">
        <f t="shared" si="6"/>
        <v>14870</v>
      </c>
      <c r="J141" s="48">
        <f t="shared" ref="J141:J142" si="10">E141</f>
        <v>14870</v>
      </c>
    </row>
    <row r="142">
      <c r="A142" s="40">
        <v>12.0</v>
      </c>
      <c r="B142" s="35" t="s">
        <v>91</v>
      </c>
      <c r="C142" s="38">
        <v>42.0</v>
      </c>
      <c r="D142" s="39">
        <v>203175.0</v>
      </c>
      <c r="E142" s="39">
        <v>11501.0</v>
      </c>
      <c r="F142" s="39">
        <v>13029.0</v>
      </c>
      <c r="G142" s="9" t="str">
        <f t="shared" si="4"/>
        <v>Spain 🇪🇸</v>
      </c>
      <c r="H142" s="48">
        <f t="shared" si="5"/>
        <v>0</v>
      </c>
      <c r="I142" s="48">
        <f t="shared" si="6"/>
        <v>11501</v>
      </c>
      <c r="J142" s="48">
        <f t="shared" si="10"/>
        <v>11501</v>
      </c>
    </row>
    <row r="143">
      <c r="A143" s="49">
        <v>15.0</v>
      </c>
      <c r="B143" s="43" t="s">
        <v>67</v>
      </c>
      <c r="C143" s="44">
        <v>16.0</v>
      </c>
      <c r="D143" s="45">
        <v>874503.0</v>
      </c>
      <c r="E143" s="45">
        <v>14344.0</v>
      </c>
      <c r="F143" s="45">
        <v>99970.0</v>
      </c>
      <c r="G143" s="46" t="str">
        <f t="shared" si="4"/>
        <v>France 🇫🇷</v>
      </c>
      <c r="H143" s="47">
        <f t="shared" si="5"/>
        <v>11444</v>
      </c>
      <c r="I143" s="47">
        <f t="shared" si="6"/>
        <v>2900</v>
      </c>
      <c r="J143" s="48">
        <f t="shared" ref="J143:J144" si="11">H143</f>
        <v>11444</v>
      </c>
    </row>
    <row r="144">
      <c r="A144" s="49">
        <v>35.0</v>
      </c>
      <c r="B144" s="43" t="s">
        <v>69</v>
      </c>
      <c r="C144" s="44">
        <v>44.0</v>
      </c>
      <c r="D144" s="45">
        <v>497011.0</v>
      </c>
      <c r="E144" s="45">
        <v>13055.0</v>
      </c>
      <c r="F144" s="45">
        <v>32219.0</v>
      </c>
      <c r="G144" s="46" t="str">
        <f t="shared" si="4"/>
        <v>Switzerland 🇨🇭</v>
      </c>
      <c r="H144" s="47">
        <f t="shared" si="5"/>
        <v>10761</v>
      </c>
      <c r="I144" s="47">
        <f t="shared" si="6"/>
        <v>2294</v>
      </c>
      <c r="J144" s="48">
        <f t="shared" si="11"/>
        <v>10761</v>
      </c>
    </row>
    <row r="145">
      <c r="A145" s="40">
        <v>36.0</v>
      </c>
      <c r="B145" s="35" t="s">
        <v>119</v>
      </c>
      <c r="C145" s="38">
        <v>47.0</v>
      </c>
      <c r="D145" s="39">
        <v>157618.0</v>
      </c>
      <c r="E145" s="39">
        <v>10033.0</v>
      </c>
      <c r="F145" s="39">
        <v>68757.0</v>
      </c>
      <c r="G145" s="9" t="str">
        <f t="shared" si="4"/>
        <v>Ukraine 🇺🇦</v>
      </c>
      <c r="H145" s="48">
        <f t="shared" si="5"/>
        <v>0</v>
      </c>
      <c r="I145" s="48">
        <f t="shared" si="6"/>
        <v>10033</v>
      </c>
      <c r="J145" s="48">
        <f>E145</f>
        <v>10033</v>
      </c>
    </row>
    <row r="146">
      <c r="A146" s="49">
        <v>1.0</v>
      </c>
      <c r="B146" s="43" t="s">
        <v>71</v>
      </c>
      <c r="C146" s="44">
        <v>18.0</v>
      </c>
      <c r="D146" s="45">
        <v>550461.0</v>
      </c>
      <c r="E146" s="45">
        <v>12368.0</v>
      </c>
      <c r="F146" s="45">
        <v>11594.0</v>
      </c>
      <c r="G146" s="46" t="str">
        <f t="shared" si="4"/>
        <v>Germany 🇩🇪</v>
      </c>
      <c r="H146" s="47">
        <f t="shared" si="5"/>
        <v>9521</v>
      </c>
      <c r="I146" s="47">
        <f t="shared" si="6"/>
        <v>2847</v>
      </c>
      <c r="J146" s="48">
        <f>H146</f>
        <v>9521</v>
      </c>
    </row>
    <row r="147">
      <c r="A147" s="40">
        <v>8.0</v>
      </c>
      <c r="B147" s="35" t="s">
        <v>85</v>
      </c>
      <c r="C147" s="38">
        <v>11.0</v>
      </c>
      <c r="D147" s="39">
        <v>181276.0</v>
      </c>
      <c r="E147" s="39">
        <v>8363.0</v>
      </c>
      <c r="F147" s="39">
        <v>11506.0</v>
      </c>
      <c r="G147" s="9" t="str">
        <f t="shared" si="4"/>
        <v>Cyprus 🇨🇾</v>
      </c>
      <c r="H147" s="48">
        <f t="shared" si="5"/>
        <v>0</v>
      </c>
      <c r="I147" s="48">
        <f t="shared" si="6"/>
        <v>8363</v>
      </c>
      <c r="J147" s="48">
        <f t="shared" ref="J147:J165" si="12">E147</f>
        <v>8363</v>
      </c>
    </row>
    <row r="148">
      <c r="A148" s="40">
        <v>22.0</v>
      </c>
      <c r="B148" s="35" t="s">
        <v>103</v>
      </c>
      <c r="C148" s="38">
        <v>25.0</v>
      </c>
      <c r="D148" s="39">
        <v>221731.0</v>
      </c>
      <c r="E148" s="39">
        <v>7687.0</v>
      </c>
      <c r="F148" s="39">
        <v>5812.0</v>
      </c>
      <c r="G148" s="9" t="str">
        <f t="shared" si="4"/>
        <v>Latvia 🇱🇻</v>
      </c>
      <c r="H148" s="48">
        <f t="shared" si="5"/>
        <v>0</v>
      </c>
      <c r="I148" s="48">
        <f t="shared" si="6"/>
        <v>7687</v>
      </c>
      <c r="J148" s="48">
        <f t="shared" si="12"/>
        <v>7687</v>
      </c>
    </row>
    <row r="149">
      <c r="A149" s="40">
        <v>11.0</v>
      </c>
      <c r="B149" s="35" t="s">
        <v>89</v>
      </c>
      <c r="C149" s="38">
        <v>41.0</v>
      </c>
      <c r="D149" s="39">
        <v>136767.0</v>
      </c>
      <c r="E149" s="39">
        <v>7313.0</v>
      </c>
      <c r="F149" s="39">
        <v>8307.0</v>
      </c>
      <c r="G149" s="9" t="str">
        <f t="shared" si="4"/>
        <v>Slovenia 🇸🇮</v>
      </c>
      <c r="H149" s="48">
        <f t="shared" si="5"/>
        <v>0</v>
      </c>
      <c r="I149" s="48">
        <f t="shared" si="6"/>
        <v>7313</v>
      </c>
      <c r="J149" s="48">
        <f t="shared" si="12"/>
        <v>7313</v>
      </c>
    </row>
    <row r="150">
      <c r="A150" s="40">
        <v>4.0</v>
      </c>
      <c r="B150" s="35" t="s">
        <v>79</v>
      </c>
      <c r="C150" s="38">
        <v>4.0</v>
      </c>
      <c r="D150" s="39">
        <v>155982.0</v>
      </c>
      <c r="E150" s="39">
        <v>6909.0</v>
      </c>
      <c r="F150" s="39">
        <v>24893.0</v>
      </c>
      <c r="G150" s="9" t="str">
        <f t="shared" si="4"/>
        <v>Austria 🇦🇹</v>
      </c>
      <c r="H150" s="48">
        <f t="shared" si="5"/>
        <v>0</v>
      </c>
      <c r="I150" s="48">
        <f t="shared" si="6"/>
        <v>6909</v>
      </c>
      <c r="J150" s="48">
        <f t="shared" si="12"/>
        <v>6909</v>
      </c>
    </row>
    <row r="151">
      <c r="A151" s="40">
        <v>5.0</v>
      </c>
      <c r="B151" s="35" t="s">
        <v>81</v>
      </c>
      <c r="C151" s="38">
        <v>5.0</v>
      </c>
      <c r="D151" s="39">
        <v>228899.0</v>
      </c>
      <c r="E151" s="39">
        <v>6806.0</v>
      </c>
      <c r="F151" s="39">
        <v>6736.0</v>
      </c>
      <c r="G151" s="9" t="str">
        <f t="shared" si="4"/>
        <v>Azerbaijan 🇦🇿</v>
      </c>
      <c r="H151" s="48">
        <f t="shared" si="5"/>
        <v>0</v>
      </c>
      <c r="I151" s="48">
        <f t="shared" si="6"/>
        <v>6806</v>
      </c>
      <c r="J151" s="48">
        <f t="shared" si="12"/>
        <v>6806</v>
      </c>
    </row>
    <row r="152">
      <c r="A152" s="40">
        <v>27.0</v>
      </c>
      <c r="B152" s="35" t="s">
        <v>109</v>
      </c>
      <c r="C152" s="38">
        <v>45.0</v>
      </c>
      <c r="D152" s="39">
        <v>337697.0</v>
      </c>
      <c r="E152" s="39">
        <v>6288.0</v>
      </c>
      <c r="F152" s="39">
        <v>29996.0</v>
      </c>
      <c r="G152" s="9" t="str">
        <f t="shared" si="4"/>
        <v>Netherlands 🇳🇱</v>
      </c>
      <c r="H152" s="48">
        <f t="shared" si="5"/>
        <v>0</v>
      </c>
      <c r="I152" s="48">
        <f t="shared" si="6"/>
        <v>6288</v>
      </c>
      <c r="J152" s="48">
        <f t="shared" si="12"/>
        <v>6288</v>
      </c>
    </row>
    <row r="153">
      <c r="A153" s="40">
        <v>24.0</v>
      </c>
      <c r="B153" s="35" t="s">
        <v>107</v>
      </c>
      <c r="C153" s="38">
        <v>27.0</v>
      </c>
      <c r="D153" s="39">
        <v>225595.0</v>
      </c>
      <c r="E153" s="39">
        <v>6014.0</v>
      </c>
      <c r="F153" s="39">
        <v>7057.0</v>
      </c>
      <c r="G153" s="9" t="str">
        <f t="shared" si="4"/>
        <v>Malta 🇲🇹</v>
      </c>
      <c r="H153" s="48">
        <f t="shared" si="5"/>
        <v>0</v>
      </c>
      <c r="I153" s="48">
        <f t="shared" si="6"/>
        <v>6014</v>
      </c>
      <c r="J153" s="48">
        <f t="shared" si="12"/>
        <v>6014</v>
      </c>
    </row>
    <row r="154">
      <c r="A154" s="40">
        <v>16.0</v>
      </c>
      <c r="B154" s="35" t="s">
        <v>95</v>
      </c>
      <c r="C154" s="38">
        <v>17.0</v>
      </c>
      <c r="D154" s="39">
        <v>94978.0</v>
      </c>
      <c r="E154" s="39">
        <v>5688.0</v>
      </c>
      <c r="F154" s="39">
        <v>4190.0</v>
      </c>
      <c r="G154" s="9" t="str">
        <f t="shared" si="4"/>
        <v>Georgia 🇬🇪</v>
      </c>
      <c r="H154" s="48">
        <f t="shared" si="5"/>
        <v>0</v>
      </c>
      <c r="I154" s="48">
        <f t="shared" si="6"/>
        <v>5688</v>
      </c>
      <c r="J154" s="48">
        <f t="shared" si="12"/>
        <v>5688</v>
      </c>
    </row>
    <row r="155">
      <c r="A155" s="40">
        <v>3.0</v>
      </c>
      <c r="B155" s="35" t="s">
        <v>77</v>
      </c>
      <c r="C155" s="38">
        <v>3.0</v>
      </c>
      <c r="D155" s="39">
        <v>148931.0</v>
      </c>
      <c r="E155" s="39">
        <v>5541.0</v>
      </c>
      <c r="F155" s="39">
        <v>7274.0</v>
      </c>
      <c r="G155" s="9" t="str">
        <f t="shared" si="4"/>
        <v>Australia 🇦🇺</v>
      </c>
      <c r="H155" s="48">
        <f t="shared" si="5"/>
        <v>0</v>
      </c>
      <c r="I155" s="48">
        <f t="shared" si="6"/>
        <v>5541</v>
      </c>
      <c r="J155" s="48">
        <f t="shared" si="12"/>
        <v>5541</v>
      </c>
    </row>
    <row r="156">
      <c r="A156" s="40">
        <v>18.0</v>
      </c>
      <c r="B156" s="35" t="s">
        <v>99</v>
      </c>
      <c r="C156" s="38">
        <v>22.0</v>
      </c>
      <c r="D156" s="39">
        <v>378264.0</v>
      </c>
      <c r="E156" s="39">
        <v>5205.0</v>
      </c>
      <c r="F156" s="39">
        <v>10531.0</v>
      </c>
      <c r="G156" s="9" t="str">
        <f t="shared" si="4"/>
        <v>Ireland 🇮🇪</v>
      </c>
      <c r="H156" s="48">
        <f t="shared" si="5"/>
        <v>0</v>
      </c>
      <c r="I156" s="48">
        <f t="shared" si="6"/>
        <v>5205</v>
      </c>
      <c r="J156" s="48">
        <f t="shared" si="12"/>
        <v>5205</v>
      </c>
    </row>
    <row r="157">
      <c r="A157" s="40">
        <v>23.0</v>
      </c>
      <c r="B157" s="35" t="s">
        <v>105</v>
      </c>
      <c r="C157" s="38">
        <v>26.0</v>
      </c>
      <c r="D157" s="39">
        <v>112449.0</v>
      </c>
      <c r="E157" s="39">
        <v>4893.0</v>
      </c>
      <c r="F157" s="39">
        <v>3855.0</v>
      </c>
      <c r="G157" s="9" t="str">
        <f t="shared" si="4"/>
        <v>Lithuania 🇱🇹</v>
      </c>
      <c r="H157" s="48">
        <f t="shared" si="5"/>
        <v>0</v>
      </c>
      <c r="I157" s="48">
        <f t="shared" si="6"/>
        <v>4893</v>
      </c>
      <c r="J157" s="48">
        <f t="shared" si="12"/>
        <v>4893</v>
      </c>
    </row>
    <row r="158">
      <c r="A158" s="40">
        <v>6.0</v>
      </c>
      <c r="B158" s="35" t="s">
        <v>83</v>
      </c>
      <c r="C158" s="38">
        <v>7.0</v>
      </c>
      <c r="D158" s="39">
        <v>141247.0</v>
      </c>
      <c r="E158" s="39">
        <v>4694.0</v>
      </c>
      <c r="F158" s="39">
        <v>31969.0</v>
      </c>
      <c r="G158" s="9" t="str">
        <f t="shared" si="4"/>
        <v>Belgium 🇧🇪</v>
      </c>
      <c r="H158" s="48">
        <f t="shared" si="5"/>
        <v>0</v>
      </c>
      <c r="I158" s="48">
        <f t="shared" si="6"/>
        <v>4694</v>
      </c>
      <c r="J158" s="48">
        <f t="shared" si="12"/>
        <v>4694</v>
      </c>
    </row>
    <row r="159">
      <c r="A159" s="40">
        <v>13.0</v>
      </c>
      <c r="B159" s="35" t="s">
        <v>93</v>
      </c>
      <c r="C159" s="38">
        <v>14.0</v>
      </c>
      <c r="D159" s="39">
        <v>81048.0</v>
      </c>
      <c r="E159" s="39">
        <v>3574.0</v>
      </c>
      <c r="F159" s="39">
        <v>7586.0</v>
      </c>
      <c r="G159" s="9" t="str">
        <f t="shared" si="4"/>
        <v>Estonia 🇪🇪</v>
      </c>
      <c r="H159" s="48">
        <f t="shared" si="5"/>
        <v>0</v>
      </c>
      <c r="I159" s="48">
        <f t="shared" si="6"/>
        <v>3574</v>
      </c>
      <c r="J159" s="48">
        <f t="shared" si="12"/>
        <v>3574</v>
      </c>
    </row>
    <row r="160">
      <c r="A160" s="40">
        <v>17.0</v>
      </c>
      <c r="B160" s="35" t="s">
        <v>97</v>
      </c>
      <c r="C160" s="38">
        <v>19.0</v>
      </c>
      <c r="D160" s="39">
        <v>165858.0</v>
      </c>
      <c r="E160" s="39">
        <v>3025.0</v>
      </c>
      <c r="F160" s="39">
        <v>3679.0</v>
      </c>
      <c r="G160" s="9" t="str">
        <f t="shared" si="4"/>
        <v>Greece 🇬🇷</v>
      </c>
      <c r="H160" s="48">
        <f t="shared" si="5"/>
        <v>0</v>
      </c>
      <c r="I160" s="48">
        <f t="shared" si="6"/>
        <v>3025</v>
      </c>
      <c r="J160" s="48">
        <f t="shared" si="12"/>
        <v>3025</v>
      </c>
    </row>
    <row r="161">
      <c r="A161" s="40">
        <v>30.0</v>
      </c>
      <c r="B161" s="35" t="s">
        <v>113</v>
      </c>
      <c r="C161" s="38">
        <v>48.0</v>
      </c>
      <c r="D161" s="39">
        <v>107467.0</v>
      </c>
      <c r="E161" s="39">
        <v>2574.0</v>
      </c>
      <c r="F161" s="39">
        <v>83626.0</v>
      </c>
      <c r="G161" s="9" t="str">
        <f t="shared" si="4"/>
        <v>United Kingdom 🇬🇧</v>
      </c>
      <c r="H161" s="48">
        <f t="shared" si="5"/>
        <v>0</v>
      </c>
      <c r="I161" s="48">
        <f t="shared" si="6"/>
        <v>2574</v>
      </c>
      <c r="J161" s="48">
        <f t="shared" si="12"/>
        <v>2574</v>
      </c>
    </row>
    <row r="162">
      <c r="A162" s="40">
        <v>19.0</v>
      </c>
      <c r="B162" s="35" t="s">
        <v>101</v>
      </c>
      <c r="C162" s="38">
        <v>21.0</v>
      </c>
      <c r="D162" s="39">
        <v>47532.0</v>
      </c>
      <c r="E162" s="39">
        <v>2285.0</v>
      </c>
      <c r="F162" s="39">
        <v>2759.0</v>
      </c>
      <c r="G162" s="9" t="str">
        <f t="shared" si="4"/>
        <v>Iceland 🇮🇸</v>
      </c>
      <c r="H162" s="48">
        <f t="shared" si="5"/>
        <v>0</v>
      </c>
      <c r="I162" s="48">
        <f t="shared" si="6"/>
        <v>2285</v>
      </c>
      <c r="J162" s="48">
        <f t="shared" si="12"/>
        <v>2285</v>
      </c>
    </row>
    <row r="163">
      <c r="A163" s="40">
        <v>31.0</v>
      </c>
      <c r="B163" s="35" t="s">
        <v>115</v>
      </c>
      <c r="C163" s="38">
        <v>35.0</v>
      </c>
      <c r="D163" s="39">
        <v>106328.0</v>
      </c>
      <c r="E163" s="39">
        <v>1827.0</v>
      </c>
      <c r="F163" s="39">
        <v>3882.0</v>
      </c>
      <c r="G163" s="9" t="str">
        <f t="shared" si="4"/>
        <v>Romania 🇷🇴</v>
      </c>
      <c r="H163" s="48">
        <f t="shared" si="5"/>
        <v>0</v>
      </c>
      <c r="I163" s="48">
        <f t="shared" si="6"/>
        <v>1827</v>
      </c>
      <c r="J163" s="48">
        <f t="shared" si="12"/>
        <v>1827</v>
      </c>
    </row>
    <row r="164">
      <c r="A164" s="40">
        <v>10.0</v>
      </c>
      <c r="B164" s="35" t="s">
        <v>87</v>
      </c>
      <c r="C164" s="38">
        <v>13.0</v>
      </c>
      <c r="D164" s="39">
        <v>79450.0</v>
      </c>
      <c r="E164" s="39">
        <v>1406.0</v>
      </c>
      <c r="F164" s="39">
        <v>12393.0</v>
      </c>
      <c r="G164" s="9" t="str">
        <f t="shared" si="4"/>
        <v>Denmark 🇩🇰</v>
      </c>
      <c r="H164" s="48">
        <f t="shared" si="5"/>
        <v>0</v>
      </c>
      <c r="I164" s="48">
        <f t="shared" si="6"/>
        <v>1406</v>
      </c>
      <c r="J164" s="48">
        <f t="shared" si="12"/>
        <v>1406</v>
      </c>
    </row>
    <row r="165">
      <c r="A165" s="40">
        <v>32.0</v>
      </c>
      <c r="B165" s="35" t="s">
        <v>117</v>
      </c>
      <c r="C165" s="38">
        <v>37.0</v>
      </c>
      <c r="D165" s="39">
        <v>27733.0</v>
      </c>
      <c r="E165" s="39">
        <v>851.0</v>
      </c>
      <c r="F165" s="39">
        <v>2710.0</v>
      </c>
      <c r="G165" s="9" t="str">
        <f t="shared" si="4"/>
        <v>San Marino 🇸🇲</v>
      </c>
      <c r="H165" s="48">
        <f t="shared" si="5"/>
        <v>0</v>
      </c>
      <c r="I165" s="48">
        <f t="shared" si="6"/>
        <v>851</v>
      </c>
      <c r="J165" s="48">
        <f t="shared" si="12"/>
        <v>851</v>
      </c>
    </row>
  </sheetData>
  <autoFilter ref="$A$128:$J$165">
    <sortState ref="A128:J165">
      <sortCondition descending="1" ref="J128:J165"/>
    </sortState>
  </autoFilter>
  <mergeCells count="4">
    <mergeCell ref="A1:G1"/>
    <mergeCell ref="A43:G43"/>
    <mergeCell ref="A85:G85"/>
    <mergeCell ref="A127:G1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149</v>
      </c>
      <c r="R1" s="1" t="s">
        <v>150</v>
      </c>
      <c r="S1" s="1" t="s">
        <v>151</v>
      </c>
      <c r="T1" s="1" t="s">
        <v>152</v>
      </c>
      <c r="U1" s="1" t="s">
        <v>153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167</v>
      </c>
      <c r="AJ1" s="1" t="s">
        <v>168</v>
      </c>
      <c r="AK1" s="1" t="s">
        <v>169</v>
      </c>
      <c r="AL1" s="1" t="s">
        <v>170</v>
      </c>
    </row>
    <row r="2">
      <c r="A2" s="5">
        <v>45028.0</v>
      </c>
      <c r="B2" s="6">
        <v>0.0</v>
      </c>
      <c r="C2" s="6">
        <v>207.0</v>
      </c>
      <c r="D2" s="6">
        <v>67.0</v>
      </c>
      <c r="E2" s="6">
        <v>228.0</v>
      </c>
      <c r="F2" s="6">
        <v>0.0</v>
      </c>
      <c r="G2" s="6">
        <v>32.0</v>
      </c>
      <c r="H2" s="6">
        <v>67.0</v>
      </c>
      <c r="I2" s="6">
        <v>0.0</v>
      </c>
      <c r="J2" s="6">
        <v>228.0</v>
      </c>
      <c r="K2" s="6">
        <v>33.0</v>
      </c>
      <c r="L2" s="6">
        <v>36.0</v>
      </c>
      <c r="M2" s="6">
        <v>228.0</v>
      </c>
      <c r="N2" s="6">
        <v>233.0</v>
      </c>
      <c r="O2" s="6">
        <v>110.0</v>
      </c>
      <c r="P2" s="6">
        <v>150.0</v>
      </c>
      <c r="Q2" s="6">
        <v>0.0</v>
      </c>
      <c r="R2" s="6">
        <v>0.0</v>
      </c>
      <c r="S2" s="6">
        <v>0.0</v>
      </c>
      <c r="T2" s="6">
        <v>224.0</v>
      </c>
      <c r="U2" s="6">
        <v>498.0</v>
      </c>
      <c r="V2" s="6">
        <v>0.0</v>
      </c>
      <c r="W2" s="6">
        <v>0.0</v>
      </c>
      <c r="X2" s="6">
        <v>0.0</v>
      </c>
      <c r="Y2" s="6">
        <v>75.0</v>
      </c>
      <c r="Z2" s="6">
        <v>361.0</v>
      </c>
      <c r="AA2" s="6">
        <v>210.0</v>
      </c>
      <c r="AB2" s="6">
        <v>18.0</v>
      </c>
      <c r="AC2" s="6">
        <v>0.0</v>
      </c>
      <c r="AD2" s="6">
        <v>0.0</v>
      </c>
      <c r="AE2" s="6">
        <v>36.0</v>
      </c>
      <c r="AF2" s="6">
        <v>67.0</v>
      </c>
      <c r="AG2" s="6">
        <v>47.0</v>
      </c>
      <c r="AH2" s="6">
        <v>519.0</v>
      </c>
      <c r="AI2" s="6">
        <v>124.0</v>
      </c>
      <c r="AJ2" s="6">
        <v>149.0</v>
      </c>
      <c r="AK2" s="6">
        <v>230.0</v>
      </c>
      <c r="AL2" s="6">
        <v>115.0</v>
      </c>
    </row>
    <row r="3">
      <c r="A3" s="5">
        <v>45029.0</v>
      </c>
      <c r="B3" s="6">
        <v>0.0</v>
      </c>
      <c r="C3" s="6">
        <v>275.0</v>
      </c>
      <c r="D3" s="6">
        <v>66.0</v>
      </c>
      <c r="E3" s="6">
        <v>224.0</v>
      </c>
      <c r="F3" s="6">
        <v>0.0</v>
      </c>
      <c r="G3" s="6">
        <v>32.0</v>
      </c>
      <c r="H3" s="6">
        <v>66.0</v>
      </c>
      <c r="I3" s="6">
        <v>0.0</v>
      </c>
      <c r="J3" s="6">
        <v>224.0</v>
      </c>
      <c r="K3" s="6">
        <v>32.0</v>
      </c>
      <c r="L3" s="6">
        <v>36.0</v>
      </c>
      <c r="M3" s="6">
        <v>224.0</v>
      </c>
      <c r="N3" s="6">
        <v>229.0</v>
      </c>
      <c r="O3" s="6">
        <v>107.0</v>
      </c>
      <c r="P3" s="6">
        <v>147.0</v>
      </c>
      <c r="Q3" s="6">
        <v>0.0</v>
      </c>
      <c r="R3" s="6">
        <v>0.0</v>
      </c>
      <c r="S3" s="6">
        <v>0.0</v>
      </c>
      <c r="T3" s="6">
        <v>220.0</v>
      </c>
      <c r="U3" s="6">
        <v>488.0</v>
      </c>
      <c r="V3" s="6">
        <v>0.0</v>
      </c>
      <c r="W3" s="6">
        <v>0.0</v>
      </c>
      <c r="X3" s="6">
        <v>0.0</v>
      </c>
      <c r="Y3" s="6">
        <v>74.0</v>
      </c>
      <c r="Z3" s="6">
        <v>355.0</v>
      </c>
      <c r="AA3" s="6">
        <v>206.0</v>
      </c>
      <c r="AB3" s="6">
        <v>16.0</v>
      </c>
      <c r="AC3" s="6">
        <v>0.0</v>
      </c>
      <c r="AD3" s="6">
        <v>0.0</v>
      </c>
      <c r="AE3" s="6">
        <v>36.0</v>
      </c>
      <c r="AF3" s="6">
        <v>66.0</v>
      </c>
      <c r="AG3" s="6">
        <v>46.0</v>
      </c>
      <c r="AH3" s="6">
        <v>514.0</v>
      </c>
      <c r="AI3" s="6">
        <v>123.0</v>
      </c>
      <c r="AJ3" s="6">
        <v>146.0</v>
      </c>
      <c r="AK3" s="6">
        <v>226.0</v>
      </c>
      <c r="AL3" s="6">
        <v>114.0</v>
      </c>
    </row>
    <row r="4">
      <c r="A4" s="5">
        <v>45030.0</v>
      </c>
      <c r="B4" s="6">
        <v>0.0</v>
      </c>
      <c r="C4" s="6">
        <v>388.0</v>
      </c>
      <c r="D4" s="6">
        <v>66.0</v>
      </c>
      <c r="E4" s="6">
        <v>200.0</v>
      </c>
      <c r="F4" s="6">
        <v>12.0</v>
      </c>
      <c r="G4" s="6">
        <v>0.0</v>
      </c>
      <c r="H4" s="6">
        <v>133.0</v>
      </c>
      <c r="I4" s="6">
        <v>23.0</v>
      </c>
      <c r="J4" s="6">
        <v>222.0</v>
      </c>
      <c r="K4" s="6">
        <v>32.0</v>
      </c>
      <c r="L4" s="6">
        <v>0.0</v>
      </c>
      <c r="M4" s="6">
        <v>261.0</v>
      </c>
      <c r="N4" s="6">
        <v>222.0</v>
      </c>
      <c r="O4" s="6">
        <v>66.0</v>
      </c>
      <c r="P4" s="6">
        <v>158.0</v>
      </c>
      <c r="Q4" s="6">
        <v>0.0</v>
      </c>
      <c r="R4" s="6">
        <v>0.0</v>
      </c>
      <c r="S4" s="6">
        <v>0.0</v>
      </c>
      <c r="T4" s="6">
        <v>235.0</v>
      </c>
      <c r="U4" s="6">
        <v>307.0</v>
      </c>
      <c r="V4" s="6">
        <v>0.0</v>
      </c>
      <c r="W4" s="6">
        <v>0.0</v>
      </c>
      <c r="X4" s="6">
        <v>0.0</v>
      </c>
      <c r="Y4" s="6">
        <v>70.0</v>
      </c>
      <c r="Z4" s="6">
        <v>243.0</v>
      </c>
      <c r="AA4" s="6">
        <v>81.0</v>
      </c>
      <c r="AB4" s="6">
        <v>36.0</v>
      </c>
      <c r="AC4" s="6">
        <v>0.0</v>
      </c>
      <c r="AD4" s="6">
        <v>0.0</v>
      </c>
      <c r="AE4" s="6">
        <v>106.0</v>
      </c>
      <c r="AF4" s="6">
        <v>63.0</v>
      </c>
      <c r="AG4" s="6">
        <v>245.0</v>
      </c>
      <c r="AH4" s="6">
        <v>488.0</v>
      </c>
      <c r="AI4" s="6">
        <v>119.0</v>
      </c>
      <c r="AJ4" s="6">
        <v>147.0</v>
      </c>
      <c r="AK4" s="6">
        <v>220.0</v>
      </c>
      <c r="AL4" s="6">
        <v>149.0</v>
      </c>
    </row>
    <row r="5">
      <c r="A5" s="5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10.0</v>
      </c>
      <c r="G5" s="1">
        <v>29.0</v>
      </c>
      <c r="H5" s="1">
        <v>73.0</v>
      </c>
      <c r="I5" s="1">
        <v>0.0</v>
      </c>
      <c r="J5" s="1">
        <v>214.0</v>
      </c>
      <c r="K5" s="1">
        <v>0.0</v>
      </c>
      <c r="L5" s="1">
        <v>54.0</v>
      </c>
      <c r="M5" s="1">
        <v>250.0</v>
      </c>
      <c r="N5" s="1">
        <v>219.0</v>
      </c>
      <c r="O5" s="1">
        <v>62.0</v>
      </c>
      <c r="P5" s="1">
        <v>141.0</v>
      </c>
      <c r="Q5" s="1">
        <v>0.0</v>
      </c>
      <c r="R5" s="1">
        <v>0.0</v>
      </c>
      <c r="S5" s="1">
        <v>0.0</v>
      </c>
      <c r="T5" s="1">
        <v>228.0</v>
      </c>
      <c r="U5" s="1">
        <v>470.0</v>
      </c>
      <c r="V5" s="1">
        <v>0.0</v>
      </c>
      <c r="W5" s="1">
        <v>0.0</v>
      </c>
      <c r="X5" s="1">
        <v>0.0</v>
      </c>
      <c r="Y5" s="1">
        <v>70.0</v>
      </c>
      <c r="Z5" s="1">
        <v>376.0</v>
      </c>
      <c r="AA5" s="1">
        <v>78.0</v>
      </c>
      <c r="AB5" s="1">
        <v>15.0</v>
      </c>
      <c r="AC5" s="1">
        <v>0.0</v>
      </c>
      <c r="AD5" s="1">
        <v>0.0</v>
      </c>
      <c r="AE5" s="1">
        <v>62.0</v>
      </c>
      <c r="AF5" s="1">
        <v>42.0</v>
      </c>
      <c r="AG5" s="1">
        <v>197.0</v>
      </c>
      <c r="AH5" s="1">
        <v>378.0</v>
      </c>
      <c r="AI5" s="1">
        <v>116.0</v>
      </c>
      <c r="AJ5" s="1">
        <v>115.0</v>
      </c>
      <c r="AK5" s="1">
        <v>217.0</v>
      </c>
      <c r="AL5" s="1">
        <v>229.0</v>
      </c>
    </row>
    <row r="6">
      <c r="A6" s="5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17.0</v>
      </c>
      <c r="G6" s="1">
        <v>0.0</v>
      </c>
      <c r="H6" s="1">
        <v>69.0</v>
      </c>
      <c r="I6" s="1">
        <v>0.0</v>
      </c>
      <c r="J6" s="1">
        <v>196.0</v>
      </c>
      <c r="K6" s="1">
        <v>0.0</v>
      </c>
      <c r="L6" s="1">
        <v>0.0</v>
      </c>
      <c r="M6" s="1">
        <v>285.0</v>
      </c>
      <c r="N6" s="1">
        <v>84.0</v>
      </c>
      <c r="O6" s="1">
        <v>114.0</v>
      </c>
      <c r="P6" s="1">
        <v>137.0</v>
      </c>
      <c r="Q6" s="1">
        <v>0.0</v>
      </c>
      <c r="R6" s="1">
        <v>0.0</v>
      </c>
      <c r="S6" s="1">
        <v>0.0</v>
      </c>
      <c r="T6" s="1">
        <v>299.0</v>
      </c>
      <c r="U6" s="1">
        <v>190.0</v>
      </c>
      <c r="V6" s="1">
        <v>0.0</v>
      </c>
      <c r="W6" s="1">
        <v>10.0</v>
      </c>
      <c r="X6" s="1">
        <v>0.0</v>
      </c>
      <c r="Y6" s="1">
        <v>76.0</v>
      </c>
      <c r="Z6" s="1">
        <v>473.0</v>
      </c>
      <c r="AA6" s="1">
        <v>165.0</v>
      </c>
      <c r="AB6" s="1">
        <v>25.0</v>
      </c>
      <c r="AC6" s="1">
        <v>0.0</v>
      </c>
      <c r="AD6" s="1">
        <v>0.0</v>
      </c>
      <c r="AE6" s="1">
        <v>95.0</v>
      </c>
      <c r="AF6" s="1">
        <v>36.0</v>
      </c>
      <c r="AG6" s="1">
        <v>258.0</v>
      </c>
      <c r="AH6" s="1">
        <v>492.0</v>
      </c>
      <c r="AI6" s="1">
        <v>111.0</v>
      </c>
      <c r="AJ6" s="1">
        <v>84.0</v>
      </c>
      <c r="AK6" s="1">
        <v>216.0</v>
      </c>
      <c r="AL6" s="1">
        <v>244.0</v>
      </c>
    </row>
    <row r="7">
      <c r="A7" s="5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18.0</v>
      </c>
      <c r="G7" s="1">
        <v>2.0</v>
      </c>
      <c r="H7" s="1">
        <v>74.0</v>
      </c>
      <c r="I7" s="1">
        <v>0.0</v>
      </c>
      <c r="J7" s="1">
        <v>208.0</v>
      </c>
      <c r="K7" s="1">
        <v>0.0</v>
      </c>
      <c r="L7" s="1">
        <v>0.0</v>
      </c>
      <c r="M7" s="1">
        <v>303.0</v>
      </c>
      <c r="N7" s="1">
        <v>90.0</v>
      </c>
      <c r="O7" s="1">
        <v>79.0</v>
      </c>
      <c r="P7" s="1">
        <v>146.0</v>
      </c>
      <c r="Q7" s="1">
        <v>0.0</v>
      </c>
      <c r="R7" s="1">
        <v>0.0</v>
      </c>
      <c r="S7" s="1">
        <v>0.0</v>
      </c>
      <c r="T7" s="1">
        <v>317.0</v>
      </c>
      <c r="U7" s="1">
        <v>201.0</v>
      </c>
      <c r="V7" s="1">
        <v>0.0</v>
      </c>
      <c r="W7" s="1">
        <v>11.0</v>
      </c>
      <c r="X7" s="1">
        <v>0.0</v>
      </c>
      <c r="Y7" s="1">
        <v>80.0</v>
      </c>
      <c r="Z7" s="1">
        <v>503.0</v>
      </c>
      <c r="AA7" s="1">
        <v>175.0</v>
      </c>
      <c r="AB7" s="1">
        <v>26.0</v>
      </c>
      <c r="AC7" s="1">
        <v>0.0</v>
      </c>
      <c r="AD7" s="1">
        <v>0.0</v>
      </c>
      <c r="AE7" s="1">
        <v>24.0</v>
      </c>
      <c r="AF7" s="1">
        <v>38.0</v>
      </c>
      <c r="AG7" s="1">
        <v>274.0</v>
      </c>
      <c r="AH7" s="1">
        <v>523.0</v>
      </c>
      <c r="AI7" s="1">
        <v>118.0</v>
      </c>
      <c r="AJ7" s="1">
        <v>90.0</v>
      </c>
      <c r="AK7" s="1">
        <v>215.0</v>
      </c>
      <c r="AL7" s="1">
        <v>259.0</v>
      </c>
    </row>
    <row r="8">
      <c r="A8" s="5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8.0</v>
      </c>
      <c r="G8" s="1">
        <v>16.0</v>
      </c>
      <c r="H8" s="1">
        <v>66.0</v>
      </c>
      <c r="I8" s="1">
        <v>0.0</v>
      </c>
      <c r="J8" s="1">
        <v>206.0</v>
      </c>
      <c r="K8" s="1">
        <v>0.0</v>
      </c>
      <c r="L8" s="1">
        <v>0.0</v>
      </c>
      <c r="M8" s="1">
        <v>305.0</v>
      </c>
      <c r="N8" s="1">
        <v>249.0</v>
      </c>
      <c r="O8" s="1">
        <v>70.0</v>
      </c>
      <c r="P8" s="1">
        <v>141.0</v>
      </c>
      <c r="Q8" s="1">
        <v>0.0</v>
      </c>
      <c r="R8" s="1">
        <v>0.0</v>
      </c>
      <c r="S8" s="1">
        <v>1.0</v>
      </c>
      <c r="T8" s="1">
        <v>319.0</v>
      </c>
      <c r="U8" s="1">
        <v>199.0</v>
      </c>
      <c r="V8" s="1">
        <v>0.0</v>
      </c>
      <c r="W8" s="1">
        <v>0.0</v>
      </c>
      <c r="X8" s="1">
        <v>0.0</v>
      </c>
      <c r="Y8" s="1">
        <v>73.0</v>
      </c>
      <c r="Z8" s="1">
        <v>514.0</v>
      </c>
      <c r="AA8" s="1">
        <v>172.0</v>
      </c>
      <c r="AB8" s="1">
        <v>16.0</v>
      </c>
      <c r="AC8" s="1">
        <v>0.0</v>
      </c>
      <c r="AD8" s="1">
        <v>0.0</v>
      </c>
      <c r="AE8" s="1">
        <v>13.0</v>
      </c>
      <c r="AF8" s="1">
        <v>28.0</v>
      </c>
      <c r="AG8" s="1">
        <v>191.0</v>
      </c>
      <c r="AH8" s="1">
        <v>534.0</v>
      </c>
      <c r="AI8" s="1">
        <v>112.0</v>
      </c>
      <c r="AJ8" s="1">
        <v>82.0</v>
      </c>
      <c r="AK8" s="1">
        <v>214.0</v>
      </c>
      <c r="AL8" s="1">
        <v>260.0</v>
      </c>
    </row>
    <row r="9">
      <c r="A9" s="5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7.0</v>
      </c>
      <c r="G9" s="1">
        <v>16.0</v>
      </c>
      <c r="H9" s="1">
        <v>65.0</v>
      </c>
      <c r="I9" s="1">
        <v>0.0</v>
      </c>
      <c r="J9" s="1">
        <v>202.0</v>
      </c>
      <c r="K9" s="1">
        <v>0.0</v>
      </c>
      <c r="L9" s="1">
        <v>0.0</v>
      </c>
      <c r="M9" s="1">
        <v>300.0</v>
      </c>
      <c r="N9" s="1">
        <v>245.0</v>
      </c>
      <c r="O9" s="1">
        <v>65.0</v>
      </c>
      <c r="P9" s="1">
        <v>139.0</v>
      </c>
      <c r="Q9" s="1">
        <v>0.0</v>
      </c>
      <c r="R9" s="1">
        <v>0.0</v>
      </c>
      <c r="S9" s="1">
        <v>0.0</v>
      </c>
      <c r="T9" s="1">
        <v>313.0</v>
      </c>
      <c r="U9" s="1">
        <v>196.0</v>
      </c>
      <c r="V9" s="1">
        <v>0.0</v>
      </c>
      <c r="W9" s="1">
        <v>0.0</v>
      </c>
      <c r="X9" s="1">
        <v>0.0</v>
      </c>
      <c r="Y9" s="1">
        <v>71.0</v>
      </c>
      <c r="Z9" s="1">
        <v>505.0</v>
      </c>
      <c r="AA9" s="1">
        <v>169.0</v>
      </c>
      <c r="AB9" s="1">
        <v>16.0</v>
      </c>
      <c r="AC9" s="1">
        <v>0.0</v>
      </c>
      <c r="AD9" s="1">
        <v>0.0</v>
      </c>
      <c r="AE9" s="1">
        <v>13.0</v>
      </c>
      <c r="AF9" s="1">
        <v>28.0</v>
      </c>
      <c r="AG9" s="1">
        <v>270.0</v>
      </c>
      <c r="AH9" s="1">
        <v>525.0</v>
      </c>
      <c r="AI9" s="1">
        <v>110.0</v>
      </c>
      <c r="AJ9" s="1">
        <v>81.0</v>
      </c>
      <c r="AK9" s="1">
        <v>210.0</v>
      </c>
      <c r="AL9" s="1">
        <v>255.0</v>
      </c>
    </row>
    <row r="10">
      <c r="A10" s="5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8.0</v>
      </c>
      <c r="G10" s="1">
        <v>26.0</v>
      </c>
      <c r="H10" s="1">
        <v>67.0</v>
      </c>
      <c r="I10" s="1">
        <v>0.0</v>
      </c>
      <c r="J10" s="1">
        <v>210.0</v>
      </c>
      <c r="K10" s="1">
        <v>0.0</v>
      </c>
      <c r="L10" s="1">
        <v>0.0</v>
      </c>
      <c r="M10" s="1">
        <v>311.0</v>
      </c>
      <c r="N10" s="1">
        <v>380.0</v>
      </c>
      <c r="O10" s="1">
        <v>71.0</v>
      </c>
      <c r="P10" s="1">
        <v>169.0</v>
      </c>
      <c r="Q10" s="1">
        <v>0.0</v>
      </c>
      <c r="R10" s="1">
        <v>0.0</v>
      </c>
      <c r="S10" s="1">
        <v>0.0</v>
      </c>
      <c r="T10" s="1">
        <v>325.0</v>
      </c>
      <c r="U10" s="1">
        <v>203.0</v>
      </c>
      <c r="V10" s="1">
        <v>0.0</v>
      </c>
      <c r="W10" s="1">
        <v>0.0</v>
      </c>
      <c r="X10" s="1">
        <v>0.0</v>
      </c>
      <c r="Y10" s="1">
        <v>62.0</v>
      </c>
      <c r="Z10" s="1">
        <v>167.0</v>
      </c>
      <c r="AA10" s="1">
        <v>176.0</v>
      </c>
      <c r="AB10" s="1">
        <v>16.0</v>
      </c>
      <c r="AC10" s="1">
        <v>0.0</v>
      </c>
      <c r="AD10" s="1">
        <v>0.0</v>
      </c>
      <c r="AE10" s="1">
        <v>51.0</v>
      </c>
      <c r="AF10" s="1">
        <v>29.0</v>
      </c>
      <c r="AG10" s="1">
        <v>280.0</v>
      </c>
      <c r="AH10" s="1">
        <v>545.0</v>
      </c>
      <c r="AI10" s="1">
        <v>114.0</v>
      </c>
      <c r="AJ10" s="1">
        <v>84.0</v>
      </c>
      <c r="AK10" s="1">
        <v>218.0</v>
      </c>
      <c r="AL10" s="1">
        <v>265.0</v>
      </c>
    </row>
    <row r="11">
      <c r="A11" s="5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4.0</v>
      </c>
      <c r="G11" s="1">
        <v>23.0</v>
      </c>
      <c r="H11" s="1">
        <v>48.0</v>
      </c>
      <c r="I11" s="1">
        <v>0.0</v>
      </c>
      <c r="J11" s="1">
        <v>231.0</v>
      </c>
      <c r="K11" s="1">
        <v>1.0</v>
      </c>
      <c r="L11" s="1">
        <v>0.0</v>
      </c>
      <c r="M11" s="1">
        <v>281.0</v>
      </c>
      <c r="N11" s="1">
        <v>382.0</v>
      </c>
      <c r="O11" s="1">
        <v>70.0</v>
      </c>
      <c r="P11" s="1">
        <v>168.0</v>
      </c>
      <c r="Q11" s="1">
        <v>0.0</v>
      </c>
      <c r="R11" s="1">
        <v>0.0</v>
      </c>
      <c r="S11" s="1">
        <v>0.0</v>
      </c>
      <c r="T11" s="1">
        <v>362.0</v>
      </c>
      <c r="U11" s="1">
        <v>202.0</v>
      </c>
      <c r="V11" s="1">
        <v>0.0</v>
      </c>
      <c r="W11" s="1">
        <v>0.0</v>
      </c>
      <c r="X11" s="1">
        <v>0.0</v>
      </c>
      <c r="Y11" s="1">
        <v>71.0</v>
      </c>
      <c r="Z11" s="1">
        <v>165.0</v>
      </c>
      <c r="AA11" s="1">
        <v>174.0</v>
      </c>
      <c r="AB11" s="1">
        <v>13.0</v>
      </c>
      <c r="AC11" s="1">
        <v>0.0</v>
      </c>
      <c r="AD11" s="1">
        <v>0.0</v>
      </c>
      <c r="AE11" s="1">
        <v>10.0</v>
      </c>
      <c r="AF11" s="1">
        <v>27.0</v>
      </c>
      <c r="AG11" s="1">
        <v>248.0</v>
      </c>
      <c r="AH11" s="1">
        <v>567.0</v>
      </c>
      <c r="AI11" s="1">
        <v>113.0</v>
      </c>
      <c r="AJ11" s="1">
        <v>81.0</v>
      </c>
      <c r="AK11" s="1">
        <v>271.0</v>
      </c>
      <c r="AL11" s="1">
        <v>265.0</v>
      </c>
    </row>
    <row r="12">
      <c r="A12" s="5">
        <v>45038.0</v>
      </c>
      <c r="B12" s="1">
        <v>0.0</v>
      </c>
      <c r="C12" s="1">
        <v>226.0</v>
      </c>
      <c r="D12" s="1">
        <v>70.0</v>
      </c>
      <c r="E12" s="1">
        <v>222.0</v>
      </c>
      <c r="F12" s="1">
        <v>5.0</v>
      </c>
      <c r="G12" s="1">
        <v>22.0</v>
      </c>
      <c r="H12" s="1">
        <v>61.0</v>
      </c>
      <c r="I12" s="1">
        <v>0.0</v>
      </c>
      <c r="J12" s="1">
        <v>240.0</v>
      </c>
      <c r="K12" s="1">
        <v>7.0</v>
      </c>
      <c r="L12" s="1">
        <v>0.0</v>
      </c>
      <c r="M12" s="1">
        <v>304.0</v>
      </c>
      <c r="N12" s="1">
        <v>350.0</v>
      </c>
      <c r="O12" s="1">
        <v>86.0</v>
      </c>
      <c r="P12" s="1">
        <v>168.0</v>
      </c>
      <c r="Q12" s="1">
        <v>0.0</v>
      </c>
      <c r="R12" s="1">
        <v>0.0</v>
      </c>
      <c r="S12" s="1">
        <v>0.0</v>
      </c>
      <c r="T12" s="1">
        <v>330.0</v>
      </c>
      <c r="U12" s="1">
        <v>232.0</v>
      </c>
      <c r="V12" s="1">
        <v>0.0</v>
      </c>
      <c r="W12" s="1">
        <v>0.0</v>
      </c>
      <c r="X12" s="1">
        <v>0.0</v>
      </c>
      <c r="Y12" s="1">
        <v>71.0</v>
      </c>
      <c r="Z12" s="1">
        <v>165.0</v>
      </c>
      <c r="AA12" s="1">
        <v>174.0</v>
      </c>
      <c r="AB12" s="1">
        <v>13.0</v>
      </c>
      <c r="AC12" s="1">
        <v>0.0</v>
      </c>
      <c r="AD12" s="1">
        <v>0.0</v>
      </c>
      <c r="AE12" s="1">
        <v>10.0</v>
      </c>
      <c r="AF12" s="1">
        <v>37.0</v>
      </c>
      <c r="AG12" s="1">
        <v>242.0</v>
      </c>
      <c r="AH12" s="1">
        <v>534.0</v>
      </c>
      <c r="AI12" s="1">
        <v>120.0</v>
      </c>
      <c r="AJ12" s="1">
        <v>91.0</v>
      </c>
      <c r="AK12" s="1">
        <v>261.0</v>
      </c>
      <c r="AL12" s="1">
        <v>251.0</v>
      </c>
    </row>
    <row r="13">
      <c r="A13" s="5">
        <v>45039.0</v>
      </c>
      <c r="B13" s="9">
        <v>0.0</v>
      </c>
      <c r="C13" s="1">
        <v>254.0</v>
      </c>
      <c r="D13" s="9">
        <v>69.0</v>
      </c>
      <c r="E13" s="9">
        <v>221.0</v>
      </c>
      <c r="F13" s="9">
        <v>0.0</v>
      </c>
      <c r="G13" s="9">
        <v>0.0</v>
      </c>
      <c r="H13" s="9">
        <v>68.0</v>
      </c>
      <c r="I13" s="9">
        <v>0.0</v>
      </c>
      <c r="J13" s="9">
        <v>216.0</v>
      </c>
      <c r="K13" s="9">
        <v>0.0</v>
      </c>
      <c r="L13" s="9">
        <v>0.0</v>
      </c>
      <c r="M13" s="9">
        <v>274.0</v>
      </c>
      <c r="N13" s="1">
        <v>313.0</v>
      </c>
      <c r="O13" s="9">
        <v>78.0</v>
      </c>
      <c r="P13" s="9">
        <v>150.0</v>
      </c>
      <c r="Q13" s="9">
        <v>0.0</v>
      </c>
      <c r="R13" s="9">
        <v>0.0</v>
      </c>
      <c r="S13" s="9">
        <v>0.0</v>
      </c>
      <c r="T13" s="1">
        <v>322.0</v>
      </c>
      <c r="U13" s="1">
        <v>267.0</v>
      </c>
      <c r="V13" s="9">
        <v>0.0</v>
      </c>
      <c r="W13" s="9">
        <v>0.0</v>
      </c>
      <c r="X13" s="9">
        <v>0.0</v>
      </c>
      <c r="Y13" s="9">
        <v>72.0</v>
      </c>
      <c r="Z13" s="9">
        <v>286.0</v>
      </c>
      <c r="AA13" s="9">
        <v>146.0</v>
      </c>
      <c r="AB13" s="9">
        <v>17.0</v>
      </c>
      <c r="AC13" s="9">
        <v>0.0</v>
      </c>
      <c r="AD13" s="9">
        <v>0.0</v>
      </c>
      <c r="AE13" s="9">
        <v>22.0</v>
      </c>
      <c r="AF13" s="9">
        <v>37.0</v>
      </c>
      <c r="AG13" s="1">
        <v>260.0</v>
      </c>
      <c r="AH13" s="1">
        <v>536.0</v>
      </c>
      <c r="AI13" s="9">
        <v>116.0</v>
      </c>
      <c r="AJ13" s="1">
        <v>108.0</v>
      </c>
      <c r="AK13" s="1">
        <v>250.0</v>
      </c>
      <c r="AL13" s="1">
        <v>210.0</v>
      </c>
    </row>
    <row r="14">
      <c r="A14" s="5"/>
    </row>
    <row r="15">
      <c r="A15" s="5"/>
      <c r="B15" s="1" t="s">
        <v>171</v>
      </c>
      <c r="C15" s="1" t="s">
        <v>171</v>
      </c>
      <c r="D15" s="1" t="s">
        <v>171</v>
      </c>
      <c r="E15" s="1" t="s">
        <v>171</v>
      </c>
      <c r="F15" s="1" t="s">
        <v>171</v>
      </c>
      <c r="G15" s="1" t="s">
        <v>171</v>
      </c>
      <c r="H15" s="1" t="s">
        <v>171</v>
      </c>
      <c r="I15" s="1" t="s">
        <v>171</v>
      </c>
      <c r="J15" s="1" t="s">
        <v>171</v>
      </c>
      <c r="K15" s="1" t="s">
        <v>171</v>
      </c>
      <c r="L15" s="1" t="s">
        <v>171</v>
      </c>
      <c r="M15" s="1" t="s">
        <v>171</v>
      </c>
      <c r="N15" s="1" t="s">
        <v>171</v>
      </c>
      <c r="O15" s="1" t="s">
        <v>171</v>
      </c>
      <c r="P15" s="1" t="s">
        <v>171</v>
      </c>
      <c r="Q15" s="1" t="s">
        <v>171</v>
      </c>
      <c r="R15" s="1" t="s">
        <v>171</v>
      </c>
      <c r="S15" s="1" t="s">
        <v>171</v>
      </c>
      <c r="T15" s="1" t="s">
        <v>171</v>
      </c>
      <c r="U15" s="1" t="s">
        <v>171</v>
      </c>
      <c r="V15" s="1" t="s">
        <v>171</v>
      </c>
      <c r="W15" s="1" t="s">
        <v>171</v>
      </c>
      <c r="X15" s="1" t="s">
        <v>171</v>
      </c>
      <c r="Y15" s="1" t="s">
        <v>171</v>
      </c>
      <c r="Z15" s="1" t="s">
        <v>171</v>
      </c>
      <c r="AA15" s="1" t="s">
        <v>171</v>
      </c>
      <c r="AB15" s="1" t="s">
        <v>171</v>
      </c>
      <c r="AC15" s="1" t="s">
        <v>171</v>
      </c>
      <c r="AD15" s="1" t="s">
        <v>171</v>
      </c>
      <c r="AE15" s="1" t="s">
        <v>171</v>
      </c>
      <c r="AF15" s="1" t="s">
        <v>171</v>
      </c>
      <c r="AG15" s="1" t="s">
        <v>171</v>
      </c>
      <c r="AH15" s="1" t="s">
        <v>171</v>
      </c>
      <c r="AI15" s="1" t="s">
        <v>171</v>
      </c>
      <c r="AJ15" s="1" t="s">
        <v>171</v>
      </c>
      <c r="AK15" s="1" t="s">
        <v>171</v>
      </c>
      <c r="AL15" s="1" t="s">
        <v>171</v>
      </c>
    </row>
    <row r="16">
      <c r="B16" s="1" t="s">
        <v>172</v>
      </c>
      <c r="C16" s="1" t="s">
        <v>173</v>
      </c>
      <c r="D16" s="1" t="s">
        <v>173</v>
      </c>
      <c r="E16" s="1" t="s">
        <v>173</v>
      </c>
      <c r="F16" s="1" t="s">
        <v>173</v>
      </c>
      <c r="G16" s="1" t="s">
        <v>172</v>
      </c>
      <c r="H16" s="1" t="s">
        <v>173</v>
      </c>
      <c r="I16" s="1" t="s">
        <v>173</v>
      </c>
      <c r="J16" s="1" t="s">
        <v>173</v>
      </c>
      <c r="K16" s="1" t="s">
        <v>172</v>
      </c>
      <c r="L16" s="1" t="s">
        <v>172</v>
      </c>
      <c r="M16" s="1" t="s">
        <v>172</v>
      </c>
      <c r="N16" s="1" t="s">
        <v>173</v>
      </c>
      <c r="O16" s="1" t="s">
        <v>173</v>
      </c>
      <c r="P16" s="1" t="s">
        <v>172</v>
      </c>
      <c r="Q16" s="1" t="s">
        <v>173</v>
      </c>
      <c r="R16" s="1" t="s">
        <v>174</v>
      </c>
      <c r="S16" s="1" t="s">
        <v>173</v>
      </c>
      <c r="T16" s="1" t="s">
        <v>173</v>
      </c>
      <c r="U16" s="1" t="s">
        <v>172</v>
      </c>
      <c r="V16" s="1" t="s">
        <v>172</v>
      </c>
      <c r="W16" s="1" t="s">
        <v>172</v>
      </c>
      <c r="X16" s="1" t="s">
        <v>172</v>
      </c>
      <c r="Y16" s="1" t="s">
        <v>173</v>
      </c>
      <c r="Z16" s="1" t="s">
        <v>172</v>
      </c>
      <c r="AA16" s="1" t="s">
        <v>172</v>
      </c>
      <c r="AB16" s="1" t="s">
        <v>172</v>
      </c>
      <c r="AC16" s="1" t="s">
        <v>172</v>
      </c>
      <c r="AD16" s="1" t="s">
        <v>172</v>
      </c>
      <c r="AE16" s="1" t="s">
        <v>172</v>
      </c>
      <c r="AF16" s="1" t="s">
        <v>174</v>
      </c>
      <c r="AG16" s="1" t="s">
        <v>172</v>
      </c>
      <c r="AH16" s="1" t="s">
        <v>172</v>
      </c>
      <c r="AI16" s="1" t="s">
        <v>173</v>
      </c>
      <c r="AJ16" s="1" t="s">
        <v>173</v>
      </c>
      <c r="AK16" s="1" t="s">
        <v>172</v>
      </c>
      <c r="AL16" s="1" t="s">
        <v>173</v>
      </c>
    </row>
    <row r="18">
      <c r="A18" s="5"/>
    </row>
    <row r="19">
      <c r="A19" s="5"/>
    </row>
    <row r="20">
      <c r="A20" s="1" t="s">
        <v>175</v>
      </c>
      <c r="B20" s="9">
        <f t="shared" ref="B20:AL20" si="1">IFERROR(ROUND(HARMEAN(B9:B19),0),0)</f>
        <v>0</v>
      </c>
      <c r="C20" s="9">
        <f t="shared" si="1"/>
        <v>220</v>
      </c>
      <c r="D20" s="9">
        <f t="shared" si="1"/>
        <v>69</v>
      </c>
      <c r="E20" s="9">
        <f t="shared" si="1"/>
        <v>226</v>
      </c>
      <c r="F20" s="9">
        <f t="shared" si="1"/>
        <v>0</v>
      </c>
      <c r="G20" s="9">
        <f t="shared" si="1"/>
        <v>0</v>
      </c>
      <c r="H20" s="9">
        <f t="shared" si="1"/>
        <v>61</v>
      </c>
      <c r="I20" s="9">
        <f t="shared" si="1"/>
        <v>0</v>
      </c>
      <c r="J20" s="9">
        <f t="shared" si="1"/>
        <v>219</v>
      </c>
      <c r="K20" s="9">
        <f t="shared" si="1"/>
        <v>0</v>
      </c>
      <c r="L20" s="9">
        <f t="shared" si="1"/>
        <v>0</v>
      </c>
      <c r="M20" s="9">
        <f t="shared" si="1"/>
        <v>293</v>
      </c>
      <c r="N20" s="9">
        <f t="shared" si="1"/>
        <v>325</v>
      </c>
      <c r="O20" s="9">
        <f t="shared" si="1"/>
        <v>73</v>
      </c>
      <c r="P20" s="9">
        <f t="shared" si="1"/>
        <v>158</v>
      </c>
      <c r="Q20" s="9">
        <f t="shared" si="1"/>
        <v>0</v>
      </c>
      <c r="R20" s="9">
        <f t="shared" si="1"/>
        <v>0</v>
      </c>
      <c r="S20" s="9">
        <f t="shared" si="1"/>
        <v>0</v>
      </c>
      <c r="T20" s="9">
        <f t="shared" si="1"/>
        <v>330</v>
      </c>
      <c r="U20" s="9">
        <f t="shared" si="1"/>
        <v>217</v>
      </c>
      <c r="V20" s="9">
        <f t="shared" si="1"/>
        <v>0</v>
      </c>
      <c r="W20" s="9">
        <f t="shared" si="1"/>
        <v>0</v>
      </c>
      <c r="X20" s="9">
        <f t="shared" si="1"/>
        <v>0</v>
      </c>
      <c r="Y20" s="9">
        <f t="shared" si="1"/>
        <v>69</v>
      </c>
      <c r="Z20" s="9">
        <f t="shared" si="1"/>
        <v>212</v>
      </c>
      <c r="AA20" s="9">
        <f t="shared" si="1"/>
        <v>167</v>
      </c>
      <c r="AB20" s="9">
        <f t="shared" si="1"/>
        <v>15</v>
      </c>
      <c r="AC20" s="9">
        <f t="shared" si="1"/>
        <v>0</v>
      </c>
      <c r="AD20" s="9">
        <f t="shared" si="1"/>
        <v>0</v>
      </c>
      <c r="AE20" s="9">
        <f t="shared" si="1"/>
        <v>15</v>
      </c>
      <c r="AF20" s="9">
        <f t="shared" si="1"/>
        <v>31</v>
      </c>
      <c r="AG20" s="9">
        <f t="shared" si="1"/>
        <v>259</v>
      </c>
      <c r="AH20" s="9">
        <f t="shared" si="1"/>
        <v>541</v>
      </c>
      <c r="AI20" s="9">
        <f t="shared" si="1"/>
        <v>115</v>
      </c>
      <c r="AJ20" s="9">
        <f t="shared" si="1"/>
        <v>88</v>
      </c>
      <c r="AK20" s="9">
        <f t="shared" si="1"/>
        <v>240</v>
      </c>
      <c r="AL20" s="9">
        <f t="shared" si="1"/>
        <v>247</v>
      </c>
    </row>
    <row r="21">
      <c r="A21" s="5"/>
      <c r="B21" s="9">
        <f>SUM(B13:AL13)</f>
        <v>4292</v>
      </c>
    </row>
    <row r="22">
      <c r="A22" s="5"/>
      <c r="B22" s="1">
        <v>4292.0</v>
      </c>
      <c r="C22" s="9">
        <f>B22-B21</f>
        <v>0</v>
      </c>
    </row>
    <row r="23">
      <c r="A23" s="5"/>
    </row>
    <row r="24">
      <c r="A24" s="5"/>
    </row>
    <row r="25">
      <c r="A25" s="5"/>
      <c r="F25" s="1">
        <v>125.0</v>
      </c>
      <c r="H25" s="1">
        <v>411.0</v>
      </c>
    </row>
    <row r="26">
      <c r="A26" s="50">
        <v>9787.0</v>
      </c>
      <c r="F26" s="1">
        <v>58.0</v>
      </c>
      <c r="H26" s="1">
        <v>191.0</v>
      </c>
    </row>
    <row r="27">
      <c r="A27" s="50">
        <v>977.0</v>
      </c>
      <c r="F27" s="1">
        <v>52.0</v>
      </c>
      <c r="H27" s="1">
        <v>171.0</v>
      </c>
    </row>
    <row r="28">
      <c r="A28" s="50">
        <v>97.0</v>
      </c>
      <c r="F28" s="1">
        <v>39.0</v>
      </c>
      <c r="H28" s="1">
        <v>128.0</v>
      </c>
    </row>
    <row r="29">
      <c r="A29" s="50">
        <v>9682.0</v>
      </c>
      <c r="F29" s="1">
        <v>36.0</v>
      </c>
      <c r="H29" s="1">
        <v>118.0</v>
      </c>
    </row>
    <row r="30">
      <c r="A30" s="50">
        <v>9664.0</v>
      </c>
      <c r="F30" s="1">
        <v>29.0</v>
      </c>
      <c r="H30" s="1">
        <v>95.0</v>
      </c>
    </row>
    <row r="31">
      <c r="A31" s="50">
        <v>962.0</v>
      </c>
      <c r="F31" s="1">
        <v>23.0</v>
      </c>
      <c r="H31" s="1">
        <v>76.0</v>
      </c>
    </row>
    <row r="32">
      <c r="A32" s="50">
        <v>9600.0</v>
      </c>
      <c r="F32" s="1">
        <v>23.0</v>
      </c>
      <c r="H32" s="1">
        <v>76.0</v>
      </c>
    </row>
    <row r="33">
      <c r="A33" s="50">
        <v>956.0</v>
      </c>
      <c r="F33" s="1">
        <v>11.0</v>
      </c>
      <c r="H33" s="1">
        <v>36.0</v>
      </c>
    </row>
    <row r="34">
      <c r="A34" s="50">
        <v>9535.0</v>
      </c>
      <c r="F34" s="1">
        <v>10.0</v>
      </c>
      <c r="H34" s="1">
        <v>33.0</v>
      </c>
    </row>
    <row r="35">
      <c r="A35" s="50">
        <v>9484.0</v>
      </c>
      <c r="F35" s="1">
        <v>9.0</v>
      </c>
      <c r="H35" s="1">
        <v>30.0</v>
      </c>
    </row>
    <row r="36">
      <c r="A36" s="50">
        <v>9466.0</v>
      </c>
      <c r="F36" s="1">
        <v>8.0</v>
      </c>
      <c r="H36" s="1">
        <v>27.0</v>
      </c>
    </row>
    <row r="37">
      <c r="A37" s="50">
        <v>946.0</v>
      </c>
    </row>
    <row r="38">
      <c r="A38" s="50">
        <v>94560.0</v>
      </c>
    </row>
    <row r="39">
      <c r="A39" s="50">
        <v>9450.0</v>
      </c>
    </row>
    <row r="40">
      <c r="A40" s="50">
        <v>9421.0</v>
      </c>
    </row>
    <row r="41">
      <c r="A41" s="50">
        <v>9405.0</v>
      </c>
    </row>
    <row r="42">
      <c r="A42" s="50">
        <v>94.0</v>
      </c>
    </row>
    <row r="43">
      <c r="A43" s="50">
        <v>9337.0</v>
      </c>
    </row>
    <row r="44">
      <c r="A44" s="50">
        <v>932.0</v>
      </c>
    </row>
    <row r="45">
      <c r="A45" s="50">
        <v>93031.0</v>
      </c>
    </row>
    <row r="46">
      <c r="A46" s="50">
        <v>9282.0</v>
      </c>
    </row>
    <row r="47">
      <c r="A47" s="50">
        <v>9263.0</v>
      </c>
    </row>
    <row r="48">
      <c r="A48" s="50">
        <v>9223.0</v>
      </c>
    </row>
    <row r="49">
      <c r="A49" s="50">
        <v>9197.0</v>
      </c>
    </row>
    <row r="50">
      <c r="A50" s="50">
        <v>9191.0</v>
      </c>
    </row>
    <row r="51">
      <c r="A51" s="50">
        <v>919.0</v>
      </c>
    </row>
    <row r="52">
      <c r="A52" s="50">
        <v>9186.0</v>
      </c>
    </row>
    <row r="53">
      <c r="A53" s="50">
        <v>9181.0</v>
      </c>
    </row>
    <row r="54">
      <c r="A54" s="50">
        <v>9154.0</v>
      </c>
    </row>
    <row r="55">
      <c r="A55" s="50">
        <v>91317.0</v>
      </c>
    </row>
    <row r="56">
      <c r="A56" s="50">
        <v>91.0</v>
      </c>
    </row>
    <row r="57">
      <c r="A57" s="50">
        <v>9092.0</v>
      </c>
    </row>
    <row r="58">
      <c r="A58" s="50">
        <v>905.0</v>
      </c>
    </row>
    <row r="59">
      <c r="A59" s="50">
        <v>8981.0</v>
      </c>
    </row>
    <row r="60">
      <c r="A60" s="50">
        <v>898.0</v>
      </c>
    </row>
    <row r="61">
      <c r="A61" s="50">
        <v>8939.0</v>
      </c>
    </row>
    <row r="62">
      <c r="A62" s="50">
        <v>8936.0</v>
      </c>
    </row>
    <row r="63">
      <c r="A63" s="50">
        <v>89.0</v>
      </c>
    </row>
    <row r="64">
      <c r="A64" s="50">
        <v>89.0</v>
      </c>
    </row>
    <row r="65">
      <c r="A65" s="50">
        <v>89.0</v>
      </c>
    </row>
    <row r="66">
      <c r="A66" s="50">
        <v>888.0</v>
      </c>
    </row>
    <row r="67">
      <c r="A67" s="50">
        <v>88157.0</v>
      </c>
    </row>
    <row r="68">
      <c r="A68" s="50">
        <v>8742.0</v>
      </c>
    </row>
    <row r="69">
      <c r="A69" s="50">
        <v>8734.0</v>
      </c>
    </row>
    <row r="70">
      <c r="A70" s="50">
        <v>87.0</v>
      </c>
    </row>
    <row r="71">
      <c r="A71" s="50">
        <v>8674.0</v>
      </c>
    </row>
    <row r="72">
      <c r="A72" s="50">
        <v>8631.0</v>
      </c>
    </row>
    <row r="73">
      <c r="A73" s="50">
        <v>8616.0</v>
      </c>
    </row>
    <row r="74">
      <c r="A74" s="50">
        <v>8612.0</v>
      </c>
    </row>
    <row r="75">
      <c r="A75" s="50">
        <v>8600.0</v>
      </c>
    </row>
    <row r="76">
      <c r="A76" s="50">
        <v>86.0</v>
      </c>
    </row>
    <row r="77">
      <c r="A77" s="50">
        <v>859.0</v>
      </c>
    </row>
    <row r="78">
      <c r="A78" s="50">
        <v>8557.0</v>
      </c>
    </row>
    <row r="79">
      <c r="A79" s="50">
        <v>8552.0</v>
      </c>
    </row>
    <row r="80">
      <c r="A80" s="50">
        <v>8523.0</v>
      </c>
    </row>
    <row r="81">
      <c r="A81" s="50">
        <v>85.0</v>
      </c>
    </row>
    <row r="82">
      <c r="A82" s="50">
        <v>84524.0</v>
      </c>
    </row>
    <row r="83">
      <c r="A83" s="50">
        <v>845.0</v>
      </c>
    </row>
    <row r="84">
      <c r="A84" s="50">
        <v>84324.0</v>
      </c>
    </row>
    <row r="85">
      <c r="A85" s="50">
        <v>838.0</v>
      </c>
    </row>
    <row r="86">
      <c r="A86" s="50">
        <v>837.0</v>
      </c>
    </row>
    <row r="87">
      <c r="A87" s="50">
        <v>8331.0</v>
      </c>
    </row>
    <row r="88">
      <c r="A88" s="50">
        <v>83187.0</v>
      </c>
    </row>
    <row r="89">
      <c r="A89" s="50">
        <v>8282.0</v>
      </c>
    </row>
    <row r="90">
      <c r="A90" s="50">
        <v>8234.0</v>
      </c>
    </row>
    <row r="91">
      <c r="A91" s="50">
        <v>823.0</v>
      </c>
    </row>
    <row r="92">
      <c r="A92" s="50">
        <v>8226.0</v>
      </c>
    </row>
    <row r="93">
      <c r="A93" s="50">
        <v>8197.0</v>
      </c>
    </row>
    <row r="94">
      <c r="A94" s="50">
        <v>8192.0</v>
      </c>
    </row>
    <row r="95">
      <c r="A95" s="50">
        <v>8145.0</v>
      </c>
    </row>
    <row r="96">
      <c r="A96" s="50">
        <v>814.0</v>
      </c>
    </row>
    <row r="97">
      <c r="A97" s="50">
        <v>8139.0</v>
      </c>
    </row>
    <row r="98">
      <c r="A98" s="50">
        <v>8064.0</v>
      </c>
    </row>
    <row r="99">
      <c r="A99" s="50">
        <v>80336.0</v>
      </c>
    </row>
    <row r="100">
      <c r="A100" s="50">
        <v>8029.0</v>
      </c>
    </row>
    <row r="101">
      <c r="A101" s="50">
        <v>802.0</v>
      </c>
    </row>
    <row r="102">
      <c r="A102" s="50">
        <v>80119.0</v>
      </c>
    </row>
    <row r="103">
      <c r="A103" s="50">
        <v>801.0</v>
      </c>
    </row>
    <row r="104">
      <c r="A104" s="50">
        <v>80.0</v>
      </c>
    </row>
    <row r="105">
      <c r="A105" s="50">
        <v>796.0</v>
      </c>
    </row>
    <row r="106">
      <c r="A106" s="50">
        <v>796.0</v>
      </c>
    </row>
    <row r="107">
      <c r="A107" s="50">
        <v>7940.0</v>
      </c>
    </row>
    <row r="108">
      <c r="A108" s="50">
        <v>7937.0</v>
      </c>
    </row>
    <row r="109">
      <c r="A109" s="50">
        <v>7881.0</v>
      </c>
    </row>
    <row r="110">
      <c r="A110" s="50">
        <v>787.0</v>
      </c>
    </row>
    <row r="111">
      <c r="A111" s="50">
        <v>787.0</v>
      </c>
    </row>
    <row r="112">
      <c r="A112" s="50">
        <v>78.0</v>
      </c>
    </row>
    <row r="113">
      <c r="A113" s="50">
        <v>7783.0</v>
      </c>
    </row>
    <row r="114">
      <c r="A114" s="50">
        <v>778.0</v>
      </c>
    </row>
    <row r="115">
      <c r="A115" s="50">
        <v>7777.0</v>
      </c>
    </row>
    <row r="116">
      <c r="A116" s="50">
        <v>7760.0</v>
      </c>
    </row>
    <row r="117">
      <c r="A117" s="50">
        <v>775.0</v>
      </c>
    </row>
    <row r="118">
      <c r="A118" s="50">
        <v>772.0</v>
      </c>
    </row>
    <row r="119">
      <c r="A119" s="50">
        <v>77.0</v>
      </c>
    </row>
    <row r="120">
      <c r="A120" s="50">
        <v>76872.0</v>
      </c>
    </row>
    <row r="121">
      <c r="A121" s="50">
        <v>768.0</v>
      </c>
    </row>
    <row r="122">
      <c r="A122" s="50">
        <v>768.0</v>
      </c>
    </row>
    <row r="123">
      <c r="A123" s="50">
        <v>76307.0</v>
      </c>
    </row>
    <row r="124">
      <c r="A124" s="50">
        <v>7628.0</v>
      </c>
    </row>
    <row r="125">
      <c r="A125" s="50">
        <v>760.0</v>
      </c>
    </row>
    <row r="126">
      <c r="A126" s="50">
        <v>7579.0</v>
      </c>
    </row>
    <row r="127">
      <c r="A127" s="50">
        <v>753.0</v>
      </c>
    </row>
    <row r="128">
      <c r="A128" s="50">
        <v>74846.0</v>
      </c>
    </row>
    <row r="129">
      <c r="A129" s="50">
        <v>7480.0</v>
      </c>
    </row>
    <row r="130">
      <c r="A130" s="50">
        <v>747.0</v>
      </c>
    </row>
    <row r="131">
      <c r="A131" s="50">
        <v>74238.0</v>
      </c>
    </row>
    <row r="132">
      <c r="A132" s="50">
        <v>741.0</v>
      </c>
    </row>
    <row r="133">
      <c r="A133" s="50">
        <v>7389.0</v>
      </c>
    </row>
    <row r="134">
      <c r="A134" s="50">
        <v>735.0</v>
      </c>
    </row>
    <row r="135">
      <c r="A135" s="50">
        <v>735.0</v>
      </c>
    </row>
    <row r="136">
      <c r="A136" s="50">
        <v>73377.0</v>
      </c>
    </row>
    <row r="137">
      <c r="A137" s="50">
        <v>7317.0</v>
      </c>
    </row>
    <row r="138">
      <c r="A138" s="50">
        <v>7311.0</v>
      </c>
    </row>
    <row r="139">
      <c r="A139" s="50">
        <v>730.0</v>
      </c>
    </row>
    <row r="140">
      <c r="A140" s="50">
        <v>73.0</v>
      </c>
    </row>
    <row r="141">
      <c r="A141" s="50">
        <v>7283.0</v>
      </c>
    </row>
    <row r="142">
      <c r="A142" s="50">
        <v>7258.0</v>
      </c>
    </row>
    <row r="143">
      <c r="A143" s="50">
        <v>72509.0</v>
      </c>
    </row>
    <row r="144">
      <c r="A144" s="50">
        <v>7248.0</v>
      </c>
    </row>
    <row r="145">
      <c r="A145" s="50">
        <v>72382.0</v>
      </c>
    </row>
    <row r="146">
      <c r="A146" s="50">
        <v>719.0</v>
      </c>
    </row>
    <row r="147">
      <c r="A147" s="50">
        <v>719.0</v>
      </c>
    </row>
    <row r="148">
      <c r="A148" s="50">
        <v>71290.0</v>
      </c>
    </row>
    <row r="149">
      <c r="A149" s="50">
        <v>7125.0</v>
      </c>
    </row>
    <row r="150">
      <c r="A150" s="50">
        <v>7104.0</v>
      </c>
    </row>
    <row r="151">
      <c r="A151" s="50">
        <v>7080.0</v>
      </c>
    </row>
    <row r="152">
      <c r="A152" s="50">
        <v>7052.0</v>
      </c>
    </row>
    <row r="153">
      <c r="A153" s="50">
        <v>705.0</v>
      </c>
    </row>
    <row r="154">
      <c r="A154" s="50">
        <v>7024.0</v>
      </c>
    </row>
    <row r="155">
      <c r="A155" s="50">
        <v>702.0</v>
      </c>
    </row>
    <row r="156">
      <c r="A156" s="50">
        <v>701.0</v>
      </c>
    </row>
    <row r="157">
      <c r="A157" s="50">
        <v>70042.0</v>
      </c>
    </row>
    <row r="158">
      <c r="A158" s="50">
        <v>6994.0</v>
      </c>
    </row>
    <row r="159">
      <c r="A159" s="50">
        <v>69931.0</v>
      </c>
    </row>
    <row r="160">
      <c r="A160" s="50">
        <v>69564.0</v>
      </c>
    </row>
    <row r="161">
      <c r="A161" s="50">
        <v>6927.0</v>
      </c>
    </row>
    <row r="162">
      <c r="A162" s="50">
        <v>692.0</v>
      </c>
    </row>
    <row r="163">
      <c r="A163" s="50">
        <v>6919.0</v>
      </c>
    </row>
    <row r="164">
      <c r="A164" s="50">
        <v>69.0</v>
      </c>
    </row>
    <row r="165">
      <c r="A165" s="50">
        <v>686.0</v>
      </c>
    </row>
    <row r="166">
      <c r="A166" s="50">
        <v>683.0</v>
      </c>
    </row>
    <row r="167">
      <c r="A167" s="50">
        <v>6829.0</v>
      </c>
    </row>
    <row r="168">
      <c r="A168" s="50">
        <v>6809.0</v>
      </c>
    </row>
    <row r="169">
      <c r="A169" s="50">
        <v>68.0</v>
      </c>
    </row>
    <row r="170">
      <c r="A170" s="50">
        <v>678.0</v>
      </c>
    </row>
    <row r="171">
      <c r="A171" s="50">
        <v>676.0</v>
      </c>
    </row>
    <row r="172">
      <c r="A172" s="50">
        <v>676.0</v>
      </c>
    </row>
    <row r="173">
      <c r="A173" s="50">
        <v>6757.0</v>
      </c>
    </row>
    <row r="174">
      <c r="A174" s="50">
        <v>67524.0</v>
      </c>
    </row>
    <row r="175">
      <c r="A175" s="50">
        <v>668.0</v>
      </c>
    </row>
    <row r="176">
      <c r="A176" s="50">
        <v>662.0</v>
      </c>
    </row>
    <row r="177">
      <c r="A177" s="50">
        <v>6603.0</v>
      </c>
    </row>
    <row r="178">
      <c r="A178" s="50">
        <v>65929.0</v>
      </c>
    </row>
    <row r="179">
      <c r="A179" s="50">
        <v>65827.0</v>
      </c>
    </row>
    <row r="180">
      <c r="A180" s="50">
        <v>655.0</v>
      </c>
    </row>
    <row r="181">
      <c r="A181" s="50">
        <v>6522.0</v>
      </c>
    </row>
    <row r="182">
      <c r="A182" s="50">
        <v>6511.0</v>
      </c>
    </row>
    <row r="183">
      <c r="A183" s="50">
        <v>6508.0</v>
      </c>
    </row>
    <row r="184">
      <c r="A184" s="50">
        <v>6495.0</v>
      </c>
    </row>
    <row r="185">
      <c r="A185" s="50">
        <v>6470.0</v>
      </c>
    </row>
    <row r="186">
      <c r="A186" s="50">
        <v>64657.0</v>
      </c>
    </row>
    <row r="187">
      <c r="A187" s="50">
        <v>643.0</v>
      </c>
    </row>
    <row r="188">
      <c r="A188" s="50">
        <v>64210.0</v>
      </c>
    </row>
    <row r="189">
      <c r="A189" s="50">
        <v>64144.0</v>
      </c>
    </row>
    <row r="190">
      <c r="A190" s="50">
        <v>6401.0</v>
      </c>
    </row>
    <row r="191">
      <c r="A191" s="50">
        <v>638.0</v>
      </c>
    </row>
    <row r="192">
      <c r="A192" s="50">
        <v>63616.0</v>
      </c>
    </row>
    <row r="193">
      <c r="A193" s="50">
        <v>6343.0</v>
      </c>
    </row>
    <row r="194">
      <c r="A194" s="50">
        <v>6315.0</v>
      </c>
    </row>
    <row r="195">
      <c r="A195" s="50">
        <v>63143.0</v>
      </c>
    </row>
    <row r="196">
      <c r="A196" s="50">
        <v>6269.0</v>
      </c>
    </row>
    <row r="197">
      <c r="A197" s="50">
        <v>6267.0</v>
      </c>
    </row>
    <row r="198">
      <c r="A198" s="50">
        <v>623.0</v>
      </c>
    </row>
    <row r="199">
      <c r="A199" s="50">
        <v>6227.0</v>
      </c>
    </row>
    <row r="200">
      <c r="A200" s="50">
        <v>6191.0</v>
      </c>
    </row>
    <row r="201">
      <c r="A201" s="50">
        <v>61893.0</v>
      </c>
    </row>
    <row r="202">
      <c r="A202" s="50">
        <v>615629.0</v>
      </c>
    </row>
    <row r="203">
      <c r="A203" s="50">
        <v>61051.0</v>
      </c>
    </row>
    <row r="204">
      <c r="A204" s="50">
        <v>6094.0</v>
      </c>
    </row>
    <row r="205">
      <c r="A205" s="50">
        <v>60579.0</v>
      </c>
    </row>
    <row r="206">
      <c r="A206" s="50">
        <v>60295.0</v>
      </c>
    </row>
    <row r="207">
      <c r="A207" s="50">
        <v>6027.0</v>
      </c>
    </row>
    <row r="208">
      <c r="A208" s="50">
        <v>6025.0</v>
      </c>
    </row>
    <row r="209">
      <c r="A209" s="50">
        <v>599.0</v>
      </c>
    </row>
    <row r="210">
      <c r="A210" s="50">
        <v>5964.0</v>
      </c>
    </row>
    <row r="211">
      <c r="A211" s="50">
        <v>5963.0</v>
      </c>
    </row>
    <row r="212">
      <c r="A212" s="50">
        <v>594.0</v>
      </c>
    </row>
    <row r="213">
      <c r="A213" s="50">
        <v>592.0</v>
      </c>
    </row>
    <row r="214">
      <c r="A214" s="50">
        <v>5913.0</v>
      </c>
    </row>
    <row r="215">
      <c r="A215" s="50">
        <v>5906.0</v>
      </c>
    </row>
    <row r="216">
      <c r="A216" s="50">
        <v>5895.0</v>
      </c>
    </row>
    <row r="217">
      <c r="A217" s="50">
        <v>5895.0</v>
      </c>
    </row>
    <row r="218">
      <c r="A218" s="50">
        <v>5883.0</v>
      </c>
    </row>
    <row r="219">
      <c r="A219" s="50">
        <v>586.0</v>
      </c>
    </row>
    <row r="220">
      <c r="A220" s="50">
        <v>58130.0</v>
      </c>
    </row>
    <row r="221">
      <c r="A221" s="50">
        <v>5805.0</v>
      </c>
    </row>
    <row r="222">
      <c r="A222" s="50">
        <v>580.0</v>
      </c>
    </row>
    <row r="223">
      <c r="A223" s="50">
        <v>5792.0</v>
      </c>
    </row>
    <row r="224">
      <c r="A224" s="50">
        <v>5789.0</v>
      </c>
    </row>
    <row r="225">
      <c r="A225" s="50">
        <v>57813.0</v>
      </c>
    </row>
    <row r="226">
      <c r="A226" s="50">
        <v>5772.0</v>
      </c>
    </row>
    <row r="227">
      <c r="A227" s="50">
        <v>57206.0</v>
      </c>
    </row>
    <row r="228">
      <c r="A228" s="50">
        <v>569.0</v>
      </c>
    </row>
    <row r="229">
      <c r="A229" s="50">
        <v>5669.0</v>
      </c>
    </row>
    <row r="230">
      <c r="A230" s="50">
        <v>5657.0</v>
      </c>
    </row>
    <row r="231">
      <c r="A231" s="50">
        <v>5634.0</v>
      </c>
    </row>
    <row r="232">
      <c r="A232" s="50">
        <v>5626.0</v>
      </c>
    </row>
    <row r="233">
      <c r="A233" s="50">
        <v>56197.0</v>
      </c>
    </row>
    <row r="234">
      <c r="A234" s="50">
        <v>56112.0</v>
      </c>
    </row>
    <row r="235">
      <c r="A235" s="50">
        <v>5608.0</v>
      </c>
    </row>
    <row r="236">
      <c r="A236" s="50">
        <v>559966.0</v>
      </c>
    </row>
    <row r="237">
      <c r="A237" s="50">
        <v>5593.0</v>
      </c>
    </row>
    <row r="238">
      <c r="A238" s="50">
        <v>5593.0</v>
      </c>
    </row>
    <row r="239">
      <c r="A239" s="50">
        <v>5579.0</v>
      </c>
    </row>
    <row r="240">
      <c r="A240" s="50">
        <v>55779.0</v>
      </c>
    </row>
    <row r="241">
      <c r="A241" s="50">
        <v>557.0</v>
      </c>
    </row>
    <row r="242">
      <c r="A242" s="50">
        <v>5547.0</v>
      </c>
    </row>
    <row r="243">
      <c r="A243" s="50">
        <v>5513.0</v>
      </c>
    </row>
    <row r="244">
      <c r="A244" s="50">
        <v>551.0</v>
      </c>
    </row>
    <row r="245">
      <c r="A245" s="50">
        <v>5495.0</v>
      </c>
    </row>
    <row r="246">
      <c r="A246" s="50">
        <v>546.0</v>
      </c>
    </row>
    <row r="247">
      <c r="A247" s="50">
        <v>54539.0</v>
      </c>
    </row>
    <row r="248">
      <c r="A248" s="50">
        <v>545.0</v>
      </c>
    </row>
    <row r="249">
      <c r="A249" s="50">
        <v>5441.0</v>
      </c>
    </row>
    <row r="250">
      <c r="A250" s="50">
        <v>5436.0</v>
      </c>
    </row>
    <row r="251">
      <c r="A251" s="50">
        <v>54326.0</v>
      </c>
    </row>
    <row r="252">
      <c r="A252" s="50">
        <v>5404.0</v>
      </c>
    </row>
    <row r="253">
      <c r="A253" s="50">
        <v>54.0</v>
      </c>
    </row>
    <row r="254">
      <c r="A254" s="50">
        <v>5385.0</v>
      </c>
    </row>
    <row r="255">
      <c r="A255" s="50">
        <v>5378.0</v>
      </c>
    </row>
    <row r="256">
      <c r="A256" s="50">
        <v>5363.0</v>
      </c>
    </row>
    <row r="257">
      <c r="A257" s="50">
        <v>5350.0</v>
      </c>
    </row>
    <row r="258">
      <c r="A258" s="50">
        <v>5342.0</v>
      </c>
    </row>
    <row r="259">
      <c r="A259" s="50">
        <v>5301.0</v>
      </c>
    </row>
    <row r="260">
      <c r="A260" s="50">
        <v>53.0</v>
      </c>
    </row>
    <row r="261">
      <c r="A261" s="50">
        <v>5299.0</v>
      </c>
    </row>
    <row r="262">
      <c r="A262" s="50">
        <v>5291.0</v>
      </c>
    </row>
    <row r="263">
      <c r="A263" s="50">
        <v>52752.0</v>
      </c>
    </row>
    <row r="264">
      <c r="A264" s="50">
        <v>527.0</v>
      </c>
    </row>
    <row r="265">
      <c r="A265" s="50">
        <v>526.0</v>
      </c>
    </row>
    <row r="266">
      <c r="A266" s="50">
        <v>52347.0</v>
      </c>
    </row>
    <row r="267">
      <c r="A267" s="50">
        <v>52318.0</v>
      </c>
    </row>
    <row r="268">
      <c r="A268" s="50">
        <v>521.0</v>
      </c>
    </row>
    <row r="269">
      <c r="A269" s="50">
        <v>519.0</v>
      </c>
    </row>
    <row r="270">
      <c r="A270" s="50">
        <v>51879.0</v>
      </c>
    </row>
    <row r="271">
      <c r="A271" s="50">
        <v>516.0</v>
      </c>
    </row>
    <row r="272">
      <c r="A272" s="50">
        <v>5141.0</v>
      </c>
    </row>
    <row r="273">
      <c r="A273" s="50">
        <v>514.0</v>
      </c>
    </row>
    <row r="274">
      <c r="A274" s="50">
        <v>5129.0</v>
      </c>
    </row>
    <row r="275">
      <c r="A275" s="50">
        <v>511.0</v>
      </c>
    </row>
    <row r="276">
      <c r="A276" s="50">
        <v>5102.0</v>
      </c>
    </row>
    <row r="277">
      <c r="A277" s="50">
        <v>50893.0</v>
      </c>
    </row>
    <row r="278">
      <c r="A278" s="50">
        <v>50831.0</v>
      </c>
    </row>
    <row r="279">
      <c r="A279" s="50">
        <v>505.0</v>
      </c>
    </row>
    <row r="280">
      <c r="A280" s="50">
        <v>5029.0</v>
      </c>
    </row>
    <row r="281">
      <c r="A281" s="50">
        <v>5017.0</v>
      </c>
    </row>
    <row r="282">
      <c r="A282" s="50">
        <v>5003.0</v>
      </c>
    </row>
    <row r="283">
      <c r="A283" s="50">
        <v>50.0</v>
      </c>
    </row>
    <row r="284">
      <c r="A284" s="50">
        <v>498.0</v>
      </c>
    </row>
    <row r="285">
      <c r="A285" s="50">
        <v>494.0</v>
      </c>
    </row>
    <row r="286">
      <c r="A286" s="50">
        <v>49276.0</v>
      </c>
    </row>
    <row r="287">
      <c r="A287" s="50">
        <v>4896.0</v>
      </c>
    </row>
    <row r="288">
      <c r="A288" s="50">
        <v>4882.0</v>
      </c>
    </row>
    <row r="289">
      <c r="A289" s="50">
        <v>485971.0</v>
      </c>
    </row>
    <row r="290">
      <c r="A290" s="50">
        <v>48548.0</v>
      </c>
    </row>
    <row r="291">
      <c r="A291" s="50">
        <v>4849.0</v>
      </c>
    </row>
    <row r="292">
      <c r="A292" s="50">
        <v>48413.0</v>
      </c>
    </row>
    <row r="293">
      <c r="A293" s="50">
        <v>47733.0</v>
      </c>
    </row>
    <row r="294">
      <c r="A294" s="50">
        <v>477.0</v>
      </c>
    </row>
    <row r="295">
      <c r="A295" s="50">
        <v>476.0</v>
      </c>
    </row>
    <row r="296">
      <c r="A296" s="50">
        <v>4734.0</v>
      </c>
    </row>
    <row r="297">
      <c r="A297" s="50">
        <v>4716.0</v>
      </c>
    </row>
    <row r="298">
      <c r="A298" s="50">
        <v>4715.0</v>
      </c>
    </row>
    <row r="299">
      <c r="A299" s="50">
        <v>471.0</v>
      </c>
    </row>
    <row r="300">
      <c r="A300" s="50">
        <v>470.0</v>
      </c>
    </row>
    <row r="301">
      <c r="A301" s="50">
        <v>469721.0</v>
      </c>
    </row>
    <row r="302">
      <c r="A302" s="50">
        <v>469244.0</v>
      </c>
    </row>
    <row r="303">
      <c r="A303" s="50">
        <v>4665.0</v>
      </c>
    </row>
    <row r="304">
      <c r="A304" s="50">
        <v>465.0</v>
      </c>
    </row>
    <row r="305">
      <c r="A305" s="50">
        <v>46441.0</v>
      </c>
    </row>
    <row r="306">
      <c r="A306" s="50">
        <v>46381.0</v>
      </c>
    </row>
    <row r="307">
      <c r="A307" s="50">
        <v>4632.0</v>
      </c>
    </row>
    <row r="308">
      <c r="A308" s="50">
        <v>4606.0</v>
      </c>
    </row>
    <row r="309">
      <c r="A309" s="50">
        <v>4603.0</v>
      </c>
    </row>
    <row r="310">
      <c r="A310" s="50">
        <v>4598.0</v>
      </c>
    </row>
    <row r="311">
      <c r="A311" s="50">
        <v>45645.0</v>
      </c>
    </row>
    <row r="312">
      <c r="A312" s="50">
        <v>456.0</v>
      </c>
    </row>
    <row r="313">
      <c r="A313" s="50">
        <v>45487.0</v>
      </c>
    </row>
    <row r="314">
      <c r="A314" s="50">
        <v>4502.0</v>
      </c>
    </row>
    <row r="315">
      <c r="A315" s="50">
        <v>450.0</v>
      </c>
    </row>
    <row r="316">
      <c r="A316" s="50">
        <v>4495.0</v>
      </c>
    </row>
    <row r="317">
      <c r="A317" s="50">
        <v>4491.0</v>
      </c>
    </row>
    <row r="318">
      <c r="A318" s="50">
        <v>4462.0</v>
      </c>
    </row>
    <row r="319">
      <c r="A319" s="50">
        <v>4433.0</v>
      </c>
    </row>
    <row r="320">
      <c r="A320" s="50">
        <v>441.0</v>
      </c>
    </row>
    <row r="321">
      <c r="A321" s="50">
        <v>440.0</v>
      </c>
    </row>
    <row r="322">
      <c r="A322" s="50">
        <v>4396.0</v>
      </c>
    </row>
    <row r="323">
      <c r="A323" s="50">
        <v>439.0</v>
      </c>
    </row>
    <row r="324">
      <c r="A324" s="50">
        <v>4371.0</v>
      </c>
    </row>
    <row r="325">
      <c r="A325" s="50">
        <v>4353.0</v>
      </c>
    </row>
    <row r="326">
      <c r="A326" s="50">
        <v>4352.0</v>
      </c>
    </row>
    <row r="327">
      <c r="A327" s="50">
        <v>435.0</v>
      </c>
    </row>
    <row r="328">
      <c r="A328" s="50">
        <v>43440.0</v>
      </c>
    </row>
    <row r="329">
      <c r="A329" s="50">
        <v>4337.0</v>
      </c>
    </row>
    <row r="330">
      <c r="A330" s="50">
        <v>4311.0</v>
      </c>
    </row>
    <row r="331">
      <c r="A331" s="50">
        <v>431.0</v>
      </c>
    </row>
    <row r="332">
      <c r="A332" s="50">
        <v>430.0</v>
      </c>
    </row>
    <row r="333">
      <c r="A333" s="50">
        <v>42451.0</v>
      </c>
    </row>
    <row r="334">
      <c r="A334" s="50">
        <v>4235.0</v>
      </c>
    </row>
    <row r="335">
      <c r="A335" s="50">
        <v>42292.0</v>
      </c>
    </row>
    <row r="336">
      <c r="A336" s="50">
        <v>42040.0</v>
      </c>
    </row>
    <row r="337">
      <c r="A337" s="50">
        <v>4172.0</v>
      </c>
    </row>
    <row r="338">
      <c r="A338" s="50">
        <v>415.0</v>
      </c>
    </row>
    <row r="339">
      <c r="A339" s="50">
        <v>41452.0</v>
      </c>
    </row>
    <row r="340">
      <c r="A340" s="50">
        <v>41389.0</v>
      </c>
    </row>
    <row r="341">
      <c r="A341" s="50">
        <v>4129.0</v>
      </c>
    </row>
    <row r="342">
      <c r="A342" s="50">
        <v>41090.0</v>
      </c>
    </row>
    <row r="343">
      <c r="A343" s="50">
        <v>41006.0</v>
      </c>
    </row>
    <row r="344">
      <c r="A344" s="50">
        <v>4093.0</v>
      </c>
    </row>
    <row r="345">
      <c r="A345" s="50">
        <v>40866.0</v>
      </c>
    </row>
    <row r="346">
      <c r="A346" s="50">
        <v>408374.0</v>
      </c>
    </row>
    <row r="347">
      <c r="A347" s="50">
        <v>4079.0</v>
      </c>
    </row>
    <row r="348">
      <c r="A348" s="50">
        <v>406.0</v>
      </c>
    </row>
    <row r="349">
      <c r="A349" s="50">
        <v>4055.0</v>
      </c>
    </row>
    <row r="350">
      <c r="A350" s="50">
        <v>40473.0</v>
      </c>
    </row>
    <row r="351">
      <c r="A351" s="50">
        <v>40450.0</v>
      </c>
    </row>
    <row r="352">
      <c r="A352" s="50">
        <v>40450.0</v>
      </c>
    </row>
    <row r="353">
      <c r="A353" s="50">
        <v>4038.0</v>
      </c>
    </row>
    <row r="354">
      <c r="A354" s="50">
        <v>401.0</v>
      </c>
    </row>
    <row r="355">
      <c r="A355" s="50">
        <v>400.0</v>
      </c>
    </row>
    <row r="356">
      <c r="A356" s="50">
        <v>39827.0</v>
      </c>
    </row>
    <row r="357">
      <c r="A357" s="50">
        <v>39822.0</v>
      </c>
    </row>
    <row r="358">
      <c r="A358" s="50">
        <v>3980.0</v>
      </c>
    </row>
    <row r="359">
      <c r="A359" s="50">
        <v>39611.0</v>
      </c>
    </row>
    <row r="360">
      <c r="A360" s="50">
        <v>395.0</v>
      </c>
    </row>
    <row r="361">
      <c r="A361" s="50">
        <v>3943.0</v>
      </c>
    </row>
    <row r="362">
      <c r="A362" s="50">
        <v>39403.0</v>
      </c>
    </row>
    <row r="363">
      <c r="A363" s="50">
        <v>3928.0</v>
      </c>
    </row>
    <row r="364">
      <c r="A364" s="50">
        <v>3922.0</v>
      </c>
    </row>
    <row r="365">
      <c r="A365" s="50">
        <v>39010.0</v>
      </c>
    </row>
    <row r="366">
      <c r="A366" s="50">
        <v>390015.0</v>
      </c>
    </row>
    <row r="367">
      <c r="A367" s="50">
        <v>389943.0</v>
      </c>
    </row>
    <row r="368">
      <c r="A368" s="50">
        <v>38822.0</v>
      </c>
    </row>
    <row r="369">
      <c r="A369" s="50">
        <v>38804.0</v>
      </c>
    </row>
    <row r="370">
      <c r="A370" s="50">
        <v>387.0</v>
      </c>
    </row>
    <row r="371">
      <c r="A371" s="50">
        <v>3860.0</v>
      </c>
    </row>
    <row r="372">
      <c r="A372" s="50">
        <v>38594.0</v>
      </c>
    </row>
    <row r="373">
      <c r="A373" s="50">
        <v>38557.0</v>
      </c>
    </row>
    <row r="374">
      <c r="A374" s="50">
        <v>3850.0</v>
      </c>
    </row>
    <row r="375">
      <c r="A375" s="50">
        <v>3839.0</v>
      </c>
    </row>
    <row r="376">
      <c r="A376" s="50">
        <v>3836.0</v>
      </c>
    </row>
    <row r="377">
      <c r="A377" s="50">
        <v>3831.0</v>
      </c>
    </row>
    <row r="378">
      <c r="A378" s="50">
        <v>383.0</v>
      </c>
    </row>
    <row r="379">
      <c r="A379" s="50">
        <v>383.0</v>
      </c>
    </row>
    <row r="380">
      <c r="A380" s="50">
        <v>3824.0</v>
      </c>
    </row>
    <row r="381">
      <c r="A381" s="50">
        <v>382.0</v>
      </c>
    </row>
    <row r="382">
      <c r="A382" s="50">
        <v>38154.0</v>
      </c>
    </row>
    <row r="383">
      <c r="A383" s="50">
        <v>380.0</v>
      </c>
    </row>
    <row r="384">
      <c r="A384" s="50">
        <v>3783.0</v>
      </c>
    </row>
    <row r="385">
      <c r="A385" s="50">
        <v>37817.0</v>
      </c>
    </row>
    <row r="386">
      <c r="A386" s="50">
        <v>3760.0</v>
      </c>
    </row>
    <row r="387">
      <c r="A387" s="50">
        <v>3754.0</v>
      </c>
    </row>
    <row r="388">
      <c r="A388" s="50">
        <v>3751.0</v>
      </c>
    </row>
    <row r="389">
      <c r="A389" s="50">
        <v>37425.0</v>
      </c>
    </row>
    <row r="390">
      <c r="A390" s="50">
        <v>373.0</v>
      </c>
    </row>
    <row r="391">
      <c r="A391" s="50">
        <v>3704.0</v>
      </c>
    </row>
    <row r="392">
      <c r="A392" s="50">
        <v>36942.0</v>
      </c>
    </row>
    <row r="393">
      <c r="A393" s="50">
        <v>3692.0</v>
      </c>
    </row>
    <row r="394">
      <c r="A394" s="50">
        <v>369.0</v>
      </c>
    </row>
    <row r="395">
      <c r="A395" s="50">
        <v>36883.0</v>
      </c>
    </row>
    <row r="396">
      <c r="A396" s="50">
        <v>3684.0</v>
      </c>
    </row>
    <row r="397">
      <c r="A397" s="50">
        <v>368.0</v>
      </c>
    </row>
    <row r="398">
      <c r="A398" s="50">
        <v>36647.0</v>
      </c>
    </row>
    <row r="399">
      <c r="A399" s="50">
        <v>36624.0</v>
      </c>
    </row>
    <row r="400">
      <c r="A400" s="50">
        <v>3635.0</v>
      </c>
    </row>
    <row r="401">
      <c r="A401" s="50">
        <v>363477.0</v>
      </c>
    </row>
    <row r="402">
      <c r="A402" s="50">
        <v>36328.0</v>
      </c>
    </row>
    <row r="403">
      <c r="A403" s="50">
        <v>362900.0</v>
      </c>
    </row>
    <row r="404">
      <c r="A404" s="50">
        <v>36082.0</v>
      </c>
    </row>
    <row r="405">
      <c r="A405" s="50">
        <v>360.0</v>
      </c>
    </row>
    <row r="406">
      <c r="A406" s="50">
        <v>35917.0</v>
      </c>
    </row>
    <row r="407">
      <c r="A407" s="50">
        <v>3574.0</v>
      </c>
    </row>
    <row r="408">
      <c r="A408" s="50">
        <v>35699.0</v>
      </c>
    </row>
    <row r="409">
      <c r="A409" s="50">
        <v>356.0</v>
      </c>
    </row>
    <row r="410">
      <c r="A410" s="50">
        <v>356.0</v>
      </c>
    </row>
    <row r="411">
      <c r="A411" s="50">
        <v>35573.0</v>
      </c>
    </row>
    <row r="412">
      <c r="A412" s="50">
        <v>3528.0</v>
      </c>
    </row>
    <row r="413">
      <c r="A413" s="50">
        <v>3515.0</v>
      </c>
    </row>
    <row r="414">
      <c r="A414" s="50">
        <v>3511.0</v>
      </c>
    </row>
    <row r="415">
      <c r="A415" s="50">
        <v>349.0</v>
      </c>
    </row>
    <row r="416">
      <c r="A416" s="50">
        <v>3486.0</v>
      </c>
    </row>
    <row r="417">
      <c r="A417" s="50">
        <v>3481.0</v>
      </c>
    </row>
    <row r="418">
      <c r="A418" s="50">
        <v>3457.0</v>
      </c>
    </row>
    <row r="419">
      <c r="A419" s="50">
        <v>3441.0</v>
      </c>
    </row>
    <row r="420">
      <c r="A420" s="50">
        <v>3437.0</v>
      </c>
    </row>
    <row r="421">
      <c r="A421" s="50">
        <v>3402.0</v>
      </c>
    </row>
    <row r="422">
      <c r="A422" s="50">
        <v>3398.0</v>
      </c>
    </row>
    <row r="423">
      <c r="A423" s="50">
        <v>3395.0</v>
      </c>
    </row>
    <row r="424">
      <c r="A424" s="50">
        <v>339.0</v>
      </c>
    </row>
    <row r="425">
      <c r="A425" s="50">
        <v>338.0</v>
      </c>
    </row>
    <row r="426">
      <c r="A426" s="50">
        <v>336847.0</v>
      </c>
    </row>
    <row r="427">
      <c r="A427" s="50">
        <v>33618.0</v>
      </c>
    </row>
    <row r="428">
      <c r="A428" s="50">
        <v>335.0</v>
      </c>
    </row>
    <row r="429">
      <c r="A429" s="50">
        <v>335.0</v>
      </c>
    </row>
    <row r="430">
      <c r="A430" s="50">
        <v>3329.0</v>
      </c>
    </row>
    <row r="431">
      <c r="A431" s="50">
        <v>33068.0</v>
      </c>
    </row>
    <row r="432">
      <c r="A432" s="50">
        <v>33037.0</v>
      </c>
    </row>
    <row r="433">
      <c r="A433" s="50">
        <v>3285.0</v>
      </c>
    </row>
    <row r="434">
      <c r="A434" s="50">
        <v>328.0</v>
      </c>
    </row>
    <row r="435">
      <c r="A435" s="50">
        <v>3273.0</v>
      </c>
    </row>
    <row r="436">
      <c r="A436" s="50">
        <v>32631.0</v>
      </c>
    </row>
    <row r="437">
      <c r="A437" s="50">
        <v>32576.0</v>
      </c>
    </row>
    <row r="438">
      <c r="A438" s="50">
        <v>325.0</v>
      </c>
    </row>
    <row r="439">
      <c r="A439" s="50">
        <v>32476.0</v>
      </c>
    </row>
    <row r="440">
      <c r="A440" s="50">
        <v>3243.0</v>
      </c>
    </row>
    <row r="441">
      <c r="A441" s="50">
        <v>323.0</v>
      </c>
    </row>
    <row r="442">
      <c r="A442" s="50">
        <v>322.0</v>
      </c>
    </row>
    <row r="443">
      <c r="A443" s="50">
        <v>32149.0</v>
      </c>
    </row>
    <row r="444">
      <c r="A444" s="50">
        <v>3210.0</v>
      </c>
    </row>
    <row r="445">
      <c r="A445" s="50">
        <v>319759.0</v>
      </c>
    </row>
    <row r="446">
      <c r="A446" s="50">
        <v>3188.0</v>
      </c>
    </row>
    <row r="447">
      <c r="A447" s="50">
        <v>3179.0</v>
      </c>
    </row>
    <row r="448">
      <c r="A448" s="50">
        <v>3176.0</v>
      </c>
    </row>
    <row r="449">
      <c r="A449" s="50">
        <v>3143.0</v>
      </c>
    </row>
    <row r="450">
      <c r="A450" s="50">
        <v>31367.0</v>
      </c>
    </row>
    <row r="451">
      <c r="A451" s="50">
        <v>312587.0</v>
      </c>
    </row>
    <row r="452">
      <c r="A452" s="50">
        <v>31222.0</v>
      </c>
    </row>
    <row r="453">
      <c r="A453" s="50">
        <v>3107.0</v>
      </c>
    </row>
    <row r="454">
      <c r="A454" s="50">
        <v>30963.0</v>
      </c>
    </row>
    <row r="455">
      <c r="A455" s="50">
        <v>3090.0</v>
      </c>
    </row>
    <row r="456">
      <c r="A456" s="50">
        <v>3090.0</v>
      </c>
    </row>
    <row r="457">
      <c r="A457" s="50">
        <v>309.0</v>
      </c>
    </row>
    <row r="458">
      <c r="A458" s="50">
        <v>3083.0</v>
      </c>
    </row>
    <row r="459">
      <c r="A459" s="50">
        <v>307.0</v>
      </c>
    </row>
    <row r="460">
      <c r="A460" s="50">
        <v>306353.0</v>
      </c>
    </row>
    <row r="461">
      <c r="A461" s="50">
        <v>3047.0</v>
      </c>
    </row>
    <row r="462">
      <c r="A462" s="50">
        <v>30467.0</v>
      </c>
    </row>
    <row r="463">
      <c r="A463" s="50">
        <v>30453.0</v>
      </c>
    </row>
    <row r="464">
      <c r="A464" s="50">
        <v>30417.0</v>
      </c>
    </row>
    <row r="465">
      <c r="A465" s="50">
        <v>30132.0</v>
      </c>
    </row>
    <row r="466">
      <c r="A466" s="50">
        <v>3012.0</v>
      </c>
    </row>
    <row r="467">
      <c r="A467" s="50">
        <v>2989.0</v>
      </c>
    </row>
    <row r="468">
      <c r="A468" s="50">
        <v>298.0</v>
      </c>
    </row>
    <row r="469">
      <c r="A469" s="50">
        <v>29728.0</v>
      </c>
    </row>
    <row r="470">
      <c r="A470" s="50">
        <v>297.0</v>
      </c>
    </row>
    <row r="471">
      <c r="A471" s="50">
        <v>29453.0</v>
      </c>
    </row>
    <row r="472">
      <c r="A472" s="50">
        <v>2939.0</v>
      </c>
    </row>
    <row r="473">
      <c r="A473" s="50">
        <v>2938.0</v>
      </c>
    </row>
    <row r="474">
      <c r="A474" s="50">
        <v>29347.0</v>
      </c>
    </row>
    <row r="475">
      <c r="A475" s="50">
        <v>2915.0</v>
      </c>
    </row>
    <row r="476">
      <c r="A476" s="50">
        <v>29043.0</v>
      </c>
    </row>
    <row r="477">
      <c r="A477" s="50">
        <v>290.0</v>
      </c>
    </row>
    <row r="478">
      <c r="A478" s="50">
        <v>290.0</v>
      </c>
    </row>
    <row r="479">
      <c r="A479" s="50">
        <v>2895.0</v>
      </c>
    </row>
    <row r="480">
      <c r="A480" s="50">
        <v>28655.0</v>
      </c>
    </row>
    <row r="481">
      <c r="A481" s="50">
        <v>2862.0</v>
      </c>
    </row>
    <row r="482">
      <c r="A482" s="50">
        <v>2861.0</v>
      </c>
    </row>
    <row r="483">
      <c r="A483" s="50">
        <v>2860.0</v>
      </c>
    </row>
    <row r="484">
      <c r="A484" s="50">
        <v>2838.0</v>
      </c>
    </row>
    <row r="485">
      <c r="A485" s="50">
        <v>2837.0</v>
      </c>
    </row>
    <row r="486">
      <c r="A486" s="50">
        <v>2836.0</v>
      </c>
    </row>
    <row r="487">
      <c r="A487" s="50">
        <v>2835.0</v>
      </c>
    </row>
    <row r="488">
      <c r="A488" s="50">
        <v>2819.0</v>
      </c>
    </row>
    <row r="489">
      <c r="A489" s="50">
        <v>28072.0</v>
      </c>
    </row>
    <row r="490">
      <c r="A490" s="50">
        <v>2797.0</v>
      </c>
    </row>
    <row r="491">
      <c r="A491" s="50">
        <v>27932.0</v>
      </c>
    </row>
    <row r="492">
      <c r="A492" s="50">
        <v>27897.0</v>
      </c>
    </row>
    <row r="493">
      <c r="A493" s="50">
        <v>278.0</v>
      </c>
    </row>
    <row r="494">
      <c r="A494" s="50">
        <v>27714.0</v>
      </c>
    </row>
    <row r="495">
      <c r="A495" s="50">
        <v>27671.0</v>
      </c>
    </row>
    <row r="496">
      <c r="A496" s="50">
        <v>2766.0</v>
      </c>
    </row>
    <row r="497">
      <c r="A497" s="50">
        <v>276.0</v>
      </c>
    </row>
    <row r="498">
      <c r="A498" s="50">
        <v>2748.0</v>
      </c>
    </row>
    <row r="499">
      <c r="A499" s="50">
        <v>2745.0</v>
      </c>
    </row>
    <row r="500">
      <c r="A500" s="50">
        <v>274246.0</v>
      </c>
    </row>
    <row r="501">
      <c r="A501" s="50">
        <v>2713.0</v>
      </c>
    </row>
    <row r="502">
      <c r="A502" s="50">
        <v>27022.0</v>
      </c>
    </row>
    <row r="503">
      <c r="A503" s="50">
        <v>270.0</v>
      </c>
    </row>
    <row r="504">
      <c r="A504" s="50">
        <v>270.0</v>
      </c>
    </row>
    <row r="505">
      <c r="A505" s="50">
        <v>2693.0</v>
      </c>
    </row>
    <row r="506">
      <c r="A506" s="50">
        <v>269.0</v>
      </c>
    </row>
    <row r="507">
      <c r="A507" s="50">
        <v>2686.0</v>
      </c>
    </row>
    <row r="508">
      <c r="A508" s="50">
        <v>26799.0</v>
      </c>
    </row>
    <row r="509">
      <c r="A509" s="50">
        <v>2676.0</v>
      </c>
    </row>
    <row r="510">
      <c r="A510" s="50">
        <v>266595.0</v>
      </c>
    </row>
    <row r="511">
      <c r="A511" s="50">
        <v>26599.0</v>
      </c>
    </row>
    <row r="512">
      <c r="A512" s="50">
        <v>2659.0</v>
      </c>
    </row>
    <row r="513">
      <c r="A513" s="50">
        <v>26377.0</v>
      </c>
    </row>
    <row r="514">
      <c r="A514" s="50">
        <v>26343.0</v>
      </c>
    </row>
    <row r="515">
      <c r="A515" s="50">
        <v>262.0</v>
      </c>
    </row>
    <row r="516">
      <c r="A516" s="50">
        <v>2596.0</v>
      </c>
    </row>
    <row r="517">
      <c r="A517" s="50">
        <v>2592.0</v>
      </c>
    </row>
    <row r="518">
      <c r="A518" s="50">
        <v>25898.0</v>
      </c>
    </row>
    <row r="519">
      <c r="A519" s="50">
        <v>2589.0</v>
      </c>
    </row>
    <row r="520">
      <c r="A520" s="50">
        <v>25836.0</v>
      </c>
    </row>
    <row r="521">
      <c r="A521" s="50">
        <v>2578.0</v>
      </c>
    </row>
    <row r="522">
      <c r="A522" s="50">
        <v>25721.0</v>
      </c>
    </row>
    <row r="523">
      <c r="A523" s="50">
        <v>25672.0</v>
      </c>
    </row>
    <row r="524">
      <c r="A524" s="50">
        <v>25544.0</v>
      </c>
    </row>
    <row r="525">
      <c r="A525" s="50">
        <v>255.0</v>
      </c>
    </row>
    <row r="526">
      <c r="A526" s="50">
        <v>2543.0</v>
      </c>
    </row>
    <row r="527">
      <c r="A527" s="50">
        <v>254.0</v>
      </c>
    </row>
    <row r="528">
      <c r="A528" s="50">
        <v>25391.0</v>
      </c>
    </row>
    <row r="529">
      <c r="A529" s="50">
        <v>25382.0</v>
      </c>
    </row>
    <row r="530">
      <c r="A530" s="50">
        <v>252.0</v>
      </c>
    </row>
    <row r="531">
      <c r="A531" s="50">
        <v>2518.0</v>
      </c>
    </row>
    <row r="532">
      <c r="A532" s="50">
        <v>25164.0</v>
      </c>
    </row>
    <row r="533">
      <c r="A533" s="50">
        <v>251.0</v>
      </c>
    </row>
    <row r="534">
      <c r="A534" s="50">
        <v>2504.0</v>
      </c>
    </row>
    <row r="535">
      <c r="A535" s="50">
        <v>2482.0</v>
      </c>
    </row>
    <row r="536">
      <c r="A536" s="50">
        <v>2480.0</v>
      </c>
    </row>
    <row r="537">
      <c r="A537" s="50">
        <v>2475.0</v>
      </c>
    </row>
    <row r="538">
      <c r="A538" s="50">
        <v>2472.0</v>
      </c>
    </row>
    <row r="539">
      <c r="A539" s="50">
        <v>2465.0</v>
      </c>
    </row>
    <row r="540">
      <c r="A540" s="50">
        <v>2430.0</v>
      </c>
    </row>
    <row r="541">
      <c r="A541" s="50">
        <v>24268.0</v>
      </c>
    </row>
    <row r="542">
      <c r="A542" s="50">
        <v>2406.0</v>
      </c>
    </row>
    <row r="543">
      <c r="A543" s="50">
        <v>240262.0</v>
      </c>
    </row>
    <row r="544">
      <c r="A544" s="50">
        <v>23915.0</v>
      </c>
    </row>
    <row r="545">
      <c r="A545" s="50">
        <v>2390.0</v>
      </c>
    </row>
    <row r="546">
      <c r="A546" s="50">
        <v>238.0</v>
      </c>
    </row>
    <row r="547">
      <c r="A547" s="50">
        <v>23711.0</v>
      </c>
    </row>
    <row r="548">
      <c r="A548" s="50">
        <v>237.0</v>
      </c>
    </row>
    <row r="549">
      <c r="A549" s="50">
        <v>236.0</v>
      </c>
    </row>
    <row r="550">
      <c r="A550" s="50">
        <v>2346.0</v>
      </c>
    </row>
    <row r="551">
      <c r="A551" s="50">
        <v>23432.0</v>
      </c>
    </row>
    <row r="552">
      <c r="A552" s="50">
        <v>2340.0</v>
      </c>
    </row>
    <row r="553">
      <c r="A553" s="50">
        <v>23378.0</v>
      </c>
    </row>
    <row r="554">
      <c r="A554" s="50">
        <v>2325.0</v>
      </c>
    </row>
    <row r="555">
      <c r="A555" s="50">
        <v>2324.0</v>
      </c>
    </row>
    <row r="556">
      <c r="A556" s="50">
        <v>2323.0</v>
      </c>
    </row>
    <row r="557">
      <c r="A557" s="50">
        <v>232.0</v>
      </c>
    </row>
    <row r="558">
      <c r="A558" s="50">
        <v>23158.0</v>
      </c>
    </row>
    <row r="559">
      <c r="A559" s="50">
        <v>2314.0</v>
      </c>
    </row>
    <row r="560">
      <c r="A560" s="50">
        <v>23119.0</v>
      </c>
    </row>
    <row r="561">
      <c r="A561" s="50">
        <v>231.0</v>
      </c>
    </row>
    <row r="562">
      <c r="A562" s="50">
        <v>23052.0</v>
      </c>
    </row>
    <row r="563">
      <c r="A563" s="50">
        <v>229.0</v>
      </c>
    </row>
    <row r="564">
      <c r="A564" s="50">
        <v>228.0</v>
      </c>
    </row>
    <row r="565">
      <c r="A565" s="50">
        <v>2274.0</v>
      </c>
    </row>
    <row r="566">
      <c r="A566" s="50">
        <v>227.0</v>
      </c>
    </row>
    <row r="567">
      <c r="A567" s="50">
        <v>227.0</v>
      </c>
    </row>
    <row r="568">
      <c r="A568" s="50">
        <v>226643.0</v>
      </c>
    </row>
    <row r="569">
      <c r="A569" s="50">
        <v>22646.0</v>
      </c>
    </row>
    <row r="570">
      <c r="A570" s="50">
        <v>2260.0</v>
      </c>
    </row>
    <row r="571">
      <c r="A571" s="50">
        <v>22587.0</v>
      </c>
    </row>
    <row r="572">
      <c r="A572" s="50">
        <v>2257.0</v>
      </c>
    </row>
    <row r="573">
      <c r="A573" s="50">
        <v>224625.0</v>
      </c>
    </row>
    <row r="574">
      <c r="A574" s="50">
        <v>2237.0</v>
      </c>
    </row>
    <row r="575">
      <c r="A575" s="50">
        <v>223.0</v>
      </c>
    </row>
    <row r="576">
      <c r="A576" s="50">
        <v>2229.0</v>
      </c>
    </row>
    <row r="577">
      <c r="A577" s="50">
        <v>2228.0</v>
      </c>
    </row>
    <row r="578">
      <c r="A578" s="50">
        <v>2220.0</v>
      </c>
    </row>
    <row r="579">
      <c r="A579" s="50">
        <v>2202.0</v>
      </c>
    </row>
    <row r="580">
      <c r="A580" s="50">
        <v>21968.0</v>
      </c>
    </row>
    <row r="581">
      <c r="A581" s="50">
        <v>21820.0</v>
      </c>
    </row>
    <row r="582">
      <c r="A582" s="50">
        <v>21587.0</v>
      </c>
    </row>
    <row r="583">
      <c r="A583" s="50">
        <v>21561.0</v>
      </c>
    </row>
    <row r="584">
      <c r="A584" s="50">
        <v>21500.0</v>
      </c>
    </row>
    <row r="585">
      <c r="A585" s="50">
        <v>2148.0</v>
      </c>
    </row>
    <row r="586">
      <c r="A586" s="50">
        <v>21473.0</v>
      </c>
    </row>
    <row r="587">
      <c r="A587" s="50">
        <v>2145.0</v>
      </c>
    </row>
    <row r="588">
      <c r="A588" s="50">
        <v>21407.0</v>
      </c>
    </row>
    <row r="589">
      <c r="A589" s="50">
        <v>21392.0</v>
      </c>
    </row>
    <row r="590">
      <c r="A590" s="50">
        <v>213.0</v>
      </c>
    </row>
    <row r="591">
      <c r="A591" s="50">
        <v>210.0</v>
      </c>
    </row>
    <row r="592">
      <c r="A592" s="50">
        <v>20869.0</v>
      </c>
    </row>
    <row r="593">
      <c r="A593" s="50">
        <v>2084.0</v>
      </c>
    </row>
    <row r="594">
      <c r="A594" s="50">
        <v>208.0</v>
      </c>
    </row>
    <row r="595">
      <c r="A595" s="50">
        <v>20749.0</v>
      </c>
    </row>
    <row r="596">
      <c r="A596" s="50">
        <v>207.0</v>
      </c>
    </row>
    <row r="597">
      <c r="A597" s="50">
        <v>2059.0</v>
      </c>
    </row>
    <row r="598">
      <c r="A598" s="50">
        <v>20530.0</v>
      </c>
    </row>
    <row r="599">
      <c r="A599" s="50">
        <v>20412.0</v>
      </c>
    </row>
    <row r="600">
      <c r="A600" s="50">
        <v>204.0</v>
      </c>
    </row>
    <row r="601">
      <c r="A601" s="50">
        <v>204.0</v>
      </c>
    </row>
    <row r="602">
      <c r="A602" s="50">
        <v>2038.0</v>
      </c>
    </row>
    <row r="603">
      <c r="A603" s="50">
        <v>203.0</v>
      </c>
    </row>
    <row r="604">
      <c r="A604" s="50">
        <v>20283.0</v>
      </c>
    </row>
    <row r="605">
      <c r="A605" s="50">
        <v>20251.0</v>
      </c>
    </row>
    <row r="606">
      <c r="A606" s="50">
        <v>2023.0</v>
      </c>
    </row>
    <row r="607">
      <c r="A607" s="50">
        <v>201903.0</v>
      </c>
    </row>
    <row r="608">
      <c r="A608" s="50">
        <v>200486.0</v>
      </c>
    </row>
    <row r="609">
      <c r="A609" s="50" t="s">
        <v>176</v>
      </c>
    </row>
    <row r="610">
      <c r="A610" s="50">
        <v>19978.0</v>
      </c>
    </row>
    <row r="611">
      <c r="A611" s="50">
        <v>1995.0</v>
      </c>
    </row>
    <row r="612">
      <c r="A612" s="50">
        <v>1993.0</v>
      </c>
    </row>
    <row r="613">
      <c r="A613" s="50">
        <v>19920.0</v>
      </c>
    </row>
    <row r="614">
      <c r="A614" s="50">
        <v>197.0</v>
      </c>
    </row>
    <row r="615">
      <c r="A615" s="50">
        <v>1968.0</v>
      </c>
    </row>
    <row r="616">
      <c r="A616" s="50">
        <v>1955.0</v>
      </c>
    </row>
    <row r="617">
      <c r="A617" s="50">
        <v>194.0</v>
      </c>
    </row>
    <row r="618">
      <c r="A618" s="50">
        <v>1926.0</v>
      </c>
    </row>
    <row r="619">
      <c r="A619" s="50">
        <v>1921.0</v>
      </c>
    </row>
    <row r="620">
      <c r="A620" s="50">
        <v>19174.0</v>
      </c>
    </row>
    <row r="621">
      <c r="A621" s="50">
        <v>1917.0</v>
      </c>
    </row>
    <row r="622">
      <c r="A622" s="50">
        <v>18901.0</v>
      </c>
    </row>
    <row r="623">
      <c r="A623" s="50">
        <v>18888.0</v>
      </c>
    </row>
    <row r="624">
      <c r="A624" s="50">
        <v>1888.0</v>
      </c>
    </row>
    <row r="625">
      <c r="A625" s="50">
        <v>1886.0</v>
      </c>
    </row>
    <row r="626">
      <c r="A626" s="50">
        <v>18858.0</v>
      </c>
    </row>
    <row r="627">
      <c r="A627" s="50">
        <v>18851.0</v>
      </c>
    </row>
    <row r="628">
      <c r="A628" s="50">
        <v>18839.0</v>
      </c>
    </row>
    <row r="629">
      <c r="A629" s="50">
        <v>18813.0</v>
      </c>
    </row>
    <row r="630">
      <c r="A630" s="50">
        <v>187108.0</v>
      </c>
    </row>
    <row r="631">
      <c r="A631" s="50">
        <v>186.0</v>
      </c>
    </row>
    <row r="632">
      <c r="A632" s="50">
        <v>18577.0</v>
      </c>
    </row>
    <row r="633">
      <c r="A633" s="50">
        <v>185.0</v>
      </c>
    </row>
    <row r="634">
      <c r="A634" s="50">
        <v>18434.0</v>
      </c>
    </row>
    <row r="635">
      <c r="A635" s="50">
        <v>18358.0</v>
      </c>
    </row>
    <row r="636">
      <c r="A636" s="50">
        <v>1835.0</v>
      </c>
    </row>
    <row r="637">
      <c r="A637" s="50">
        <v>18335.0</v>
      </c>
    </row>
    <row r="638">
      <c r="A638" s="50">
        <v>18196.0</v>
      </c>
    </row>
    <row r="639">
      <c r="A639" s="50">
        <v>18161.0</v>
      </c>
    </row>
    <row r="640">
      <c r="A640" s="50">
        <v>18140.0</v>
      </c>
    </row>
    <row r="641">
      <c r="A641" s="50">
        <v>18088.0</v>
      </c>
    </row>
    <row r="642">
      <c r="A642" s="50">
        <v>18062.0</v>
      </c>
    </row>
    <row r="643">
      <c r="A643" s="50">
        <v>1804.0</v>
      </c>
    </row>
    <row r="644">
      <c r="A644" s="50">
        <v>180.0</v>
      </c>
    </row>
    <row r="645">
      <c r="A645" s="50">
        <v>17924.0</v>
      </c>
    </row>
    <row r="646">
      <c r="A646" s="50">
        <v>17715.0</v>
      </c>
    </row>
    <row r="647">
      <c r="A647" s="50">
        <v>17681.0</v>
      </c>
    </row>
    <row r="648">
      <c r="A648" s="50">
        <v>17645.0</v>
      </c>
    </row>
    <row r="649">
      <c r="A649" s="50">
        <v>176.0</v>
      </c>
    </row>
    <row r="650">
      <c r="A650" s="50">
        <v>17475.0</v>
      </c>
    </row>
    <row r="651">
      <c r="A651" s="50">
        <v>1744.0</v>
      </c>
    </row>
    <row r="652">
      <c r="A652" s="50">
        <v>17246.0</v>
      </c>
    </row>
    <row r="653">
      <c r="A653" s="50">
        <v>172413.0</v>
      </c>
    </row>
    <row r="654">
      <c r="A654" s="50">
        <v>17239.0</v>
      </c>
    </row>
    <row r="655">
      <c r="A655" s="50">
        <v>172036.0</v>
      </c>
    </row>
    <row r="656">
      <c r="A656" s="50">
        <v>17191.0</v>
      </c>
    </row>
    <row r="657">
      <c r="A657" s="50">
        <v>1712.0</v>
      </c>
    </row>
    <row r="658">
      <c r="A658" s="50">
        <v>17114.0</v>
      </c>
    </row>
    <row r="659">
      <c r="A659" s="50">
        <v>17110.0</v>
      </c>
    </row>
    <row r="660">
      <c r="A660" s="50">
        <v>17080.0</v>
      </c>
    </row>
    <row r="661">
      <c r="A661" s="50">
        <v>17071.0</v>
      </c>
    </row>
    <row r="662">
      <c r="A662" s="50">
        <v>17063.0</v>
      </c>
    </row>
    <row r="663">
      <c r="A663" s="50">
        <v>16978.0</v>
      </c>
    </row>
    <row r="664">
      <c r="A664" s="50">
        <v>169633.0</v>
      </c>
    </row>
    <row r="665">
      <c r="A665" s="50">
        <v>168.0</v>
      </c>
    </row>
    <row r="666">
      <c r="A666" s="50">
        <v>16756.0</v>
      </c>
    </row>
    <row r="667">
      <c r="A667" s="50">
        <v>1672.0</v>
      </c>
    </row>
    <row r="668">
      <c r="A668" s="50">
        <v>16719.0</v>
      </c>
    </row>
    <row r="669">
      <c r="A669" s="50">
        <v>167.0</v>
      </c>
    </row>
    <row r="670">
      <c r="A670" s="50">
        <v>166162.0</v>
      </c>
    </row>
    <row r="671">
      <c r="A671" s="50">
        <v>1652.0</v>
      </c>
    </row>
    <row r="672">
      <c r="A672" s="50">
        <v>1652.0</v>
      </c>
    </row>
    <row r="673">
      <c r="A673" s="50">
        <v>16485.0</v>
      </c>
    </row>
    <row r="674">
      <c r="A674" s="50">
        <v>1647.0</v>
      </c>
    </row>
    <row r="675">
      <c r="A675" s="50">
        <v>16428.0</v>
      </c>
    </row>
    <row r="676">
      <c r="A676" s="50">
        <v>16421.0</v>
      </c>
    </row>
    <row r="677">
      <c r="A677" s="50">
        <v>1641.0</v>
      </c>
    </row>
    <row r="678">
      <c r="A678" s="50">
        <v>1640.0</v>
      </c>
    </row>
    <row r="679">
      <c r="A679" s="50">
        <v>1640.0</v>
      </c>
    </row>
    <row r="680">
      <c r="A680" s="50">
        <v>164.0</v>
      </c>
    </row>
    <row r="681">
      <c r="A681" s="50">
        <v>1639.0</v>
      </c>
    </row>
    <row r="682">
      <c r="A682" s="50">
        <v>16361.0</v>
      </c>
    </row>
    <row r="683">
      <c r="A683" s="50">
        <v>16332.0</v>
      </c>
    </row>
    <row r="684">
      <c r="A684" s="50">
        <v>16307.0</v>
      </c>
    </row>
    <row r="685">
      <c r="A685" s="50">
        <v>16254.0</v>
      </c>
    </row>
    <row r="686">
      <c r="A686" s="50">
        <v>162.0</v>
      </c>
    </row>
    <row r="687">
      <c r="A687" s="50">
        <v>16192.0</v>
      </c>
    </row>
    <row r="688">
      <c r="A688" s="50">
        <v>16161.0</v>
      </c>
    </row>
    <row r="689">
      <c r="A689" s="50">
        <v>15999.0</v>
      </c>
    </row>
    <row r="690">
      <c r="A690" s="50">
        <v>1598.0</v>
      </c>
    </row>
    <row r="691">
      <c r="A691" s="50">
        <v>1594.0</v>
      </c>
    </row>
    <row r="692">
      <c r="A692" s="50">
        <v>15850.0</v>
      </c>
    </row>
    <row r="693">
      <c r="A693" s="50">
        <v>15830.0</v>
      </c>
    </row>
    <row r="694">
      <c r="A694" s="50">
        <v>15829.0</v>
      </c>
    </row>
    <row r="695">
      <c r="A695" s="50">
        <v>15721.0</v>
      </c>
    </row>
    <row r="696">
      <c r="A696" s="50">
        <v>157.0</v>
      </c>
    </row>
    <row r="697">
      <c r="A697" s="50">
        <v>15651.0</v>
      </c>
    </row>
    <row r="698">
      <c r="A698" s="50">
        <v>1562.0</v>
      </c>
    </row>
    <row r="699">
      <c r="A699" s="50">
        <v>15610.0</v>
      </c>
    </row>
    <row r="700">
      <c r="A700" s="50">
        <v>15587.0</v>
      </c>
    </row>
    <row r="701">
      <c r="A701" s="50">
        <v>15579.0</v>
      </c>
    </row>
    <row r="702">
      <c r="A702" s="50">
        <v>154479.0</v>
      </c>
    </row>
    <row r="703">
      <c r="A703" s="50">
        <v>15420.0</v>
      </c>
    </row>
    <row r="704">
      <c r="A704" s="50">
        <v>15334.0</v>
      </c>
    </row>
    <row r="705">
      <c r="A705" s="50">
        <v>15321.0</v>
      </c>
    </row>
    <row r="706">
      <c r="A706" s="50">
        <v>153.0</v>
      </c>
    </row>
    <row r="707">
      <c r="A707" s="50">
        <v>1520.0</v>
      </c>
    </row>
    <row r="708">
      <c r="A708" s="50">
        <v>152.0</v>
      </c>
    </row>
    <row r="709">
      <c r="A709" s="50">
        <v>15192.0</v>
      </c>
    </row>
    <row r="710">
      <c r="A710" s="50">
        <v>15032.0</v>
      </c>
    </row>
    <row r="711">
      <c r="A711" s="50">
        <v>1502.0</v>
      </c>
    </row>
    <row r="712">
      <c r="A712" s="50">
        <v>14955.0</v>
      </c>
    </row>
    <row r="713">
      <c r="A713" s="50">
        <v>14950.0</v>
      </c>
    </row>
    <row r="714">
      <c r="A714" s="50">
        <v>14929.0</v>
      </c>
    </row>
    <row r="715">
      <c r="A715" s="50">
        <v>14904.0</v>
      </c>
    </row>
    <row r="716">
      <c r="A716" s="50">
        <v>1490.0</v>
      </c>
    </row>
    <row r="717">
      <c r="A717" s="50">
        <v>149.0</v>
      </c>
    </row>
    <row r="718">
      <c r="A718" s="50">
        <v>1489.0</v>
      </c>
    </row>
    <row r="719">
      <c r="A719" s="50">
        <v>14876.0</v>
      </c>
    </row>
    <row r="720">
      <c r="A720" s="50">
        <v>1482.0</v>
      </c>
    </row>
    <row r="721">
      <c r="A721" s="50">
        <v>148.0</v>
      </c>
    </row>
    <row r="722">
      <c r="A722" s="50">
        <v>14795.0</v>
      </c>
    </row>
    <row r="723">
      <c r="A723" s="50">
        <v>14749.0</v>
      </c>
    </row>
    <row r="724">
      <c r="A724" s="50">
        <v>14622.0</v>
      </c>
    </row>
    <row r="725">
      <c r="A725" s="50">
        <v>1460.0</v>
      </c>
    </row>
    <row r="726">
      <c r="A726" s="50">
        <v>1455.0</v>
      </c>
    </row>
    <row r="727">
      <c r="A727" s="50">
        <v>145100.0</v>
      </c>
    </row>
    <row r="728">
      <c r="A728" s="50">
        <v>145.0</v>
      </c>
    </row>
    <row r="729">
      <c r="A729" s="50">
        <v>1447.0</v>
      </c>
    </row>
    <row r="730">
      <c r="A730" s="50">
        <v>1433.0</v>
      </c>
    </row>
    <row r="731">
      <c r="A731" s="50">
        <v>1431.0</v>
      </c>
    </row>
    <row r="732">
      <c r="A732" s="50">
        <v>14280.0</v>
      </c>
    </row>
    <row r="733">
      <c r="A733" s="50">
        <v>14108.0</v>
      </c>
    </row>
    <row r="734">
      <c r="A734" s="50">
        <v>1409.0</v>
      </c>
    </row>
    <row r="735">
      <c r="A735" s="50">
        <v>14078.0</v>
      </c>
    </row>
    <row r="736">
      <c r="A736" s="50">
        <v>140145.0</v>
      </c>
    </row>
    <row r="737">
      <c r="A737" s="50">
        <v>139959.0</v>
      </c>
    </row>
    <row r="738">
      <c r="A738" s="50">
        <v>13980.0</v>
      </c>
    </row>
    <row r="739">
      <c r="A739" s="50">
        <v>1398.0</v>
      </c>
    </row>
    <row r="740">
      <c r="A740" s="50">
        <v>13944.0</v>
      </c>
    </row>
    <row r="741">
      <c r="A741" s="50">
        <v>13874.0</v>
      </c>
    </row>
    <row r="742">
      <c r="A742" s="50">
        <v>13673.0</v>
      </c>
    </row>
    <row r="743">
      <c r="A743" s="50">
        <v>13624.0</v>
      </c>
    </row>
    <row r="744">
      <c r="A744" s="50">
        <v>13618.0</v>
      </c>
    </row>
    <row r="745">
      <c r="A745" s="50">
        <v>1360.0</v>
      </c>
    </row>
    <row r="746">
      <c r="A746" s="50">
        <v>135.0</v>
      </c>
    </row>
    <row r="747">
      <c r="A747" s="50">
        <v>13471.0</v>
      </c>
    </row>
    <row r="748">
      <c r="A748" s="50">
        <v>1339.0</v>
      </c>
    </row>
    <row r="749">
      <c r="A749" s="50">
        <v>1331.0</v>
      </c>
    </row>
    <row r="750">
      <c r="A750" s="50">
        <v>13253.0</v>
      </c>
    </row>
    <row r="751">
      <c r="A751" s="50">
        <v>13218.0</v>
      </c>
    </row>
    <row r="752">
      <c r="A752" s="50">
        <v>131754.0</v>
      </c>
    </row>
    <row r="753">
      <c r="A753" s="50">
        <v>131449.0</v>
      </c>
    </row>
    <row r="754">
      <c r="A754" s="50">
        <v>1311.0</v>
      </c>
    </row>
    <row r="755">
      <c r="A755" s="50">
        <v>1309.0</v>
      </c>
    </row>
    <row r="756">
      <c r="A756" s="50">
        <v>1304.0</v>
      </c>
    </row>
    <row r="757">
      <c r="A757" s="50">
        <v>130195.0</v>
      </c>
    </row>
    <row r="758">
      <c r="A758" s="50">
        <v>130.0</v>
      </c>
    </row>
    <row r="759">
      <c r="A759" s="50">
        <v>12978.0</v>
      </c>
    </row>
    <row r="760">
      <c r="A760" s="50">
        <v>12951.0</v>
      </c>
    </row>
    <row r="761">
      <c r="A761" s="50">
        <v>1294.0</v>
      </c>
    </row>
    <row r="762">
      <c r="A762" s="50">
        <v>12861.0</v>
      </c>
    </row>
    <row r="763">
      <c r="A763" s="50">
        <v>12691.0</v>
      </c>
    </row>
    <row r="764">
      <c r="A764" s="50">
        <v>1245.0</v>
      </c>
    </row>
    <row r="765">
      <c r="A765" s="50">
        <v>12392.0</v>
      </c>
    </row>
    <row r="766">
      <c r="A766" s="50">
        <v>12362.0</v>
      </c>
    </row>
    <row r="767">
      <c r="A767" s="50">
        <v>12350.0</v>
      </c>
    </row>
    <row r="768">
      <c r="A768" s="50">
        <v>12345.0</v>
      </c>
    </row>
    <row r="769">
      <c r="A769" s="50">
        <v>123249.0</v>
      </c>
    </row>
    <row r="770">
      <c r="A770" s="50">
        <v>1228.0</v>
      </c>
    </row>
    <row r="771">
      <c r="A771" s="50">
        <v>12215.0</v>
      </c>
    </row>
    <row r="772">
      <c r="A772" s="50">
        <v>121892.0</v>
      </c>
    </row>
    <row r="773">
      <c r="A773" s="50">
        <v>1217.0</v>
      </c>
    </row>
    <row r="774">
      <c r="A774" s="50">
        <v>1216.0</v>
      </c>
    </row>
    <row r="775">
      <c r="A775" s="50">
        <v>121185.0</v>
      </c>
    </row>
    <row r="776">
      <c r="A776" s="50">
        <v>11940.0</v>
      </c>
    </row>
    <row r="777">
      <c r="A777" s="50">
        <v>11807.0</v>
      </c>
    </row>
    <row r="778">
      <c r="A778" s="50">
        <v>118.0</v>
      </c>
    </row>
    <row r="779">
      <c r="A779" s="50">
        <v>11778.0</v>
      </c>
    </row>
    <row r="780">
      <c r="A780" s="50">
        <v>11766.0</v>
      </c>
    </row>
    <row r="781">
      <c r="A781" s="50">
        <v>11753.0</v>
      </c>
    </row>
    <row r="782">
      <c r="A782" s="50">
        <v>1171.0</v>
      </c>
    </row>
    <row r="783">
      <c r="A783" s="50">
        <v>1164.0</v>
      </c>
    </row>
    <row r="784">
      <c r="A784" s="50">
        <v>11635.0</v>
      </c>
    </row>
    <row r="785">
      <c r="A785" s="50">
        <v>11562.0</v>
      </c>
    </row>
    <row r="786">
      <c r="A786" s="50">
        <v>114201.0</v>
      </c>
    </row>
    <row r="787">
      <c r="A787" s="50">
        <v>11414.0</v>
      </c>
    </row>
    <row r="788">
      <c r="A788" s="50">
        <v>113887.0</v>
      </c>
    </row>
    <row r="789">
      <c r="A789" s="50">
        <v>11356.0</v>
      </c>
    </row>
    <row r="790">
      <c r="A790" s="50">
        <v>11341.0</v>
      </c>
    </row>
    <row r="791">
      <c r="A791" s="50">
        <v>1133.0</v>
      </c>
    </row>
    <row r="792">
      <c r="A792" s="50">
        <v>11329.0</v>
      </c>
    </row>
    <row r="793">
      <c r="A793" s="50">
        <v>11321.0</v>
      </c>
    </row>
    <row r="794">
      <c r="A794" s="50">
        <v>11303.0</v>
      </c>
    </row>
    <row r="795">
      <c r="A795" s="50">
        <v>11241.0</v>
      </c>
    </row>
    <row r="796">
      <c r="A796" s="50">
        <v>112371.0</v>
      </c>
    </row>
    <row r="797">
      <c r="A797" s="50">
        <v>11194.0</v>
      </c>
    </row>
    <row r="798">
      <c r="A798" s="50">
        <v>11169.0</v>
      </c>
    </row>
    <row r="799">
      <c r="A799" s="50">
        <v>11166.0</v>
      </c>
    </row>
    <row r="800">
      <c r="A800" s="50">
        <v>1115.0</v>
      </c>
    </row>
    <row r="801">
      <c r="A801" s="50">
        <v>11139.0</v>
      </c>
    </row>
    <row r="802">
      <c r="A802" s="50">
        <v>111.0</v>
      </c>
    </row>
    <row r="803">
      <c r="A803" s="50">
        <v>1099.0</v>
      </c>
    </row>
    <row r="804">
      <c r="A804" s="50">
        <v>10974.0</v>
      </c>
    </row>
    <row r="805">
      <c r="A805" s="50">
        <v>109522.0</v>
      </c>
    </row>
    <row r="806">
      <c r="A806" s="50">
        <v>1094.0</v>
      </c>
    </row>
    <row r="807">
      <c r="A807" s="50">
        <v>1093.0</v>
      </c>
    </row>
    <row r="808">
      <c r="A808" s="50">
        <v>10929.0</v>
      </c>
    </row>
    <row r="809">
      <c r="A809" s="50">
        <v>1088.0</v>
      </c>
    </row>
    <row r="810">
      <c r="A810" s="50">
        <v>10874.0</v>
      </c>
    </row>
    <row r="811">
      <c r="A811" s="50">
        <v>10858.0</v>
      </c>
    </row>
    <row r="812">
      <c r="A812" s="50">
        <v>1085.0</v>
      </c>
    </row>
    <row r="813">
      <c r="A813" s="50">
        <v>108322.0</v>
      </c>
    </row>
    <row r="814">
      <c r="A814" s="50">
        <v>10809.0</v>
      </c>
    </row>
    <row r="815">
      <c r="A815" s="50">
        <v>10783.0</v>
      </c>
    </row>
    <row r="816">
      <c r="A816" s="50">
        <v>10760.0</v>
      </c>
    </row>
    <row r="817">
      <c r="A817" s="50">
        <v>10741.0</v>
      </c>
    </row>
    <row r="818">
      <c r="A818" s="50">
        <v>10708.0</v>
      </c>
    </row>
    <row r="819">
      <c r="A819" s="50">
        <v>106980.0</v>
      </c>
    </row>
    <row r="820">
      <c r="A820" s="50">
        <v>1068.0</v>
      </c>
    </row>
    <row r="821">
      <c r="A821" s="50">
        <v>10615.0</v>
      </c>
    </row>
    <row r="822">
      <c r="A822" s="50">
        <v>10597.0</v>
      </c>
    </row>
    <row r="823">
      <c r="A823" s="50">
        <v>10572.0</v>
      </c>
    </row>
    <row r="824">
      <c r="A824" s="50">
        <v>10523.0</v>
      </c>
    </row>
    <row r="825">
      <c r="A825" s="50">
        <v>1049.0</v>
      </c>
    </row>
    <row r="826">
      <c r="A826" s="50">
        <v>10442.0</v>
      </c>
    </row>
    <row r="827">
      <c r="A827" s="50">
        <v>10428.0</v>
      </c>
    </row>
    <row r="828">
      <c r="A828" s="50">
        <v>103312.0</v>
      </c>
    </row>
    <row r="829">
      <c r="A829" s="50">
        <v>1032.0</v>
      </c>
    </row>
    <row r="830">
      <c r="A830" s="50">
        <v>103050.0</v>
      </c>
    </row>
    <row r="831">
      <c r="A831" s="50">
        <v>103046.0</v>
      </c>
    </row>
    <row r="832">
      <c r="A832" s="50">
        <v>103.0</v>
      </c>
    </row>
    <row r="833">
      <c r="A833" s="50">
        <v>1027.0</v>
      </c>
    </row>
    <row r="834">
      <c r="A834" s="50">
        <v>10268.0</v>
      </c>
    </row>
    <row r="835">
      <c r="A835" s="50">
        <v>102.0</v>
      </c>
    </row>
    <row r="836">
      <c r="A836" s="50">
        <v>10127.0</v>
      </c>
    </row>
    <row r="837">
      <c r="A837" s="50">
        <v>1012.0</v>
      </c>
    </row>
    <row r="838">
      <c r="A838" s="50">
        <v>10113.0</v>
      </c>
    </row>
    <row r="839">
      <c r="A839" s="50">
        <v>100786.0</v>
      </c>
    </row>
    <row r="840">
      <c r="A840" s="50">
        <v>100438.0</v>
      </c>
    </row>
    <row r="841">
      <c r="A841" s="50">
        <v>10019.0</v>
      </c>
    </row>
    <row r="842">
      <c r="A842" s="50" t="s">
        <v>177</v>
      </c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  <row r="1002">
      <c r="A1002" s="5"/>
    </row>
    <row r="1003">
      <c r="A100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</cols>
  <sheetData>
    <row r="1">
      <c r="A1" s="1" t="s">
        <v>178</v>
      </c>
      <c r="B1" s="1" t="s">
        <v>125</v>
      </c>
      <c r="C1" s="1" t="s">
        <v>179</v>
      </c>
      <c r="D1" s="1" t="s">
        <v>180</v>
      </c>
      <c r="E1" s="1" t="s">
        <v>181</v>
      </c>
      <c r="F1" s="1" t="s">
        <v>182</v>
      </c>
      <c r="H1" s="1" t="s">
        <v>125</v>
      </c>
      <c r="I1" s="51" t="s">
        <v>179</v>
      </c>
      <c r="J1" s="51" t="s">
        <v>180</v>
      </c>
      <c r="K1" s="51" t="s">
        <v>181</v>
      </c>
      <c r="L1" s="51" t="s">
        <v>182</v>
      </c>
      <c r="P1" s="51" t="s">
        <v>179</v>
      </c>
      <c r="Q1" s="51" t="s">
        <v>180</v>
      </c>
      <c r="R1" s="51" t="s">
        <v>181</v>
      </c>
      <c r="S1" s="51" t="s">
        <v>182</v>
      </c>
    </row>
    <row r="2">
      <c r="A2" s="1" t="s">
        <v>73</v>
      </c>
      <c r="B2" s="1">
        <v>0.0</v>
      </c>
      <c r="C2" s="1">
        <v>503761.0</v>
      </c>
      <c r="D2" s="1">
        <v>10153.0</v>
      </c>
      <c r="E2" s="1">
        <v>563.0</v>
      </c>
      <c r="F2" s="52">
        <v>345.0</v>
      </c>
      <c r="H2" s="9">
        <f>B2</f>
        <v>0</v>
      </c>
      <c r="I2" s="53">
        <f t="shared" ref="I2:K2" si="1">C2/MAX(C$2:C$37)</f>
        <v>0.09634934333</v>
      </c>
      <c r="J2" s="53">
        <f t="shared" si="1"/>
        <v>0.1152218074</v>
      </c>
      <c r="K2" s="53">
        <f t="shared" si="1"/>
        <v>0.003164823799</v>
      </c>
      <c r="L2" s="53">
        <f>(F2/MIN(F$2:F$37))^(-1)</f>
        <v>0.02115942029</v>
      </c>
      <c r="N2" s="51"/>
      <c r="O2" s="51" t="s">
        <v>179</v>
      </c>
      <c r="P2" s="9">
        <f t="shared" ref="P2:S2" si="2">CORREL(I$2:I$37,$I$2:$I$37)</f>
        <v>1</v>
      </c>
      <c r="Q2" s="9">
        <f t="shared" si="2"/>
        <v>0.9241074766</v>
      </c>
      <c r="R2" s="9">
        <f t="shared" si="2"/>
        <v>0.6537788875</v>
      </c>
      <c r="S2" s="9">
        <f t="shared" si="2"/>
        <v>0.341327848</v>
      </c>
    </row>
    <row r="3">
      <c r="F3" s="52"/>
      <c r="I3" s="53"/>
      <c r="J3" s="53"/>
      <c r="K3" s="53"/>
      <c r="L3" s="53"/>
      <c r="N3" s="51"/>
      <c r="O3" s="51" t="s">
        <v>180</v>
      </c>
      <c r="Q3" s="9">
        <f t="shared" ref="Q3:S3" si="3">CORREL(J$2:J$37,$J$2:$J$37)</f>
        <v>1</v>
      </c>
      <c r="R3" s="9">
        <f t="shared" si="3"/>
        <v>0.4355599014</v>
      </c>
      <c r="S3" s="9">
        <f t="shared" si="3"/>
        <v>0.4991517287</v>
      </c>
    </row>
    <row r="4">
      <c r="A4" s="1" t="s">
        <v>77</v>
      </c>
      <c r="B4" s="1">
        <v>3.0</v>
      </c>
      <c r="C4" s="1">
        <v>878904.0</v>
      </c>
      <c r="D4" s="1">
        <v>17484.0</v>
      </c>
      <c r="E4" s="1">
        <v>2231.0</v>
      </c>
      <c r="F4" s="52">
        <v>123.777778</v>
      </c>
      <c r="H4" s="9">
        <f t="shared" ref="H4:H12" si="6">B4</f>
        <v>3</v>
      </c>
      <c r="I4" s="53">
        <f t="shared" ref="I4:K4" si="4">C4/MAX(C$2:C$37)</f>
        <v>0.1680992043</v>
      </c>
      <c r="J4" s="53">
        <f t="shared" si="4"/>
        <v>0.1984180124</v>
      </c>
      <c r="K4" s="53">
        <f t="shared" si="4"/>
        <v>0.0125412467</v>
      </c>
      <c r="L4" s="53">
        <f t="shared" ref="L4:L12" si="8">(F4/MIN(F$2:F$37))^(-1)</f>
        <v>0.05897666058</v>
      </c>
      <c r="M4" s="53">
        <f t="shared" ref="M4:M12" si="9">AVERAGE(I4:L4)</f>
        <v>0.109508781</v>
      </c>
      <c r="N4" s="51"/>
      <c r="O4" s="51" t="s">
        <v>181</v>
      </c>
      <c r="R4" s="9">
        <f t="shared" ref="R4:S4" si="5">CORREL(K$2:K$37,$K$2:$K$37)</f>
        <v>1</v>
      </c>
      <c r="S4" s="9">
        <f t="shared" si="5"/>
        <v>0.1390950271</v>
      </c>
    </row>
    <row r="5">
      <c r="A5" s="1" t="s">
        <v>79</v>
      </c>
      <c r="B5" s="1">
        <v>4.0</v>
      </c>
      <c r="C5" s="1">
        <v>2116125.0</v>
      </c>
      <c r="D5" s="1">
        <v>40467.0</v>
      </c>
      <c r="E5" s="1">
        <v>7554.0</v>
      </c>
      <c r="F5" s="52">
        <v>28.235294</v>
      </c>
      <c r="H5" s="9">
        <f t="shared" si="6"/>
        <v>4</v>
      </c>
      <c r="I5" s="53">
        <f t="shared" ref="I5:K5" si="7">C5/MAX(C$2:C$37)</f>
        <v>0.4047301283</v>
      </c>
      <c r="J5" s="53">
        <f t="shared" si="7"/>
        <v>0.45924169</v>
      </c>
      <c r="K5" s="53">
        <f t="shared" si="7"/>
        <v>0.0424637282</v>
      </c>
      <c r="L5" s="53">
        <f t="shared" si="8"/>
        <v>0.2585416677</v>
      </c>
      <c r="M5" s="53">
        <f t="shared" si="9"/>
        <v>0.2912443036</v>
      </c>
      <c r="N5" s="51"/>
      <c r="O5" s="51" t="s">
        <v>182</v>
      </c>
      <c r="S5" s="9">
        <f>CORREL(L$2:L$37,$L$2:$L$37)</f>
        <v>1</v>
      </c>
    </row>
    <row r="6">
      <c r="A6" s="1" t="s">
        <v>81</v>
      </c>
      <c r="B6" s="1">
        <v>5.0</v>
      </c>
      <c r="C6" s="1">
        <v>675879.0</v>
      </c>
      <c r="D6" s="1">
        <v>19421.0</v>
      </c>
      <c r="E6" s="1">
        <v>1684.0</v>
      </c>
      <c r="F6" s="52">
        <v>286.176471</v>
      </c>
      <c r="H6" s="9">
        <f t="shared" si="6"/>
        <v>5</v>
      </c>
      <c r="I6" s="53">
        <f t="shared" ref="I6:K6" si="10">C6/MAX(C$2:C$37)</f>
        <v>0.129268637</v>
      </c>
      <c r="J6" s="53">
        <f t="shared" si="10"/>
        <v>0.2204001498</v>
      </c>
      <c r="K6" s="53">
        <f t="shared" si="10"/>
        <v>0.009466364612</v>
      </c>
      <c r="L6" s="53">
        <f t="shared" si="8"/>
        <v>0.02550873583</v>
      </c>
      <c r="M6" s="53">
        <f t="shared" si="9"/>
        <v>0.0961609718</v>
      </c>
    </row>
    <row r="7">
      <c r="A7" s="1" t="s">
        <v>83</v>
      </c>
      <c r="B7" s="1">
        <v>7.0</v>
      </c>
      <c r="C7" s="1">
        <v>482815.0</v>
      </c>
      <c r="D7" s="1">
        <v>8592.0</v>
      </c>
      <c r="E7" s="1">
        <v>20199.0</v>
      </c>
      <c r="F7" s="52">
        <v>292.058824</v>
      </c>
      <c r="H7" s="9">
        <f t="shared" si="6"/>
        <v>7</v>
      </c>
      <c r="I7" s="53">
        <f t="shared" ref="I7:K7" si="11">C7/MAX(C$2:C$37)</f>
        <v>0.09234321077</v>
      </c>
      <c r="J7" s="53">
        <f t="shared" si="11"/>
        <v>0.09750672401</v>
      </c>
      <c r="K7" s="53">
        <f t="shared" si="11"/>
        <v>0.1135457831</v>
      </c>
      <c r="L7" s="53">
        <f t="shared" si="8"/>
        <v>0.02499496471</v>
      </c>
      <c r="M7" s="53">
        <f t="shared" si="9"/>
        <v>0.08209767066</v>
      </c>
    </row>
    <row r="8">
      <c r="A8" s="1" t="s">
        <v>53</v>
      </c>
      <c r="B8" s="1">
        <v>10.0</v>
      </c>
      <c r="C8" s="1">
        <v>3510460.0</v>
      </c>
      <c r="D8" s="1">
        <v>44448.0</v>
      </c>
      <c r="E8" s="1">
        <v>3529.0</v>
      </c>
      <c r="F8" s="52">
        <v>127.647059</v>
      </c>
      <c r="H8" s="9">
        <f t="shared" si="6"/>
        <v>10</v>
      </c>
      <c r="I8" s="53">
        <f t="shared" ref="I8:K8" si="12">C8/MAX(C$2:C$37)</f>
        <v>0.6714106804</v>
      </c>
      <c r="J8" s="53">
        <f t="shared" si="12"/>
        <v>0.5044202594</v>
      </c>
      <c r="K8" s="53">
        <f t="shared" si="12"/>
        <v>0.01983776765</v>
      </c>
      <c r="L8" s="53">
        <f t="shared" si="8"/>
        <v>0.05718894001</v>
      </c>
      <c r="M8" s="53">
        <f t="shared" si="9"/>
        <v>0.3132144119</v>
      </c>
    </row>
    <row r="9">
      <c r="A9" s="1" t="s">
        <v>85</v>
      </c>
      <c r="B9" s="1">
        <v>11.0</v>
      </c>
      <c r="C9" s="1">
        <v>530567.0</v>
      </c>
      <c r="D9" s="1">
        <v>11353.0</v>
      </c>
      <c r="E9" s="1">
        <v>3138.0</v>
      </c>
      <c r="F9" s="52">
        <v>193.055556</v>
      </c>
      <c r="H9" s="9">
        <f t="shared" si="6"/>
        <v>11</v>
      </c>
      <c r="I9" s="53">
        <f t="shared" ref="I9:K9" si="13">C9/MAX(C$2:C$37)</f>
        <v>0.1014762597</v>
      </c>
      <c r="J9" s="53">
        <f t="shared" si="13"/>
        <v>0.1288400649</v>
      </c>
      <c r="K9" s="53">
        <f t="shared" si="13"/>
        <v>0.01763981719</v>
      </c>
      <c r="L9" s="53">
        <f t="shared" si="8"/>
        <v>0.03781294955</v>
      </c>
      <c r="M9" s="53">
        <f t="shared" si="9"/>
        <v>0.07144227283</v>
      </c>
    </row>
    <row r="10">
      <c r="A10" s="1" t="s">
        <v>59</v>
      </c>
      <c r="B10" s="1">
        <v>12.0</v>
      </c>
      <c r="C10" s="1">
        <v>1678086.0</v>
      </c>
      <c r="D10" s="1">
        <v>38277.0</v>
      </c>
      <c r="E10" s="1">
        <v>14418.0</v>
      </c>
      <c r="F10" s="52">
        <v>33.235294</v>
      </c>
      <c r="H10" s="9">
        <f t="shared" si="6"/>
        <v>12</v>
      </c>
      <c r="I10" s="53">
        <f t="shared" ref="I10:K10" si="14">C10/MAX(C$2:C$37)</f>
        <v>0.3209507766</v>
      </c>
      <c r="J10" s="53">
        <f t="shared" si="14"/>
        <v>0.43438837</v>
      </c>
      <c r="K10" s="53">
        <f t="shared" si="14"/>
        <v>0.0810487203</v>
      </c>
      <c r="L10" s="53">
        <f t="shared" si="8"/>
        <v>0.2196460185</v>
      </c>
      <c r="M10" s="53">
        <f t="shared" si="9"/>
        <v>0.2640084713</v>
      </c>
    </row>
    <row r="11">
      <c r="A11" s="1" t="s">
        <v>87</v>
      </c>
      <c r="B11" s="1">
        <v>13.0</v>
      </c>
      <c r="C11" s="1">
        <v>521012.0</v>
      </c>
      <c r="D11" s="1">
        <v>7330.0</v>
      </c>
      <c r="E11" s="1">
        <v>7306.0</v>
      </c>
      <c r="F11" s="52">
        <v>238.823529</v>
      </c>
      <c r="H11" s="9">
        <f t="shared" si="6"/>
        <v>13</v>
      </c>
      <c r="I11" s="53">
        <f t="shared" ref="I11:K11" si="15">C11/MAX(C$2:C$37)</f>
        <v>0.09964877008</v>
      </c>
      <c r="J11" s="53">
        <f t="shared" si="15"/>
        <v>0.0831848565</v>
      </c>
      <c r="K11" s="53">
        <f t="shared" si="15"/>
        <v>0.04106963174</v>
      </c>
      <c r="L11" s="53">
        <f t="shared" si="8"/>
        <v>0.03056650252</v>
      </c>
      <c r="M11" s="53">
        <f t="shared" si="9"/>
        <v>0.06361744021</v>
      </c>
    </row>
    <row r="12">
      <c r="A12" s="1" t="s">
        <v>93</v>
      </c>
      <c r="B12" s="1">
        <v>14.0</v>
      </c>
      <c r="C12" s="1">
        <v>451310.0</v>
      </c>
      <c r="D12" s="1">
        <v>10558.0</v>
      </c>
      <c r="E12" s="1">
        <v>684.0</v>
      </c>
      <c r="F12" s="52">
        <v>176.764706</v>
      </c>
      <c r="H12" s="9">
        <f t="shared" si="6"/>
        <v>14</v>
      </c>
      <c r="I12" s="53">
        <f t="shared" ref="I12:K12" si="16">C12/MAX(C$2:C$37)</f>
        <v>0.08631756356</v>
      </c>
      <c r="J12" s="53">
        <f t="shared" si="16"/>
        <v>0.1198179693</v>
      </c>
      <c r="K12" s="53">
        <f t="shared" si="16"/>
        <v>0.003845007954</v>
      </c>
      <c r="L12" s="53">
        <f t="shared" si="8"/>
        <v>0.04129783691</v>
      </c>
      <c r="M12" s="53">
        <f t="shared" si="9"/>
        <v>0.06281959443</v>
      </c>
    </row>
    <row r="13">
      <c r="F13" s="52"/>
      <c r="I13" s="53"/>
      <c r="J13" s="53"/>
      <c r="K13" s="53"/>
      <c r="L13" s="53"/>
    </row>
    <row r="14">
      <c r="A14" s="1" t="s">
        <v>67</v>
      </c>
      <c r="B14" s="1">
        <v>16.0</v>
      </c>
      <c r="C14" s="1">
        <v>3048124.0</v>
      </c>
      <c r="D14" s="1">
        <v>55868.0</v>
      </c>
      <c r="E14" s="1">
        <v>61355.0</v>
      </c>
      <c r="F14" s="52">
        <v>33.764706</v>
      </c>
      <c r="H14" s="9">
        <f t="shared" ref="H14:H15" si="18">B14</f>
        <v>16</v>
      </c>
      <c r="I14" s="53">
        <f t="shared" ref="I14:K14" si="17">C14/MAX(C$2:C$37)</f>
        <v>0.5829842838</v>
      </c>
      <c r="J14" s="53">
        <f t="shared" si="17"/>
        <v>0.6340206771</v>
      </c>
      <c r="K14" s="53">
        <f t="shared" si="17"/>
        <v>0.3448983378</v>
      </c>
      <c r="L14" s="53">
        <f t="shared" ref="L14:L15" si="20">(F14/MIN(F$2:F$37))^(-1)</f>
        <v>0.2162020898</v>
      </c>
    </row>
    <row r="15">
      <c r="A15" s="1" t="s">
        <v>95</v>
      </c>
      <c r="B15" s="1">
        <v>17.0</v>
      </c>
      <c r="C15" s="1">
        <v>916151.0</v>
      </c>
      <c r="D15" s="1">
        <v>17533.0</v>
      </c>
      <c r="E15" s="1">
        <v>1435.0</v>
      </c>
      <c r="F15" s="52">
        <v>134.277778</v>
      </c>
      <c r="H15" s="9">
        <f t="shared" si="18"/>
        <v>17</v>
      </c>
      <c r="I15" s="53">
        <f t="shared" ref="I15:K15" si="19">C15/MAX(C$2:C$37)</f>
        <v>0.1752230666</v>
      </c>
      <c r="J15" s="53">
        <f t="shared" si="19"/>
        <v>0.1989740913</v>
      </c>
      <c r="K15" s="53">
        <f t="shared" si="19"/>
        <v>0.008066646805</v>
      </c>
      <c r="L15" s="53">
        <f t="shared" si="20"/>
        <v>0.05436491509</v>
      </c>
    </row>
    <row r="16">
      <c r="F16" s="52"/>
      <c r="I16" s="53"/>
      <c r="J16" s="53"/>
      <c r="K16" s="53"/>
      <c r="L16" s="53"/>
    </row>
    <row r="17">
      <c r="A17" s="1" t="s">
        <v>97</v>
      </c>
      <c r="B17" s="1">
        <v>19.0</v>
      </c>
      <c r="C17" s="1">
        <v>582330.0</v>
      </c>
      <c r="D17" s="1">
        <v>12006.0</v>
      </c>
      <c r="E17" s="1">
        <v>1579.0</v>
      </c>
      <c r="F17" s="52">
        <v>248.055556</v>
      </c>
      <c r="H17" s="9">
        <f t="shared" ref="H17:H28" si="22">B17</f>
        <v>19</v>
      </c>
      <c r="I17" s="53">
        <f t="shared" ref="I17:K17" si="21">C17/MAX(C$2:C$37)</f>
        <v>0.1113764525</v>
      </c>
      <c r="J17" s="53">
        <f t="shared" si="21"/>
        <v>0.1362506667</v>
      </c>
      <c r="K17" s="53">
        <f t="shared" si="21"/>
        <v>0.008876122163</v>
      </c>
      <c r="L17" s="53">
        <f t="shared" ref="L17:L28" si="24">(F17/MIN(F$2:F$37))^(-1)</f>
        <v>0.02942889132</v>
      </c>
    </row>
    <row r="18">
      <c r="A18" s="1" t="s">
        <v>101</v>
      </c>
      <c r="B18" s="1">
        <v>21.0</v>
      </c>
      <c r="C18" s="1">
        <v>370573.0</v>
      </c>
      <c r="D18" s="1">
        <v>6320.0</v>
      </c>
      <c r="E18" s="1">
        <v>1289.0</v>
      </c>
      <c r="F18" s="52">
        <v>245.0</v>
      </c>
      <c r="H18" s="9">
        <f t="shared" si="22"/>
        <v>21</v>
      </c>
      <c r="I18" s="53">
        <f t="shared" ref="I18:K18" si="23">C18/MAX(C$2:C$37)</f>
        <v>0.07087580262</v>
      </c>
      <c r="J18" s="53">
        <f t="shared" si="23"/>
        <v>0.07172282306</v>
      </c>
      <c r="K18" s="53">
        <f t="shared" si="23"/>
        <v>0.007245928732</v>
      </c>
      <c r="L18" s="53">
        <f t="shared" si="24"/>
        <v>0.02979591837</v>
      </c>
    </row>
    <row r="19">
      <c r="A19" s="1" t="s">
        <v>99</v>
      </c>
      <c r="B19" s="1">
        <v>22.0</v>
      </c>
      <c r="C19" s="1">
        <v>420057.0</v>
      </c>
      <c r="D19" s="1">
        <v>9154.0</v>
      </c>
      <c r="E19" s="1">
        <v>4162.0</v>
      </c>
      <c r="F19" s="52">
        <v>231.764706</v>
      </c>
      <c r="H19" s="9">
        <f t="shared" si="22"/>
        <v>22</v>
      </c>
      <c r="I19" s="53">
        <f t="shared" ref="I19:K19" si="25">C19/MAX(C$2:C$37)</f>
        <v>0.08034011388</v>
      </c>
      <c r="J19" s="53">
        <f t="shared" si="25"/>
        <v>0.103884608</v>
      </c>
      <c r="K19" s="53">
        <f t="shared" si="25"/>
        <v>0.02339608641</v>
      </c>
      <c r="L19" s="53">
        <f t="shared" si="24"/>
        <v>0.03149746191</v>
      </c>
    </row>
    <row r="20">
      <c r="A20" s="1" t="s">
        <v>47</v>
      </c>
      <c r="B20" s="1">
        <v>23.0</v>
      </c>
      <c r="C20" s="1">
        <v>3322185.0</v>
      </c>
      <c r="D20" s="1">
        <v>63351.0</v>
      </c>
      <c r="E20" s="1">
        <v>14116.0</v>
      </c>
      <c r="F20" s="52">
        <v>24.117647</v>
      </c>
      <c r="H20" s="9">
        <f t="shared" si="22"/>
        <v>23</v>
      </c>
      <c r="I20" s="53">
        <f t="shared" ref="I20:K20" si="26">C20/MAX(C$2:C$37)</f>
        <v>0.6354011985</v>
      </c>
      <c r="J20" s="53">
        <f t="shared" si="26"/>
        <v>0.7189418614</v>
      </c>
      <c r="K20" s="53">
        <f t="shared" si="26"/>
        <v>0.07935107059</v>
      </c>
      <c r="L20" s="53">
        <f t="shared" si="24"/>
        <v>0.3026829276</v>
      </c>
    </row>
    <row r="21">
      <c r="A21" s="1" t="s">
        <v>103</v>
      </c>
      <c r="B21" s="1">
        <v>25.0</v>
      </c>
      <c r="C21" s="1">
        <v>287231.0</v>
      </c>
      <c r="D21" s="1">
        <v>6216.0</v>
      </c>
      <c r="E21" s="1">
        <v>1305.0</v>
      </c>
      <c r="F21" s="52">
        <v>318.529412</v>
      </c>
      <c r="H21" s="9">
        <f t="shared" si="22"/>
        <v>25</v>
      </c>
      <c r="I21" s="53">
        <f t="shared" ref="I21:K21" si="27">C21/MAX(C$2:C$37)</f>
        <v>0.05493580931</v>
      </c>
      <c r="J21" s="53">
        <f t="shared" si="27"/>
        <v>0.07054257408</v>
      </c>
      <c r="K21" s="53">
        <f t="shared" si="27"/>
        <v>0.007335870439</v>
      </c>
      <c r="L21" s="53">
        <f t="shared" si="24"/>
        <v>0.02291782085</v>
      </c>
    </row>
    <row r="22">
      <c r="A22" s="1" t="s">
        <v>105</v>
      </c>
      <c r="B22" s="1">
        <v>26.0</v>
      </c>
      <c r="C22" s="1">
        <v>834830.0</v>
      </c>
      <c r="D22" s="1">
        <v>14066.0</v>
      </c>
      <c r="E22" s="1">
        <v>2266.0</v>
      </c>
      <c r="F22" s="52">
        <v>283.235294</v>
      </c>
      <c r="H22" s="9">
        <f t="shared" si="22"/>
        <v>26</v>
      </c>
      <c r="I22" s="53">
        <f t="shared" ref="I22:K22" si="28">C22/MAX(C$2:C$37)</f>
        <v>0.1596696098</v>
      </c>
      <c r="J22" s="53">
        <f t="shared" si="28"/>
        <v>0.1596286755</v>
      </c>
      <c r="K22" s="53">
        <f t="shared" si="28"/>
        <v>0.01273799419</v>
      </c>
      <c r="L22" s="53">
        <f t="shared" si="24"/>
        <v>0.0257736241</v>
      </c>
    </row>
    <row r="23">
      <c r="A23" s="1" t="s">
        <v>107</v>
      </c>
      <c r="B23" s="1">
        <v>27.0</v>
      </c>
      <c r="C23" s="1">
        <v>457973.0</v>
      </c>
      <c r="D23" s="1">
        <v>8855.0</v>
      </c>
      <c r="E23" s="1">
        <v>1498.0</v>
      </c>
      <c r="F23" s="52">
        <v>297.941176</v>
      </c>
      <c r="H23" s="9">
        <f t="shared" si="22"/>
        <v>27</v>
      </c>
      <c r="I23" s="53">
        <f t="shared" ref="I23:K23" si="29">C23/MAX(C$2:C$37)</f>
        <v>0.08759192913</v>
      </c>
      <c r="J23" s="53">
        <f t="shared" si="29"/>
        <v>0.1004913921</v>
      </c>
      <c r="K23" s="53">
        <f t="shared" si="29"/>
        <v>0.008420792274</v>
      </c>
      <c r="L23" s="53">
        <f t="shared" si="24"/>
        <v>0.02450148079</v>
      </c>
    </row>
    <row r="24">
      <c r="A24" s="1" t="s">
        <v>65</v>
      </c>
      <c r="B24" s="1">
        <v>28.0</v>
      </c>
      <c r="C24" s="1">
        <v>439238.0</v>
      </c>
      <c r="D24" s="1">
        <v>13094.0</v>
      </c>
      <c r="E24" s="1">
        <v>4980.0</v>
      </c>
      <c r="F24" s="52">
        <v>137.647059</v>
      </c>
      <c r="H24" s="9">
        <f t="shared" si="22"/>
        <v>28</v>
      </c>
      <c r="I24" s="53">
        <f t="shared" ref="I24:K24" si="30">C24/MAX(C$2:C$37)</f>
        <v>0.08400867249</v>
      </c>
      <c r="J24" s="53">
        <f t="shared" si="30"/>
        <v>0.1485978869</v>
      </c>
      <c r="K24" s="53">
        <f t="shared" si="30"/>
        <v>0.02799435616</v>
      </c>
      <c r="L24" s="53">
        <f t="shared" si="24"/>
        <v>0.05303418797</v>
      </c>
    </row>
    <row r="25">
      <c r="A25" s="1" t="s">
        <v>55</v>
      </c>
      <c r="B25" s="1">
        <v>32.0</v>
      </c>
      <c r="C25" s="1">
        <v>5228484.0</v>
      </c>
      <c r="D25" s="1">
        <v>88117.0</v>
      </c>
      <c r="E25" s="1">
        <v>114065.0</v>
      </c>
      <c r="F25" s="52">
        <v>14.176471</v>
      </c>
      <c r="H25" s="9">
        <f t="shared" si="22"/>
        <v>32</v>
      </c>
      <c r="I25" s="53">
        <f t="shared" ref="I25:K25" si="31">C25/MAX(C$2:C$37)</f>
        <v>1</v>
      </c>
      <c r="J25" s="53">
        <f t="shared" si="31"/>
        <v>1</v>
      </c>
      <c r="K25" s="53">
        <f t="shared" si="31"/>
        <v>0.6412000472</v>
      </c>
      <c r="L25" s="53">
        <f t="shared" si="24"/>
        <v>0.5149377444</v>
      </c>
    </row>
    <row r="26">
      <c r="A26" s="1" t="s">
        <v>111</v>
      </c>
      <c r="B26" s="1">
        <v>33.0</v>
      </c>
      <c r="C26" s="1">
        <v>2882345.0</v>
      </c>
      <c r="D26" s="1">
        <v>18003.0</v>
      </c>
      <c r="E26" s="1">
        <v>177893.0</v>
      </c>
      <c r="F26" s="52">
        <v>224.722222</v>
      </c>
      <c r="H26" s="9">
        <f t="shared" si="22"/>
        <v>33</v>
      </c>
      <c r="I26" s="53">
        <f t="shared" ref="I26:K26" si="32">C26/MAX(C$2:C$37)</f>
        <v>0.5512773875</v>
      </c>
      <c r="J26" s="53">
        <f t="shared" si="32"/>
        <v>0.2043079088</v>
      </c>
      <c r="K26" s="53">
        <f t="shared" si="32"/>
        <v>1</v>
      </c>
      <c r="L26" s="53">
        <f t="shared" si="24"/>
        <v>0.03248454886</v>
      </c>
    </row>
    <row r="27">
      <c r="A27" s="1" t="s">
        <v>57</v>
      </c>
      <c r="B27" s="1">
        <v>34.0</v>
      </c>
      <c r="C27" s="1">
        <v>955418.0</v>
      </c>
      <c r="D27" s="1">
        <v>20211.0</v>
      </c>
      <c r="E27" s="1">
        <v>4634.0</v>
      </c>
      <c r="F27" s="52">
        <v>242.058824</v>
      </c>
      <c r="H27" s="9">
        <f t="shared" si="22"/>
        <v>34</v>
      </c>
      <c r="I27" s="53">
        <f t="shared" ref="I27:K27" si="33">C27/MAX(C$2:C$37)</f>
        <v>0.1827332741</v>
      </c>
      <c r="J27" s="53">
        <f t="shared" si="33"/>
        <v>0.2293655027</v>
      </c>
      <c r="K27" s="53">
        <f t="shared" si="33"/>
        <v>0.02604936675</v>
      </c>
      <c r="L27" s="53">
        <f t="shared" si="24"/>
        <v>0.03015795863</v>
      </c>
    </row>
    <row r="28">
      <c r="A28" s="1" t="s">
        <v>115</v>
      </c>
      <c r="B28" s="1">
        <v>35.0</v>
      </c>
      <c r="C28" s="1">
        <v>676185.0</v>
      </c>
      <c r="D28" s="1">
        <v>8746.0</v>
      </c>
      <c r="E28" s="1">
        <v>1872.0</v>
      </c>
      <c r="F28" s="52">
        <v>336.176471</v>
      </c>
      <c r="H28" s="9">
        <f t="shared" si="22"/>
        <v>35</v>
      </c>
      <c r="I28" s="53">
        <f t="shared" ref="I28:K28" si="34">C28/MAX(C$2:C$37)</f>
        <v>0.1293271625</v>
      </c>
      <c r="J28" s="53">
        <f t="shared" si="34"/>
        <v>0.0992544004</v>
      </c>
      <c r="K28" s="53">
        <f t="shared" si="34"/>
        <v>0.01052317966</v>
      </c>
      <c r="L28" s="53">
        <f t="shared" si="24"/>
        <v>0.02171478563</v>
      </c>
    </row>
    <row r="29">
      <c r="F29" s="52"/>
      <c r="I29" s="53"/>
      <c r="J29" s="53"/>
      <c r="K29" s="53"/>
      <c r="L29" s="53"/>
    </row>
    <row r="30">
      <c r="A30" s="1" t="s">
        <v>61</v>
      </c>
      <c r="B30" s="1">
        <v>38.0</v>
      </c>
      <c r="C30" s="1">
        <v>1489789.0</v>
      </c>
      <c r="D30" s="1">
        <v>23923.0</v>
      </c>
      <c r="E30" s="1">
        <v>2089.0</v>
      </c>
      <c r="F30" s="52">
        <v>123.235294</v>
      </c>
      <c r="H30" s="9">
        <f t="shared" ref="H30:H32" si="36">B30</f>
        <v>38</v>
      </c>
      <c r="I30" s="53">
        <f t="shared" ref="I30:K30" si="35">C30/MAX(C$2:C$37)</f>
        <v>0.2849370869</v>
      </c>
      <c r="J30" s="53">
        <f t="shared" si="35"/>
        <v>0.2714913127</v>
      </c>
      <c r="K30" s="53">
        <f t="shared" si="35"/>
        <v>0.01174301406</v>
      </c>
      <c r="L30" s="53">
        <f t="shared" ref="L30:L32" si="38">(F30/MIN(F$2:F$37))^(-1)</f>
        <v>0.05923627691</v>
      </c>
    </row>
    <row r="31">
      <c r="A31" s="1" t="s">
        <v>89</v>
      </c>
      <c r="B31" s="1">
        <v>41.0</v>
      </c>
      <c r="C31" s="1">
        <v>1048189.0</v>
      </c>
      <c r="D31" s="1">
        <v>22675.0</v>
      </c>
      <c r="E31" s="1">
        <v>4068.0</v>
      </c>
      <c r="F31" s="52">
        <v>160.588235</v>
      </c>
      <c r="H31" s="9">
        <f t="shared" si="36"/>
        <v>41</v>
      </c>
      <c r="I31" s="53">
        <f t="shared" ref="I31:K31" si="37">C31/MAX(C$2:C$37)</f>
        <v>0.2004766582</v>
      </c>
      <c r="J31" s="53">
        <f t="shared" si="37"/>
        <v>0.2573283248</v>
      </c>
      <c r="K31" s="53">
        <f t="shared" si="37"/>
        <v>0.02286767889</v>
      </c>
      <c r="L31" s="53">
        <f t="shared" si="38"/>
        <v>0.04545787554</v>
      </c>
    </row>
    <row r="32">
      <c r="A32" s="1" t="s">
        <v>91</v>
      </c>
      <c r="B32" s="1">
        <v>42.0</v>
      </c>
      <c r="C32" s="1">
        <v>931700.0</v>
      </c>
      <c r="D32" s="1">
        <v>25775.0</v>
      </c>
      <c r="E32" s="1">
        <v>8721.0</v>
      </c>
      <c r="F32" s="52">
        <v>13.235294</v>
      </c>
      <c r="H32" s="9">
        <f t="shared" si="36"/>
        <v>42</v>
      </c>
      <c r="I32" s="53">
        <f t="shared" ref="I32:K32" si="39">C32/MAX(C$2:C$37)</f>
        <v>0.1781969688</v>
      </c>
      <c r="J32" s="53">
        <f t="shared" si="39"/>
        <v>0.2925088235</v>
      </c>
      <c r="K32" s="53">
        <f t="shared" si="39"/>
        <v>0.04902385142</v>
      </c>
      <c r="L32" s="53">
        <f t="shared" si="38"/>
        <v>0.5515555605</v>
      </c>
    </row>
    <row r="33">
      <c r="F33" s="52"/>
      <c r="I33" s="53"/>
      <c r="J33" s="53"/>
      <c r="K33" s="53"/>
      <c r="L33" s="53"/>
    </row>
    <row r="34">
      <c r="A34" s="1" t="s">
        <v>69</v>
      </c>
      <c r="B34" s="1">
        <v>44.0</v>
      </c>
      <c r="C34" s="1">
        <v>705604.0</v>
      </c>
      <c r="D34" s="1">
        <v>17883.0</v>
      </c>
      <c r="E34" s="1">
        <v>9411.0</v>
      </c>
      <c r="F34" s="52">
        <v>100.411765</v>
      </c>
      <c r="H34" s="9">
        <f t="shared" ref="H34:H37" si="41">B34</f>
        <v>44</v>
      </c>
      <c r="I34" s="53">
        <f t="shared" ref="I34:K34" si="40">C34/MAX(C$2:C$37)</f>
        <v>0.1349538413</v>
      </c>
      <c r="J34" s="53">
        <f t="shared" si="40"/>
        <v>0.202946083</v>
      </c>
      <c r="K34" s="53">
        <f t="shared" si="40"/>
        <v>0.05290258751</v>
      </c>
      <c r="L34" s="53">
        <f t="shared" ref="L34:L37" si="43">(F34/MIN(F$2:F$37))^(-1)</f>
        <v>0.07270064419</v>
      </c>
    </row>
    <row r="35">
      <c r="A35" s="1" t="s">
        <v>109</v>
      </c>
      <c r="B35" s="1">
        <v>45.0</v>
      </c>
      <c r="C35" s="1">
        <v>1417281.0</v>
      </c>
      <c r="D35" s="1">
        <v>21616.0</v>
      </c>
      <c r="E35" s="1">
        <v>19817.0</v>
      </c>
      <c r="F35" s="52">
        <v>122.117647</v>
      </c>
      <c r="H35" s="9">
        <f t="shared" si="41"/>
        <v>45</v>
      </c>
      <c r="I35" s="53">
        <f t="shared" ref="I35:K35" si="42">C35/MAX(C$2:C$37)</f>
        <v>0.2710692048</v>
      </c>
      <c r="J35" s="53">
        <f t="shared" si="42"/>
        <v>0.2453102126</v>
      </c>
      <c r="K35" s="53">
        <f t="shared" si="42"/>
        <v>0.1113984249</v>
      </c>
      <c r="L35" s="53">
        <f t="shared" si="43"/>
        <v>0.05977842007</v>
      </c>
    </row>
    <row r="36">
      <c r="A36" s="1" t="s">
        <v>119</v>
      </c>
      <c r="B36" s="1">
        <v>47.0</v>
      </c>
      <c r="C36" s="1">
        <v>854867.0</v>
      </c>
      <c r="D36" s="1">
        <v>24773.0</v>
      </c>
      <c r="E36" s="1">
        <v>1591.0</v>
      </c>
      <c r="F36" s="52">
        <v>7.3</v>
      </c>
      <c r="H36" s="9">
        <f t="shared" si="41"/>
        <v>47</v>
      </c>
      <c r="I36" s="53">
        <f t="shared" ref="I36:K36" si="44">C36/MAX(C$2:C$37)</f>
        <v>0.163501887</v>
      </c>
      <c r="J36" s="53">
        <f t="shared" si="44"/>
        <v>0.2811375784</v>
      </c>
      <c r="K36" s="53">
        <f t="shared" si="44"/>
        <v>0.008943578443</v>
      </c>
      <c r="L36" s="53">
        <f t="shared" si="43"/>
        <v>1</v>
      </c>
    </row>
    <row r="37">
      <c r="A37" s="1" t="s">
        <v>113</v>
      </c>
      <c r="B37" s="1">
        <v>48.0</v>
      </c>
      <c r="C37" s="1">
        <v>2163428.0</v>
      </c>
      <c r="D37" s="1">
        <v>40404.0</v>
      </c>
      <c r="E37" s="1">
        <v>44653.0</v>
      </c>
      <c r="F37" s="52">
        <v>41.666667</v>
      </c>
      <c r="H37" s="9">
        <f t="shared" si="41"/>
        <v>48</v>
      </c>
      <c r="I37" s="53">
        <f t="shared" ref="I37:K37" si="45">C37/MAX(C$2:C$37)</f>
        <v>0.4137773014</v>
      </c>
      <c r="J37" s="53">
        <f t="shared" si="45"/>
        <v>0.4585267315</v>
      </c>
      <c r="K37" s="53">
        <f t="shared" si="45"/>
        <v>0.2510104389</v>
      </c>
      <c r="L37" s="53">
        <f t="shared" si="43"/>
        <v>0.1751999986</v>
      </c>
    </row>
    <row r="38">
      <c r="I38" s="53"/>
      <c r="J38" s="53"/>
      <c r="K38" s="53"/>
      <c r="L38" s="53"/>
    </row>
    <row r="39">
      <c r="I39" s="53"/>
      <c r="J39" s="53"/>
      <c r="K39" s="53"/>
      <c r="L39" s="53"/>
    </row>
    <row r="40">
      <c r="I40" s="53"/>
      <c r="J40" s="53"/>
      <c r="K40" s="53"/>
      <c r="L40" s="53"/>
    </row>
    <row r="41">
      <c r="I41" s="53"/>
      <c r="J41" s="53"/>
      <c r="K41" s="53"/>
      <c r="L41" s="53"/>
    </row>
    <row r="42">
      <c r="A42" s="1" t="s">
        <v>63</v>
      </c>
      <c r="B42" s="1">
        <v>24.0</v>
      </c>
      <c r="C42" s="1">
        <v>4.9538303E7</v>
      </c>
      <c r="D42" s="1">
        <v>309012.0</v>
      </c>
      <c r="E42" s="1">
        <v>287874.0</v>
      </c>
      <c r="F42" s="52">
        <v>58.941176</v>
      </c>
      <c r="H42" s="9">
        <f t="shared" ref="H42:H46" si="47">B42</f>
        <v>24</v>
      </c>
      <c r="I42" s="53">
        <f t="shared" ref="I42:K42" si="46">C42/MAX(C$2:C$37)</f>
        <v>9.474697255</v>
      </c>
      <c r="J42" s="53">
        <f t="shared" si="46"/>
        <v>3.5068375</v>
      </c>
      <c r="K42" s="53">
        <f t="shared" si="46"/>
        <v>1.618242427</v>
      </c>
      <c r="L42" s="53">
        <f t="shared" ref="L42:L46" si="49">(F42/MIN(F$2:F$37))^(-1)</f>
        <v>0.1238522964</v>
      </c>
    </row>
    <row r="43">
      <c r="A43" s="54" t="s">
        <v>75</v>
      </c>
      <c r="B43" s="10">
        <v>2.0</v>
      </c>
      <c r="C43" s="10">
        <v>4567073.0</v>
      </c>
      <c r="D43" s="10">
        <v>100315.0</v>
      </c>
      <c r="E43" s="10">
        <v>0.0</v>
      </c>
      <c r="F43" s="55">
        <v>74.176471</v>
      </c>
      <c r="G43" s="54"/>
      <c r="H43" s="10">
        <f t="shared" si="47"/>
        <v>2</v>
      </c>
      <c r="I43" s="56">
        <f t="shared" ref="I43:K43" si="48">C43/MAX(C$2:C$37)</f>
        <v>0.8734985131</v>
      </c>
      <c r="J43" s="56">
        <f t="shared" si="48"/>
        <v>1.138429588</v>
      </c>
      <c r="K43" s="56">
        <f t="shared" si="48"/>
        <v>0</v>
      </c>
      <c r="L43" s="56">
        <f t="shared" si="49"/>
        <v>0.09841395663</v>
      </c>
      <c r="M43" s="54"/>
      <c r="N43" s="57"/>
      <c r="O43" s="57" t="s">
        <v>180</v>
      </c>
      <c r="P43" s="54"/>
      <c r="Q43" s="58">
        <f t="shared" ref="Q43:S43" si="50">CORREL(J$2:J$37,$J$2:$J$37)</f>
        <v>1</v>
      </c>
      <c r="R43" s="58">
        <f t="shared" si="50"/>
        <v>0.4355599014</v>
      </c>
      <c r="S43" s="58">
        <f t="shared" si="50"/>
        <v>0.4991517287</v>
      </c>
      <c r="T43" s="54"/>
    </row>
    <row r="44">
      <c r="A44" s="54" t="s">
        <v>71</v>
      </c>
      <c r="B44" s="10">
        <v>18.0</v>
      </c>
      <c r="C44" s="10">
        <v>2.0518497E7</v>
      </c>
      <c r="D44" s="10">
        <v>239628.0</v>
      </c>
      <c r="E44" s="10">
        <v>11425.0</v>
      </c>
      <c r="F44" s="55">
        <v>149.705882</v>
      </c>
      <c r="G44" s="54"/>
      <c r="H44" s="10">
        <f t="shared" si="47"/>
        <v>18</v>
      </c>
      <c r="I44" s="56">
        <f t="shared" ref="I44:K44" si="51">C44/MAX(C$2:C$37)</f>
        <v>3.924368326</v>
      </c>
      <c r="J44" s="56">
        <f t="shared" si="51"/>
        <v>2.719429849</v>
      </c>
      <c r="K44" s="56">
        <f t="shared" si="51"/>
        <v>0.06422399982</v>
      </c>
      <c r="L44" s="56">
        <f t="shared" si="49"/>
        <v>0.04876227909</v>
      </c>
      <c r="M44" s="54"/>
      <c r="N44" s="54"/>
      <c r="O44" s="54"/>
      <c r="P44" s="54"/>
      <c r="Q44" s="54"/>
      <c r="R44" s="54"/>
      <c r="S44" s="54"/>
      <c r="T44" s="54"/>
    </row>
    <row r="45">
      <c r="A45" s="54" t="s">
        <v>117</v>
      </c>
      <c r="B45" s="10">
        <v>37.0</v>
      </c>
      <c r="C45" s="10">
        <v>389598.0</v>
      </c>
      <c r="D45" s="10">
        <v>4097.0</v>
      </c>
      <c r="E45" s="10">
        <v>0.0</v>
      </c>
      <c r="F45" s="55">
        <v>303.823529</v>
      </c>
      <c r="G45" s="54"/>
      <c r="H45" s="10">
        <f t="shared" si="47"/>
        <v>37</v>
      </c>
      <c r="I45" s="56">
        <f t="shared" ref="I45:K45" si="52">C45/MAX(C$2:C$37)</f>
        <v>0.07451452467</v>
      </c>
      <c r="J45" s="56">
        <f t="shared" si="52"/>
        <v>0.04649500096</v>
      </c>
      <c r="K45" s="56">
        <f t="shared" si="52"/>
        <v>0</v>
      </c>
      <c r="L45" s="56">
        <f t="shared" si="49"/>
        <v>0.02402710555</v>
      </c>
      <c r="M45" s="54"/>
      <c r="N45" s="54"/>
      <c r="O45" s="54"/>
      <c r="P45" s="54"/>
      <c r="Q45" s="54"/>
      <c r="R45" s="54"/>
      <c r="S45" s="54"/>
      <c r="T45" s="54"/>
    </row>
    <row r="46">
      <c r="A46" s="54" t="s">
        <v>51</v>
      </c>
      <c r="B46" s="10">
        <v>43.0</v>
      </c>
      <c r="C46" s="10">
        <v>3371761.0</v>
      </c>
      <c r="D46" s="10">
        <v>59849.0</v>
      </c>
      <c r="E46" s="10">
        <v>194551.0</v>
      </c>
      <c r="F46" s="55">
        <v>1.852353</v>
      </c>
      <c r="G46" s="54"/>
      <c r="H46" s="10">
        <f t="shared" si="47"/>
        <v>43</v>
      </c>
      <c r="I46" s="56">
        <f t="shared" ref="I46:K46" si="53">C46/MAX(C$2:C$37)</f>
        <v>0.6448831057</v>
      </c>
      <c r="J46" s="56">
        <f t="shared" si="53"/>
        <v>0.6791992465</v>
      </c>
      <c r="K46" s="56">
        <f t="shared" si="53"/>
        <v>1.093640559</v>
      </c>
      <c r="L46" s="56">
        <f t="shared" si="49"/>
        <v>3.940933505</v>
      </c>
      <c r="M46" s="54"/>
      <c r="N46" s="54"/>
      <c r="O46" s="54"/>
      <c r="P46" s="54"/>
      <c r="Q46" s="54"/>
      <c r="R46" s="54"/>
      <c r="S46" s="54"/>
      <c r="T46" s="54"/>
    </row>
    <row r="47">
      <c r="I47" s="53"/>
      <c r="J47" s="53"/>
      <c r="K47" s="53"/>
      <c r="L47" s="53"/>
    </row>
    <row r="48">
      <c r="I48" s="53"/>
      <c r="J48" s="53"/>
      <c r="K48" s="53"/>
      <c r="L48" s="53"/>
    </row>
    <row r="49">
      <c r="I49" s="53"/>
      <c r="J49" s="53"/>
      <c r="K49" s="53"/>
      <c r="L49" s="53"/>
    </row>
    <row r="50">
      <c r="I50" s="53"/>
      <c r="J50" s="53"/>
      <c r="K50" s="53"/>
      <c r="L50" s="53"/>
    </row>
    <row r="51">
      <c r="I51" s="53"/>
      <c r="J51" s="53"/>
      <c r="K51" s="53"/>
      <c r="L51" s="53"/>
    </row>
    <row r="52">
      <c r="I52" s="53"/>
      <c r="J52" s="53"/>
      <c r="K52" s="53"/>
      <c r="L52" s="53"/>
    </row>
    <row r="53">
      <c r="I53" s="53"/>
      <c r="J53" s="53"/>
      <c r="K53" s="53"/>
      <c r="L53" s="53"/>
    </row>
    <row r="54">
      <c r="I54" s="53"/>
      <c r="J54" s="53"/>
      <c r="K54" s="53"/>
      <c r="L54" s="53"/>
    </row>
    <row r="55">
      <c r="I55" s="53"/>
      <c r="J55" s="53"/>
      <c r="K55" s="53"/>
      <c r="L55" s="53"/>
    </row>
    <row r="56">
      <c r="I56" s="53"/>
      <c r="J56" s="53"/>
      <c r="K56" s="53"/>
      <c r="L56" s="53"/>
    </row>
    <row r="57">
      <c r="I57" s="53"/>
      <c r="J57" s="53"/>
      <c r="K57" s="53"/>
      <c r="L57" s="53"/>
    </row>
    <row r="58">
      <c r="I58" s="53"/>
      <c r="J58" s="53"/>
      <c r="K58" s="53"/>
      <c r="L58" s="53"/>
    </row>
    <row r="59">
      <c r="I59" s="53"/>
      <c r="J59" s="53"/>
      <c r="K59" s="53"/>
      <c r="L59" s="53"/>
    </row>
    <row r="60">
      <c r="I60" s="53"/>
      <c r="J60" s="53"/>
      <c r="K60" s="53"/>
      <c r="L60" s="53"/>
    </row>
    <row r="61">
      <c r="I61" s="53"/>
      <c r="J61" s="53"/>
      <c r="K61" s="53"/>
      <c r="L61" s="53"/>
    </row>
    <row r="62">
      <c r="I62" s="53"/>
      <c r="J62" s="53"/>
      <c r="K62" s="53"/>
      <c r="L62" s="53"/>
    </row>
    <row r="63">
      <c r="I63" s="53"/>
      <c r="J63" s="53"/>
      <c r="K63" s="53"/>
      <c r="L63" s="53"/>
    </row>
    <row r="64">
      <c r="I64" s="53"/>
      <c r="J64" s="53"/>
      <c r="K64" s="53"/>
      <c r="L64" s="53"/>
    </row>
    <row r="65">
      <c r="I65" s="53"/>
      <c r="J65" s="53"/>
      <c r="K65" s="53"/>
      <c r="L65" s="53"/>
    </row>
    <row r="66">
      <c r="I66" s="53"/>
      <c r="J66" s="53"/>
      <c r="K66" s="53"/>
      <c r="L66" s="53"/>
    </row>
    <row r="67">
      <c r="I67" s="53"/>
      <c r="J67" s="53"/>
      <c r="K67" s="53"/>
      <c r="L67" s="53"/>
    </row>
    <row r="68">
      <c r="I68" s="53"/>
      <c r="J68" s="53"/>
      <c r="K68" s="53"/>
      <c r="L68" s="53"/>
    </row>
    <row r="69">
      <c r="I69" s="53"/>
      <c r="J69" s="53"/>
      <c r="K69" s="53"/>
      <c r="L69" s="53"/>
    </row>
    <row r="70">
      <c r="I70" s="53"/>
      <c r="J70" s="53"/>
      <c r="K70" s="53"/>
      <c r="L70" s="53"/>
    </row>
    <row r="71">
      <c r="I71" s="53"/>
      <c r="J71" s="53"/>
      <c r="K71" s="53"/>
      <c r="L71" s="53"/>
    </row>
    <row r="72">
      <c r="I72" s="53"/>
      <c r="J72" s="53"/>
      <c r="K72" s="53"/>
      <c r="L72" s="53"/>
    </row>
    <row r="73">
      <c r="I73" s="53"/>
      <c r="J73" s="53"/>
      <c r="K73" s="53"/>
      <c r="L73" s="53"/>
    </row>
    <row r="74">
      <c r="I74" s="53"/>
      <c r="J74" s="53"/>
      <c r="K74" s="53"/>
      <c r="L74" s="53"/>
    </row>
    <row r="75">
      <c r="I75" s="53"/>
      <c r="J75" s="53"/>
      <c r="K75" s="53"/>
      <c r="L75" s="53"/>
    </row>
    <row r="76">
      <c r="I76" s="53"/>
      <c r="J76" s="53"/>
      <c r="K76" s="53"/>
      <c r="L76" s="53"/>
    </row>
    <row r="77">
      <c r="I77" s="53"/>
      <c r="J77" s="53"/>
      <c r="K77" s="53"/>
      <c r="L77" s="53"/>
    </row>
    <row r="78">
      <c r="I78" s="53"/>
      <c r="J78" s="53"/>
      <c r="K78" s="53"/>
      <c r="L78" s="53"/>
    </row>
    <row r="79">
      <c r="I79" s="53"/>
      <c r="J79" s="53"/>
      <c r="K79" s="53"/>
      <c r="L79" s="53"/>
    </row>
    <row r="80">
      <c r="I80" s="53"/>
      <c r="J80" s="53"/>
      <c r="K80" s="53"/>
      <c r="L80" s="53"/>
    </row>
    <row r="81">
      <c r="I81" s="53"/>
      <c r="J81" s="53"/>
      <c r="K81" s="53"/>
      <c r="L81" s="53"/>
    </row>
    <row r="82">
      <c r="I82" s="53"/>
      <c r="J82" s="53"/>
      <c r="K82" s="53"/>
      <c r="L82" s="53"/>
    </row>
    <row r="83">
      <c r="I83" s="53"/>
      <c r="J83" s="53"/>
      <c r="K83" s="53"/>
      <c r="L83" s="53"/>
    </row>
    <row r="84">
      <c r="I84" s="53"/>
      <c r="J84" s="53"/>
      <c r="K84" s="53"/>
      <c r="L84" s="53"/>
    </row>
    <row r="85">
      <c r="I85" s="53"/>
      <c r="J85" s="53"/>
      <c r="K85" s="53"/>
      <c r="L85" s="53"/>
    </row>
    <row r="86">
      <c r="I86" s="53"/>
      <c r="J86" s="53"/>
      <c r="K86" s="53"/>
      <c r="L86" s="53"/>
    </row>
    <row r="87">
      <c r="I87" s="53"/>
      <c r="J87" s="53"/>
      <c r="K87" s="53"/>
      <c r="L87" s="53"/>
    </row>
    <row r="88">
      <c r="I88" s="53"/>
      <c r="J88" s="53"/>
      <c r="K88" s="53"/>
      <c r="L88" s="53"/>
    </row>
    <row r="89">
      <c r="I89" s="53"/>
      <c r="J89" s="53"/>
      <c r="K89" s="53"/>
      <c r="L89" s="53"/>
    </row>
    <row r="90">
      <c r="I90" s="53"/>
      <c r="J90" s="53"/>
      <c r="K90" s="53"/>
      <c r="L90" s="53"/>
    </row>
    <row r="91">
      <c r="I91" s="53"/>
      <c r="J91" s="53"/>
      <c r="K91" s="53"/>
      <c r="L91" s="53"/>
    </row>
    <row r="92">
      <c r="I92" s="53"/>
      <c r="J92" s="53"/>
      <c r="K92" s="53"/>
      <c r="L92" s="53"/>
    </row>
    <row r="93">
      <c r="I93" s="53"/>
      <c r="J93" s="53"/>
      <c r="K93" s="53"/>
      <c r="L93" s="53"/>
    </row>
    <row r="94">
      <c r="I94" s="53"/>
      <c r="J94" s="53"/>
      <c r="K94" s="53"/>
      <c r="L94" s="53"/>
    </row>
    <row r="95">
      <c r="I95" s="53"/>
      <c r="J95" s="53"/>
      <c r="K95" s="53"/>
      <c r="L95" s="53"/>
    </row>
    <row r="96">
      <c r="I96" s="53"/>
      <c r="J96" s="53"/>
      <c r="K96" s="53"/>
      <c r="L96" s="53"/>
    </row>
    <row r="97">
      <c r="I97" s="53"/>
      <c r="J97" s="53"/>
      <c r="K97" s="53"/>
      <c r="L97" s="53"/>
    </row>
    <row r="98">
      <c r="I98" s="53"/>
      <c r="J98" s="53"/>
      <c r="K98" s="53"/>
      <c r="L98" s="53"/>
    </row>
    <row r="99">
      <c r="I99" s="53"/>
      <c r="J99" s="53"/>
      <c r="K99" s="53"/>
      <c r="L99" s="53"/>
    </row>
    <row r="100">
      <c r="I100" s="53"/>
      <c r="J100" s="53"/>
      <c r="K100" s="53"/>
      <c r="L100" s="53"/>
    </row>
    <row r="101">
      <c r="I101" s="53"/>
      <c r="J101" s="53"/>
      <c r="K101" s="53"/>
      <c r="L101" s="53"/>
    </row>
    <row r="102">
      <c r="I102" s="53"/>
      <c r="J102" s="53"/>
      <c r="K102" s="53"/>
      <c r="L102" s="53"/>
    </row>
    <row r="103">
      <c r="I103" s="53"/>
      <c r="J103" s="53"/>
      <c r="K103" s="53"/>
      <c r="L103" s="53"/>
    </row>
    <row r="104">
      <c r="I104" s="53"/>
      <c r="J104" s="53"/>
      <c r="K104" s="53"/>
      <c r="L104" s="53"/>
    </row>
    <row r="105">
      <c r="I105" s="53"/>
      <c r="J105" s="53"/>
      <c r="K105" s="53"/>
      <c r="L105" s="53"/>
    </row>
    <row r="106">
      <c r="I106" s="53"/>
      <c r="J106" s="53"/>
      <c r="K106" s="53"/>
      <c r="L106" s="53"/>
    </row>
    <row r="107">
      <c r="I107" s="53"/>
      <c r="J107" s="53"/>
      <c r="K107" s="53"/>
      <c r="L107" s="53"/>
    </row>
    <row r="108">
      <c r="I108" s="53"/>
      <c r="J108" s="53"/>
      <c r="K108" s="53"/>
      <c r="L108" s="53"/>
    </row>
    <row r="109">
      <c r="I109" s="53"/>
      <c r="J109" s="53"/>
      <c r="K109" s="53"/>
      <c r="L109" s="53"/>
    </row>
    <row r="110">
      <c r="I110" s="53"/>
      <c r="J110" s="53"/>
      <c r="K110" s="53"/>
      <c r="L110" s="53"/>
    </row>
    <row r="111">
      <c r="I111" s="53"/>
      <c r="J111" s="53"/>
      <c r="K111" s="53"/>
      <c r="L111" s="53"/>
    </row>
    <row r="112">
      <c r="I112" s="53"/>
      <c r="J112" s="53"/>
      <c r="K112" s="53"/>
      <c r="L112" s="53"/>
    </row>
    <row r="113">
      <c r="I113" s="53"/>
      <c r="J113" s="53"/>
      <c r="K113" s="53"/>
      <c r="L113" s="53"/>
    </row>
    <row r="114">
      <c r="I114" s="53"/>
      <c r="J114" s="53"/>
      <c r="K114" s="53"/>
      <c r="L114" s="53"/>
    </row>
    <row r="115">
      <c r="I115" s="53"/>
      <c r="J115" s="53"/>
      <c r="K115" s="53"/>
      <c r="L115" s="53"/>
    </row>
    <row r="116">
      <c r="I116" s="53"/>
      <c r="J116" s="53"/>
      <c r="K116" s="53"/>
      <c r="L116" s="53"/>
    </row>
    <row r="117">
      <c r="I117" s="53"/>
      <c r="J117" s="53"/>
      <c r="K117" s="53"/>
      <c r="L117" s="53"/>
    </row>
    <row r="118">
      <c r="I118" s="53"/>
      <c r="J118" s="53"/>
      <c r="K118" s="53"/>
      <c r="L118" s="53"/>
    </row>
    <row r="119">
      <c r="I119" s="53"/>
      <c r="J119" s="53"/>
      <c r="K119" s="53"/>
      <c r="L119" s="53"/>
    </row>
    <row r="120">
      <c r="I120" s="53"/>
      <c r="J120" s="53"/>
      <c r="K120" s="53"/>
      <c r="L120" s="53"/>
    </row>
    <row r="121">
      <c r="I121" s="53"/>
      <c r="J121" s="53"/>
      <c r="K121" s="53"/>
      <c r="L121" s="53"/>
    </row>
    <row r="122">
      <c r="I122" s="53"/>
      <c r="J122" s="53"/>
      <c r="K122" s="53"/>
      <c r="L122" s="53"/>
    </row>
    <row r="123">
      <c r="I123" s="53"/>
      <c r="J123" s="53"/>
      <c r="K123" s="53"/>
      <c r="L123" s="53"/>
    </row>
    <row r="124">
      <c r="I124" s="53"/>
      <c r="J124" s="53"/>
      <c r="K124" s="53"/>
      <c r="L124" s="53"/>
    </row>
    <row r="125">
      <c r="I125" s="53"/>
      <c r="J125" s="53"/>
      <c r="K125" s="53"/>
      <c r="L125" s="53"/>
    </row>
    <row r="126">
      <c r="I126" s="53"/>
      <c r="J126" s="53"/>
      <c r="K126" s="53"/>
      <c r="L126" s="53"/>
    </row>
    <row r="127">
      <c r="I127" s="53"/>
      <c r="J127" s="53"/>
      <c r="K127" s="53"/>
      <c r="L127" s="53"/>
    </row>
    <row r="128">
      <c r="I128" s="53"/>
      <c r="J128" s="53"/>
      <c r="K128" s="53"/>
      <c r="L128" s="53"/>
    </row>
    <row r="129">
      <c r="I129" s="53"/>
      <c r="J129" s="53"/>
      <c r="K129" s="53"/>
      <c r="L129" s="53"/>
    </row>
    <row r="130">
      <c r="I130" s="53"/>
      <c r="J130" s="53"/>
      <c r="K130" s="53"/>
      <c r="L130" s="53"/>
    </row>
    <row r="131">
      <c r="I131" s="53"/>
      <c r="J131" s="53"/>
      <c r="K131" s="53"/>
      <c r="L131" s="53"/>
    </row>
    <row r="132">
      <c r="I132" s="53"/>
      <c r="J132" s="53"/>
      <c r="K132" s="53"/>
      <c r="L132" s="53"/>
    </row>
    <row r="133">
      <c r="I133" s="53"/>
      <c r="J133" s="53"/>
      <c r="K133" s="53"/>
      <c r="L133" s="53"/>
    </row>
    <row r="134">
      <c r="I134" s="53"/>
      <c r="J134" s="53"/>
      <c r="K134" s="53"/>
      <c r="L134" s="53"/>
    </row>
    <row r="135">
      <c r="I135" s="53"/>
      <c r="J135" s="53"/>
      <c r="K135" s="53"/>
      <c r="L135" s="53"/>
    </row>
    <row r="136">
      <c r="I136" s="53"/>
      <c r="J136" s="53"/>
      <c r="K136" s="53"/>
      <c r="L136" s="53"/>
    </row>
    <row r="137">
      <c r="I137" s="53"/>
      <c r="J137" s="53"/>
      <c r="K137" s="53"/>
      <c r="L137" s="53"/>
    </row>
    <row r="138">
      <c r="I138" s="53"/>
      <c r="J138" s="53"/>
      <c r="K138" s="53"/>
      <c r="L138" s="53"/>
    </row>
    <row r="139">
      <c r="I139" s="53"/>
      <c r="J139" s="53"/>
      <c r="K139" s="53"/>
      <c r="L139" s="53"/>
    </row>
    <row r="140">
      <c r="I140" s="53"/>
      <c r="J140" s="53"/>
      <c r="K140" s="53"/>
      <c r="L140" s="53"/>
    </row>
    <row r="141">
      <c r="I141" s="53"/>
      <c r="J141" s="53"/>
      <c r="K141" s="53"/>
      <c r="L141" s="53"/>
    </row>
    <row r="142">
      <c r="I142" s="53"/>
      <c r="J142" s="53"/>
      <c r="K142" s="53"/>
      <c r="L142" s="53"/>
    </row>
    <row r="143">
      <c r="I143" s="53"/>
      <c r="J143" s="53"/>
      <c r="K143" s="53"/>
      <c r="L143" s="53"/>
    </row>
    <row r="144">
      <c r="I144" s="53"/>
      <c r="J144" s="53"/>
      <c r="K144" s="53"/>
      <c r="L144" s="53"/>
    </row>
    <row r="145">
      <c r="I145" s="53"/>
      <c r="J145" s="53"/>
      <c r="K145" s="53"/>
      <c r="L145" s="53"/>
    </row>
    <row r="146">
      <c r="I146" s="53"/>
      <c r="J146" s="53"/>
      <c r="K146" s="53"/>
      <c r="L146" s="53"/>
    </row>
    <row r="147">
      <c r="I147" s="53"/>
      <c r="J147" s="53"/>
      <c r="K147" s="53"/>
      <c r="L147" s="53"/>
    </row>
    <row r="148">
      <c r="I148" s="53"/>
      <c r="J148" s="53"/>
      <c r="K148" s="53"/>
      <c r="L148" s="53"/>
    </row>
    <row r="149">
      <c r="I149" s="53"/>
      <c r="J149" s="53"/>
      <c r="K149" s="53"/>
      <c r="L149" s="53"/>
    </row>
    <row r="150">
      <c r="I150" s="53"/>
      <c r="J150" s="53"/>
      <c r="K150" s="53"/>
      <c r="L150" s="53"/>
    </row>
    <row r="151">
      <c r="I151" s="53"/>
      <c r="J151" s="53"/>
      <c r="K151" s="53"/>
      <c r="L151" s="53"/>
    </row>
    <row r="152">
      <c r="I152" s="53"/>
      <c r="J152" s="53"/>
      <c r="K152" s="53"/>
      <c r="L152" s="53"/>
    </row>
    <row r="153">
      <c r="I153" s="53"/>
      <c r="J153" s="53"/>
      <c r="K153" s="53"/>
      <c r="L153" s="53"/>
    </row>
    <row r="154">
      <c r="I154" s="53"/>
      <c r="J154" s="53"/>
      <c r="K154" s="53"/>
      <c r="L154" s="53"/>
    </row>
    <row r="155">
      <c r="I155" s="53"/>
      <c r="J155" s="53"/>
      <c r="K155" s="53"/>
      <c r="L155" s="53"/>
    </row>
    <row r="156">
      <c r="I156" s="53"/>
      <c r="J156" s="53"/>
      <c r="K156" s="53"/>
      <c r="L156" s="53"/>
    </row>
    <row r="157">
      <c r="I157" s="53"/>
      <c r="J157" s="53"/>
      <c r="K157" s="53"/>
      <c r="L157" s="53"/>
    </row>
    <row r="158">
      <c r="I158" s="53"/>
      <c r="J158" s="53"/>
      <c r="K158" s="53"/>
      <c r="L158" s="53"/>
    </row>
    <row r="159">
      <c r="I159" s="53"/>
      <c r="J159" s="53"/>
      <c r="K159" s="53"/>
      <c r="L159" s="53"/>
    </row>
    <row r="160">
      <c r="I160" s="53"/>
      <c r="J160" s="53"/>
      <c r="K160" s="53"/>
      <c r="L160" s="53"/>
    </row>
    <row r="161">
      <c r="I161" s="53"/>
      <c r="J161" s="53"/>
      <c r="K161" s="53"/>
      <c r="L161" s="53"/>
    </row>
    <row r="162">
      <c r="I162" s="53"/>
      <c r="J162" s="53"/>
      <c r="K162" s="53"/>
      <c r="L162" s="53"/>
    </row>
    <row r="163">
      <c r="I163" s="53"/>
      <c r="J163" s="53"/>
      <c r="K163" s="53"/>
      <c r="L163" s="53"/>
    </row>
    <row r="164">
      <c r="I164" s="53"/>
      <c r="J164" s="53"/>
      <c r="K164" s="53"/>
      <c r="L164" s="53"/>
    </row>
    <row r="165">
      <c r="I165" s="53"/>
      <c r="J165" s="53"/>
      <c r="K165" s="53"/>
      <c r="L165" s="53"/>
    </row>
    <row r="166">
      <c r="I166" s="53"/>
      <c r="J166" s="53"/>
      <c r="K166" s="53"/>
      <c r="L166" s="53"/>
    </row>
    <row r="167">
      <c r="I167" s="53"/>
      <c r="J167" s="53"/>
      <c r="K167" s="53"/>
      <c r="L167" s="53"/>
    </row>
    <row r="168">
      <c r="I168" s="53"/>
      <c r="J168" s="53"/>
      <c r="K168" s="53"/>
      <c r="L168" s="53"/>
    </row>
    <row r="169">
      <c r="I169" s="53"/>
      <c r="J169" s="53"/>
      <c r="K169" s="53"/>
      <c r="L169" s="53"/>
    </row>
    <row r="170">
      <c r="I170" s="53"/>
      <c r="J170" s="53"/>
      <c r="K170" s="53"/>
      <c r="L170" s="53"/>
    </row>
    <row r="171">
      <c r="I171" s="53"/>
      <c r="J171" s="53"/>
      <c r="K171" s="53"/>
      <c r="L171" s="53"/>
    </row>
    <row r="172">
      <c r="I172" s="53"/>
      <c r="J172" s="53"/>
      <c r="K172" s="53"/>
      <c r="L172" s="53"/>
    </row>
    <row r="173">
      <c r="I173" s="53"/>
      <c r="J173" s="53"/>
      <c r="K173" s="53"/>
      <c r="L173" s="53"/>
    </row>
    <row r="174">
      <c r="I174" s="53"/>
      <c r="J174" s="53"/>
      <c r="K174" s="53"/>
      <c r="L174" s="53"/>
    </row>
    <row r="175">
      <c r="I175" s="53"/>
      <c r="J175" s="53"/>
      <c r="K175" s="53"/>
      <c r="L175" s="53"/>
    </row>
    <row r="176">
      <c r="I176" s="53"/>
      <c r="J176" s="53"/>
      <c r="K176" s="53"/>
      <c r="L176" s="53"/>
    </row>
    <row r="177">
      <c r="I177" s="53"/>
      <c r="J177" s="53"/>
      <c r="K177" s="53"/>
      <c r="L177" s="53"/>
    </row>
    <row r="178">
      <c r="I178" s="53"/>
      <c r="J178" s="53"/>
      <c r="K178" s="53"/>
      <c r="L178" s="53"/>
    </row>
    <row r="179">
      <c r="I179" s="53"/>
      <c r="J179" s="53"/>
      <c r="K179" s="53"/>
      <c r="L179" s="53"/>
    </row>
    <row r="180">
      <c r="I180" s="53"/>
      <c r="J180" s="53"/>
      <c r="K180" s="53"/>
      <c r="L180" s="53"/>
    </row>
    <row r="181">
      <c r="I181" s="53"/>
      <c r="J181" s="53"/>
      <c r="K181" s="53"/>
      <c r="L181" s="53"/>
    </row>
    <row r="182">
      <c r="I182" s="53"/>
      <c r="J182" s="53"/>
      <c r="K182" s="53"/>
      <c r="L182" s="53"/>
    </row>
    <row r="183">
      <c r="I183" s="53"/>
      <c r="J183" s="53"/>
      <c r="K183" s="53"/>
      <c r="L183" s="53"/>
    </row>
    <row r="184">
      <c r="I184" s="53"/>
      <c r="J184" s="53"/>
      <c r="K184" s="53"/>
      <c r="L184" s="53"/>
    </row>
    <row r="185">
      <c r="I185" s="53"/>
      <c r="J185" s="53"/>
      <c r="K185" s="53"/>
      <c r="L185" s="53"/>
    </row>
    <row r="186">
      <c r="I186" s="53"/>
      <c r="J186" s="53"/>
      <c r="K186" s="53"/>
      <c r="L186" s="53"/>
    </row>
    <row r="187">
      <c r="I187" s="53"/>
      <c r="J187" s="53"/>
      <c r="K187" s="53"/>
      <c r="L187" s="53"/>
    </row>
    <row r="188">
      <c r="I188" s="53"/>
      <c r="J188" s="53"/>
      <c r="K188" s="53"/>
      <c r="L188" s="53"/>
    </row>
    <row r="189">
      <c r="I189" s="53"/>
      <c r="J189" s="53"/>
      <c r="K189" s="53"/>
      <c r="L189" s="53"/>
    </row>
    <row r="190">
      <c r="I190" s="53"/>
      <c r="J190" s="53"/>
      <c r="K190" s="53"/>
      <c r="L190" s="53"/>
    </row>
    <row r="191">
      <c r="I191" s="53"/>
      <c r="J191" s="53"/>
      <c r="K191" s="53"/>
      <c r="L191" s="53"/>
    </row>
    <row r="192">
      <c r="I192" s="53"/>
      <c r="J192" s="53"/>
      <c r="K192" s="53"/>
      <c r="L192" s="53"/>
    </row>
    <row r="193">
      <c r="I193" s="53"/>
      <c r="J193" s="53"/>
      <c r="K193" s="53"/>
      <c r="L193" s="53"/>
    </row>
    <row r="194">
      <c r="I194" s="53"/>
      <c r="J194" s="53"/>
      <c r="K194" s="53"/>
      <c r="L194" s="53"/>
    </row>
    <row r="195">
      <c r="I195" s="53"/>
      <c r="J195" s="53"/>
      <c r="K195" s="53"/>
      <c r="L195" s="53"/>
    </row>
    <row r="196">
      <c r="I196" s="53"/>
      <c r="J196" s="53"/>
      <c r="K196" s="53"/>
      <c r="L196" s="53"/>
    </row>
    <row r="197">
      <c r="I197" s="53"/>
      <c r="J197" s="53"/>
      <c r="K197" s="53"/>
      <c r="L197" s="53"/>
    </row>
    <row r="198">
      <c r="I198" s="53"/>
      <c r="J198" s="53"/>
      <c r="K198" s="53"/>
      <c r="L198" s="53"/>
    </row>
    <row r="199">
      <c r="I199" s="53"/>
      <c r="J199" s="53"/>
      <c r="K199" s="53"/>
      <c r="L199" s="53"/>
    </row>
    <row r="200">
      <c r="I200" s="53"/>
      <c r="J200" s="53"/>
      <c r="K200" s="53"/>
      <c r="L200" s="53"/>
    </row>
    <row r="201">
      <c r="I201" s="53"/>
      <c r="J201" s="53"/>
      <c r="K201" s="53"/>
      <c r="L201" s="53"/>
    </row>
    <row r="202">
      <c r="I202" s="53"/>
      <c r="J202" s="53"/>
      <c r="K202" s="53"/>
      <c r="L202" s="53"/>
    </row>
    <row r="203">
      <c r="I203" s="53"/>
      <c r="J203" s="53"/>
      <c r="K203" s="53"/>
      <c r="L203" s="53"/>
    </row>
    <row r="204">
      <c r="I204" s="53"/>
      <c r="J204" s="53"/>
      <c r="K204" s="53"/>
      <c r="L204" s="53"/>
    </row>
    <row r="205">
      <c r="I205" s="53"/>
      <c r="J205" s="53"/>
      <c r="K205" s="53"/>
      <c r="L205" s="53"/>
    </row>
    <row r="206">
      <c r="I206" s="53"/>
      <c r="J206" s="53"/>
      <c r="K206" s="53"/>
      <c r="L206" s="53"/>
    </row>
    <row r="207">
      <c r="I207" s="53"/>
      <c r="J207" s="53"/>
      <c r="K207" s="53"/>
      <c r="L207" s="53"/>
    </row>
    <row r="208">
      <c r="I208" s="53"/>
      <c r="J208" s="53"/>
      <c r="K208" s="53"/>
      <c r="L208" s="53"/>
    </row>
    <row r="209">
      <c r="I209" s="53"/>
      <c r="J209" s="53"/>
      <c r="K209" s="53"/>
      <c r="L209" s="53"/>
    </row>
    <row r="210">
      <c r="I210" s="53"/>
      <c r="J210" s="53"/>
      <c r="K210" s="53"/>
      <c r="L210" s="53"/>
    </row>
    <row r="211">
      <c r="I211" s="53"/>
      <c r="J211" s="53"/>
      <c r="K211" s="53"/>
      <c r="L211" s="53"/>
    </row>
    <row r="212">
      <c r="I212" s="53"/>
      <c r="J212" s="53"/>
      <c r="K212" s="53"/>
      <c r="L212" s="53"/>
    </row>
    <row r="213">
      <c r="I213" s="53"/>
      <c r="J213" s="53"/>
      <c r="K213" s="53"/>
      <c r="L213" s="53"/>
    </row>
    <row r="214">
      <c r="I214" s="53"/>
      <c r="J214" s="53"/>
      <c r="K214" s="53"/>
      <c r="L214" s="53"/>
    </row>
    <row r="215">
      <c r="I215" s="53"/>
      <c r="J215" s="53"/>
      <c r="K215" s="53"/>
      <c r="L215" s="53"/>
    </row>
    <row r="216">
      <c r="I216" s="53"/>
      <c r="J216" s="53"/>
      <c r="K216" s="53"/>
      <c r="L216" s="53"/>
    </row>
    <row r="217">
      <c r="I217" s="53"/>
      <c r="J217" s="53"/>
      <c r="K217" s="53"/>
      <c r="L217" s="53"/>
    </row>
    <row r="218">
      <c r="I218" s="53"/>
      <c r="J218" s="53"/>
      <c r="K218" s="53"/>
      <c r="L218" s="53"/>
    </row>
    <row r="219">
      <c r="I219" s="53"/>
      <c r="J219" s="53"/>
      <c r="K219" s="53"/>
      <c r="L219" s="53"/>
    </row>
    <row r="220">
      <c r="I220" s="53"/>
      <c r="J220" s="53"/>
      <c r="K220" s="53"/>
      <c r="L220" s="53"/>
    </row>
    <row r="221">
      <c r="I221" s="53"/>
      <c r="J221" s="53"/>
      <c r="K221" s="53"/>
      <c r="L221" s="53"/>
    </row>
    <row r="222">
      <c r="I222" s="53"/>
      <c r="J222" s="53"/>
      <c r="K222" s="53"/>
      <c r="L222" s="53"/>
    </row>
    <row r="223">
      <c r="I223" s="53"/>
      <c r="J223" s="53"/>
      <c r="K223" s="53"/>
      <c r="L223" s="53"/>
    </row>
    <row r="224">
      <c r="I224" s="53"/>
      <c r="J224" s="53"/>
      <c r="K224" s="53"/>
      <c r="L224" s="53"/>
    </row>
    <row r="225">
      <c r="I225" s="53"/>
      <c r="J225" s="53"/>
      <c r="K225" s="53"/>
      <c r="L225" s="53"/>
    </row>
    <row r="226">
      <c r="I226" s="53"/>
      <c r="J226" s="53"/>
      <c r="K226" s="53"/>
      <c r="L226" s="53"/>
    </row>
    <row r="227">
      <c r="I227" s="53"/>
      <c r="J227" s="53"/>
      <c r="K227" s="53"/>
      <c r="L227" s="53"/>
    </row>
    <row r="228">
      <c r="I228" s="53"/>
      <c r="J228" s="53"/>
      <c r="K228" s="53"/>
      <c r="L228" s="53"/>
    </row>
    <row r="229">
      <c r="I229" s="53"/>
      <c r="J229" s="53"/>
      <c r="K229" s="53"/>
      <c r="L229" s="53"/>
    </row>
    <row r="230">
      <c r="I230" s="53"/>
      <c r="J230" s="53"/>
      <c r="K230" s="53"/>
      <c r="L230" s="53"/>
    </row>
    <row r="231">
      <c r="I231" s="53"/>
      <c r="J231" s="53"/>
      <c r="K231" s="53"/>
      <c r="L231" s="53"/>
    </row>
    <row r="232">
      <c r="I232" s="53"/>
      <c r="J232" s="53"/>
      <c r="K232" s="53"/>
      <c r="L232" s="53"/>
    </row>
    <row r="233">
      <c r="I233" s="53"/>
      <c r="J233" s="53"/>
      <c r="K233" s="53"/>
      <c r="L233" s="53"/>
    </row>
    <row r="234">
      <c r="I234" s="53"/>
      <c r="J234" s="53"/>
      <c r="K234" s="53"/>
      <c r="L234" s="53"/>
    </row>
    <row r="235">
      <c r="I235" s="53"/>
      <c r="J235" s="53"/>
      <c r="K235" s="53"/>
      <c r="L235" s="53"/>
    </row>
    <row r="236">
      <c r="I236" s="53"/>
      <c r="J236" s="53"/>
      <c r="K236" s="53"/>
      <c r="L236" s="53"/>
    </row>
    <row r="237">
      <c r="I237" s="53"/>
      <c r="J237" s="53"/>
      <c r="K237" s="53"/>
      <c r="L237" s="53"/>
    </row>
    <row r="238">
      <c r="I238" s="53"/>
      <c r="J238" s="53"/>
      <c r="K238" s="53"/>
      <c r="L238" s="53"/>
    </row>
    <row r="239">
      <c r="I239" s="53"/>
      <c r="J239" s="53"/>
      <c r="K239" s="53"/>
      <c r="L239" s="53"/>
    </row>
    <row r="240">
      <c r="I240" s="53"/>
      <c r="J240" s="53"/>
      <c r="K240" s="53"/>
      <c r="L240" s="53"/>
    </row>
    <row r="241">
      <c r="I241" s="53"/>
      <c r="J241" s="53"/>
      <c r="K241" s="53"/>
      <c r="L241" s="53"/>
    </row>
    <row r="242">
      <c r="I242" s="53"/>
      <c r="J242" s="53"/>
      <c r="K242" s="53"/>
      <c r="L242" s="53"/>
    </row>
    <row r="243">
      <c r="I243" s="53"/>
      <c r="J243" s="53"/>
      <c r="K243" s="53"/>
      <c r="L243" s="53"/>
    </row>
    <row r="244">
      <c r="I244" s="53"/>
      <c r="J244" s="53"/>
      <c r="K244" s="53"/>
      <c r="L244" s="53"/>
    </row>
    <row r="245">
      <c r="I245" s="53"/>
      <c r="J245" s="53"/>
      <c r="K245" s="53"/>
      <c r="L245" s="53"/>
    </row>
    <row r="246">
      <c r="I246" s="53"/>
      <c r="J246" s="53"/>
      <c r="K246" s="53"/>
      <c r="L246" s="53"/>
    </row>
    <row r="247">
      <c r="I247" s="53"/>
      <c r="J247" s="53"/>
      <c r="K247" s="53"/>
      <c r="L247" s="53"/>
    </row>
    <row r="248">
      <c r="I248" s="53"/>
      <c r="J248" s="53"/>
      <c r="K248" s="53"/>
      <c r="L248" s="53"/>
    </row>
    <row r="249">
      <c r="I249" s="53"/>
      <c r="J249" s="53"/>
      <c r="K249" s="53"/>
      <c r="L249" s="53"/>
    </row>
    <row r="250">
      <c r="I250" s="53"/>
      <c r="J250" s="53"/>
      <c r="K250" s="53"/>
      <c r="L250" s="53"/>
    </row>
    <row r="251">
      <c r="I251" s="53"/>
      <c r="J251" s="53"/>
      <c r="K251" s="53"/>
      <c r="L251" s="53"/>
    </row>
    <row r="252">
      <c r="I252" s="53"/>
      <c r="J252" s="53"/>
      <c r="K252" s="53"/>
      <c r="L252" s="53"/>
    </row>
    <row r="253">
      <c r="I253" s="53"/>
      <c r="J253" s="53"/>
      <c r="K253" s="53"/>
      <c r="L253" s="53"/>
    </row>
    <row r="254">
      <c r="I254" s="53"/>
      <c r="J254" s="53"/>
      <c r="K254" s="53"/>
      <c r="L254" s="53"/>
    </row>
    <row r="255">
      <c r="I255" s="53"/>
      <c r="J255" s="53"/>
      <c r="K255" s="53"/>
      <c r="L255" s="53"/>
    </row>
    <row r="256">
      <c r="I256" s="53"/>
      <c r="J256" s="53"/>
      <c r="K256" s="53"/>
      <c r="L256" s="53"/>
    </row>
    <row r="257">
      <c r="I257" s="53"/>
      <c r="J257" s="53"/>
      <c r="K257" s="53"/>
      <c r="L257" s="53"/>
    </row>
    <row r="258">
      <c r="I258" s="53"/>
      <c r="J258" s="53"/>
      <c r="K258" s="53"/>
      <c r="L258" s="53"/>
    </row>
    <row r="259">
      <c r="I259" s="53"/>
      <c r="J259" s="53"/>
      <c r="K259" s="53"/>
      <c r="L259" s="53"/>
    </row>
    <row r="260">
      <c r="I260" s="53"/>
      <c r="J260" s="53"/>
      <c r="K260" s="53"/>
      <c r="L260" s="53"/>
    </row>
    <row r="261">
      <c r="I261" s="53"/>
      <c r="J261" s="53"/>
      <c r="K261" s="53"/>
      <c r="L261" s="53"/>
    </row>
    <row r="262">
      <c r="I262" s="53"/>
      <c r="J262" s="53"/>
      <c r="K262" s="53"/>
      <c r="L262" s="53"/>
    </row>
    <row r="263">
      <c r="I263" s="53"/>
      <c r="J263" s="53"/>
      <c r="K263" s="53"/>
      <c r="L263" s="53"/>
    </row>
    <row r="264">
      <c r="I264" s="53"/>
      <c r="J264" s="53"/>
      <c r="K264" s="53"/>
      <c r="L264" s="53"/>
    </row>
    <row r="265">
      <c r="I265" s="53"/>
      <c r="J265" s="53"/>
      <c r="K265" s="53"/>
      <c r="L265" s="53"/>
    </row>
    <row r="266">
      <c r="I266" s="53"/>
      <c r="J266" s="53"/>
      <c r="K266" s="53"/>
      <c r="L266" s="53"/>
    </row>
    <row r="267">
      <c r="I267" s="53"/>
      <c r="J267" s="53"/>
      <c r="K267" s="53"/>
      <c r="L267" s="53"/>
    </row>
    <row r="268">
      <c r="I268" s="53"/>
      <c r="J268" s="53"/>
      <c r="K268" s="53"/>
      <c r="L268" s="53"/>
    </row>
    <row r="269">
      <c r="I269" s="53"/>
      <c r="J269" s="53"/>
      <c r="K269" s="53"/>
      <c r="L269" s="53"/>
    </row>
    <row r="270">
      <c r="I270" s="53"/>
      <c r="J270" s="53"/>
      <c r="K270" s="53"/>
      <c r="L270" s="53"/>
    </row>
    <row r="271">
      <c r="I271" s="53"/>
      <c r="J271" s="53"/>
      <c r="K271" s="53"/>
      <c r="L271" s="53"/>
    </row>
    <row r="272">
      <c r="I272" s="53"/>
      <c r="J272" s="53"/>
      <c r="K272" s="53"/>
      <c r="L272" s="53"/>
    </row>
    <row r="273">
      <c r="I273" s="53"/>
      <c r="J273" s="53"/>
      <c r="K273" s="53"/>
      <c r="L273" s="53"/>
    </row>
    <row r="274">
      <c r="I274" s="53"/>
      <c r="J274" s="53"/>
      <c r="K274" s="53"/>
      <c r="L274" s="53"/>
    </row>
    <row r="275">
      <c r="I275" s="53"/>
      <c r="J275" s="53"/>
      <c r="K275" s="53"/>
      <c r="L275" s="53"/>
    </row>
    <row r="276">
      <c r="I276" s="53"/>
      <c r="J276" s="53"/>
      <c r="K276" s="53"/>
      <c r="L276" s="53"/>
    </row>
    <row r="277">
      <c r="I277" s="53"/>
      <c r="J277" s="53"/>
      <c r="K277" s="53"/>
      <c r="L277" s="53"/>
    </row>
    <row r="278">
      <c r="I278" s="53"/>
      <c r="J278" s="53"/>
      <c r="K278" s="53"/>
      <c r="L278" s="53"/>
    </row>
    <row r="279">
      <c r="I279" s="53"/>
      <c r="J279" s="53"/>
      <c r="K279" s="53"/>
      <c r="L279" s="53"/>
    </row>
    <row r="280">
      <c r="I280" s="53"/>
      <c r="J280" s="53"/>
      <c r="K280" s="53"/>
      <c r="L280" s="53"/>
    </row>
    <row r="281">
      <c r="I281" s="53"/>
      <c r="J281" s="53"/>
      <c r="K281" s="53"/>
      <c r="L281" s="53"/>
    </row>
    <row r="282">
      <c r="I282" s="53"/>
      <c r="J282" s="53"/>
      <c r="K282" s="53"/>
      <c r="L282" s="53"/>
    </row>
    <row r="283">
      <c r="I283" s="53"/>
      <c r="J283" s="53"/>
      <c r="K283" s="53"/>
      <c r="L283" s="53"/>
    </row>
    <row r="284">
      <c r="I284" s="53"/>
      <c r="J284" s="53"/>
      <c r="K284" s="53"/>
      <c r="L284" s="53"/>
    </row>
    <row r="285">
      <c r="I285" s="53"/>
      <c r="J285" s="53"/>
      <c r="K285" s="53"/>
      <c r="L285" s="53"/>
    </row>
    <row r="286">
      <c r="I286" s="53"/>
      <c r="J286" s="53"/>
      <c r="K286" s="53"/>
      <c r="L286" s="53"/>
    </row>
    <row r="287">
      <c r="I287" s="53"/>
      <c r="J287" s="53"/>
      <c r="K287" s="53"/>
      <c r="L287" s="53"/>
    </row>
    <row r="288">
      <c r="I288" s="53"/>
      <c r="J288" s="53"/>
      <c r="K288" s="53"/>
      <c r="L288" s="53"/>
    </row>
    <row r="289">
      <c r="I289" s="53"/>
      <c r="J289" s="53"/>
      <c r="K289" s="53"/>
      <c r="L289" s="53"/>
    </row>
    <row r="290">
      <c r="I290" s="53"/>
      <c r="J290" s="53"/>
      <c r="K290" s="53"/>
      <c r="L290" s="53"/>
    </row>
    <row r="291">
      <c r="I291" s="53"/>
      <c r="J291" s="53"/>
      <c r="K291" s="53"/>
      <c r="L291" s="53"/>
    </row>
    <row r="292">
      <c r="I292" s="53"/>
      <c r="J292" s="53"/>
      <c r="K292" s="53"/>
      <c r="L292" s="53"/>
    </row>
    <row r="293">
      <c r="I293" s="53"/>
      <c r="J293" s="53"/>
      <c r="K293" s="53"/>
      <c r="L293" s="53"/>
    </row>
    <row r="294">
      <c r="I294" s="53"/>
      <c r="J294" s="53"/>
      <c r="K294" s="53"/>
      <c r="L294" s="53"/>
    </row>
    <row r="295">
      <c r="I295" s="53"/>
      <c r="J295" s="53"/>
      <c r="K295" s="53"/>
      <c r="L295" s="53"/>
    </row>
    <row r="296">
      <c r="I296" s="53"/>
      <c r="J296" s="53"/>
      <c r="K296" s="53"/>
      <c r="L296" s="53"/>
    </row>
    <row r="297">
      <c r="I297" s="53"/>
      <c r="J297" s="53"/>
      <c r="K297" s="53"/>
      <c r="L297" s="53"/>
    </row>
    <row r="298">
      <c r="I298" s="53"/>
      <c r="J298" s="53"/>
      <c r="K298" s="53"/>
      <c r="L298" s="53"/>
    </row>
    <row r="299">
      <c r="I299" s="53"/>
      <c r="J299" s="53"/>
      <c r="K299" s="53"/>
      <c r="L299" s="53"/>
    </row>
    <row r="300">
      <c r="I300" s="53"/>
      <c r="J300" s="53"/>
      <c r="K300" s="53"/>
      <c r="L300" s="53"/>
    </row>
    <row r="301">
      <c r="I301" s="53"/>
      <c r="J301" s="53"/>
      <c r="K301" s="53"/>
      <c r="L301" s="53"/>
    </row>
    <row r="302">
      <c r="I302" s="53"/>
      <c r="J302" s="53"/>
      <c r="K302" s="53"/>
      <c r="L302" s="53"/>
    </row>
    <row r="303">
      <c r="I303" s="53"/>
      <c r="J303" s="53"/>
      <c r="K303" s="53"/>
      <c r="L303" s="53"/>
    </row>
    <row r="304">
      <c r="I304" s="53"/>
      <c r="J304" s="53"/>
      <c r="K304" s="53"/>
      <c r="L304" s="53"/>
    </row>
    <row r="305">
      <c r="I305" s="53"/>
      <c r="J305" s="53"/>
      <c r="K305" s="53"/>
      <c r="L305" s="53"/>
    </row>
    <row r="306">
      <c r="I306" s="53"/>
      <c r="J306" s="53"/>
      <c r="K306" s="53"/>
      <c r="L306" s="53"/>
    </row>
    <row r="307">
      <c r="I307" s="53"/>
      <c r="J307" s="53"/>
      <c r="K307" s="53"/>
      <c r="L307" s="53"/>
    </row>
    <row r="308">
      <c r="I308" s="53"/>
      <c r="J308" s="53"/>
      <c r="K308" s="53"/>
      <c r="L308" s="53"/>
    </row>
    <row r="309">
      <c r="I309" s="53"/>
      <c r="J309" s="53"/>
      <c r="K309" s="53"/>
      <c r="L309" s="53"/>
    </row>
    <row r="310">
      <c r="I310" s="53"/>
      <c r="J310" s="53"/>
      <c r="K310" s="53"/>
      <c r="L310" s="53"/>
    </row>
    <row r="311">
      <c r="I311" s="53"/>
      <c r="J311" s="53"/>
      <c r="K311" s="53"/>
      <c r="L311" s="53"/>
    </row>
    <row r="312">
      <c r="I312" s="53"/>
      <c r="J312" s="53"/>
      <c r="K312" s="53"/>
      <c r="L312" s="53"/>
    </row>
    <row r="313">
      <c r="I313" s="53"/>
      <c r="J313" s="53"/>
      <c r="K313" s="53"/>
      <c r="L313" s="53"/>
    </row>
    <row r="314">
      <c r="I314" s="53"/>
      <c r="J314" s="53"/>
      <c r="K314" s="53"/>
      <c r="L314" s="53"/>
    </row>
    <row r="315">
      <c r="I315" s="53"/>
      <c r="J315" s="53"/>
      <c r="K315" s="53"/>
      <c r="L315" s="53"/>
    </row>
    <row r="316">
      <c r="I316" s="53"/>
      <c r="J316" s="53"/>
      <c r="K316" s="53"/>
      <c r="L316" s="53"/>
    </row>
    <row r="317">
      <c r="I317" s="53"/>
      <c r="J317" s="53"/>
      <c r="K317" s="53"/>
      <c r="L317" s="53"/>
    </row>
    <row r="318">
      <c r="I318" s="53"/>
      <c r="J318" s="53"/>
      <c r="K318" s="53"/>
      <c r="L318" s="53"/>
    </row>
    <row r="319">
      <c r="I319" s="53"/>
      <c r="J319" s="53"/>
      <c r="K319" s="53"/>
      <c r="L319" s="53"/>
    </row>
    <row r="320">
      <c r="I320" s="53"/>
      <c r="J320" s="53"/>
      <c r="K320" s="53"/>
      <c r="L320" s="53"/>
    </row>
    <row r="321">
      <c r="I321" s="53"/>
      <c r="J321" s="53"/>
      <c r="K321" s="53"/>
      <c r="L321" s="53"/>
    </row>
    <row r="322">
      <c r="I322" s="53"/>
      <c r="J322" s="53"/>
      <c r="K322" s="53"/>
      <c r="L322" s="53"/>
    </row>
    <row r="323">
      <c r="I323" s="53"/>
      <c r="J323" s="53"/>
      <c r="K323" s="53"/>
      <c r="L323" s="53"/>
    </row>
    <row r="324">
      <c r="I324" s="53"/>
      <c r="J324" s="53"/>
      <c r="K324" s="53"/>
      <c r="L324" s="53"/>
    </row>
    <row r="325">
      <c r="I325" s="53"/>
      <c r="J325" s="53"/>
      <c r="K325" s="53"/>
      <c r="L325" s="53"/>
    </row>
    <row r="326">
      <c r="I326" s="53"/>
      <c r="J326" s="53"/>
      <c r="K326" s="53"/>
      <c r="L326" s="53"/>
    </row>
    <row r="327">
      <c r="I327" s="53"/>
      <c r="J327" s="53"/>
      <c r="K327" s="53"/>
      <c r="L327" s="53"/>
    </row>
    <row r="328">
      <c r="I328" s="53"/>
      <c r="J328" s="53"/>
      <c r="K328" s="53"/>
      <c r="L328" s="53"/>
    </row>
    <row r="329">
      <c r="I329" s="53"/>
      <c r="J329" s="53"/>
      <c r="K329" s="53"/>
      <c r="L329" s="53"/>
    </row>
    <row r="330">
      <c r="I330" s="53"/>
      <c r="J330" s="53"/>
      <c r="K330" s="53"/>
      <c r="L330" s="53"/>
    </row>
    <row r="331">
      <c r="I331" s="53"/>
      <c r="J331" s="53"/>
      <c r="K331" s="53"/>
      <c r="L331" s="53"/>
    </row>
    <row r="332">
      <c r="I332" s="53"/>
      <c r="J332" s="53"/>
      <c r="K332" s="53"/>
      <c r="L332" s="53"/>
    </row>
    <row r="333">
      <c r="I333" s="53"/>
      <c r="J333" s="53"/>
      <c r="K333" s="53"/>
      <c r="L333" s="53"/>
    </row>
    <row r="334">
      <c r="I334" s="53"/>
      <c r="J334" s="53"/>
      <c r="K334" s="53"/>
      <c r="L334" s="53"/>
    </row>
    <row r="335">
      <c r="I335" s="53"/>
      <c r="J335" s="53"/>
      <c r="K335" s="53"/>
      <c r="L335" s="53"/>
    </row>
    <row r="336">
      <c r="I336" s="53"/>
      <c r="J336" s="53"/>
      <c r="K336" s="53"/>
      <c r="L336" s="53"/>
    </row>
    <row r="337">
      <c r="I337" s="53"/>
      <c r="J337" s="53"/>
      <c r="K337" s="53"/>
      <c r="L337" s="53"/>
    </row>
    <row r="338">
      <c r="I338" s="53"/>
      <c r="J338" s="53"/>
      <c r="K338" s="53"/>
      <c r="L338" s="53"/>
    </row>
    <row r="339">
      <c r="I339" s="53"/>
      <c r="J339" s="53"/>
      <c r="K339" s="53"/>
      <c r="L339" s="53"/>
    </row>
    <row r="340">
      <c r="I340" s="53"/>
      <c r="J340" s="53"/>
      <c r="K340" s="53"/>
      <c r="L340" s="53"/>
    </row>
    <row r="341">
      <c r="I341" s="53"/>
      <c r="J341" s="53"/>
      <c r="K341" s="53"/>
      <c r="L341" s="53"/>
    </row>
    <row r="342">
      <c r="I342" s="53"/>
      <c r="J342" s="53"/>
      <c r="K342" s="53"/>
      <c r="L342" s="53"/>
    </row>
    <row r="343">
      <c r="I343" s="53"/>
      <c r="J343" s="53"/>
      <c r="K343" s="53"/>
      <c r="L343" s="53"/>
    </row>
    <row r="344">
      <c r="I344" s="53"/>
      <c r="J344" s="53"/>
      <c r="K344" s="53"/>
      <c r="L344" s="53"/>
    </row>
    <row r="345">
      <c r="I345" s="53"/>
      <c r="J345" s="53"/>
      <c r="K345" s="53"/>
      <c r="L345" s="53"/>
    </row>
    <row r="346">
      <c r="I346" s="53"/>
      <c r="J346" s="53"/>
      <c r="K346" s="53"/>
      <c r="L346" s="53"/>
    </row>
    <row r="347">
      <c r="I347" s="53"/>
      <c r="J347" s="53"/>
      <c r="K347" s="53"/>
      <c r="L347" s="53"/>
    </row>
    <row r="348">
      <c r="I348" s="53"/>
      <c r="J348" s="53"/>
      <c r="K348" s="53"/>
      <c r="L348" s="53"/>
    </row>
    <row r="349">
      <c r="I349" s="53"/>
      <c r="J349" s="53"/>
      <c r="K349" s="53"/>
      <c r="L349" s="53"/>
    </row>
    <row r="350">
      <c r="I350" s="53"/>
      <c r="J350" s="53"/>
      <c r="K350" s="53"/>
      <c r="L350" s="53"/>
    </row>
    <row r="351">
      <c r="I351" s="53"/>
      <c r="J351" s="53"/>
      <c r="K351" s="53"/>
      <c r="L351" s="53"/>
    </row>
    <row r="352">
      <c r="I352" s="53"/>
      <c r="J352" s="53"/>
      <c r="K352" s="53"/>
      <c r="L352" s="53"/>
    </row>
    <row r="353">
      <c r="I353" s="53"/>
      <c r="J353" s="53"/>
      <c r="K353" s="53"/>
      <c r="L353" s="53"/>
    </row>
    <row r="354">
      <c r="I354" s="53"/>
      <c r="J354" s="53"/>
      <c r="K354" s="53"/>
      <c r="L354" s="53"/>
    </row>
    <row r="355">
      <c r="I355" s="53"/>
      <c r="J355" s="53"/>
      <c r="K355" s="53"/>
      <c r="L355" s="53"/>
    </row>
    <row r="356">
      <c r="I356" s="53"/>
      <c r="J356" s="53"/>
      <c r="K356" s="53"/>
      <c r="L356" s="53"/>
    </row>
    <row r="357">
      <c r="I357" s="53"/>
      <c r="J357" s="53"/>
      <c r="K357" s="53"/>
      <c r="L357" s="53"/>
    </row>
    <row r="358">
      <c r="I358" s="53"/>
      <c r="J358" s="53"/>
      <c r="K358" s="53"/>
      <c r="L358" s="53"/>
    </row>
    <row r="359">
      <c r="I359" s="53"/>
      <c r="J359" s="53"/>
      <c r="K359" s="53"/>
      <c r="L359" s="53"/>
    </row>
    <row r="360">
      <c r="I360" s="53"/>
      <c r="J360" s="53"/>
      <c r="K360" s="53"/>
      <c r="L360" s="53"/>
    </row>
    <row r="361">
      <c r="I361" s="53"/>
      <c r="J361" s="53"/>
      <c r="K361" s="53"/>
      <c r="L361" s="53"/>
    </row>
    <row r="362">
      <c r="I362" s="53"/>
      <c r="J362" s="53"/>
      <c r="K362" s="53"/>
      <c r="L362" s="53"/>
    </row>
    <row r="363">
      <c r="I363" s="53"/>
      <c r="J363" s="53"/>
      <c r="K363" s="53"/>
      <c r="L363" s="53"/>
    </row>
    <row r="364">
      <c r="I364" s="53"/>
      <c r="J364" s="53"/>
      <c r="K364" s="53"/>
      <c r="L364" s="53"/>
    </row>
    <row r="365">
      <c r="I365" s="53"/>
      <c r="J365" s="53"/>
      <c r="K365" s="53"/>
      <c r="L365" s="53"/>
    </row>
    <row r="366">
      <c r="I366" s="53"/>
      <c r="J366" s="53"/>
      <c r="K366" s="53"/>
      <c r="L366" s="53"/>
    </row>
    <row r="367">
      <c r="I367" s="53"/>
      <c r="J367" s="53"/>
      <c r="K367" s="53"/>
      <c r="L367" s="53"/>
    </row>
    <row r="368">
      <c r="I368" s="53"/>
      <c r="J368" s="53"/>
      <c r="K368" s="53"/>
      <c r="L368" s="53"/>
    </row>
    <row r="369">
      <c r="I369" s="53"/>
      <c r="J369" s="53"/>
      <c r="K369" s="53"/>
      <c r="L369" s="53"/>
    </row>
    <row r="370">
      <c r="I370" s="53"/>
      <c r="J370" s="53"/>
      <c r="K370" s="53"/>
      <c r="L370" s="53"/>
    </row>
    <row r="371">
      <c r="I371" s="53"/>
      <c r="J371" s="53"/>
      <c r="K371" s="53"/>
      <c r="L371" s="53"/>
    </row>
    <row r="372">
      <c r="I372" s="53"/>
      <c r="J372" s="53"/>
      <c r="K372" s="53"/>
      <c r="L372" s="53"/>
    </row>
    <row r="373">
      <c r="I373" s="53"/>
      <c r="J373" s="53"/>
      <c r="K373" s="53"/>
      <c r="L373" s="53"/>
    </row>
    <row r="374">
      <c r="I374" s="53"/>
      <c r="J374" s="53"/>
      <c r="K374" s="53"/>
      <c r="L374" s="53"/>
    </row>
    <row r="375">
      <c r="I375" s="53"/>
      <c r="J375" s="53"/>
      <c r="K375" s="53"/>
      <c r="L375" s="53"/>
    </row>
    <row r="376">
      <c r="I376" s="53"/>
      <c r="J376" s="53"/>
      <c r="K376" s="53"/>
      <c r="L376" s="53"/>
    </row>
    <row r="377">
      <c r="I377" s="53"/>
      <c r="J377" s="53"/>
      <c r="K377" s="53"/>
      <c r="L377" s="53"/>
    </row>
    <row r="378">
      <c r="I378" s="53"/>
      <c r="J378" s="53"/>
      <c r="K378" s="53"/>
      <c r="L378" s="53"/>
    </row>
    <row r="379">
      <c r="I379" s="53"/>
      <c r="J379" s="53"/>
      <c r="K379" s="53"/>
      <c r="L379" s="53"/>
    </row>
    <row r="380">
      <c r="I380" s="53"/>
      <c r="J380" s="53"/>
      <c r="K380" s="53"/>
      <c r="L380" s="53"/>
    </row>
    <row r="381">
      <c r="I381" s="53"/>
      <c r="J381" s="53"/>
      <c r="K381" s="53"/>
      <c r="L381" s="53"/>
    </row>
    <row r="382">
      <c r="I382" s="53"/>
      <c r="J382" s="53"/>
      <c r="K382" s="53"/>
      <c r="L382" s="53"/>
    </row>
    <row r="383">
      <c r="I383" s="53"/>
      <c r="J383" s="53"/>
      <c r="K383" s="53"/>
      <c r="L383" s="53"/>
    </row>
    <row r="384">
      <c r="I384" s="53"/>
      <c r="J384" s="53"/>
      <c r="K384" s="53"/>
      <c r="L384" s="53"/>
    </row>
    <row r="385">
      <c r="I385" s="53"/>
      <c r="J385" s="53"/>
      <c r="K385" s="53"/>
      <c r="L385" s="53"/>
    </row>
    <row r="386">
      <c r="I386" s="53"/>
      <c r="J386" s="53"/>
      <c r="K386" s="53"/>
      <c r="L386" s="53"/>
    </row>
    <row r="387">
      <c r="I387" s="53"/>
      <c r="J387" s="53"/>
      <c r="K387" s="53"/>
      <c r="L387" s="53"/>
    </row>
    <row r="388">
      <c r="I388" s="53"/>
      <c r="J388" s="53"/>
      <c r="K388" s="53"/>
      <c r="L388" s="53"/>
    </row>
    <row r="389">
      <c r="I389" s="53"/>
      <c r="J389" s="53"/>
      <c r="K389" s="53"/>
      <c r="L389" s="53"/>
    </row>
    <row r="390">
      <c r="I390" s="53"/>
      <c r="J390" s="53"/>
      <c r="K390" s="53"/>
      <c r="L390" s="53"/>
    </row>
    <row r="391">
      <c r="I391" s="53"/>
      <c r="J391" s="53"/>
      <c r="K391" s="53"/>
      <c r="L391" s="53"/>
    </row>
    <row r="392">
      <c r="I392" s="53"/>
      <c r="J392" s="53"/>
      <c r="K392" s="53"/>
      <c r="L392" s="53"/>
    </row>
    <row r="393">
      <c r="I393" s="53"/>
      <c r="J393" s="53"/>
      <c r="K393" s="53"/>
      <c r="L393" s="53"/>
    </row>
    <row r="394">
      <c r="I394" s="53"/>
      <c r="J394" s="53"/>
      <c r="K394" s="53"/>
      <c r="L394" s="53"/>
    </row>
    <row r="395">
      <c r="I395" s="53"/>
      <c r="J395" s="53"/>
      <c r="K395" s="53"/>
      <c r="L395" s="53"/>
    </row>
    <row r="396">
      <c r="I396" s="53"/>
      <c r="J396" s="53"/>
      <c r="K396" s="53"/>
      <c r="L396" s="53"/>
    </row>
    <row r="397">
      <c r="I397" s="53"/>
      <c r="J397" s="53"/>
      <c r="K397" s="53"/>
      <c r="L397" s="53"/>
    </row>
    <row r="398">
      <c r="I398" s="53"/>
      <c r="J398" s="53"/>
      <c r="K398" s="53"/>
      <c r="L398" s="53"/>
    </row>
    <row r="399">
      <c r="I399" s="53"/>
      <c r="J399" s="53"/>
      <c r="K399" s="53"/>
      <c r="L399" s="53"/>
    </row>
    <row r="400">
      <c r="I400" s="53"/>
      <c r="J400" s="53"/>
      <c r="K400" s="53"/>
      <c r="L400" s="53"/>
    </row>
    <row r="401">
      <c r="I401" s="53"/>
      <c r="J401" s="53"/>
      <c r="K401" s="53"/>
      <c r="L401" s="53"/>
    </row>
    <row r="402">
      <c r="I402" s="53"/>
      <c r="J402" s="53"/>
      <c r="K402" s="53"/>
      <c r="L402" s="53"/>
    </row>
    <row r="403">
      <c r="I403" s="53"/>
      <c r="J403" s="53"/>
      <c r="K403" s="53"/>
      <c r="L403" s="53"/>
    </row>
    <row r="404">
      <c r="I404" s="53"/>
      <c r="J404" s="53"/>
      <c r="K404" s="53"/>
      <c r="L404" s="53"/>
    </row>
    <row r="405">
      <c r="I405" s="53"/>
      <c r="J405" s="53"/>
      <c r="K405" s="53"/>
      <c r="L405" s="53"/>
    </row>
    <row r="406">
      <c r="I406" s="53"/>
      <c r="J406" s="53"/>
      <c r="K406" s="53"/>
      <c r="L406" s="53"/>
    </row>
    <row r="407">
      <c r="I407" s="53"/>
      <c r="J407" s="53"/>
      <c r="K407" s="53"/>
      <c r="L407" s="53"/>
    </row>
    <row r="408">
      <c r="I408" s="53"/>
      <c r="J408" s="53"/>
      <c r="K408" s="53"/>
      <c r="L408" s="53"/>
    </row>
    <row r="409">
      <c r="I409" s="53"/>
      <c r="J409" s="53"/>
      <c r="K409" s="53"/>
      <c r="L409" s="53"/>
    </row>
    <row r="410">
      <c r="I410" s="53"/>
      <c r="J410" s="53"/>
      <c r="K410" s="53"/>
      <c r="L410" s="53"/>
    </row>
    <row r="411">
      <c r="I411" s="53"/>
      <c r="J411" s="53"/>
      <c r="K411" s="53"/>
      <c r="L411" s="53"/>
    </row>
    <row r="412">
      <c r="I412" s="53"/>
      <c r="J412" s="53"/>
      <c r="K412" s="53"/>
      <c r="L412" s="53"/>
    </row>
    <row r="413">
      <c r="I413" s="53"/>
      <c r="J413" s="53"/>
      <c r="K413" s="53"/>
      <c r="L413" s="53"/>
    </row>
    <row r="414">
      <c r="I414" s="53"/>
      <c r="J414" s="53"/>
      <c r="K414" s="53"/>
      <c r="L414" s="53"/>
    </row>
    <row r="415">
      <c r="I415" s="53"/>
      <c r="J415" s="53"/>
      <c r="K415" s="53"/>
      <c r="L415" s="53"/>
    </row>
    <row r="416">
      <c r="I416" s="53"/>
      <c r="J416" s="53"/>
      <c r="K416" s="53"/>
      <c r="L416" s="53"/>
    </row>
    <row r="417">
      <c r="I417" s="53"/>
      <c r="J417" s="53"/>
      <c r="K417" s="53"/>
      <c r="L417" s="53"/>
    </row>
    <row r="418">
      <c r="I418" s="53"/>
      <c r="J418" s="53"/>
      <c r="K418" s="53"/>
      <c r="L418" s="53"/>
    </row>
    <row r="419">
      <c r="I419" s="53"/>
      <c r="J419" s="53"/>
      <c r="K419" s="53"/>
      <c r="L419" s="53"/>
    </row>
    <row r="420">
      <c r="I420" s="53"/>
      <c r="J420" s="53"/>
      <c r="K420" s="53"/>
      <c r="L420" s="53"/>
    </row>
    <row r="421">
      <c r="I421" s="53"/>
      <c r="J421" s="53"/>
      <c r="K421" s="53"/>
      <c r="L421" s="53"/>
    </row>
    <row r="422">
      <c r="I422" s="53"/>
      <c r="J422" s="53"/>
      <c r="K422" s="53"/>
      <c r="L422" s="53"/>
    </row>
    <row r="423">
      <c r="I423" s="53"/>
      <c r="J423" s="53"/>
      <c r="K423" s="53"/>
      <c r="L423" s="53"/>
    </row>
    <row r="424">
      <c r="I424" s="53"/>
      <c r="J424" s="53"/>
      <c r="K424" s="53"/>
      <c r="L424" s="53"/>
    </row>
    <row r="425">
      <c r="I425" s="53"/>
      <c r="J425" s="53"/>
      <c r="K425" s="53"/>
      <c r="L425" s="53"/>
    </row>
    <row r="426">
      <c r="I426" s="53"/>
      <c r="J426" s="53"/>
      <c r="K426" s="53"/>
      <c r="L426" s="53"/>
    </row>
    <row r="427">
      <c r="I427" s="53"/>
      <c r="J427" s="53"/>
      <c r="K427" s="53"/>
      <c r="L427" s="53"/>
    </row>
    <row r="428">
      <c r="I428" s="53"/>
      <c r="J428" s="53"/>
      <c r="K428" s="53"/>
      <c r="L428" s="53"/>
    </row>
    <row r="429">
      <c r="I429" s="53"/>
      <c r="J429" s="53"/>
      <c r="K429" s="53"/>
      <c r="L429" s="53"/>
    </row>
    <row r="430">
      <c r="I430" s="53"/>
      <c r="J430" s="53"/>
      <c r="K430" s="53"/>
      <c r="L430" s="53"/>
    </row>
    <row r="431">
      <c r="I431" s="53"/>
      <c r="J431" s="53"/>
      <c r="K431" s="53"/>
      <c r="L431" s="53"/>
    </row>
    <row r="432">
      <c r="I432" s="53"/>
      <c r="J432" s="53"/>
      <c r="K432" s="53"/>
      <c r="L432" s="53"/>
    </row>
    <row r="433">
      <c r="I433" s="53"/>
      <c r="J433" s="53"/>
      <c r="K433" s="53"/>
      <c r="L433" s="53"/>
    </row>
    <row r="434">
      <c r="I434" s="53"/>
      <c r="J434" s="53"/>
      <c r="K434" s="53"/>
      <c r="L434" s="53"/>
    </row>
    <row r="435">
      <c r="I435" s="53"/>
      <c r="J435" s="53"/>
      <c r="K435" s="53"/>
      <c r="L435" s="53"/>
    </row>
    <row r="436">
      <c r="I436" s="53"/>
      <c r="J436" s="53"/>
      <c r="K436" s="53"/>
      <c r="L436" s="53"/>
    </row>
    <row r="437">
      <c r="I437" s="53"/>
      <c r="J437" s="53"/>
      <c r="K437" s="53"/>
      <c r="L437" s="53"/>
    </row>
    <row r="438">
      <c r="I438" s="53"/>
      <c r="J438" s="53"/>
      <c r="K438" s="53"/>
      <c r="L438" s="53"/>
    </row>
    <row r="439">
      <c r="I439" s="53"/>
      <c r="J439" s="53"/>
      <c r="K439" s="53"/>
      <c r="L439" s="53"/>
    </row>
    <row r="440">
      <c r="I440" s="53"/>
      <c r="J440" s="53"/>
      <c r="K440" s="53"/>
      <c r="L440" s="53"/>
    </row>
    <row r="441">
      <c r="I441" s="53"/>
      <c r="J441" s="53"/>
      <c r="K441" s="53"/>
      <c r="L441" s="53"/>
    </row>
    <row r="442">
      <c r="I442" s="53"/>
      <c r="J442" s="53"/>
      <c r="K442" s="53"/>
      <c r="L442" s="53"/>
    </row>
    <row r="443">
      <c r="I443" s="53"/>
      <c r="J443" s="53"/>
      <c r="K443" s="53"/>
      <c r="L443" s="53"/>
    </row>
    <row r="444">
      <c r="I444" s="53"/>
      <c r="J444" s="53"/>
      <c r="K444" s="53"/>
      <c r="L444" s="53"/>
    </row>
    <row r="445">
      <c r="I445" s="53"/>
      <c r="J445" s="53"/>
      <c r="K445" s="53"/>
      <c r="L445" s="53"/>
    </row>
    <row r="446">
      <c r="I446" s="53"/>
      <c r="J446" s="53"/>
      <c r="K446" s="53"/>
      <c r="L446" s="53"/>
    </row>
    <row r="447">
      <c r="I447" s="53"/>
      <c r="J447" s="53"/>
      <c r="K447" s="53"/>
      <c r="L447" s="53"/>
    </row>
    <row r="448">
      <c r="I448" s="53"/>
      <c r="J448" s="53"/>
      <c r="K448" s="53"/>
      <c r="L448" s="53"/>
    </row>
    <row r="449">
      <c r="I449" s="53"/>
      <c r="J449" s="53"/>
      <c r="K449" s="53"/>
      <c r="L449" s="53"/>
    </row>
    <row r="450">
      <c r="I450" s="53"/>
      <c r="J450" s="53"/>
      <c r="K450" s="53"/>
      <c r="L450" s="53"/>
    </row>
    <row r="451">
      <c r="I451" s="53"/>
      <c r="J451" s="53"/>
      <c r="K451" s="53"/>
      <c r="L451" s="53"/>
    </row>
    <row r="452">
      <c r="I452" s="53"/>
      <c r="J452" s="53"/>
      <c r="K452" s="53"/>
      <c r="L452" s="53"/>
    </row>
    <row r="453">
      <c r="I453" s="53"/>
      <c r="J453" s="53"/>
      <c r="K453" s="53"/>
      <c r="L453" s="53"/>
    </row>
    <row r="454">
      <c r="I454" s="53"/>
      <c r="J454" s="53"/>
      <c r="K454" s="53"/>
      <c r="L454" s="53"/>
    </row>
    <row r="455">
      <c r="I455" s="53"/>
      <c r="J455" s="53"/>
      <c r="K455" s="53"/>
      <c r="L455" s="53"/>
    </row>
    <row r="456">
      <c r="I456" s="53"/>
      <c r="J456" s="53"/>
      <c r="K456" s="53"/>
      <c r="L456" s="53"/>
    </row>
    <row r="457">
      <c r="I457" s="53"/>
      <c r="J457" s="53"/>
      <c r="K457" s="53"/>
      <c r="L457" s="53"/>
    </row>
    <row r="458">
      <c r="I458" s="53"/>
      <c r="J458" s="53"/>
      <c r="K458" s="53"/>
      <c r="L458" s="53"/>
    </row>
    <row r="459">
      <c r="I459" s="53"/>
      <c r="J459" s="53"/>
      <c r="K459" s="53"/>
      <c r="L459" s="53"/>
    </row>
    <row r="460">
      <c r="I460" s="53"/>
      <c r="J460" s="53"/>
      <c r="K460" s="53"/>
      <c r="L460" s="53"/>
    </row>
    <row r="461">
      <c r="I461" s="53"/>
      <c r="J461" s="53"/>
      <c r="K461" s="53"/>
      <c r="L461" s="53"/>
    </row>
    <row r="462">
      <c r="I462" s="53"/>
      <c r="J462" s="53"/>
      <c r="K462" s="53"/>
      <c r="L462" s="53"/>
    </row>
    <row r="463">
      <c r="I463" s="53"/>
      <c r="J463" s="53"/>
      <c r="K463" s="53"/>
      <c r="L463" s="53"/>
    </row>
    <row r="464">
      <c r="I464" s="53"/>
      <c r="J464" s="53"/>
      <c r="K464" s="53"/>
      <c r="L464" s="53"/>
    </row>
    <row r="465">
      <c r="I465" s="53"/>
      <c r="J465" s="53"/>
      <c r="K465" s="53"/>
      <c r="L465" s="53"/>
    </row>
    <row r="466">
      <c r="I466" s="53"/>
      <c r="J466" s="53"/>
      <c r="K466" s="53"/>
      <c r="L466" s="53"/>
    </row>
    <row r="467">
      <c r="I467" s="53"/>
      <c r="J467" s="53"/>
      <c r="K467" s="53"/>
      <c r="L467" s="53"/>
    </row>
    <row r="468">
      <c r="I468" s="53"/>
      <c r="J468" s="53"/>
      <c r="K468" s="53"/>
      <c r="L468" s="53"/>
    </row>
    <row r="469">
      <c r="I469" s="53"/>
      <c r="J469" s="53"/>
      <c r="K469" s="53"/>
      <c r="L469" s="53"/>
    </row>
    <row r="470">
      <c r="I470" s="53"/>
      <c r="J470" s="53"/>
      <c r="K470" s="53"/>
      <c r="L470" s="53"/>
    </row>
    <row r="471">
      <c r="I471" s="53"/>
      <c r="J471" s="53"/>
      <c r="K471" s="53"/>
      <c r="L471" s="53"/>
    </row>
    <row r="472">
      <c r="I472" s="53"/>
      <c r="J472" s="53"/>
      <c r="K472" s="53"/>
      <c r="L472" s="53"/>
    </row>
    <row r="473">
      <c r="I473" s="53"/>
      <c r="J473" s="53"/>
      <c r="K473" s="53"/>
      <c r="L473" s="53"/>
    </row>
    <row r="474">
      <c r="I474" s="53"/>
      <c r="J474" s="53"/>
      <c r="K474" s="53"/>
      <c r="L474" s="53"/>
    </row>
    <row r="475">
      <c r="I475" s="53"/>
      <c r="J475" s="53"/>
      <c r="K475" s="53"/>
      <c r="L475" s="53"/>
    </row>
    <row r="476">
      <c r="I476" s="53"/>
      <c r="J476" s="53"/>
      <c r="K476" s="53"/>
      <c r="L476" s="53"/>
    </row>
    <row r="477">
      <c r="I477" s="53"/>
      <c r="J477" s="53"/>
      <c r="K477" s="53"/>
      <c r="L477" s="53"/>
    </row>
    <row r="478">
      <c r="I478" s="53"/>
      <c r="J478" s="53"/>
      <c r="K478" s="53"/>
      <c r="L478" s="53"/>
    </row>
    <row r="479">
      <c r="I479" s="53"/>
      <c r="J479" s="53"/>
      <c r="K479" s="53"/>
      <c r="L479" s="53"/>
    </row>
    <row r="480">
      <c r="I480" s="53"/>
      <c r="J480" s="53"/>
      <c r="K480" s="53"/>
      <c r="L480" s="53"/>
    </row>
    <row r="481">
      <c r="I481" s="53"/>
      <c r="J481" s="53"/>
      <c r="K481" s="53"/>
      <c r="L481" s="53"/>
    </row>
    <row r="482">
      <c r="I482" s="53"/>
      <c r="J482" s="53"/>
      <c r="K482" s="53"/>
      <c r="L482" s="53"/>
    </row>
    <row r="483">
      <c r="I483" s="53"/>
      <c r="J483" s="53"/>
      <c r="K483" s="53"/>
      <c r="L483" s="53"/>
    </row>
    <row r="484">
      <c r="I484" s="53"/>
      <c r="J484" s="53"/>
      <c r="K484" s="53"/>
      <c r="L484" s="53"/>
    </row>
    <row r="485">
      <c r="I485" s="53"/>
      <c r="J485" s="53"/>
      <c r="K485" s="53"/>
      <c r="L485" s="53"/>
    </row>
    <row r="486">
      <c r="I486" s="53"/>
      <c r="J486" s="53"/>
      <c r="K486" s="53"/>
      <c r="L486" s="53"/>
    </row>
    <row r="487">
      <c r="I487" s="53"/>
      <c r="J487" s="53"/>
      <c r="K487" s="53"/>
      <c r="L487" s="53"/>
    </row>
    <row r="488">
      <c r="I488" s="53"/>
      <c r="J488" s="53"/>
      <c r="K488" s="53"/>
      <c r="L488" s="53"/>
    </row>
    <row r="489">
      <c r="I489" s="53"/>
      <c r="J489" s="53"/>
      <c r="K489" s="53"/>
      <c r="L489" s="53"/>
    </row>
    <row r="490">
      <c r="I490" s="53"/>
      <c r="J490" s="53"/>
      <c r="K490" s="53"/>
      <c r="L490" s="53"/>
    </row>
    <row r="491">
      <c r="I491" s="53"/>
      <c r="J491" s="53"/>
      <c r="K491" s="53"/>
      <c r="L491" s="53"/>
    </row>
    <row r="492">
      <c r="I492" s="53"/>
      <c r="J492" s="53"/>
      <c r="K492" s="53"/>
      <c r="L492" s="53"/>
    </row>
    <row r="493">
      <c r="I493" s="53"/>
      <c r="J493" s="53"/>
      <c r="K493" s="53"/>
      <c r="L493" s="53"/>
    </row>
    <row r="494">
      <c r="I494" s="53"/>
      <c r="J494" s="53"/>
      <c r="K494" s="53"/>
      <c r="L494" s="53"/>
    </row>
    <row r="495">
      <c r="I495" s="53"/>
      <c r="J495" s="53"/>
      <c r="K495" s="53"/>
      <c r="L495" s="53"/>
    </row>
    <row r="496">
      <c r="I496" s="53"/>
      <c r="J496" s="53"/>
      <c r="K496" s="53"/>
      <c r="L496" s="53"/>
    </row>
    <row r="497">
      <c r="I497" s="53"/>
      <c r="J497" s="53"/>
      <c r="K497" s="53"/>
      <c r="L497" s="53"/>
    </row>
    <row r="498">
      <c r="I498" s="53"/>
      <c r="J498" s="53"/>
      <c r="K498" s="53"/>
      <c r="L498" s="53"/>
    </row>
    <row r="499">
      <c r="I499" s="53"/>
      <c r="J499" s="53"/>
      <c r="K499" s="53"/>
      <c r="L499" s="53"/>
    </row>
    <row r="500">
      <c r="I500" s="53"/>
      <c r="J500" s="53"/>
      <c r="K500" s="53"/>
      <c r="L500" s="53"/>
    </row>
    <row r="501">
      <c r="I501" s="53"/>
      <c r="J501" s="53"/>
      <c r="K501" s="53"/>
      <c r="L501" s="53"/>
    </row>
    <row r="502">
      <c r="I502" s="53"/>
      <c r="J502" s="53"/>
      <c r="K502" s="53"/>
      <c r="L502" s="53"/>
    </row>
    <row r="503">
      <c r="I503" s="53"/>
      <c r="J503" s="53"/>
      <c r="K503" s="53"/>
      <c r="L503" s="53"/>
    </row>
    <row r="504">
      <c r="I504" s="53"/>
      <c r="J504" s="53"/>
      <c r="K504" s="53"/>
      <c r="L504" s="53"/>
    </row>
    <row r="505">
      <c r="I505" s="53"/>
      <c r="J505" s="53"/>
      <c r="K505" s="53"/>
      <c r="L505" s="53"/>
    </row>
    <row r="506">
      <c r="I506" s="53"/>
      <c r="J506" s="53"/>
      <c r="K506" s="53"/>
      <c r="L506" s="53"/>
    </row>
    <row r="507">
      <c r="I507" s="53"/>
      <c r="J507" s="53"/>
      <c r="K507" s="53"/>
      <c r="L507" s="53"/>
    </row>
    <row r="508">
      <c r="I508" s="53"/>
      <c r="J508" s="53"/>
      <c r="K508" s="53"/>
      <c r="L508" s="53"/>
    </row>
    <row r="509">
      <c r="I509" s="53"/>
      <c r="J509" s="53"/>
      <c r="K509" s="53"/>
      <c r="L509" s="53"/>
    </row>
    <row r="510">
      <c r="I510" s="53"/>
      <c r="J510" s="53"/>
      <c r="K510" s="53"/>
      <c r="L510" s="53"/>
    </row>
    <row r="511">
      <c r="I511" s="53"/>
      <c r="J511" s="53"/>
      <c r="K511" s="53"/>
      <c r="L511" s="53"/>
    </row>
    <row r="512">
      <c r="I512" s="53"/>
      <c r="J512" s="53"/>
      <c r="K512" s="53"/>
      <c r="L512" s="53"/>
    </row>
    <row r="513">
      <c r="I513" s="53"/>
      <c r="J513" s="53"/>
      <c r="K513" s="53"/>
      <c r="L513" s="53"/>
    </row>
    <row r="514">
      <c r="I514" s="53"/>
      <c r="J514" s="53"/>
      <c r="K514" s="53"/>
      <c r="L514" s="53"/>
    </row>
    <row r="515">
      <c r="I515" s="53"/>
      <c r="J515" s="53"/>
      <c r="K515" s="53"/>
      <c r="L515" s="53"/>
    </row>
    <row r="516">
      <c r="I516" s="53"/>
      <c r="J516" s="53"/>
      <c r="K516" s="53"/>
      <c r="L516" s="53"/>
    </row>
    <row r="517">
      <c r="I517" s="53"/>
      <c r="J517" s="53"/>
      <c r="K517" s="53"/>
      <c r="L517" s="53"/>
    </row>
    <row r="518">
      <c r="I518" s="53"/>
      <c r="J518" s="53"/>
      <c r="K518" s="53"/>
      <c r="L518" s="53"/>
    </row>
    <row r="519">
      <c r="I519" s="53"/>
      <c r="J519" s="53"/>
      <c r="K519" s="53"/>
      <c r="L519" s="53"/>
    </row>
    <row r="520">
      <c r="I520" s="53"/>
      <c r="J520" s="53"/>
      <c r="K520" s="53"/>
      <c r="L520" s="53"/>
    </row>
    <row r="521">
      <c r="I521" s="53"/>
      <c r="J521" s="53"/>
      <c r="K521" s="53"/>
      <c r="L521" s="53"/>
    </row>
    <row r="522">
      <c r="I522" s="53"/>
      <c r="J522" s="53"/>
      <c r="K522" s="53"/>
      <c r="L522" s="53"/>
    </row>
    <row r="523">
      <c r="I523" s="53"/>
      <c r="J523" s="53"/>
      <c r="K523" s="53"/>
      <c r="L523" s="53"/>
    </row>
    <row r="524">
      <c r="I524" s="53"/>
      <c r="J524" s="53"/>
      <c r="K524" s="53"/>
      <c r="L524" s="53"/>
    </row>
    <row r="525">
      <c r="I525" s="53"/>
      <c r="J525" s="53"/>
      <c r="K525" s="53"/>
      <c r="L525" s="53"/>
    </row>
    <row r="526">
      <c r="I526" s="53"/>
      <c r="J526" s="53"/>
      <c r="K526" s="53"/>
      <c r="L526" s="53"/>
    </row>
    <row r="527">
      <c r="I527" s="53"/>
      <c r="J527" s="53"/>
      <c r="K527" s="53"/>
      <c r="L527" s="53"/>
    </row>
    <row r="528">
      <c r="I528" s="53"/>
      <c r="J528" s="53"/>
      <c r="K528" s="53"/>
      <c r="L528" s="53"/>
    </row>
    <row r="529">
      <c r="I529" s="53"/>
      <c r="J529" s="53"/>
      <c r="K529" s="53"/>
      <c r="L529" s="53"/>
    </row>
    <row r="530">
      <c r="I530" s="53"/>
      <c r="J530" s="53"/>
      <c r="K530" s="53"/>
      <c r="L530" s="53"/>
    </row>
    <row r="531">
      <c r="I531" s="53"/>
      <c r="J531" s="53"/>
      <c r="K531" s="53"/>
      <c r="L531" s="53"/>
    </row>
    <row r="532">
      <c r="I532" s="53"/>
      <c r="J532" s="53"/>
      <c r="K532" s="53"/>
      <c r="L532" s="53"/>
    </row>
    <row r="533">
      <c r="I533" s="53"/>
      <c r="J533" s="53"/>
      <c r="K533" s="53"/>
      <c r="L533" s="53"/>
    </row>
    <row r="534">
      <c r="I534" s="53"/>
      <c r="J534" s="53"/>
      <c r="K534" s="53"/>
      <c r="L534" s="53"/>
    </row>
    <row r="535">
      <c r="I535" s="53"/>
      <c r="J535" s="53"/>
      <c r="K535" s="53"/>
      <c r="L535" s="53"/>
    </row>
    <row r="536">
      <c r="I536" s="53"/>
      <c r="J536" s="53"/>
      <c r="K536" s="53"/>
      <c r="L536" s="53"/>
    </row>
    <row r="537">
      <c r="I537" s="53"/>
      <c r="J537" s="53"/>
      <c r="K537" s="53"/>
      <c r="L537" s="53"/>
    </row>
    <row r="538">
      <c r="I538" s="53"/>
      <c r="J538" s="53"/>
      <c r="K538" s="53"/>
      <c r="L538" s="53"/>
    </row>
    <row r="539">
      <c r="I539" s="53"/>
      <c r="J539" s="53"/>
      <c r="K539" s="53"/>
      <c r="L539" s="53"/>
    </row>
    <row r="540">
      <c r="I540" s="53"/>
      <c r="J540" s="53"/>
      <c r="K540" s="53"/>
      <c r="L540" s="53"/>
    </row>
    <row r="541">
      <c r="I541" s="53"/>
      <c r="J541" s="53"/>
      <c r="K541" s="53"/>
      <c r="L541" s="53"/>
    </row>
    <row r="542">
      <c r="I542" s="53"/>
      <c r="J542" s="53"/>
      <c r="K542" s="53"/>
      <c r="L542" s="53"/>
    </row>
    <row r="543">
      <c r="I543" s="53"/>
      <c r="J543" s="53"/>
      <c r="K543" s="53"/>
      <c r="L543" s="53"/>
    </row>
    <row r="544">
      <c r="I544" s="53"/>
      <c r="J544" s="53"/>
      <c r="K544" s="53"/>
      <c r="L544" s="53"/>
    </row>
    <row r="545">
      <c r="I545" s="53"/>
      <c r="J545" s="53"/>
      <c r="K545" s="53"/>
      <c r="L545" s="53"/>
    </row>
    <row r="546">
      <c r="I546" s="53"/>
      <c r="J546" s="53"/>
      <c r="K546" s="53"/>
      <c r="L546" s="53"/>
    </row>
    <row r="547">
      <c r="I547" s="53"/>
      <c r="J547" s="53"/>
      <c r="K547" s="53"/>
      <c r="L547" s="53"/>
    </row>
    <row r="548">
      <c r="I548" s="53"/>
      <c r="J548" s="53"/>
      <c r="K548" s="53"/>
      <c r="L548" s="53"/>
    </row>
    <row r="549">
      <c r="I549" s="53"/>
      <c r="J549" s="53"/>
      <c r="K549" s="53"/>
      <c r="L549" s="53"/>
    </row>
    <row r="550">
      <c r="I550" s="53"/>
      <c r="J550" s="53"/>
      <c r="K550" s="53"/>
      <c r="L550" s="53"/>
    </row>
    <row r="551">
      <c r="I551" s="53"/>
      <c r="J551" s="53"/>
      <c r="K551" s="53"/>
      <c r="L551" s="53"/>
    </row>
    <row r="552">
      <c r="I552" s="53"/>
      <c r="J552" s="53"/>
      <c r="K552" s="53"/>
      <c r="L552" s="53"/>
    </row>
    <row r="553">
      <c r="I553" s="53"/>
      <c r="J553" s="53"/>
      <c r="K553" s="53"/>
      <c r="L553" s="53"/>
    </row>
    <row r="554">
      <c r="I554" s="53"/>
      <c r="J554" s="53"/>
      <c r="K554" s="53"/>
      <c r="L554" s="53"/>
    </row>
    <row r="555">
      <c r="I555" s="53"/>
      <c r="J555" s="53"/>
      <c r="K555" s="53"/>
      <c r="L555" s="53"/>
    </row>
    <row r="556">
      <c r="I556" s="53"/>
      <c r="J556" s="53"/>
      <c r="K556" s="53"/>
      <c r="L556" s="53"/>
    </row>
    <row r="557">
      <c r="I557" s="53"/>
      <c r="J557" s="53"/>
      <c r="K557" s="53"/>
      <c r="L557" s="53"/>
    </row>
    <row r="558">
      <c r="I558" s="53"/>
      <c r="J558" s="53"/>
      <c r="K558" s="53"/>
      <c r="L558" s="53"/>
    </row>
    <row r="559">
      <c r="I559" s="53"/>
      <c r="J559" s="53"/>
      <c r="K559" s="53"/>
      <c r="L559" s="53"/>
    </row>
    <row r="560">
      <c r="I560" s="53"/>
      <c r="J560" s="53"/>
      <c r="K560" s="53"/>
      <c r="L560" s="53"/>
    </row>
    <row r="561">
      <c r="I561" s="53"/>
      <c r="J561" s="53"/>
      <c r="K561" s="53"/>
      <c r="L561" s="53"/>
    </row>
    <row r="562">
      <c r="I562" s="53"/>
      <c r="J562" s="53"/>
      <c r="K562" s="53"/>
      <c r="L562" s="53"/>
    </row>
    <row r="563">
      <c r="I563" s="53"/>
      <c r="J563" s="53"/>
      <c r="K563" s="53"/>
      <c r="L563" s="53"/>
    </row>
    <row r="564">
      <c r="I564" s="53"/>
      <c r="J564" s="53"/>
      <c r="K564" s="53"/>
      <c r="L564" s="53"/>
    </row>
    <row r="565">
      <c r="I565" s="53"/>
      <c r="J565" s="53"/>
      <c r="K565" s="53"/>
      <c r="L565" s="53"/>
    </row>
    <row r="566">
      <c r="I566" s="53"/>
      <c r="J566" s="53"/>
      <c r="K566" s="53"/>
      <c r="L566" s="53"/>
    </row>
    <row r="567">
      <c r="I567" s="53"/>
      <c r="J567" s="53"/>
      <c r="K567" s="53"/>
      <c r="L567" s="53"/>
    </row>
    <row r="568">
      <c r="I568" s="53"/>
      <c r="J568" s="53"/>
      <c r="K568" s="53"/>
      <c r="L568" s="53"/>
    </row>
    <row r="569">
      <c r="I569" s="53"/>
      <c r="J569" s="53"/>
      <c r="K569" s="53"/>
      <c r="L569" s="53"/>
    </row>
    <row r="570">
      <c r="I570" s="53"/>
      <c r="J570" s="53"/>
      <c r="K570" s="53"/>
      <c r="L570" s="53"/>
    </row>
    <row r="571">
      <c r="I571" s="53"/>
      <c r="J571" s="53"/>
      <c r="K571" s="53"/>
      <c r="L571" s="53"/>
    </row>
    <row r="572">
      <c r="I572" s="53"/>
      <c r="J572" s="53"/>
      <c r="K572" s="53"/>
      <c r="L572" s="53"/>
    </row>
    <row r="573">
      <c r="I573" s="53"/>
      <c r="J573" s="53"/>
      <c r="K573" s="53"/>
      <c r="L573" s="53"/>
    </row>
    <row r="574">
      <c r="I574" s="53"/>
      <c r="J574" s="53"/>
      <c r="K574" s="53"/>
      <c r="L574" s="53"/>
    </row>
    <row r="575">
      <c r="I575" s="53"/>
      <c r="J575" s="53"/>
      <c r="K575" s="53"/>
      <c r="L575" s="53"/>
    </row>
    <row r="576">
      <c r="I576" s="53"/>
      <c r="J576" s="53"/>
      <c r="K576" s="53"/>
      <c r="L576" s="53"/>
    </row>
    <row r="577">
      <c r="I577" s="53"/>
      <c r="J577" s="53"/>
      <c r="K577" s="53"/>
      <c r="L577" s="53"/>
    </row>
    <row r="578">
      <c r="I578" s="53"/>
      <c r="J578" s="53"/>
      <c r="K578" s="53"/>
      <c r="L578" s="53"/>
    </row>
    <row r="579">
      <c r="I579" s="53"/>
      <c r="J579" s="53"/>
      <c r="K579" s="53"/>
      <c r="L579" s="53"/>
    </row>
    <row r="580">
      <c r="I580" s="53"/>
      <c r="J580" s="53"/>
      <c r="K580" s="53"/>
      <c r="L580" s="53"/>
    </row>
    <row r="581">
      <c r="I581" s="53"/>
      <c r="J581" s="53"/>
      <c r="K581" s="53"/>
      <c r="L581" s="53"/>
    </row>
    <row r="582">
      <c r="I582" s="53"/>
      <c r="J582" s="53"/>
      <c r="K582" s="53"/>
      <c r="L582" s="53"/>
    </row>
    <row r="583">
      <c r="I583" s="53"/>
      <c r="J583" s="53"/>
      <c r="K583" s="53"/>
      <c r="L583" s="53"/>
    </row>
    <row r="584">
      <c r="I584" s="53"/>
      <c r="J584" s="53"/>
      <c r="K584" s="53"/>
      <c r="L584" s="53"/>
    </row>
    <row r="585">
      <c r="I585" s="53"/>
      <c r="J585" s="53"/>
      <c r="K585" s="53"/>
      <c r="L585" s="53"/>
    </row>
    <row r="586">
      <c r="I586" s="53"/>
      <c r="J586" s="53"/>
      <c r="K586" s="53"/>
      <c r="L586" s="53"/>
    </row>
    <row r="587">
      <c r="I587" s="53"/>
      <c r="J587" s="53"/>
      <c r="K587" s="53"/>
      <c r="L587" s="53"/>
    </row>
    <row r="588">
      <c r="I588" s="53"/>
      <c r="J588" s="53"/>
      <c r="K588" s="53"/>
      <c r="L588" s="53"/>
    </row>
    <row r="589">
      <c r="I589" s="53"/>
      <c r="J589" s="53"/>
      <c r="K589" s="53"/>
      <c r="L589" s="53"/>
    </row>
    <row r="590">
      <c r="I590" s="53"/>
      <c r="J590" s="53"/>
      <c r="K590" s="53"/>
      <c r="L590" s="53"/>
    </row>
    <row r="591">
      <c r="I591" s="53"/>
      <c r="J591" s="53"/>
      <c r="K591" s="53"/>
      <c r="L591" s="53"/>
    </row>
    <row r="592">
      <c r="I592" s="53"/>
      <c r="J592" s="53"/>
      <c r="K592" s="53"/>
      <c r="L592" s="53"/>
    </row>
    <row r="593">
      <c r="I593" s="53"/>
      <c r="J593" s="53"/>
      <c r="K593" s="53"/>
      <c r="L593" s="53"/>
    </row>
    <row r="594">
      <c r="I594" s="53"/>
      <c r="J594" s="53"/>
      <c r="K594" s="53"/>
      <c r="L594" s="53"/>
    </row>
    <row r="595">
      <c r="I595" s="53"/>
      <c r="J595" s="53"/>
      <c r="K595" s="53"/>
      <c r="L595" s="53"/>
    </row>
    <row r="596">
      <c r="I596" s="53"/>
      <c r="J596" s="53"/>
      <c r="K596" s="53"/>
      <c r="L596" s="53"/>
    </row>
    <row r="597">
      <c r="I597" s="53"/>
      <c r="J597" s="53"/>
      <c r="K597" s="53"/>
      <c r="L597" s="53"/>
    </row>
    <row r="598">
      <c r="I598" s="53"/>
      <c r="J598" s="53"/>
      <c r="K598" s="53"/>
      <c r="L598" s="53"/>
    </row>
    <row r="599">
      <c r="I599" s="53"/>
      <c r="J599" s="53"/>
      <c r="K599" s="53"/>
      <c r="L599" s="53"/>
    </row>
    <row r="600">
      <c r="I600" s="53"/>
      <c r="J600" s="53"/>
      <c r="K600" s="53"/>
      <c r="L600" s="53"/>
    </row>
    <row r="601">
      <c r="I601" s="53"/>
      <c r="J601" s="53"/>
      <c r="K601" s="53"/>
      <c r="L601" s="53"/>
    </row>
    <row r="602">
      <c r="I602" s="53"/>
      <c r="J602" s="53"/>
      <c r="K602" s="53"/>
      <c r="L602" s="53"/>
    </row>
    <row r="603">
      <c r="I603" s="53"/>
      <c r="J603" s="53"/>
      <c r="K603" s="53"/>
      <c r="L603" s="53"/>
    </row>
    <row r="604">
      <c r="I604" s="53"/>
      <c r="J604" s="53"/>
      <c r="K604" s="53"/>
      <c r="L604" s="53"/>
    </row>
    <row r="605">
      <c r="I605" s="53"/>
      <c r="J605" s="53"/>
      <c r="K605" s="53"/>
      <c r="L605" s="53"/>
    </row>
    <row r="606">
      <c r="I606" s="53"/>
      <c r="J606" s="53"/>
      <c r="K606" s="53"/>
      <c r="L606" s="53"/>
    </row>
    <row r="607">
      <c r="I607" s="53"/>
      <c r="J607" s="53"/>
      <c r="K607" s="53"/>
      <c r="L607" s="53"/>
    </row>
    <row r="608">
      <c r="I608" s="53"/>
      <c r="J608" s="53"/>
      <c r="K608" s="53"/>
      <c r="L608" s="53"/>
    </row>
    <row r="609">
      <c r="I609" s="53"/>
      <c r="J609" s="53"/>
      <c r="K609" s="53"/>
      <c r="L609" s="53"/>
    </row>
    <row r="610">
      <c r="I610" s="53"/>
      <c r="J610" s="53"/>
      <c r="K610" s="53"/>
      <c r="L610" s="53"/>
    </row>
    <row r="611">
      <c r="I611" s="53"/>
      <c r="J611" s="53"/>
      <c r="K611" s="53"/>
      <c r="L611" s="53"/>
    </row>
    <row r="612">
      <c r="I612" s="53"/>
      <c r="J612" s="53"/>
      <c r="K612" s="53"/>
      <c r="L612" s="53"/>
    </row>
    <row r="613">
      <c r="I613" s="53"/>
      <c r="J613" s="53"/>
      <c r="K613" s="53"/>
      <c r="L613" s="53"/>
    </row>
    <row r="614">
      <c r="I614" s="53"/>
      <c r="J614" s="53"/>
      <c r="K614" s="53"/>
      <c r="L614" s="53"/>
    </row>
    <row r="615">
      <c r="I615" s="53"/>
      <c r="J615" s="53"/>
      <c r="K615" s="53"/>
      <c r="L615" s="53"/>
    </row>
    <row r="616">
      <c r="I616" s="53"/>
      <c r="J616" s="53"/>
      <c r="K616" s="53"/>
      <c r="L616" s="53"/>
    </row>
    <row r="617">
      <c r="I617" s="53"/>
      <c r="J617" s="53"/>
      <c r="K617" s="53"/>
      <c r="L617" s="53"/>
    </row>
    <row r="618">
      <c r="I618" s="53"/>
      <c r="J618" s="53"/>
      <c r="K618" s="53"/>
      <c r="L618" s="53"/>
    </row>
    <row r="619">
      <c r="I619" s="53"/>
      <c r="J619" s="53"/>
      <c r="K619" s="53"/>
      <c r="L619" s="53"/>
    </row>
    <row r="620">
      <c r="I620" s="53"/>
      <c r="J620" s="53"/>
      <c r="K620" s="53"/>
      <c r="L620" s="53"/>
    </row>
    <row r="621">
      <c r="I621" s="53"/>
      <c r="J621" s="53"/>
      <c r="K621" s="53"/>
      <c r="L621" s="53"/>
    </row>
    <row r="622">
      <c r="I622" s="53"/>
      <c r="J622" s="53"/>
      <c r="K622" s="53"/>
      <c r="L622" s="53"/>
    </row>
    <row r="623">
      <c r="I623" s="53"/>
      <c r="J623" s="53"/>
      <c r="K623" s="53"/>
      <c r="L623" s="53"/>
    </row>
    <row r="624">
      <c r="I624" s="53"/>
      <c r="J624" s="53"/>
      <c r="K624" s="53"/>
      <c r="L624" s="53"/>
    </row>
    <row r="625">
      <c r="I625" s="53"/>
      <c r="J625" s="53"/>
      <c r="K625" s="53"/>
      <c r="L625" s="53"/>
    </row>
    <row r="626">
      <c r="I626" s="53"/>
      <c r="J626" s="53"/>
      <c r="K626" s="53"/>
      <c r="L626" s="53"/>
    </row>
    <row r="627">
      <c r="I627" s="53"/>
      <c r="J627" s="53"/>
      <c r="K627" s="53"/>
      <c r="L627" s="53"/>
    </row>
    <row r="628">
      <c r="I628" s="53"/>
      <c r="J628" s="53"/>
      <c r="K628" s="53"/>
      <c r="L628" s="53"/>
    </row>
    <row r="629">
      <c r="I629" s="53"/>
      <c r="J629" s="53"/>
      <c r="K629" s="53"/>
      <c r="L629" s="53"/>
    </row>
    <row r="630">
      <c r="I630" s="53"/>
      <c r="J630" s="53"/>
      <c r="K630" s="53"/>
      <c r="L630" s="53"/>
    </row>
    <row r="631">
      <c r="I631" s="53"/>
      <c r="J631" s="53"/>
      <c r="K631" s="53"/>
      <c r="L631" s="53"/>
    </row>
    <row r="632">
      <c r="I632" s="53"/>
      <c r="J632" s="53"/>
      <c r="K632" s="53"/>
      <c r="L632" s="53"/>
    </row>
    <row r="633">
      <c r="I633" s="53"/>
      <c r="J633" s="53"/>
      <c r="K633" s="53"/>
      <c r="L633" s="53"/>
    </row>
    <row r="634">
      <c r="I634" s="53"/>
      <c r="J634" s="53"/>
      <c r="K634" s="53"/>
      <c r="L634" s="53"/>
    </row>
    <row r="635">
      <c r="I635" s="53"/>
      <c r="J635" s="53"/>
      <c r="K635" s="53"/>
      <c r="L635" s="53"/>
    </row>
    <row r="636">
      <c r="I636" s="53"/>
      <c r="J636" s="53"/>
      <c r="K636" s="53"/>
      <c r="L636" s="53"/>
    </row>
    <row r="637">
      <c r="I637" s="53"/>
      <c r="J637" s="53"/>
      <c r="K637" s="53"/>
      <c r="L637" s="53"/>
    </row>
    <row r="638">
      <c r="I638" s="53"/>
      <c r="J638" s="53"/>
      <c r="K638" s="53"/>
      <c r="L638" s="53"/>
    </row>
    <row r="639">
      <c r="I639" s="53"/>
      <c r="J639" s="53"/>
      <c r="K639" s="53"/>
      <c r="L639" s="53"/>
    </row>
    <row r="640">
      <c r="I640" s="53"/>
      <c r="J640" s="53"/>
      <c r="K640" s="53"/>
      <c r="L640" s="53"/>
    </row>
    <row r="641">
      <c r="I641" s="53"/>
      <c r="J641" s="53"/>
      <c r="K641" s="53"/>
      <c r="L641" s="53"/>
    </row>
    <row r="642">
      <c r="I642" s="53"/>
      <c r="J642" s="53"/>
      <c r="K642" s="53"/>
      <c r="L642" s="53"/>
    </row>
    <row r="643">
      <c r="I643" s="53"/>
      <c r="J643" s="53"/>
      <c r="K643" s="53"/>
      <c r="L643" s="53"/>
    </row>
    <row r="644">
      <c r="I644" s="53"/>
      <c r="J644" s="53"/>
      <c r="K644" s="53"/>
      <c r="L644" s="53"/>
    </row>
    <row r="645">
      <c r="I645" s="53"/>
      <c r="J645" s="53"/>
      <c r="K645" s="53"/>
      <c r="L645" s="53"/>
    </row>
    <row r="646">
      <c r="I646" s="53"/>
      <c r="J646" s="53"/>
      <c r="K646" s="53"/>
      <c r="L646" s="53"/>
    </row>
    <row r="647">
      <c r="I647" s="53"/>
      <c r="J647" s="53"/>
      <c r="K647" s="53"/>
      <c r="L647" s="53"/>
    </row>
    <row r="648">
      <c r="I648" s="53"/>
      <c r="J648" s="53"/>
      <c r="K648" s="53"/>
      <c r="L648" s="53"/>
    </row>
    <row r="649">
      <c r="I649" s="53"/>
      <c r="J649" s="53"/>
      <c r="K649" s="53"/>
      <c r="L649" s="53"/>
    </row>
    <row r="650">
      <c r="I650" s="53"/>
      <c r="J650" s="53"/>
      <c r="K650" s="53"/>
      <c r="L650" s="53"/>
    </row>
    <row r="651">
      <c r="I651" s="53"/>
      <c r="J651" s="53"/>
      <c r="K651" s="53"/>
      <c r="L651" s="53"/>
    </row>
    <row r="652">
      <c r="I652" s="53"/>
      <c r="J652" s="53"/>
      <c r="K652" s="53"/>
      <c r="L652" s="53"/>
    </row>
    <row r="653">
      <c r="I653" s="53"/>
      <c r="J653" s="53"/>
      <c r="K653" s="53"/>
      <c r="L653" s="53"/>
    </row>
    <row r="654">
      <c r="I654" s="53"/>
      <c r="J654" s="53"/>
      <c r="K654" s="53"/>
      <c r="L654" s="53"/>
    </row>
    <row r="655">
      <c r="I655" s="53"/>
      <c r="J655" s="53"/>
      <c r="K655" s="53"/>
      <c r="L655" s="53"/>
    </row>
    <row r="656">
      <c r="I656" s="53"/>
      <c r="J656" s="53"/>
      <c r="K656" s="53"/>
      <c r="L656" s="53"/>
    </row>
    <row r="657">
      <c r="I657" s="53"/>
      <c r="J657" s="53"/>
      <c r="K657" s="53"/>
      <c r="L657" s="53"/>
    </row>
    <row r="658">
      <c r="I658" s="53"/>
      <c r="J658" s="53"/>
      <c r="K658" s="53"/>
      <c r="L658" s="53"/>
    </row>
    <row r="659">
      <c r="I659" s="53"/>
      <c r="J659" s="53"/>
      <c r="K659" s="53"/>
      <c r="L659" s="53"/>
    </row>
    <row r="660">
      <c r="I660" s="53"/>
      <c r="J660" s="53"/>
      <c r="K660" s="53"/>
      <c r="L660" s="53"/>
    </row>
    <row r="661">
      <c r="I661" s="53"/>
      <c r="J661" s="53"/>
      <c r="K661" s="53"/>
      <c r="L661" s="53"/>
    </row>
    <row r="662">
      <c r="I662" s="53"/>
      <c r="J662" s="53"/>
      <c r="K662" s="53"/>
      <c r="L662" s="53"/>
    </row>
    <row r="663">
      <c r="I663" s="53"/>
      <c r="J663" s="53"/>
      <c r="K663" s="53"/>
      <c r="L663" s="53"/>
    </row>
    <row r="664">
      <c r="I664" s="53"/>
      <c r="J664" s="53"/>
      <c r="K664" s="53"/>
      <c r="L664" s="53"/>
    </row>
    <row r="665">
      <c r="I665" s="53"/>
      <c r="J665" s="53"/>
      <c r="K665" s="53"/>
      <c r="L665" s="53"/>
    </row>
    <row r="666">
      <c r="I666" s="53"/>
      <c r="J666" s="53"/>
      <c r="K666" s="53"/>
      <c r="L666" s="53"/>
    </row>
    <row r="667">
      <c r="I667" s="53"/>
      <c r="J667" s="53"/>
      <c r="K667" s="53"/>
      <c r="L667" s="53"/>
    </row>
    <row r="668">
      <c r="I668" s="53"/>
      <c r="J668" s="53"/>
      <c r="K668" s="53"/>
      <c r="L668" s="53"/>
    </row>
    <row r="669">
      <c r="I669" s="53"/>
      <c r="J669" s="53"/>
      <c r="K669" s="53"/>
      <c r="L669" s="53"/>
    </row>
    <row r="670">
      <c r="I670" s="53"/>
      <c r="J670" s="53"/>
      <c r="K670" s="53"/>
      <c r="L670" s="53"/>
    </row>
    <row r="671">
      <c r="I671" s="53"/>
      <c r="J671" s="53"/>
      <c r="K671" s="53"/>
      <c r="L671" s="53"/>
    </row>
    <row r="672">
      <c r="I672" s="53"/>
      <c r="J672" s="53"/>
      <c r="K672" s="53"/>
      <c r="L672" s="53"/>
    </row>
    <row r="673">
      <c r="I673" s="53"/>
      <c r="J673" s="53"/>
      <c r="K673" s="53"/>
      <c r="L673" s="53"/>
    </row>
    <row r="674">
      <c r="I674" s="53"/>
      <c r="J674" s="53"/>
      <c r="K674" s="53"/>
      <c r="L674" s="53"/>
    </row>
    <row r="675">
      <c r="I675" s="53"/>
      <c r="J675" s="53"/>
      <c r="K675" s="53"/>
      <c r="L675" s="53"/>
    </row>
    <row r="676">
      <c r="I676" s="53"/>
      <c r="J676" s="53"/>
      <c r="K676" s="53"/>
      <c r="L676" s="53"/>
    </row>
    <row r="677">
      <c r="I677" s="53"/>
      <c r="J677" s="53"/>
      <c r="K677" s="53"/>
      <c r="L677" s="53"/>
    </row>
    <row r="678">
      <c r="I678" s="53"/>
      <c r="J678" s="53"/>
      <c r="K678" s="53"/>
      <c r="L678" s="53"/>
    </row>
    <row r="679">
      <c r="I679" s="53"/>
      <c r="J679" s="53"/>
      <c r="K679" s="53"/>
      <c r="L679" s="53"/>
    </row>
    <row r="680">
      <c r="I680" s="53"/>
      <c r="J680" s="53"/>
      <c r="K680" s="53"/>
      <c r="L680" s="53"/>
    </row>
    <row r="681">
      <c r="I681" s="53"/>
      <c r="J681" s="53"/>
      <c r="K681" s="53"/>
      <c r="L681" s="53"/>
    </row>
    <row r="682">
      <c r="I682" s="53"/>
      <c r="J682" s="53"/>
      <c r="K682" s="53"/>
      <c r="L682" s="53"/>
    </row>
    <row r="683">
      <c r="I683" s="53"/>
      <c r="J683" s="53"/>
      <c r="K683" s="53"/>
      <c r="L683" s="53"/>
    </row>
    <row r="684">
      <c r="I684" s="53"/>
      <c r="J684" s="53"/>
      <c r="K684" s="53"/>
      <c r="L684" s="53"/>
    </row>
    <row r="685">
      <c r="I685" s="53"/>
      <c r="J685" s="53"/>
      <c r="K685" s="53"/>
      <c r="L685" s="53"/>
    </row>
    <row r="686">
      <c r="I686" s="53"/>
      <c r="J686" s="53"/>
      <c r="K686" s="53"/>
      <c r="L686" s="53"/>
    </row>
    <row r="687">
      <c r="I687" s="53"/>
      <c r="J687" s="53"/>
      <c r="K687" s="53"/>
      <c r="L687" s="53"/>
    </row>
    <row r="688">
      <c r="I688" s="53"/>
      <c r="J688" s="53"/>
      <c r="K688" s="53"/>
      <c r="L688" s="53"/>
    </row>
    <row r="689">
      <c r="I689" s="53"/>
      <c r="J689" s="53"/>
      <c r="K689" s="53"/>
      <c r="L689" s="53"/>
    </row>
    <row r="690">
      <c r="I690" s="53"/>
      <c r="J690" s="53"/>
      <c r="K690" s="53"/>
      <c r="L690" s="53"/>
    </row>
    <row r="691">
      <c r="I691" s="53"/>
      <c r="J691" s="53"/>
      <c r="K691" s="53"/>
      <c r="L691" s="53"/>
    </row>
    <row r="692">
      <c r="I692" s="53"/>
      <c r="J692" s="53"/>
      <c r="K692" s="53"/>
      <c r="L692" s="53"/>
    </row>
    <row r="693">
      <c r="I693" s="53"/>
      <c r="J693" s="53"/>
      <c r="K693" s="53"/>
      <c r="L693" s="53"/>
    </row>
    <row r="694">
      <c r="I694" s="53"/>
      <c r="J694" s="53"/>
      <c r="K694" s="53"/>
      <c r="L694" s="53"/>
    </row>
    <row r="695">
      <c r="I695" s="53"/>
      <c r="J695" s="53"/>
      <c r="K695" s="53"/>
      <c r="L695" s="53"/>
    </row>
    <row r="696">
      <c r="I696" s="53"/>
      <c r="J696" s="53"/>
      <c r="K696" s="53"/>
      <c r="L696" s="53"/>
    </row>
    <row r="697">
      <c r="I697" s="53"/>
      <c r="J697" s="53"/>
      <c r="K697" s="53"/>
      <c r="L697" s="53"/>
    </row>
    <row r="698">
      <c r="I698" s="53"/>
      <c r="J698" s="53"/>
      <c r="K698" s="53"/>
      <c r="L698" s="53"/>
    </row>
    <row r="699">
      <c r="I699" s="53"/>
      <c r="J699" s="53"/>
      <c r="K699" s="53"/>
      <c r="L699" s="53"/>
    </row>
    <row r="700">
      <c r="I700" s="53"/>
      <c r="J700" s="53"/>
      <c r="K700" s="53"/>
      <c r="L700" s="53"/>
    </row>
    <row r="701">
      <c r="I701" s="53"/>
      <c r="J701" s="53"/>
      <c r="K701" s="53"/>
      <c r="L701" s="53"/>
    </row>
    <row r="702">
      <c r="I702" s="53"/>
      <c r="J702" s="53"/>
      <c r="K702" s="53"/>
      <c r="L702" s="53"/>
    </row>
    <row r="703">
      <c r="I703" s="53"/>
      <c r="J703" s="53"/>
      <c r="K703" s="53"/>
      <c r="L703" s="53"/>
    </row>
    <row r="704">
      <c r="I704" s="53"/>
      <c r="J704" s="53"/>
      <c r="K704" s="53"/>
      <c r="L704" s="53"/>
    </row>
    <row r="705">
      <c r="I705" s="53"/>
      <c r="J705" s="53"/>
      <c r="K705" s="53"/>
      <c r="L705" s="53"/>
    </row>
    <row r="706">
      <c r="I706" s="53"/>
      <c r="J706" s="53"/>
      <c r="K706" s="53"/>
      <c r="L706" s="53"/>
    </row>
    <row r="707">
      <c r="I707" s="53"/>
      <c r="J707" s="53"/>
      <c r="K707" s="53"/>
      <c r="L707" s="53"/>
    </row>
    <row r="708">
      <c r="I708" s="53"/>
      <c r="J708" s="53"/>
      <c r="K708" s="53"/>
      <c r="L708" s="53"/>
    </row>
    <row r="709">
      <c r="I709" s="53"/>
      <c r="J709" s="53"/>
      <c r="K709" s="53"/>
      <c r="L709" s="53"/>
    </row>
    <row r="710">
      <c r="I710" s="53"/>
      <c r="J710" s="53"/>
      <c r="K710" s="53"/>
      <c r="L710" s="53"/>
    </row>
    <row r="711">
      <c r="I711" s="53"/>
      <c r="J711" s="53"/>
      <c r="K711" s="53"/>
      <c r="L711" s="53"/>
    </row>
    <row r="712">
      <c r="I712" s="53"/>
      <c r="J712" s="53"/>
      <c r="K712" s="53"/>
      <c r="L712" s="53"/>
    </row>
    <row r="713">
      <c r="I713" s="53"/>
      <c r="J713" s="53"/>
      <c r="K713" s="53"/>
      <c r="L713" s="53"/>
    </row>
    <row r="714">
      <c r="I714" s="53"/>
      <c r="J714" s="53"/>
      <c r="K714" s="53"/>
      <c r="L714" s="53"/>
    </row>
    <row r="715">
      <c r="I715" s="53"/>
      <c r="J715" s="53"/>
      <c r="K715" s="53"/>
      <c r="L715" s="53"/>
    </row>
    <row r="716">
      <c r="I716" s="53"/>
      <c r="J716" s="53"/>
      <c r="K716" s="53"/>
      <c r="L716" s="53"/>
    </row>
    <row r="717">
      <c r="I717" s="53"/>
      <c r="J717" s="53"/>
      <c r="K717" s="53"/>
      <c r="L717" s="53"/>
    </row>
    <row r="718">
      <c r="I718" s="53"/>
      <c r="J718" s="53"/>
      <c r="K718" s="53"/>
      <c r="L718" s="53"/>
    </row>
    <row r="719">
      <c r="I719" s="53"/>
      <c r="J719" s="53"/>
      <c r="K719" s="53"/>
      <c r="L719" s="53"/>
    </row>
    <row r="720">
      <c r="I720" s="53"/>
      <c r="J720" s="53"/>
      <c r="K720" s="53"/>
      <c r="L720" s="53"/>
    </row>
    <row r="721">
      <c r="I721" s="53"/>
      <c r="J721" s="53"/>
      <c r="K721" s="53"/>
      <c r="L721" s="53"/>
    </row>
    <row r="722">
      <c r="I722" s="53"/>
      <c r="J722" s="53"/>
      <c r="K722" s="53"/>
      <c r="L722" s="53"/>
    </row>
    <row r="723">
      <c r="I723" s="53"/>
      <c r="J723" s="53"/>
      <c r="K723" s="53"/>
      <c r="L723" s="53"/>
    </row>
    <row r="724">
      <c r="I724" s="53"/>
      <c r="J724" s="53"/>
      <c r="K724" s="53"/>
      <c r="L724" s="53"/>
    </row>
    <row r="725">
      <c r="I725" s="53"/>
      <c r="J725" s="53"/>
      <c r="K725" s="53"/>
      <c r="L725" s="53"/>
    </row>
    <row r="726">
      <c r="I726" s="53"/>
      <c r="J726" s="53"/>
      <c r="K726" s="53"/>
      <c r="L726" s="53"/>
    </row>
    <row r="727">
      <c r="I727" s="53"/>
      <c r="J727" s="53"/>
      <c r="K727" s="53"/>
      <c r="L727" s="53"/>
    </row>
    <row r="728">
      <c r="I728" s="53"/>
      <c r="J728" s="53"/>
      <c r="K728" s="53"/>
      <c r="L728" s="53"/>
    </row>
    <row r="729">
      <c r="I729" s="53"/>
      <c r="J729" s="53"/>
      <c r="K729" s="53"/>
      <c r="L729" s="53"/>
    </row>
    <row r="730">
      <c r="I730" s="53"/>
      <c r="J730" s="53"/>
      <c r="K730" s="53"/>
      <c r="L730" s="53"/>
    </row>
    <row r="731">
      <c r="I731" s="53"/>
      <c r="J731" s="53"/>
      <c r="K731" s="53"/>
      <c r="L731" s="53"/>
    </row>
    <row r="732">
      <c r="I732" s="53"/>
      <c r="J732" s="53"/>
      <c r="K732" s="53"/>
      <c r="L732" s="53"/>
    </row>
    <row r="733">
      <c r="I733" s="53"/>
      <c r="J733" s="53"/>
      <c r="K733" s="53"/>
      <c r="L733" s="53"/>
    </row>
    <row r="734">
      <c r="I734" s="53"/>
      <c r="J734" s="53"/>
      <c r="K734" s="53"/>
      <c r="L734" s="53"/>
    </row>
    <row r="735">
      <c r="I735" s="53"/>
      <c r="J735" s="53"/>
      <c r="K735" s="53"/>
      <c r="L735" s="53"/>
    </row>
    <row r="736">
      <c r="I736" s="53"/>
      <c r="J736" s="53"/>
      <c r="K736" s="53"/>
      <c r="L736" s="53"/>
    </row>
    <row r="737">
      <c r="I737" s="53"/>
      <c r="J737" s="53"/>
      <c r="K737" s="53"/>
      <c r="L737" s="53"/>
    </row>
    <row r="738">
      <c r="I738" s="53"/>
      <c r="J738" s="53"/>
      <c r="K738" s="53"/>
      <c r="L738" s="53"/>
    </row>
    <row r="739">
      <c r="I739" s="53"/>
      <c r="J739" s="53"/>
      <c r="K739" s="53"/>
      <c r="L739" s="53"/>
    </row>
    <row r="740">
      <c r="I740" s="53"/>
      <c r="J740" s="53"/>
      <c r="K740" s="53"/>
      <c r="L740" s="53"/>
    </row>
    <row r="741">
      <c r="I741" s="53"/>
      <c r="J741" s="53"/>
      <c r="K741" s="53"/>
      <c r="L741" s="53"/>
    </row>
    <row r="742">
      <c r="I742" s="53"/>
      <c r="J742" s="53"/>
      <c r="K742" s="53"/>
      <c r="L742" s="53"/>
    </row>
    <row r="743">
      <c r="I743" s="53"/>
      <c r="J743" s="53"/>
      <c r="K743" s="53"/>
      <c r="L743" s="53"/>
    </row>
    <row r="744">
      <c r="I744" s="53"/>
      <c r="J744" s="53"/>
      <c r="K744" s="53"/>
      <c r="L744" s="53"/>
    </row>
    <row r="745">
      <c r="I745" s="53"/>
      <c r="J745" s="53"/>
      <c r="K745" s="53"/>
      <c r="L745" s="53"/>
    </row>
    <row r="746">
      <c r="I746" s="53"/>
      <c r="J746" s="53"/>
      <c r="K746" s="53"/>
      <c r="L746" s="53"/>
    </row>
    <row r="747">
      <c r="I747" s="53"/>
      <c r="J747" s="53"/>
      <c r="K747" s="53"/>
      <c r="L747" s="53"/>
    </row>
    <row r="748">
      <c r="I748" s="53"/>
      <c r="J748" s="53"/>
      <c r="K748" s="53"/>
      <c r="L748" s="53"/>
    </row>
    <row r="749">
      <c r="I749" s="53"/>
      <c r="J749" s="53"/>
      <c r="K749" s="53"/>
      <c r="L749" s="53"/>
    </row>
    <row r="750">
      <c r="I750" s="53"/>
      <c r="J750" s="53"/>
      <c r="K750" s="53"/>
      <c r="L750" s="53"/>
    </row>
    <row r="751">
      <c r="I751" s="53"/>
      <c r="J751" s="53"/>
      <c r="K751" s="53"/>
      <c r="L751" s="53"/>
    </row>
    <row r="752">
      <c r="I752" s="53"/>
      <c r="J752" s="53"/>
      <c r="K752" s="53"/>
      <c r="L752" s="53"/>
    </row>
    <row r="753">
      <c r="I753" s="53"/>
      <c r="J753" s="53"/>
      <c r="K753" s="53"/>
      <c r="L753" s="53"/>
    </row>
    <row r="754">
      <c r="I754" s="53"/>
      <c r="J754" s="53"/>
      <c r="K754" s="53"/>
      <c r="L754" s="53"/>
    </row>
    <row r="755">
      <c r="I755" s="53"/>
      <c r="J755" s="53"/>
      <c r="K755" s="53"/>
      <c r="L755" s="53"/>
    </row>
    <row r="756">
      <c r="I756" s="53"/>
      <c r="J756" s="53"/>
      <c r="K756" s="53"/>
      <c r="L756" s="53"/>
    </row>
    <row r="757">
      <c r="I757" s="53"/>
      <c r="J757" s="53"/>
      <c r="K757" s="53"/>
      <c r="L757" s="53"/>
    </row>
    <row r="758">
      <c r="I758" s="53"/>
      <c r="J758" s="53"/>
      <c r="K758" s="53"/>
      <c r="L758" s="53"/>
    </row>
    <row r="759">
      <c r="I759" s="53"/>
      <c r="J759" s="53"/>
      <c r="K759" s="53"/>
      <c r="L759" s="53"/>
    </row>
    <row r="760">
      <c r="I760" s="53"/>
      <c r="J760" s="53"/>
      <c r="K760" s="53"/>
      <c r="L760" s="53"/>
    </row>
    <row r="761">
      <c r="I761" s="53"/>
      <c r="J761" s="53"/>
      <c r="K761" s="53"/>
      <c r="L761" s="53"/>
    </row>
    <row r="762">
      <c r="I762" s="53"/>
      <c r="J762" s="53"/>
      <c r="K762" s="53"/>
      <c r="L762" s="53"/>
    </row>
    <row r="763">
      <c r="I763" s="53"/>
      <c r="J763" s="53"/>
      <c r="K763" s="53"/>
      <c r="L763" s="53"/>
    </row>
    <row r="764">
      <c r="I764" s="53"/>
      <c r="J764" s="53"/>
      <c r="K764" s="53"/>
      <c r="L764" s="53"/>
    </row>
    <row r="765">
      <c r="I765" s="53"/>
      <c r="J765" s="53"/>
      <c r="K765" s="53"/>
      <c r="L765" s="53"/>
    </row>
    <row r="766">
      <c r="I766" s="53"/>
      <c r="J766" s="53"/>
      <c r="K766" s="53"/>
      <c r="L766" s="53"/>
    </row>
    <row r="767">
      <c r="I767" s="53"/>
      <c r="J767" s="53"/>
      <c r="K767" s="53"/>
      <c r="L767" s="53"/>
    </row>
    <row r="768">
      <c r="I768" s="53"/>
      <c r="J768" s="53"/>
      <c r="K768" s="53"/>
      <c r="L768" s="53"/>
    </row>
    <row r="769">
      <c r="I769" s="53"/>
      <c r="J769" s="53"/>
      <c r="K769" s="53"/>
      <c r="L769" s="53"/>
    </row>
    <row r="770">
      <c r="I770" s="53"/>
      <c r="J770" s="53"/>
      <c r="K770" s="53"/>
      <c r="L770" s="53"/>
    </row>
    <row r="771">
      <c r="I771" s="53"/>
      <c r="J771" s="53"/>
      <c r="K771" s="53"/>
      <c r="L771" s="53"/>
    </row>
    <row r="772">
      <c r="I772" s="53"/>
      <c r="J772" s="53"/>
      <c r="K772" s="53"/>
      <c r="L772" s="53"/>
    </row>
    <row r="773">
      <c r="I773" s="53"/>
      <c r="J773" s="53"/>
      <c r="K773" s="53"/>
      <c r="L773" s="53"/>
    </row>
    <row r="774">
      <c r="I774" s="53"/>
      <c r="J774" s="53"/>
      <c r="K774" s="53"/>
      <c r="L774" s="53"/>
    </row>
    <row r="775">
      <c r="I775" s="53"/>
      <c r="J775" s="53"/>
      <c r="K775" s="53"/>
      <c r="L775" s="53"/>
    </row>
    <row r="776">
      <c r="I776" s="53"/>
      <c r="J776" s="53"/>
      <c r="K776" s="53"/>
      <c r="L776" s="53"/>
    </row>
    <row r="777">
      <c r="I777" s="53"/>
      <c r="J777" s="53"/>
      <c r="K777" s="53"/>
      <c r="L777" s="53"/>
    </row>
    <row r="778">
      <c r="I778" s="53"/>
      <c r="J778" s="53"/>
      <c r="K778" s="53"/>
      <c r="L778" s="53"/>
    </row>
    <row r="779">
      <c r="I779" s="53"/>
      <c r="J779" s="53"/>
      <c r="K779" s="53"/>
      <c r="L779" s="53"/>
    </row>
    <row r="780">
      <c r="I780" s="53"/>
      <c r="J780" s="53"/>
      <c r="K780" s="53"/>
      <c r="L780" s="53"/>
    </row>
    <row r="781">
      <c r="I781" s="53"/>
      <c r="J781" s="53"/>
      <c r="K781" s="53"/>
      <c r="L781" s="53"/>
    </row>
    <row r="782">
      <c r="I782" s="53"/>
      <c r="J782" s="53"/>
      <c r="K782" s="53"/>
      <c r="L782" s="53"/>
    </row>
    <row r="783">
      <c r="I783" s="53"/>
      <c r="J783" s="53"/>
      <c r="K783" s="53"/>
      <c r="L783" s="53"/>
    </row>
    <row r="784">
      <c r="I784" s="53"/>
      <c r="J784" s="53"/>
      <c r="K784" s="53"/>
      <c r="L784" s="53"/>
    </row>
    <row r="785">
      <c r="I785" s="53"/>
      <c r="J785" s="53"/>
      <c r="K785" s="53"/>
      <c r="L785" s="53"/>
    </row>
    <row r="786">
      <c r="I786" s="53"/>
      <c r="J786" s="53"/>
      <c r="K786" s="53"/>
      <c r="L786" s="53"/>
    </row>
    <row r="787">
      <c r="I787" s="53"/>
      <c r="J787" s="53"/>
      <c r="K787" s="53"/>
      <c r="L787" s="53"/>
    </row>
    <row r="788">
      <c r="I788" s="53"/>
      <c r="J788" s="53"/>
      <c r="K788" s="53"/>
      <c r="L788" s="53"/>
    </row>
    <row r="789">
      <c r="I789" s="53"/>
      <c r="J789" s="53"/>
      <c r="K789" s="53"/>
      <c r="L789" s="53"/>
    </row>
    <row r="790">
      <c r="I790" s="53"/>
      <c r="J790" s="53"/>
      <c r="K790" s="53"/>
      <c r="L790" s="53"/>
    </row>
    <row r="791">
      <c r="I791" s="53"/>
      <c r="J791" s="53"/>
      <c r="K791" s="53"/>
      <c r="L791" s="53"/>
    </row>
    <row r="792">
      <c r="I792" s="53"/>
      <c r="J792" s="53"/>
      <c r="K792" s="53"/>
      <c r="L792" s="53"/>
    </row>
    <row r="793">
      <c r="I793" s="53"/>
      <c r="J793" s="53"/>
      <c r="K793" s="53"/>
      <c r="L793" s="53"/>
    </row>
    <row r="794">
      <c r="I794" s="53"/>
      <c r="J794" s="53"/>
      <c r="K794" s="53"/>
      <c r="L794" s="53"/>
    </row>
    <row r="795">
      <c r="I795" s="53"/>
      <c r="J795" s="53"/>
      <c r="K795" s="53"/>
      <c r="L795" s="53"/>
    </row>
    <row r="796">
      <c r="I796" s="53"/>
      <c r="J796" s="53"/>
      <c r="K796" s="53"/>
      <c r="L796" s="53"/>
    </row>
    <row r="797">
      <c r="I797" s="53"/>
      <c r="J797" s="53"/>
      <c r="K797" s="53"/>
      <c r="L797" s="53"/>
    </row>
    <row r="798">
      <c r="I798" s="53"/>
      <c r="J798" s="53"/>
      <c r="K798" s="53"/>
      <c r="L798" s="53"/>
    </row>
    <row r="799">
      <c r="I799" s="53"/>
      <c r="J799" s="53"/>
      <c r="K799" s="53"/>
      <c r="L799" s="53"/>
    </row>
    <row r="800">
      <c r="I800" s="53"/>
      <c r="J800" s="53"/>
      <c r="K800" s="53"/>
      <c r="L800" s="53"/>
    </row>
    <row r="801">
      <c r="I801" s="53"/>
      <c r="J801" s="53"/>
      <c r="K801" s="53"/>
      <c r="L801" s="53"/>
    </row>
    <row r="802">
      <c r="I802" s="53"/>
      <c r="J802" s="53"/>
      <c r="K802" s="53"/>
      <c r="L802" s="53"/>
    </row>
    <row r="803">
      <c r="I803" s="53"/>
      <c r="J803" s="53"/>
      <c r="K803" s="53"/>
      <c r="L803" s="53"/>
    </row>
    <row r="804">
      <c r="I804" s="53"/>
      <c r="J804" s="53"/>
      <c r="K804" s="53"/>
      <c r="L804" s="53"/>
    </row>
    <row r="805">
      <c r="I805" s="53"/>
      <c r="J805" s="53"/>
      <c r="K805" s="53"/>
      <c r="L805" s="53"/>
    </row>
    <row r="806">
      <c r="I806" s="53"/>
      <c r="J806" s="53"/>
      <c r="K806" s="53"/>
      <c r="L806" s="53"/>
    </row>
    <row r="807">
      <c r="I807" s="53"/>
      <c r="J807" s="53"/>
      <c r="K807" s="53"/>
      <c r="L807" s="53"/>
    </row>
    <row r="808">
      <c r="I808" s="53"/>
      <c r="J808" s="53"/>
      <c r="K808" s="53"/>
      <c r="L808" s="53"/>
    </row>
    <row r="809">
      <c r="I809" s="53"/>
      <c r="J809" s="53"/>
      <c r="K809" s="53"/>
      <c r="L809" s="53"/>
    </row>
    <row r="810">
      <c r="I810" s="53"/>
      <c r="J810" s="53"/>
      <c r="K810" s="53"/>
      <c r="L810" s="53"/>
    </row>
    <row r="811">
      <c r="I811" s="53"/>
      <c r="J811" s="53"/>
      <c r="K811" s="53"/>
      <c r="L811" s="53"/>
    </row>
    <row r="812">
      <c r="I812" s="53"/>
      <c r="J812" s="53"/>
      <c r="K812" s="53"/>
      <c r="L812" s="53"/>
    </row>
    <row r="813">
      <c r="I813" s="53"/>
      <c r="J813" s="53"/>
      <c r="K813" s="53"/>
      <c r="L813" s="53"/>
    </row>
    <row r="814">
      <c r="I814" s="53"/>
      <c r="J814" s="53"/>
      <c r="K814" s="53"/>
      <c r="L814" s="53"/>
    </row>
    <row r="815">
      <c r="I815" s="53"/>
      <c r="J815" s="53"/>
      <c r="K815" s="53"/>
      <c r="L815" s="53"/>
    </row>
    <row r="816">
      <c r="I816" s="53"/>
      <c r="J816" s="53"/>
      <c r="K816" s="53"/>
      <c r="L816" s="53"/>
    </row>
    <row r="817">
      <c r="I817" s="53"/>
      <c r="J817" s="53"/>
      <c r="K817" s="53"/>
      <c r="L817" s="53"/>
    </row>
    <row r="818">
      <c r="I818" s="53"/>
      <c r="J818" s="53"/>
      <c r="K818" s="53"/>
      <c r="L818" s="53"/>
    </row>
    <row r="819">
      <c r="I819" s="53"/>
      <c r="J819" s="53"/>
      <c r="K819" s="53"/>
      <c r="L819" s="53"/>
    </row>
    <row r="820">
      <c r="I820" s="53"/>
      <c r="J820" s="53"/>
      <c r="K820" s="53"/>
      <c r="L820" s="53"/>
    </row>
    <row r="821">
      <c r="I821" s="53"/>
      <c r="J821" s="53"/>
      <c r="K821" s="53"/>
      <c r="L821" s="53"/>
    </row>
    <row r="822">
      <c r="I822" s="53"/>
      <c r="J822" s="53"/>
      <c r="K822" s="53"/>
      <c r="L822" s="53"/>
    </row>
    <row r="823">
      <c r="I823" s="53"/>
      <c r="J823" s="53"/>
      <c r="K823" s="53"/>
      <c r="L823" s="53"/>
    </row>
    <row r="824">
      <c r="I824" s="53"/>
      <c r="J824" s="53"/>
      <c r="K824" s="53"/>
      <c r="L824" s="53"/>
    </row>
    <row r="825">
      <c r="I825" s="53"/>
      <c r="J825" s="53"/>
      <c r="K825" s="53"/>
      <c r="L825" s="53"/>
    </row>
    <row r="826">
      <c r="I826" s="53"/>
      <c r="J826" s="53"/>
      <c r="K826" s="53"/>
      <c r="L826" s="53"/>
    </row>
    <row r="827">
      <c r="I827" s="53"/>
      <c r="J827" s="53"/>
      <c r="K827" s="53"/>
      <c r="L827" s="53"/>
    </row>
    <row r="828">
      <c r="I828" s="53"/>
      <c r="J828" s="53"/>
      <c r="K828" s="53"/>
      <c r="L828" s="53"/>
    </row>
    <row r="829">
      <c r="I829" s="53"/>
      <c r="J829" s="53"/>
      <c r="K829" s="53"/>
      <c r="L829" s="53"/>
    </row>
    <row r="830">
      <c r="I830" s="53"/>
      <c r="J830" s="53"/>
      <c r="K830" s="53"/>
      <c r="L830" s="53"/>
    </row>
    <row r="831">
      <c r="I831" s="53"/>
      <c r="J831" s="53"/>
      <c r="K831" s="53"/>
      <c r="L831" s="53"/>
    </row>
    <row r="832">
      <c r="I832" s="53"/>
      <c r="J832" s="53"/>
      <c r="K832" s="53"/>
      <c r="L832" s="53"/>
    </row>
    <row r="833">
      <c r="I833" s="53"/>
      <c r="J833" s="53"/>
      <c r="K833" s="53"/>
      <c r="L833" s="53"/>
    </row>
    <row r="834">
      <c r="I834" s="53"/>
      <c r="J834" s="53"/>
      <c r="K834" s="53"/>
      <c r="L834" s="53"/>
    </row>
    <row r="835">
      <c r="I835" s="53"/>
      <c r="J835" s="53"/>
      <c r="K835" s="53"/>
      <c r="L835" s="53"/>
    </row>
    <row r="836">
      <c r="I836" s="53"/>
      <c r="J836" s="53"/>
      <c r="K836" s="53"/>
      <c r="L836" s="53"/>
    </row>
    <row r="837">
      <c r="I837" s="53"/>
      <c r="J837" s="53"/>
      <c r="K837" s="53"/>
      <c r="L837" s="53"/>
    </row>
    <row r="838">
      <c r="I838" s="53"/>
      <c r="J838" s="53"/>
      <c r="K838" s="53"/>
      <c r="L838" s="53"/>
    </row>
    <row r="839">
      <c r="I839" s="53"/>
      <c r="J839" s="53"/>
      <c r="K839" s="53"/>
      <c r="L839" s="53"/>
    </row>
    <row r="840">
      <c r="I840" s="53"/>
      <c r="J840" s="53"/>
      <c r="K840" s="53"/>
      <c r="L840" s="53"/>
    </row>
    <row r="841">
      <c r="I841" s="53"/>
      <c r="J841" s="53"/>
      <c r="K841" s="53"/>
      <c r="L841" s="53"/>
    </row>
    <row r="842">
      <c r="I842" s="53"/>
      <c r="J842" s="53"/>
      <c r="K842" s="53"/>
      <c r="L842" s="53"/>
    </row>
    <row r="843">
      <c r="I843" s="53"/>
      <c r="J843" s="53"/>
      <c r="K843" s="53"/>
      <c r="L843" s="53"/>
    </row>
    <row r="844">
      <c r="I844" s="53"/>
      <c r="J844" s="53"/>
      <c r="K844" s="53"/>
      <c r="L844" s="53"/>
    </row>
    <row r="845">
      <c r="I845" s="53"/>
      <c r="J845" s="53"/>
      <c r="K845" s="53"/>
      <c r="L845" s="53"/>
    </row>
    <row r="846">
      <c r="I846" s="53"/>
      <c r="J846" s="53"/>
      <c r="K846" s="53"/>
      <c r="L846" s="53"/>
    </row>
    <row r="847">
      <c r="I847" s="53"/>
      <c r="J847" s="53"/>
      <c r="K847" s="53"/>
      <c r="L847" s="53"/>
    </row>
    <row r="848">
      <c r="I848" s="53"/>
      <c r="J848" s="53"/>
      <c r="K848" s="53"/>
      <c r="L848" s="53"/>
    </row>
    <row r="849">
      <c r="I849" s="53"/>
      <c r="J849" s="53"/>
      <c r="K849" s="53"/>
      <c r="L849" s="53"/>
    </row>
    <row r="850">
      <c r="I850" s="53"/>
      <c r="J850" s="53"/>
      <c r="K850" s="53"/>
      <c r="L850" s="53"/>
    </row>
    <row r="851">
      <c r="I851" s="53"/>
      <c r="J851" s="53"/>
      <c r="K851" s="53"/>
      <c r="L851" s="53"/>
    </row>
    <row r="852">
      <c r="I852" s="53"/>
      <c r="J852" s="53"/>
      <c r="K852" s="53"/>
      <c r="L852" s="53"/>
    </row>
    <row r="853">
      <c r="I853" s="53"/>
      <c r="J853" s="53"/>
      <c r="K853" s="53"/>
      <c r="L853" s="53"/>
    </row>
    <row r="854">
      <c r="I854" s="53"/>
      <c r="J854" s="53"/>
      <c r="K854" s="53"/>
      <c r="L854" s="53"/>
    </row>
    <row r="855">
      <c r="I855" s="53"/>
      <c r="J855" s="53"/>
      <c r="K855" s="53"/>
      <c r="L855" s="53"/>
    </row>
    <row r="856">
      <c r="I856" s="53"/>
      <c r="J856" s="53"/>
      <c r="K856" s="53"/>
      <c r="L856" s="53"/>
    </row>
    <row r="857">
      <c r="I857" s="53"/>
      <c r="J857" s="53"/>
      <c r="K857" s="53"/>
      <c r="L857" s="53"/>
    </row>
    <row r="858">
      <c r="I858" s="53"/>
      <c r="J858" s="53"/>
      <c r="K858" s="53"/>
      <c r="L858" s="53"/>
    </row>
    <row r="859">
      <c r="I859" s="53"/>
      <c r="J859" s="53"/>
      <c r="K859" s="53"/>
      <c r="L859" s="53"/>
    </row>
    <row r="860">
      <c r="I860" s="53"/>
      <c r="J860" s="53"/>
      <c r="K860" s="53"/>
      <c r="L860" s="53"/>
    </row>
    <row r="861">
      <c r="I861" s="53"/>
      <c r="J861" s="53"/>
      <c r="K861" s="53"/>
      <c r="L861" s="53"/>
    </row>
    <row r="862">
      <c r="I862" s="53"/>
      <c r="J862" s="53"/>
      <c r="K862" s="53"/>
      <c r="L862" s="53"/>
    </row>
    <row r="863">
      <c r="I863" s="53"/>
      <c r="J863" s="53"/>
      <c r="K863" s="53"/>
      <c r="L863" s="53"/>
    </row>
    <row r="864">
      <c r="I864" s="53"/>
      <c r="J864" s="53"/>
      <c r="K864" s="53"/>
      <c r="L864" s="53"/>
    </row>
    <row r="865">
      <c r="I865" s="53"/>
      <c r="J865" s="53"/>
      <c r="K865" s="53"/>
      <c r="L865" s="53"/>
    </row>
    <row r="866">
      <c r="I866" s="53"/>
      <c r="J866" s="53"/>
      <c r="K866" s="53"/>
      <c r="L866" s="53"/>
    </row>
    <row r="867">
      <c r="I867" s="53"/>
      <c r="J867" s="53"/>
      <c r="K867" s="53"/>
      <c r="L867" s="53"/>
    </row>
    <row r="868">
      <c r="I868" s="53"/>
      <c r="J868" s="53"/>
      <c r="K868" s="53"/>
      <c r="L868" s="53"/>
    </row>
    <row r="869">
      <c r="I869" s="53"/>
      <c r="J869" s="53"/>
      <c r="K869" s="53"/>
      <c r="L869" s="53"/>
    </row>
    <row r="870">
      <c r="I870" s="53"/>
      <c r="J870" s="53"/>
      <c r="K870" s="53"/>
      <c r="L870" s="53"/>
    </row>
    <row r="871">
      <c r="I871" s="53"/>
      <c r="J871" s="53"/>
      <c r="K871" s="53"/>
      <c r="L871" s="53"/>
    </row>
    <row r="872">
      <c r="I872" s="53"/>
      <c r="J872" s="53"/>
      <c r="K872" s="53"/>
      <c r="L872" s="53"/>
    </row>
    <row r="873">
      <c r="I873" s="53"/>
      <c r="J873" s="53"/>
      <c r="K873" s="53"/>
      <c r="L873" s="53"/>
    </row>
    <row r="874">
      <c r="I874" s="53"/>
      <c r="J874" s="53"/>
      <c r="K874" s="53"/>
      <c r="L874" s="53"/>
    </row>
    <row r="875">
      <c r="I875" s="53"/>
      <c r="J875" s="53"/>
      <c r="K875" s="53"/>
      <c r="L875" s="53"/>
    </row>
    <row r="876">
      <c r="I876" s="53"/>
      <c r="J876" s="53"/>
      <c r="K876" s="53"/>
      <c r="L876" s="53"/>
    </row>
    <row r="877">
      <c r="I877" s="53"/>
      <c r="J877" s="53"/>
      <c r="K877" s="53"/>
      <c r="L877" s="53"/>
    </row>
    <row r="878">
      <c r="I878" s="53"/>
      <c r="J878" s="53"/>
      <c r="K878" s="53"/>
      <c r="L878" s="53"/>
    </row>
    <row r="879">
      <c r="I879" s="53"/>
      <c r="J879" s="53"/>
      <c r="K879" s="53"/>
      <c r="L879" s="53"/>
    </row>
    <row r="880">
      <c r="I880" s="53"/>
      <c r="J880" s="53"/>
      <c r="K880" s="53"/>
      <c r="L880" s="53"/>
    </row>
    <row r="881">
      <c r="I881" s="53"/>
      <c r="J881" s="53"/>
      <c r="K881" s="53"/>
      <c r="L881" s="53"/>
    </row>
    <row r="882">
      <c r="I882" s="53"/>
      <c r="J882" s="53"/>
      <c r="K882" s="53"/>
      <c r="L882" s="53"/>
    </row>
    <row r="883">
      <c r="I883" s="53"/>
      <c r="J883" s="53"/>
      <c r="K883" s="53"/>
      <c r="L883" s="53"/>
    </row>
    <row r="884">
      <c r="I884" s="53"/>
      <c r="J884" s="53"/>
      <c r="K884" s="53"/>
      <c r="L884" s="53"/>
    </row>
    <row r="885">
      <c r="I885" s="53"/>
      <c r="J885" s="53"/>
      <c r="K885" s="53"/>
      <c r="L885" s="53"/>
    </row>
    <row r="886">
      <c r="I886" s="53"/>
      <c r="J886" s="53"/>
      <c r="K886" s="53"/>
      <c r="L886" s="53"/>
    </row>
    <row r="887">
      <c r="I887" s="53"/>
      <c r="J887" s="53"/>
      <c r="K887" s="53"/>
      <c r="L887" s="53"/>
    </row>
    <row r="888">
      <c r="I888" s="53"/>
      <c r="J888" s="53"/>
      <c r="K888" s="53"/>
      <c r="L888" s="53"/>
    </row>
    <row r="889">
      <c r="I889" s="53"/>
      <c r="J889" s="53"/>
      <c r="K889" s="53"/>
      <c r="L889" s="53"/>
    </row>
    <row r="890">
      <c r="I890" s="53"/>
      <c r="J890" s="53"/>
      <c r="K890" s="53"/>
      <c r="L890" s="53"/>
    </row>
    <row r="891">
      <c r="I891" s="53"/>
      <c r="J891" s="53"/>
      <c r="K891" s="53"/>
      <c r="L891" s="53"/>
    </row>
    <row r="892">
      <c r="I892" s="53"/>
      <c r="J892" s="53"/>
      <c r="K892" s="53"/>
      <c r="L892" s="53"/>
    </row>
    <row r="893">
      <c r="I893" s="53"/>
      <c r="J893" s="53"/>
      <c r="K893" s="53"/>
      <c r="L893" s="53"/>
    </row>
    <row r="894">
      <c r="I894" s="53"/>
      <c r="J894" s="53"/>
      <c r="K894" s="53"/>
      <c r="L894" s="53"/>
    </row>
    <row r="895">
      <c r="I895" s="53"/>
      <c r="J895" s="53"/>
      <c r="K895" s="53"/>
      <c r="L895" s="53"/>
    </row>
    <row r="896">
      <c r="I896" s="53"/>
      <c r="J896" s="53"/>
      <c r="K896" s="53"/>
      <c r="L896" s="53"/>
    </row>
    <row r="897">
      <c r="I897" s="53"/>
      <c r="J897" s="53"/>
      <c r="K897" s="53"/>
      <c r="L897" s="53"/>
    </row>
    <row r="898">
      <c r="I898" s="53"/>
      <c r="J898" s="53"/>
      <c r="K898" s="53"/>
      <c r="L898" s="53"/>
    </row>
    <row r="899">
      <c r="I899" s="53"/>
      <c r="J899" s="53"/>
      <c r="K899" s="53"/>
      <c r="L899" s="53"/>
    </row>
    <row r="900">
      <c r="I900" s="53"/>
      <c r="J900" s="53"/>
      <c r="K900" s="53"/>
      <c r="L900" s="53"/>
    </row>
    <row r="901">
      <c r="I901" s="53"/>
      <c r="J901" s="53"/>
      <c r="K901" s="53"/>
      <c r="L901" s="53"/>
    </row>
    <row r="902">
      <c r="I902" s="53"/>
      <c r="J902" s="53"/>
      <c r="K902" s="53"/>
      <c r="L902" s="53"/>
    </row>
    <row r="903">
      <c r="I903" s="53"/>
      <c r="J903" s="53"/>
      <c r="K903" s="53"/>
      <c r="L903" s="53"/>
    </row>
    <row r="904">
      <c r="I904" s="53"/>
      <c r="J904" s="53"/>
      <c r="K904" s="53"/>
      <c r="L904" s="53"/>
    </row>
    <row r="905">
      <c r="I905" s="53"/>
      <c r="J905" s="53"/>
      <c r="K905" s="53"/>
      <c r="L905" s="53"/>
    </row>
    <row r="906">
      <c r="I906" s="53"/>
      <c r="J906" s="53"/>
      <c r="K906" s="53"/>
      <c r="L906" s="53"/>
    </row>
    <row r="907">
      <c r="I907" s="53"/>
      <c r="J907" s="53"/>
      <c r="K907" s="53"/>
      <c r="L907" s="53"/>
    </row>
    <row r="908">
      <c r="I908" s="53"/>
      <c r="J908" s="53"/>
      <c r="K908" s="53"/>
      <c r="L908" s="53"/>
    </row>
    <row r="909">
      <c r="I909" s="53"/>
      <c r="J909" s="53"/>
      <c r="K909" s="53"/>
      <c r="L909" s="53"/>
    </row>
    <row r="910">
      <c r="I910" s="53"/>
      <c r="J910" s="53"/>
      <c r="K910" s="53"/>
      <c r="L910" s="53"/>
    </row>
    <row r="911">
      <c r="I911" s="53"/>
      <c r="J911" s="53"/>
      <c r="K911" s="53"/>
      <c r="L911" s="53"/>
    </row>
    <row r="912">
      <c r="I912" s="53"/>
      <c r="J912" s="53"/>
      <c r="K912" s="53"/>
      <c r="L912" s="53"/>
    </row>
    <row r="913">
      <c r="I913" s="53"/>
      <c r="J913" s="53"/>
      <c r="K913" s="53"/>
      <c r="L913" s="53"/>
    </row>
    <row r="914">
      <c r="I914" s="53"/>
      <c r="J914" s="53"/>
      <c r="K914" s="53"/>
      <c r="L914" s="53"/>
    </row>
    <row r="915">
      <c r="I915" s="53"/>
      <c r="J915" s="53"/>
      <c r="K915" s="53"/>
      <c r="L915" s="53"/>
    </row>
    <row r="916">
      <c r="I916" s="53"/>
      <c r="J916" s="53"/>
      <c r="K916" s="53"/>
      <c r="L916" s="53"/>
    </row>
    <row r="917">
      <c r="I917" s="53"/>
      <c r="J917" s="53"/>
      <c r="K917" s="53"/>
      <c r="L917" s="53"/>
    </row>
    <row r="918">
      <c r="I918" s="53"/>
      <c r="J918" s="53"/>
      <c r="K918" s="53"/>
      <c r="L918" s="53"/>
    </row>
    <row r="919">
      <c r="I919" s="53"/>
      <c r="J919" s="53"/>
      <c r="K919" s="53"/>
      <c r="L919" s="53"/>
    </row>
    <row r="920">
      <c r="I920" s="53"/>
      <c r="J920" s="53"/>
      <c r="K920" s="53"/>
      <c r="L920" s="53"/>
    </row>
    <row r="921">
      <c r="I921" s="53"/>
      <c r="J921" s="53"/>
      <c r="K921" s="53"/>
      <c r="L921" s="53"/>
    </row>
    <row r="922">
      <c r="I922" s="53"/>
      <c r="J922" s="53"/>
      <c r="K922" s="53"/>
      <c r="L922" s="53"/>
    </row>
    <row r="923">
      <c r="I923" s="53"/>
      <c r="J923" s="53"/>
      <c r="K923" s="53"/>
      <c r="L923" s="53"/>
    </row>
    <row r="924">
      <c r="I924" s="53"/>
      <c r="J924" s="53"/>
      <c r="K924" s="53"/>
      <c r="L924" s="53"/>
    </row>
    <row r="925">
      <c r="I925" s="53"/>
      <c r="J925" s="53"/>
      <c r="K925" s="53"/>
      <c r="L925" s="53"/>
    </row>
    <row r="926">
      <c r="I926" s="53"/>
      <c r="J926" s="53"/>
      <c r="K926" s="53"/>
      <c r="L926" s="53"/>
    </row>
    <row r="927">
      <c r="I927" s="53"/>
      <c r="J927" s="53"/>
      <c r="K927" s="53"/>
      <c r="L927" s="53"/>
    </row>
    <row r="928">
      <c r="I928" s="53"/>
      <c r="J928" s="53"/>
      <c r="K928" s="53"/>
      <c r="L928" s="53"/>
    </row>
    <row r="929">
      <c r="I929" s="53"/>
      <c r="J929" s="53"/>
      <c r="K929" s="53"/>
      <c r="L929" s="53"/>
    </row>
    <row r="930">
      <c r="I930" s="53"/>
      <c r="J930" s="53"/>
      <c r="K930" s="53"/>
      <c r="L930" s="53"/>
    </row>
    <row r="931">
      <c r="I931" s="53"/>
      <c r="J931" s="53"/>
      <c r="K931" s="53"/>
      <c r="L931" s="53"/>
    </row>
    <row r="932">
      <c r="I932" s="53"/>
      <c r="J932" s="53"/>
      <c r="K932" s="53"/>
      <c r="L932" s="53"/>
    </row>
    <row r="933">
      <c r="I933" s="53"/>
      <c r="J933" s="53"/>
      <c r="K933" s="53"/>
      <c r="L933" s="53"/>
    </row>
    <row r="934">
      <c r="I934" s="53"/>
      <c r="J934" s="53"/>
      <c r="K934" s="53"/>
      <c r="L934" s="53"/>
    </row>
    <row r="935">
      <c r="I935" s="53"/>
      <c r="J935" s="53"/>
      <c r="K935" s="53"/>
      <c r="L935" s="53"/>
    </row>
    <row r="936">
      <c r="I936" s="53"/>
      <c r="J936" s="53"/>
      <c r="K936" s="53"/>
      <c r="L936" s="53"/>
    </row>
    <row r="937">
      <c r="I937" s="53"/>
      <c r="J937" s="53"/>
      <c r="K937" s="53"/>
      <c r="L937" s="53"/>
    </row>
    <row r="938">
      <c r="I938" s="53"/>
      <c r="J938" s="53"/>
      <c r="K938" s="53"/>
      <c r="L938" s="53"/>
    </row>
    <row r="939">
      <c r="I939" s="53"/>
      <c r="J939" s="53"/>
      <c r="K939" s="53"/>
      <c r="L939" s="53"/>
    </row>
    <row r="940">
      <c r="I940" s="53"/>
      <c r="J940" s="53"/>
      <c r="K940" s="53"/>
      <c r="L940" s="53"/>
    </row>
    <row r="941">
      <c r="I941" s="53"/>
      <c r="J941" s="53"/>
      <c r="K941" s="53"/>
      <c r="L941" s="53"/>
    </row>
    <row r="942">
      <c r="I942" s="53"/>
      <c r="J942" s="53"/>
      <c r="K942" s="53"/>
      <c r="L942" s="53"/>
    </row>
    <row r="943">
      <c r="I943" s="53"/>
      <c r="J943" s="53"/>
      <c r="K943" s="53"/>
      <c r="L943" s="53"/>
    </row>
    <row r="944">
      <c r="I944" s="53"/>
      <c r="J944" s="53"/>
      <c r="K944" s="53"/>
      <c r="L944" s="53"/>
    </row>
    <row r="945">
      <c r="I945" s="53"/>
      <c r="J945" s="53"/>
      <c r="K945" s="53"/>
      <c r="L945" s="53"/>
    </row>
    <row r="946">
      <c r="I946" s="53"/>
      <c r="J946" s="53"/>
      <c r="K946" s="53"/>
      <c r="L946" s="53"/>
    </row>
    <row r="947">
      <c r="I947" s="53"/>
      <c r="J947" s="53"/>
      <c r="K947" s="53"/>
      <c r="L947" s="53"/>
    </row>
    <row r="948">
      <c r="I948" s="53"/>
      <c r="J948" s="53"/>
      <c r="K948" s="53"/>
      <c r="L948" s="53"/>
    </row>
    <row r="949">
      <c r="I949" s="53"/>
      <c r="J949" s="53"/>
      <c r="K949" s="53"/>
      <c r="L949" s="53"/>
    </row>
    <row r="950">
      <c r="I950" s="53"/>
      <c r="J950" s="53"/>
      <c r="K950" s="53"/>
      <c r="L950" s="53"/>
    </row>
    <row r="951">
      <c r="I951" s="53"/>
      <c r="J951" s="53"/>
      <c r="K951" s="53"/>
      <c r="L951" s="53"/>
    </row>
    <row r="952">
      <c r="I952" s="53"/>
      <c r="J952" s="53"/>
      <c r="K952" s="53"/>
      <c r="L952" s="53"/>
    </row>
    <row r="953">
      <c r="I953" s="53"/>
      <c r="J953" s="53"/>
      <c r="K953" s="53"/>
      <c r="L953" s="53"/>
    </row>
    <row r="954">
      <c r="I954" s="53"/>
      <c r="J954" s="53"/>
      <c r="K954" s="53"/>
      <c r="L954" s="53"/>
    </row>
    <row r="955">
      <c r="I955" s="53"/>
      <c r="J955" s="53"/>
      <c r="K955" s="53"/>
      <c r="L955" s="53"/>
    </row>
    <row r="956">
      <c r="I956" s="53"/>
      <c r="J956" s="53"/>
      <c r="K956" s="53"/>
      <c r="L956" s="53"/>
    </row>
    <row r="957">
      <c r="I957" s="53"/>
      <c r="J957" s="53"/>
      <c r="K957" s="53"/>
      <c r="L957" s="53"/>
    </row>
    <row r="958">
      <c r="I958" s="53"/>
      <c r="J958" s="53"/>
      <c r="K958" s="53"/>
      <c r="L958" s="53"/>
    </row>
    <row r="959">
      <c r="I959" s="53"/>
      <c r="J959" s="53"/>
      <c r="K959" s="53"/>
      <c r="L959" s="53"/>
    </row>
    <row r="960">
      <c r="I960" s="53"/>
      <c r="J960" s="53"/>
      <c r="K960" s="53"/>
      <c r="L960" s="53"/>
    </row>
    <row r="961">
      <c r="I961" s="53"/>
      <c r="J961" s="53"/>
      <c r="K961" s="53"/>
      <c r="L961" s="53"/>
    </row>
    <row r="962">
      <c r="I962" s="53"/>
      <c r="J962" s="53"/>
      <c r="K962" s="53"/>
      <c r="L962" s="53"/>
    </row>
    <row r="963">
      <c r="I963" s="53"/>
      <c r="J963" s="53"/>
      <c r="K963" s="53"/>
      <c r="L963" s="53"/>
    </row>
    <row r="964">
      <c r="I964" s="53"/>
      <c r="J964" s="53"/>
      <c r="K964" s="53"/>
      <c r="L964" s="53"/>
    </row>
    <row r="965">
      <c r="I965" s="53"/>
      <c r="J965" s="53"/>
      <c r="K965" s="53"/>
      <c r="L965" s="53"/>
    </row>
    <row r="966">
      <c r="I966" s="53"/>
      <c r="J966" s="53"/>
      <c r="K966" s="53"/>
      <c r="L966" s="53"/>
    </row>
    <row r="967">
      <c r="I967" s="53"/>
      <c r="J967" s="53"/>
      <c r="K967" s="53"/>
      <c r="L967" s="53"/>
    </row>
    <row r="968">
      <c r="I968" s="53"/>
      <c r="J968" s="53"/>
      <c r="K968" s="53"/>
      <c r="L968" s="53"/>
    </row>
    <row r="969">
      <c r="I969" s="53"/>
      <c r="J969" s="53"/>
      <c r="K969" s="53"/>
      <c r="L969" s="53"/>
    </row>
    <row r="970">
      <c r="I970" s="53"/>
      <c r="J970" s="53"/>
      <c r="K970" s="53"/>
      <c r="L970" s="53"/>
    </row>
    <row r="971">
      <c r="I971" s="53"/>
      <c r="J971" s="53"/>
      <c r="K971" s="53"/>
      <c r="L971" s="53"/>
    </row>
    <row r="972">
      <c r="I972" s="53"/>
      <c r="J972" s="53"/>
      <c r="K972" s="53"/>
      <c r="L972" s="53"/>
    </row>
    <row r="973">
      <c r="I973" s="53"/>
      <c r="J973" s="53"/>
      <c r="K973" s="53"/>
      <c r="L973" s="53"/>
    </row>
    <row r="974">
      <c r="I974" s="53"/>
      <c r="J974" s="53"/>
      <c r="K974" s="53"/>
      <c r="L974" s="53"/>
    </row>
    <row r="975">
      <c r="I975" s="53"/>
      <c r="J975" s="53"/>
      <c r="K975" s="53"/>
      <c r="L975" s="53"/>
    </row>
    <row r="976">
      <c r="I976" s="53"/>
      <c r="J976" s="53"/>
      <c r="K976" s="53"/>
      <c r="L976" s="53"/>
    </row>
    <row r="977">
      <c r="I977" s="53"/>
      <c r="J977" s="53"/>
      <c r="K977" s="53"/>
      <c r="L977" s="53"/>
    </row>
    <row r="978">
      <c r="I978" s="53"/>
      <c r="J978" s="53"/>
      <c r="K978" s="53"/>
      <c r="L978" s="53"/>
    </row>
    <row r="979">
      <c r="I979" s="53"/>
      <c r="J979" s="53"/>
      <c r="K979" s="53"/>
      <c r="L979" s="53"/>
    </row>
    <row r="980">
      <c r="I980" s="53"/>
      <c r="J980" s="53"/>
      <c r="K980" s="53"/>
      <c r="L980" s="53"/>
    </row>
    <row r="981">
      <c r="I981" s="53"/>
      <c r="J981" s="53"/>
      <c r="K981" s="53"/>
      <c r="L981" s="53"/>
    </row>
    <row r="982">
      <c r="I982" s="53"/>
      <c r="J982" s="53"/>
      <c r="K982" s="53"/>
      <c r="L982" s="53"/>
    </row>
    <row r="983">
      <c r="I983" s="53"/>
      <c r="J983" s="53"/>
      <c r="K983" s="53"/>
      <c r="L983" s="53"/>
    </row>
    <row r="984">
      <c r="I984" s="53"/>
      <c r="J984" s="53"/>
      <c r="K984" s="53"/>
      <c r="L984" s="53"/>
    </row>
    <row r="985">
      <c r="I985" s="53"/>
      <c r="J985" s="53"/>
      <c r="K985" s="53"/>
      <c r="L985" s="53"/>
    </row>
    <row r="986">
      <c r="I986" s="53"/>
      <c r="J986" s="53"/>
      <c r="K986" s="53"/>
      <c r="L986" s="53"/>
    </row>
    <row r="987">
      <c r="I987" s="53"/>
      <c r="J987" s="53"/>
      <c r="K987" s="53"/>
      <c r="L987" s="53"/>
    </row>
    <row r="988">
      <c r="I988" s="53"/>
      <c r="J988" s="53"/>
      <c r="K988" s="53"/>
      <c r="L988" s="53"/>
    </row>
    <row r="989">
      <c r="I989" s="53"/>
      <c r="J989" s="53"/>
      <c r="K989" s="53"/>
      <c r="L989" s="53"/>
    </row>
    <row r="990">
      <c r="I990" s="53"/>
      <c r="J990" s="53"/>
      <c r="K990" s="53"/>
      <c r="L990" s="53"/>
    </row>
    <row r="991">
      <c r="I991" s="53"/>
      <c r="J991" s="53"/>
      <c r="K991" s="53"/>
      <c r="L991" s="53"/>
    </row>
    <row r="992">
      <c r="I992" s="53"/>
      <c r="J992" s="53"/>
      <c r="K992" s="53"/>
      <c r="L992" s="53"/>
    </row>
    <row r="993">
      <c r="I993" s="53"/>
      <c r="J993" s="53"/>
      <c r="K993" s="53"/>
      <c r="L993" s="53"/>
    </row>
    <row r="994">
      <c r="I994" s="53"/>
      <c r="J994" s="53"/>
      <c r="K994" s="53"/>
      <c r="L994" s="53"/>
    </row>
    <row r="995">
      <c r="I995" s="53"/>
      <c r="J995" s="53"/>
      <c r="K995" s="53"/>
      <c r="L995" s="53"/>
    </row>
    <row r="996">
      <c r="I996" s="53"/>
      <c r="J996" s="53"/>
      <c r="K996" s="53"/>
      <c r="L996" s="53"/>
    </row>
    <row r="997">
      <c r="I997" s="53"/>
      <c r="J997" s="53"/>
      <c r="K997" s="53"/>
      <c r="L997" s="53"/>
    </row>
    <row r="998">
      <c r="I998" s="53"/>
      <c r="J998" s="53"/>
      <c r="K998" s="53"/>
      <c r="L998" s="53"/>
    </row>
    <row r="999">
      <c r="I999" s="53"/>
      <c r="J999" s="53"/>
      <c r="K999" s="53"/>
      <c r="L999" s="53"/>
    </row>
  </sheetData>
  <autoFilter ref="$A$1:$F$37">
    <sortState ref="A1:F37">
      <sortCondition ref="B1:B37"/>
    </sortState>
  </autoFilter>
  <conditionalFormatting sqref="P2:S5">
    <cfRule type="notContainsBlanks" dxfId="0" priority="1">
      <formula>LEN(TRIM(P2))&gt;0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