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xampp\htdocs\projectosp3\DOCUMENTACION\"/>
    </mc:Choice>
  </mc:AlternateContent>
  <bookViews>
    <workbookView xWindow="0" yWindow="0" windowWidth="20490" windowHeight="7755" activeTab="3"/>
  </bookViews>
  <sheets>
    <sheet name="Datos" sheetId="1" r:id="rId1"/>
    <sheet name="Escala" sheetId="2" r:id="rId2"/>
    <sheet name="Avances" sheetId="4" r:id="rId3"/>
    <sheet name="Integran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C4" i="3" l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H108" i="1"/>
  <c r="H100" i="1"/>
  <c r="H59" i="1"/>
  <c r="F24" i="1"/>
  <c r="G43" i="1"/>
  <c r="G24" i="1"/>
  <c r="E43" i="1"/>
  <c r="D43" i="1"/>
  <c r="C43" i="1"/>
  <c r="E24" i="1"/>
  <c r="D24" i="1"/>
  <c r="C24" i="1"/>
  <c r="C2" i="3" l="1"/>
  <c r="C3" i="3"/>
</calcChain>
</file>

<file path=xl/sharedStrings.xml><?xml version="1.0" encoding="utf-8"?>
<sst xmlns="http://schemas.openxmlformats.org/spreadsheetml/2006/main" count="318" uniqueCount="272">
  <si>
    <t>1.1</t>
  </si>
  <si>
    <t>Caja</t>
  </si>
  <si>
    <t>Registro Movimientos</t>
  </si>
  <si>
    <t>Ingreso</t>
  </si>
  <si>
    <t>Egreso</t>
  </si>
  <si>
    <t>1.1.1</t>
  </si>
  <si>
    <t>1.1.2</t>
  </si>
  <si>
    <t>1.2</t>
  </si>
  <si>
    <t>ID</t>
  </si>
  <si>
    <t>1.1.3</t>
  </si>
  <si>
    <t>Histórico Movimientos</t>
  </si>
  <si>
    <t>Solicitud de fondos</t>
  </si>
  <si>
    <t>1.2.1</t>
  </si>
  <si>
    <t>Evaluar</t>
  </si>
  <si>
    <t>Transferir</t>
  </si>
  <si>
    <t>1.2.2</t>
  </si>
  <si>
    <t>1.2.3</t>
  </si>
  <si>
    <t>1.2.3.1</t>
  </si>
  <si>
    <t>Registrar Egreso</t>
  </si>
  <si>
    <t>1.2.4</t>
  </si>
  <si>
    <t>Rendir</t>
  </si>
  <si>
    <t>1.2.4.1</t>
  </si>
  <si>
    <t>Preparación rendición</t>
  </si>
  <si>
    <t>1.2.4.2</t>
  </si>
  <si>
    <t>Consolidar</t>
  </si>
  <si>
    <t>1.2.5</t>
  </si>
  <si>
    <t>Estado</t>
  </si>
  <si>
    <t>1.2.6</t>
  </si>
  <si>
    <t>Histórico</t>
  </si>
  <si>
    <t>1.3</t>
  </si>
  <si>
    <t>Flujo de caja</t>
  </si>
  <si>
    <t>1.4</t>
  </si>
  <si>
    <t>Libros contables</t>
  </si>
  <si>
    <t>1.5</t>
  </si>
  <si>
    <t>Cartola bancaria</t>
  </si>
  <si>
    <t>1.5.1</t>
  </si>
  <si>
    <t>Agregar</t>
  </si>
  <si>
    <t>1.5.2</t>
  </si>
  <si>
    <t>1.5.3</t>
  </si>
  <si>
    <t>Visualizar</t>
  </si>
  <si>
    <t>Detalle por Módulo</t>
  </si>
  <si>
    <t>Orden de Trabajo</t>
  </si>
  <si>
    <t>2.1</t>
  </si>
  <si>
    <t>2.2</t>
  </si>
  <si>
    <t>Estados OT</t>
  </si>
  <si>
    <t>2.2.1</t>
  </si>
  <si>
    <t>Modificar</t>
  </si>
  <si>
    <t>Resumen</t>
  </si>
  <si>
    <t>Solicitar fondo</t>
  </si>
  <si>
    <t>Ingresar documento pendiente</t>
  </si>
  <si>
    <t>2.2.1.1</t>
  </si>
  <si>
    <t>2.2.1.2</t>
  </si>
  <si>
    <t>2.2.1.3</t>
  </si>
  <si>
    <t>Solicitar facturación</t>
  </si>
  <si>
    <t>2.2.2</t>
  </si>
  <si>
    <t>Seleccionar proveedor</t>
  </si>
  <si>
    <t>Imprimir</t>
  </si>
  <si>
    <t>2.2.3</t>
  </si>
  <si>
    <t>2.2.3.1</t>
  </si>
  <si>
    <t>2.2.3.2</t>
  </si>
  <si>
    <t>2.3</t>
  </si>
  <si>
    <t>Gráfico OT</t>
  </si>
  <si>
    <t>Clientes</t>
  </si>
  <si>
    <t>2.4</t>
  </si>
  <si>
    <t>2.4.1</t>
  </si>
  <si>
    <t>Registro</t>
  </si>
  <si>
    <t>Listado</t>
  </si>
  <si>
    <t>2.4.2</t>
  </si>
  <si>
    <t>Proveedores</t>
  </si>
  <si>
    <t>3.1</t>
  </si>
  <si>
    <t>Login</t>
  </si>
  <si>
    <t>3.1.1</t>
  </si>
  <si>
    <t>Mis evaluaciones</t>
  </si>
  <si>
    <t>3.2</t>
  </si>
  <si>
    <t>Mis ofertas</t>
  </si>
  <si>
    <t>3.2.1</t>
  </si>
  <si>
    <t>3.2.2</t>
  </si>
  <si>
    <t>Registrar oferta</t>
  </si>
  <si>
    <t>Consultar oferta</t>
  </si>
  <si>
    <t>Actualizar oferta</t>
  </si>
  <si>
    <t>Mis datos</t>
  </si>
  <si>
    <t>Datos adicionales</t>
  </si>
  <si>
    <t>3.1.2</t>
  </si>
  <si>
    <t>3.1.3</t>
  </si>
  <si>
    <t>3.1.4</t>
  </si>
  <si>
    <t>3.1.2.1</t>
  </si>
  <si>
    <t>3.1.2.2</t>
  </si>
  <si>
    <t>3.1.2.3</t>
  </si>
  <si>
    <t>Registro empresa</t>
  </si>
  <si>
    <t>Registro persona proveedor</t>
  </si>
  <si>
    <t>Recurso Humano</t>
  </si>
  <si>
    <t>4.1</t>
  </si>
  <si>
    <t>Mi carpeta RRHH</t>
  </si>
  <si>
    <t>Administrador RRHH</t>
  </si>
  <si>
    <t>4.2</t>
  </si>
  <si>
    <t>4.1.1</t>
  </si>
  <si>
    <t>Mis datos personales</t>
  </si>
  <si>
    <t>Mis datos adicionales</t>
  </si>
  <si>
    <t>Documentos laborales</t>
  </si>
  <si>
    <t>Solicitudes</t>
  </si>
  <si>
    <t>Licencia médica</t>
  </si>
  <si>
    <t>Permiso especial</t>
  </si>
  <si>
    <t>Vacaciones</t>
  </si>
  <si>
    <t>Adelanto</t>
  </si>
  <si>
    <t>4.1.2</t>
  </si>
  <si>
    <t>4.1.3</t>
  </si>
  <si>
    <t>4.1.2.1</t>
  </si>
  <si>
    <t>4.1.2.2</t>
  </si>
  <si>
    <t>4.1.2.3</t>
  </si>
  <si>
    <t>4.1.2.4</t>
  </si>
  <si>
    <t>Cambio contraseña</t>
  </si>
  <si>
    <t>Consultar RRHH</t>
  </si>
  <si>
    <t>Registrar RRHH</t>
  </si>
  <si>
    <t>Resetear Contraseña</t>
  </si>
  <si>
    <t>Asignación de activos</t>
  </si>
  <si>
    <t>4.2.1</t>
  </si>
  <si>
    <t>4.2.2</t>
  </si>
  <si>
    <t>4.2.3</t>
  </si>
  <si>
    <t>4.2.4</t>
  </si>
  <si>
    <t>4.2.5</t>
  </si>
  <si>
    <t>4.3</t>
  </si>
  <si>
    <t>Emitir remuneración</t>
  </si>
  <si>
    <t>Bonos</t>
  </si>
  <si>
    <t>Consultar Remuneración</t>
  </si>
  <si>
    <t>Configuración</t>
  </si>
  <si>
    <t>4.3.1</t>
  </si>
  <si>
    <t>4.3.2</t>
  </si>
  <si>
    <t>4.3.3</t>
  </si>
  <si>
    <t>4.3.4</t>
  </si>
  <si>
    <t>Gestión RRHH</t>
  </si>
  <si>
    <t>Gestiones Administrativas</t>
  </si>
  <si>
    <t>4.3.5</t>
  </si>
  <si>
    <t>4.2.6</t>
  </si>
  <si>
    <t>4.4</t>
  </si>
  <si>
    <t>Gestiones ofertas de trabajo</t>
  </si>
  <si>
    <t>4.4.1</t>
  </si>
  <si>
    <t>Consultar postulantes</t>
  </si>
  <si>
    <t>Estado de ofertas</t>
  </si>
  <si>
    <t>Registro ofertas de trabajo</t>
  </si>
  <si>
    <t>Modificar oferta de trabajo</t>
  </si>
  <si>
    <t>4.4.2</t>
  </si>
  <si>
    <t>4.4.3</t>
  </si>
  <si>
    <t>4.4.4</t>
  </si>
  <si>
    <t>4.3.2.1</t>
  </si>
  <si>
    <t>4.3.2.2</t>
  </si>
  <si>
    <t>4.3.3.1</t>
  </si>
  <si>
    <t>4.3.3.2</t>
  </si>
  <si>
    <t>4.3.3.3</t>
  </si>
  <si>
    <t>Asignar</t>
  </si>
  <si>
    <t>Consultar</t>
  </si>
  <si>
    <t>Lista</t>
  </si>
  <si>
    <t>4.3.3.4</t>
  </si>
  <si>
    <t>4.3.5.1</t>
  </si>
  <si>
    <t>4.3.5.2</t>
  </si>
  <si>
    <t>4.3.5.3</t>
  </si>
  <si>
    <t>Cargos</t>
  </si>
  <si>
    <t>AFP</t>
  </si>
  <si>
    <t>Previsión salud</t>
  </si>
  <si>
    <t>Solicitar</t>
  </si>
  <si>
    <t>2.5</t>
  </si>
  <si>
    <t>2.6</t>
  </si>
  <si>
    <t>Migraciones, seed de BD</t>
  </si>
  <si>
    <t>Select</t>
  </si>
  <si>
    <t>Insert</t>
  </si>
  <si>
    <t>Update</t>
  </si>
  <si>
    <t>Delete</t>
  </si>
  <si>
    <t>Complejidad</t>
  </si>
  <si>
    <t>Operaciones Base de datos</t>
  </si>
  <si>
    <t>Diseño</t>
  </si>
  <si>
    <t>Modificar RRHH</t>
  </si>
  <si>
    <t>Registrar</t>
  </si>
  <si>
    <t>Ofertas de trabajo</t>
  </si>
  <si>
    <t>5.1</t>
  </si>
  <si>
    <t>Trabaja con nosotros</t>
  </si>
  <si>
    <t>5.1.1</t>
  </si>
  <si>
    <t>5.1.2</t>
  </si>
  <si>
    <t>5.1.3</t>
  </si>
  <si>
    <t>Registro postulantes</t>
  </si>
  <si>
    <t>5.2</t>
  </si>
  <si>
    <t>Perfil Postulante</t>
  </si>
  <si>
    <t>1.6</t>
  </si>
  <si>
    <t>1.7</t>
  </si>
  <si>
    <t>1.8</t>
  </si>
  <si>
    <t>1.9</t>
  </si>
  <si>
    <t>2.0</t>
  </si>
  <si>
    <t>2.7</t>
  </si>
  <si>
    <t>2.8</t>
  </si>
  <si>
    <t>2.9</t>
  </si>
  <si>
    <t>3.0</t>
  </si>
  <si>
    <t>3.3</t>
  </si>
  <si>
    <t>3.4</t>
  </si>
  <si>
    <t>3.5</t>
  </si>
  <si>
    <t>3.6</t>
  </si>
  <si>
    <t>3.7</t>
  </si>
  <si>
    <t>3.8</t>
  </si>
  <si>
    <t>3.9</t>
  </si>
  <si>
    <t>4.0</t>
  </si>
  <si>
    <t>4.5</t>
  </si>
  <si>
    <t>4.6</t>
  </si>
  <si>
    <t>4.7</t>
  </si>
  <si>
    <t>4.8</t>
  </si>
  <si>
    <t>4.9</t>
  </si>
  <si>
    <t>5.0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</si>
  <si>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</si>
  <si>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</si>
  <si>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</si>
  <si>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</si>
  <si>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</si>
  <si>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</si>
  <si>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</si>
  <si>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</si>
  <si>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</si>
  <si>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</si>
  <si>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</si>
  <si>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</si>
  <si>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</si>
  <si>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</si>
  <si>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</si>
  <si>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</si>
  <si>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</si>
  <si>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</si>
  <si>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</si>
  <si>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</si>
  <si>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</si>
  <si>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</si>
  <si>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</si>
  <si>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</si>
  <si>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</si>
  <si>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</si>
  <si>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</si>
  <si>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</si>
  <si>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</si>
  <si>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</si>
  <si>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</si>
  <si>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</si>
  <si>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</si>
  <si>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</si>
  <si>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</si>
  <si>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</si>
  <si>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</si>
  <si>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</si>
  <si>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</si>
  <si>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</si>
  <si>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</si>
  <si>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</si>
  <si>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</si>
  <si>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</si>
  <si>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</si>
  <si>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</si>
  <si>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</si>
  <si>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Valor</t>
  </si>
  <si>
    <t>1.0</t>
  </si>
  <si>
    <t>Escala</t>
  </si>
  <si>
    <t>Integrantes</t>
  </si>
  <si>
    <t>Tipo desarrollo</t>
  </si>
  <si>
    <t>Javier Díaz</t>
  </si>
  <si>
    <t>Hernán Riquelme</t>
  </si>
  <si>
    <t>Iván Vilugron</t>
  </si>
  <si>
    <t>Backend</t>
  </si>
  <si>
    <t>Frontend</t>
  </si>
  <si>
    <t>Escala/Complejidad</t>
  </si>
  <si>
    <t>Valor Trabajo</t>
  </si>
  <si>
    <t>Totales</t>
  </si>
  <si>
    <t>Total entrega 05/05/2017</t>
  </si>
  <si>
    <t>Módulo</t>
  </si>
  <si>
    <t>Avance</t>
  </si>
  <si>
    <t>Comentario</t>
  </si>
  <si>
    <t>Orden trabajo</t>
  </si>
  <si>
    <t>Dependiente de proveedores</t>
  </si>
  <si>
    <t>Se ha desarrollado visualmente, se encuentra en vías de validación para comenzar a codificar funcionalidad</t>
  </si>
  <si>
    <t>Jorge Barros</t>
  </si>
  <si>
    <t>Consultoría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</si>
</sst>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1" xfId="0" applyFont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9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8"/>
  <sheetViews>
    <sheetView topLeftCell="A13" workbookViewId="0">
      <selection activeCell="B10" sqref="B10"/>
    </sheetView>
  </sheetViews>
  <sheetFormatPr baseColWidth="10" defaultRowHeight="15.75" x14ac:dyDescent="0.25"/>
  <cols>
    <col min="1" max="1" width="11.42578125" style="1"/>
    <col min="2" max="2" width="33" style="2" customWidth="1"/>
    <col min="3" max="3" width="11.7109375" style="1" customWidth="1"/>
    <col min="4" max="5" width="9.85546875" style="1" customWidth="1"/>
    <col min="6" max="6" width="9.7109375" style="1" customWidth="1"/>
    <col min="7" max="7" width="13.7109375" style="1" customWidth="1"/>
    <col min="8" max="8" width="16" style="7" customWidth="1"/>
    <col min="9" max="9" width="13.42578125" style="26" customWidth="1"/>
  </cols>
  <sheetData>
    <row r="1" spans="1:9" x14ac:dyDescent="0.25">
      <c r="A1" s="24"/>
      <c r="B1" s="25"/>
      <c r="C1" s="30" t="s">
        <v>167</v>
      </c>
      <c r="D1" s="30"/>
      <c r="E1" s="30"/>
      <c r="F1" s="30"/>
      <c r="G1" s="30"/>
      <c r="H1" s="20" t="s">
        <v>168</v>
      </c>
      <c r="I1" s="27"/>
    </row>
    <row r="2" spans="1:9" s="1" customFormat="1" x14ac:dyDescent="0.25">
      <c r="A2" s="20" t="s">
        <v>8</v>
      </c>
      <c r="B2" s="20" t="s">
        <v>40</v>
      </c>
      <c r="C2" s="20" t="s">
        <v>162</v>
      </c>
      <c r="D2" s="20" t="s">
        <v>163</v>
      </c>
      <c r="E2" s="20" t="s">
        <v>164</v>
      </c>
      <c r="F2" s="20" t="s">
        <v>165</v>
      </c>
      <c r="G2" s="20" t="s">
        <v>166</v>
      </c>
      <c r="H2" s="20" t="s">
        <v>166</v>
      </c>
      <c r="I2" s="24"/>
    </row>
    <row r="3" spans="1:9" s="4" customFormat="1" ht="15" x14ac:dyDescent="0.2">
      <c r="A3" s="9">
        <v>1</v>
      </c>
      <c r="B3" s="10" t="s">
        <v>1</v>
      </c>
      <c r="C3" s="9"/>
      <c r="D3" s="9"/>
      <c r="E3" s="9"/>
      <c r="F3" s="9"/>
      <c r="G3" s="9"/>
      <c r="H3" s="9"/>
    </row>
    <row r="4" spans="1:9" s="2" customFormat="1" ht="15" x14ac:dyDescent="0.2">
      <c r="A4" s="5" t="s">
        <v>0</v>
      </c>
      <c r="B4" s="11" t="s">
        <v>2</v>
      </c>
      <c r="C4" s="5"/>
      <c r="D4" s="5"/>
      <c r="E4" s="5"/>
      <c r="F4" s="5"/>
      <c r="G4" s="5"/>
      <c r="H4" s="5"/>
    </row>
    <row r="5" spans="1:9" s="2" customFormat="1" ht="15" x14ac:dyDescent="0.2">
      <c r="A5" s="5" t="s">
        <v>5</v>
      </c>
      <c r="B5" s="11" t="s">
        <v>3</v>
      </c>
      <c r="C5" s="5">
        <v>5</v>
      </c>
      <c r="D5" s="5">
        <v>1</v>
      </c>
      <c r="E5" s="5">
        <v>0</v>
      </c>
      <c r="F5" s="5">
        <v>0</v>
      </c>
      <c r="G5" s="5">
        <v>8</v>
      </c>
      <c r="H5" s="5"/>
    </row>
    <row r="6" spans="1:9" s="2" customFormat="1" ht="15" x14ac:dyDescent="0.2">
      <c r="A6" s="5" t="s">
        <v>6</v>
      </c>
      <c r="B6" s="11" t="s">
        <v>4</v>
      </c>
      <c r="C6" s="5">
        <v>6</v>
      </c>
      <c r="D6" s="5">
        <v>1</v>
      </c>
      <c r="E6" s="5">
        <v>0</v>
      </c>
      <c r="F6" s="5">
        <v>0</v>
      </c>
      <c r="G6" s="5">
        <v>8</v>
      </c>
      <c r="H6" s="5"/>
    </row>
    <row r="7" spans="1:9" s="2" customFormat="1" ht="15" x14ac:dyDescent="0.2">
      <c r="A7" s="5" t="s">
        <v>9</v>
      </c>
      <c r="B7" s="11" t="s">
        <v>10</v>
      </c>
      <c r="C7" s="5">
        <v>3</v>
      </c>
      <c r="D7" s="5">
        <v>0</v>
      </c>
      <c r="E7" s="5">
        <v>0</v>
      </c>
      <c r="F7" s="5">
        <v>0</v>
      </c>
      <c r="G7" s="5">
        <v>5</v>
      </c>
      <c r="H7" s="5"/>
    </row>
    <row r="8" spans="1:9" s="2" customFormat="1" ht="15" x14ac:dyDescent="0.2">
      <c r="A8" s="9" t="s">
        <v>7</v>
      </c>
      <c r="B8" s="10" t="s">
        <v>11</v>
      </c>
      <c r="C8" s="9">
        <v>0</v>
      </c>
      <c r="D8" s="9">
        <v>0</v>
      </c>
      <c r="E8" s="9">
        <v>0</v>
      </c>
      <c r="F8" s="5">
        <v>0</v>
      </c>
      <c r="G8" s="9"/>
      <c r="H8" s="5"/>
    </row>
    <row r="9" spans="1:9" s="2" customFormat="1" ht="15" x14ac:dyDescent="0.2">
      <c r="A9" s="5" t="s">
        <v>12</v>
      </c>
      <c r="B9" s="11" t="s">
        <v>158</v>
      </c>
      <c r="C9" s="5">
        <v>7</v>
      </c>
      <c r="D9" s="5">
        <v>1</v>
      </c>
      <c r="E9" s="5">
        <v>0</v>
      </c>
      <c r="F9" s="5">
        <v>0</v>
      </c>
      <c r="G9" s="5">
        <v>7</v>
      </c>
      <c r="H9" s="5"/>
    </row>
    <row r="10" spans="1:9" s="2" customFormat="1" ht="15" x14ac:dyDescent="0.2">
      <c r="A10" s="5" t="s">
        <v>15</v>
      </c>
      <c r="B10" s="11" t="s">
        <v>13</v>
      </c>
      <c r="C10" s="5">
        <v>2</v>
      </c>
      <c r="D10" s="5">
        <v>0</v>
      </c>
      <c r="E10" s="5">
        <v>1</v>
      </c>
      <c r="F10" s="5">
        <v>0</v>
      </c>
      <c r="G10" s="5">
        <v>5</v>
      </c>
      <c r="H10" s="5"/>
    </row>
    <row r="11" spans="1:9" s="2" customFormat="1" ht="15" x14ac:dyDescent="0.2">
      <c r="A11" s="5" t="s">
        <v>16</v>
      </c>
      <c r="B11" s="11" t="s">
        <v>14</v>
      </c>
      <c r="C11" s="5">
        <v>2</v>
      </c>
      <c r="D11" s="5">
        <v>0</v>
      </c>
      <c r="E11" s="5">
        <v>2</v>
      </c>
      <c r="F11" s="5">
        <v>0</v>
      </c>
      <c r="G11" s="5">
        <v>9</v>
      </c>
      <c r="H11" s="5"/>
    </row>
    <row r="12" spans="1:9" s="2" customFormat="1" ht="15" x14ac:dyDescent="0.2">
      <c r="A12" s="5" t="s">
        <v>17</v>
      </c>
      <c r="B12" s="11" t="s">
        <v>18</v>
      </c>
      <c r="C12" s="5">
        <v>6</v>
      </c>
      <c r="D12" s="5">
        <v>1</v>
      </c>
      <c r="E12" s="5">
        <v>0</v>
      </c>
      <c r="F12" s="5">
        <v>0</v>
      </c>
      <c r="G12" s="5">
        <v>9</v>
      </c>
      <c r="H12" s="5"/>
    </row>
    <row r="13" spans="1:9" s="2" customFormat="1" ht="15" x14ac:dyDescent="0.2">
      <c r="A13" s="5" t="s">
        <v>19</v>
      </c>
      <c r="B13" s="11" t="s">
        <v>20</v>
      </c>
      <c r="C13" s="5">
        <v>0</v>
      </c>
      <c r="D13" s="5">
        <v>0</v>
      </c>
      <c r="E13" s="5">
        <v>0</v>
      </c>
      <c r="F13" s="5">
        <v>0</v>
      </c>
      <c r="G13" s="5"/>
      <c r="H13" s="5"/>
    </row>
    <row r="14" spans="1:9" s="2" customFormat="1" ht="15" x14ac:dyDescent="0.2">
      <c r="A14" s="5" t="s">
        <v>21</v>
      </c>
      <c r="B14" s="11" t="s">
        <v>22</v>
      </c>
      <c r="C14" s="5">
        <v>5</v>
      </c>
      <c r="D14" s="5">
        <v>1</v>
      </c>
      <c r="E14" s="5">
        <v>1</v>
      </c>
      <c r="F14" s="5">
        <v>0</v>
      </c>
      <c r="G14" s="5">
        <v>10</v>
      </c>
      <c r="H14" s="5"/>
    </row>
    <row r="15" spans="1:9" s="2" customFormat="1" ht="15" x14ac:dyDescent="0.2">
      <c r="A15" s="5" t="s">
        <v>23</v>
      </c>
      <c r="B15" s="11" t="s">
        <v>24</v>
      </c>
      <c r="C15" s="5">
        <v>2</v>
      </c>
      <c r="D15" s="5">
        <v>0</v>
      </c>
      <c r="E15" s="5">
        <v>1</v>
      </c>
      <c r="F15" s="5">
        <v>0</v>
      </c>
      <c r="G15" s="5">
        <v>8</v>
      </c>
      <c r="H15" s="5"/>
    </row>
    <row r="16" spans="1:9" s="2" customFormat="1" ht="15" x14ac:dyDescent="0.2">
      <c r="A16" s="5" t="s">
        <v>25</v>
      </c>
      <c r="B16" s="11" t="s">
        <v>26</v>
      </c>
      <c r="C16" s="5">
        <v>1</v>
      </c>
      <c r="D16" s="5">
        <v>0</v>
      </c>
      <c r="E16" s="5">
        <v>0</v>
      </c>
      <c r="F16" s="5">
        <v>0</v>
      </c>
      <c r="G16" s="5">
        <v>8</v>
      </c>
      <c r="H16" s="5"/>
    </row>
    <row r="17" spans="1:8" s="2" customFormat="1" ht="15" x14ac:dyDescent="0.2">
      <c r="A17" s="5" t="s">
        <v>27</v>
      </c>
      <c r="B17" s="11" t="s">
        <v>28</v>
      </c>
      <c r="C17" s="5">
        <v>1</v>
      </c>
      <c r="D17" s="5">
        <v>0</v>
      </c>
      <c r="E17" s="5">
        <v>0</v>
      </c>
      <c r="F17" s="5">
        <v>0</v>
      </c>
      <c r="G17" s="5">
        <v>4</v>
      </c>
      <c r="H17" s="5"/>
    </row>
    <row r="18" spans="1:8" s="2" customFormat="1" ht="15" x14ac:dyDescent="0.2">
      <c r="A18" s="9" t="s">
        <v>29</v>
      </c>
      <c r="B18" s="10" t="s">
        <v>30</v>
      </c>
      <c r="C18" s="9">
        <v>0</v>
      </c>
      <c r="D18" s="9">
        <v>0</v>
      </c>
      <c r="E18" s="9">
        <v>0</v>
      </c>
      <c r="F18" s="5">
        <v>0</v>
      </c>
      <c r="G18" s="9"/>
      <c r="H18" s="5"/>
    </row>
    <row r="19" spans="1:8" s="2" customFormat="1" ht="15" x14ac:dyDescent="0.2">
      <c r="A19" s="9" t="s">
        <v>31</v>
      </c>
      <c r="B19" s="10" t="s">
        <v>32</v>
      </c>
      <c r="C19" s="9">
        <v>0</v>
      </c>
      <c r="D19" s="9">
        <v>0</v>
      </c>
      <c r="E19" s="9">
        <v>0</v>
      </c>
      <c r="F19" s="5">
        <v>0</v>
      </c>
      <c r="G19" s="9"/>
      <c r="H19" s="5"/>
    </row>
    <row r="20" spans="1:8" s="2" customFormat="1" ht="15" x14ac:dyDescent="0.2">
      <c r="A20" s="9" t="s">
        <v>33</v>
      </c>
      <c r="B20" s="10" t="s">
        <v>34</v>
      </c>
      <c r="C20" s="9">
        <v>0</v>
      </c>
      <c r="D20" s="9">
        <v>0</v>
      </c>
      <c r="E20" s="9">
        <v>0</v>
      </c>
      <c r="F20" s="5">
        <v>0</v>
      </c>
      <c r="G20" s="9"/>
      <c r="H20" s="5"/>
    </row>
    <row r="21" spans="1:8" s="2" customFormat="1" ht="15" x14ac:dyDescent="0.2">
      <c r="A21" s="5" t="s">
        <v>35</v>
      </c>
      <c r="B21" s="11" t="s">
        <v>36</v>
      </c>
      <c r="C21" s="5">
        <v>3</v>
      </c>
      <c r="D21" s="5">
        <v>1</v>
      </c>
      <c r="E21" s="5">
        <v>0</v>
      </c>
      <c r="F21" s="5">
        <v>0</v>
      </c>
      <c r="G21" s="5">
        <v>6</v>
      </c>
      <c r="H21" s="5"/>
    </row>
    <row r="22" spans="1:8" s="2" customFormat="1" ht="15" x14ac:dyDescent="0.2">
      <c r="A22" s="5" t="s">
        <v>37</v>
      </c>
      <c r="B22" s="11" t="s">
        <v>39</v>
      </c>
      <c r="C22" s="5">
        <v>1</v>
      </c>
      <c r="D22" s="5">
        <v>0</v>
      </c>
      <c r="E22" s="5">
        <v>0</v>
      </c>
      <c r="F22" s="5">
        <v>0</v>
      </c>
      <c r="G22" s="5">
        <v>5</v>
      </c>
      <c r="H22" s="5"/>
    </row>
    <row r="23" spans="1:8" s="2" customFormat="1" ht="15" x14ac:dyDescent="0.2">
      <c r="A23" s="5" t="s">
        <v>38</v>
      </c>
      <c r="B23" s="11" t="s">
        <v>24</v>
      </c>
      <c r="C23" s="5">
        <v>0</v>
      </c>
      <c r="D23" s="5">
        <v>0</v>
      </c>
      <c r="E23" s="5">
        <v>0</v>
      </c>
      <c r="F23" s="5">
        <v>0</v>
      </c>
      <c r="G23" s="5"/>
      <c r="H23" s="5"/>
    </row>
    <row r="24" spans="1:8" s="2" customFormat="1" ht="15" x14ac:dyDescent="0.2">
      <c r="A24" s="29" t="s">
        <v>262</v>
      </c>
      <c r="B24" s="29"/>
      <c r="C24" s="12">
        <f>SUM(C3:C23)</f>
        <v>44</v>
      </c>
      <c r="D24" s="12">
        <f>SUM(D3:D23)</f>
        <v>6</v>
      </c>
      <c r="E24" s="12">
        <f>SUM(E3:E23)</f>
        <v>5</v>
      </c>
      <c r="F24" s="12">
        <f>SUM(F5:F23)</f>
        <v>0</v>
      </c>
      <c r="G24" s="13">
        <f>AVERAGE(G4:G23)</f>
        <v>7.0769230769230766</v>
      </c>
      <c r="H24" s="1"/>
    </row>
    <row r="25" spans="1:8" s="2" customFormat="1" ht="15" x14ac:dyDescent="0.2">
      <c r="A25" s="3"/>
      <c r="B25" s="4"/>
      <c r="C25" s="3"/>
      <c r="D25" s="3"/>
      <c r="E25" s="3"/>
      <c r="F25" s="3"/>
      <c r="G25" s="6"/>
      <c r="H25" s="1"/>
    </row>
    <row r="26" spans="1:8" s="2" customFormat="1" ht="15" x14ac:dyDescent="0.2">
      <c r="A26" s="5">
        <v>2</v>
      </c>
      <c r="B26" s="11" t="s">
        <v>41</v>
      </c>
      <c r="C26" s="5"/>
      <c r="D26" s="5"/>
      <c r="E26" s="5"/>
      <c r="F26" s="5"/>
      <c r="G26" s="5"/>
      <c r="H26" s="5"/>
    </row>
    <row r="27" spans="1:8" s="2" customFormat="1" ht="15" x14ac:dyDescent="0.2">
      <c r="A27" s="5" t="s">
        <v>42</v>
      </c>
      <c r="B27" s="11" t="s">
        <v>36</v>
      </c>
      <c r="C27" s="5">
        <v>2</v>
      </c>
      <c r="D27" s="5">
        <v>1</v>
      </c>
      <c r="E27" s="5">
        <v>0</v>
      </c>
      <c r="F27" s="5"/>
      <c r="G27" s="5">
        <v>7</v>
      </c>
      <c r="H27" s="5"/>
    </row>
    <row r="28" spans="1:8" s="2" customFormat="1" ht="15" x14ac:dyDescent="0.2">
      <c r="A28" s="5" t="s">
        <v>43</v>
      </c>
      <c r="B28" s="11" t="s">
        <v>44</v>
      </c>
      <c r="C28" s="5">
        <v>1</v>
      </c>
      <c r="D28" s="5">
        <v>0</v>
      </c>
      <c r="E28" s="5">
        <v>0</v>
      </c>
      <c r="F28" s="5"/>
      <c r="G28" s="5">
        <v>5</v>
      </c>
      <c r="H28" s="5"/>
    </row>
    <row r="29" spans="1:8" s="2" customFormat="1" ht="15" x14ac:dyDescent="0.2">
      <c r="A29" s="5" t="s">
        <v>45</v>
      </c>
      <c r="B29" s="11" t="s">
        <v>46</v>
      </c>
      <c r="C29" s="5">
        <v>6</v>
      </c>
      <c r="D29" s="5">
        <v>1</v>
      </c>
      <c r="E29" s="5">
        <v>0</v>
      </c>
      <c r="F29" s="5"/>
      <c r="G29" s="5">
        <v>10</v>
      </c>
      <c r="H29" s="5"/>
    </row>
    <row r="30" spans="1:8" s="2" customFormat="1" ht="15" x14ac:dyDescent="0.2">
      <c r="A30" s="5" t="s">
        <v>50</v>
      </c>
      <c r="B30" s="11" t="s">
        <v>48</v>
      </c>
      <c r="C30" s="5">
        <v>2</v>
      </c>
      <c r="D30" s="5">
        <v>1</v>
      </c>
      <c r="E30" s="5">
        <v>0</v>
      </c>
      <c r="F30" s="5"/>
      <c r="G30" s="5">
        <v>5</v>
      </c>
      <c r="H30" s="5"/>
    </row>
    <row r="31" spans="1:8" s="2" customFormat="1" ht="15" x14ac:dyDescent="0.2">
      <c r="A31" s="5" t="s">
        <v>51</v>
      </c>
      <c r="B31" s="11" t="s">
        <v>49</v>
      </c>
      <c r="C31" s="5">
        <v>1</v>
      </c>
      <c r="D31" s="5">
        <v>1</v>
      </c>
      <c r="E31" s="5">
        <v>0</v>
      </c>
      <c r="F31" s="5"/>
      <c r="G31" s="5">
        <v>4</v>
      </c>
      <c r="H31" s="5"/>
    </row>
    <row r="32" spans="1:8" s="2" customFormat="1" ht="15" x14ac:dyDescent="0.2">
      <c r="A32" s="5" t="s">
        <v>52</v>
      </c>
      <c r="B32" s="11" t="s">
        <v>53</v>
      </c>
      <c r="C32" s="5">
        <v>1</v>
      </c>
      <c r="D32" s="5">
        <v>1</v>
      </c>
      <c r="E32" s="5">
        <v>0</v>
      </c>
      <c r="F32" s="5"/>
      <c r="G32" s="5">
        <v>5</v>
      </c>
      <c r="H32" s="5"/>
    </row>
    <row r="33" spans="1:8" s="2" customFormat="1" ht="15" x14ac:dyDescent="0.2">
      <c r="A33" s="5" t="s">
        <v>54</v>
      </c>
      <c r="B33" s="11" t="s">
        <v>55</v>
      </c>
      <c r="C33" s="5">
        <v>0</v>
      </c>
      <c r="D33" s="5">
        <v>0</v>
      </c>
      <c r="E33" s="5">
        <v>0</v>
      </c>
      <c r="F33" s="5"/>
      <c r="G33" s="5"/>
      <c r="H33" s="5"/>
    </row>
    <row r="34" spans="1:8" s="2" customFormat="1" ht="15" x14ac:dyDescent="0.2">
      <c r="A34" s="5" t="s">
        <v>57</v>
      </c>
      <c r="B34" s="11" t="s">
        <v>47</v>
      </c>
      <c r="C34" s="5">
        <v>5</v>
      </c>
      <c r="D34" s="5">
        <v>0</v>
      </c>
      <c r="E34" s="5">
        <v>1</v>
      </c>
      <c r="F34" s="5"/>
      <c r="G34" s="5">
        <v>10</v>
      </c>
      <c r="H34" s="5"/>
    </row>
    <row r="35" spans="1:8" s="2" customFormat="1" ht="15" x14ac:dyDescent="0.2">
      <c r="A35" s="5" t="s">
        <v>58</v>
      </c>
      <c r="B35" s="11" t="s">
        <v>46</v>
      </c>
      <c r="C35" s="5">
        <v>0</v>
      </c>
      <c r="D35" s="5">
        <v>0</v>
      </c>
      <c r="E35" s="5">
        <v>1</v>
      </c>
      <c r="F35" s="5"/>
      <c r="G35" s="5">
        <v>8</v>
      </c>
      <c r="H35" s="5"/>
    </row>
    <row r="36" spans="1:8" s="2" customFormat="1" ht="15" x14ac:dyDescent="0.2">
      <c r="A36" s="5" t="s">
        <v>59</v>
      </c>
      <c r="B36" s="11" t="s">
        <v>56</v>
      </c>
      <c r="C36" s="5">
        <v>0</v>
      </c>
      <c r="D36" s="5">
        <v>0</v>
      </c>
      <c r="E36" s="5">
        <v>0</v>
      </c>
      <c r="F36" s="5"/>
      <c r="G36" s="5"/>
      <c r="H36" s="5"/>
    </row>
    <row r="37" spans="1:8" s="2" customFormat="1" ht="15" x14ac:dyDescent="0.2">
      <c r="A37" s="5" t="s">
        <v>60</v>
      </c>
      <c r="B37" s="11" t="s">
        <v>61</v>
      </c>
      <c r="C37" s="5">
        <v>0</v>
      </c>
      <c r="D37" s="5">
        <v>0</v>
      </c>
      <c r="E37" s="5">
        <v>0</v>
      </c>
      <c r="F37" s="5"/>
      <c r="G37" s="5"/>
      <c r="H37" s="5"/>
    </row>
    <row r="38" spans="1:8" s="2" customFormat="1" ht="15" x14ac:dyDescent="0.2">
      <c r="A38" s="5" t="s">
        <v>63</v>
      </c>
      <c r="B38" s="11" t="s">
        <v>62</v>
      </c>
      <c r="C38" s="5">
        <v>0</v>
      </c>
      <c r="D38" s="5">
        <v>0</v>
      </c>
      <c r="E38" s="5">
        <v>0</v>
      </c>
      <c r="F38" s="5"/>
      <c r="G38" s="5"/>
      <c r="H38" s="5"/>
    </row>
    <row r="39" spans="1:8" s="2" customFormat="1" ht="15" x14ac:dyDescent="0.2">
      <c r="A39" s="5" t="s">
        <v>64</v>
      </c>
      <c r="B39" s="11" t="s">
        <v>65</v>
      </c>
      <c r="C39" s="5">
        <v>1</v>
      </c>
      <c r="D39" s="5">
        <v>1</v>
      </c>
      <c r="E39" s="5">
        <v>0</v>
      </c>
      <c r="F39" s="5"/>
      <c r="G39" s="5">
        <v>7</v>
      </c>
      <c r="H39" s="5"/>
    </row>
    <row r="40" spans="1:8" s="2" customFormat="1" ht="15" x14ac:dyDescent="0.2">
      <c r="A40" s="5" t="s">
        <v>67</v>
      </c>
      <c r="B40" s="11" t="s">
        <v>66</v>
      </c>
      <c r="C40" s="5">
        <v>2</v>
      </c>
      <c r="D40" s="5">
        <v>1</v>
      </c>
      <c r="E40" s="5">
        <v>0</v>
      </c>
      <c r="F40" s="5"/>
      <c r="G40" s="5">
        <v>8</v>
      </c>
      <c r="H40" s="5"/>
    </row>
    <row r="41" spans="1:8" s="2" customFormat="1" ht="15" x14ac:dyDescent="0.2">
      <c r="A41" s="5" t="s">
        <v>159</v>
      </c>
      <c r="B41" s="11" t="s">
        <v>70</v>
      </c>
      <c r="C41" s="5">
        <v>1</v>
      </c>
      <c r="D41" s="5">
        <v>0</v>
      </c>
      <c r="E41" s="5">
        <v>0</v>
      </c>
      <c r="F41" s="5"/>
      <c r="G41" s="5">
        <v>10</v>
      </c>
      <c r="H41" s="5"/>
    </row>
    <row r="42" spans="1:8" s="2" customFormat="1" ht="15" x14ac:dyDescent="0.2">
      <c r="A42" s="5" t="s">
        <v>160</v>
      </c>
      <c r="B42" s="11" t="s">
        <v>161</v>
      </c>
      <c r="C42" s="5">
        <v>0</v>
      </c>
      <c r="D42" s="5">
        <v>33</v>
      </c>
      <c r="E42" s="5">
        <v>0</v>
      </c>
      <c r="F42" s="5"/>
      <c r="G42" s="5">
        <v>10</v>
      </c>
      <c r="H42" s="5"/>
    </row>
    <row r="43" spans="1:8" s="2" customFormat="1" ht="15" x14ac:dyDescent="0.2">
      <c r="A43" s="29" t="s">
        <v>262</v>
      </c>
      <c r="B43" s="29"/>
      <c r="C43" s="12">
        <f>SUM(C26:C42)</f>
        <v>22</v>
      </c>
      <c r="D43" s="12">
        <f>SUM(D26:D42)</f>
        <v>40</v>
      </c>
      <c r="E43" s="12">
        <f>SUM(E26:E42)</f>
        <v>2</v>
      </c>
      <c r="F43" s="12"/>
      <c r="G43" s="13">
        <f>AVERAGE(G26:G42)</f>
        <v>7.416666666666667</v>
      </c>
      <c r="H43" s="3"/>
    </row>
    <row r="44" spans="1:8" s="2" customFormat="1" ht="15" x14ac:dyDescent="0.2">
      <c r="A44" s="1"/>
      <c r="C44" s="1"/>
      <c r="D44" s="1"/>
      <c r="E44" s="1"/>
      <c r="F44" s="1"/>
      <c r="G44" s="1"/>
      <c r="H44" s="1"/>
    </row>
    <row r="45" spans="1:8" s="2" customFormat="1" ht="15" x14ac:dyDescent="0.2">
      <c r="A45" s="1"/>
      <c r="C45" s="1"/>
      <c r="D45" s="1"/>
      <c r="E45" s="1"/>
      <c r="F45" s="1"/>
      <c r="G45" s="1"/>
      <c r="H45" s="1"/>
    </row>
    <row r="46" spans="1:8" s="2" customFormat="1" ht="15" x14ac:dyDescent="0.2">
      <c r="A46" s="1"/>
      <c r="C46" s="1"/>
      <c r="D46" s="1"/>
      <c r="E46" s="1"/>
      <c r="F46" s="1"/>
      <c r="G46" s="1"/>
      <c r="H46" s="1"/>
    </row>
    <row r="47" spans="1:8" s="2" customFormat="1" ht="15" x14ac:dyDescent="0.2">
      <c r="A47" s="5">
        <v>3</v>
      </c>
      <c r="B47" s="11" t="s">
        <v>68</v>
      </c>
      <c r="C47" s="5"/>
      <c r="D47" s="5"/>
      <c r="E47" s="5"/>
      <c r="F47" s="5"/>
      <c r="G47" s="5"/>
      <c r="H47" s="5"/>
    </row>
    <row r="48" spans="1:8" s="2" customFormat="1" ht="15" x14ac:dyDescent="0.2">
      <c r="A48" s="5" t="s">
        <v>69</v>
      </c>
      <c r="B48" s="11" t="s">
        <v>70</v>
      </c>
      <c r="C48" s="5"/>
      <c r="D48" s="5"/>
      <c r="E48" s="5"/>
      <c r="F48" s="5"/>
      <c r="G48" s="5"/>
      <c r="H48" s="5">
        <v>6</v>
      </c>
    </row>
    <row r="49" spans="1:8" s="2" customFormat="1" ht="15" x14ac:dyDescent="0.2">
      <c r="A49" s="5" t="s">
        <v>71</v>
      </c>
      <c r="B49" s="11" t="s">
        <v>72</v>
      </c>
      <c r="C49" s="5"/>
      <c r="D49" s="5"/>
      <c r="E49" s="5"/>
      <c r="F49" s="5"/>
      <c r="G49" s="5"/>
      <c r="H49" s="5">
        <v>5</v>
      </c>
    </row>
    <row r="50" spans="1:8" s="2" customFormat="1" ht="15" x14ac:dyDescent="0.2">
      <c r="A50" s="5" t="s">
        <v>82</v>
      </c>
      <c r="B50" s="11" t="s">
        <v>74</v>
      </c>
      <c r="C50" s="5"/>
      <c r="D50" s="5"/>
      <c r="E50" s="5"/>
      <c r="F50" s="5"/>
      <c r="G50" s="5"/>
      <c r="H50" s="5">
        <v>5</v>
      </c>
    </row>
    <row r="51" spans="1:8" s="2" customFormat="1" ht="15" x14ac:dyDescent="0.2">
      <c r="A51" s="5" t="s">
        <v>85</v>
      </c>
      <c r="B51" s="11" t="s">
        <v>77</v>
      </c>
      <c r="C51" s="5"/>
      <c r="D51" s="5"/>
      <c r="E51" s="5"/>
      <c r="F51" s="5"/>
      <c r="G51" s="5"/>
      <c r="H51" s="5">
        <v>5</v>
      </c>
    </row>
    <row r="52" spans="1:8" s="2" customFormat="1" ht="15" x14ac:dyDescent="0.2">
      <c r="A52" s="5" t="s">
        <v>86</v>
      </c>
      <c r="B52" s="11" t="s">
        <v>78</v>
      </c>
      <c r="C52" s="5"/>
      <c r="D52" s="5"/>
      <c r="E52" s="5"/>
      <c r="F52" s="5"/>
      <c r="G52" s="5"/>
      <c r="H52" s="5">
        <v>5</v>
      </c>
    </row>
    <row r="53" spans="1:8" s="2" customFormat="1" ht="15" x14ac:dyDescent="0.2">
      <c r="A53" s="5" t="s">
        <v>87</v>
      </c>
      <c r="B53" s="11" t="s">
        <v>79</v>
      </c>
      <c r="C53" s="5"/>
      <c r="D53" s="5"/>
      <c r="E53" s="5"/>
      <c r="F53" s="5"/>
      <c r="G53" s="5"/>
      <c r="H53" s="5">
        <v>7</v>
      </c>
    </row>
    <row r="54" spans="1:8" s="2" customFormat="1" ht="15" x14ac:dyDescent="0.2">
      <c r="A54" s="5" t="s">
        <v>83</v>
      </c>
      <c r="B54" s="11" t="s">
        <v>80</v>
      </c>
      <c r="C54" s="5"/>
      <c r="D54" s="5"/>
      <c r="E54" s="5"/>
      <c r="F54" s="5"/>
      <c r="G54" s="5"/>
      <c r="H54" s="5">
        <v>8</v>
      </c>
    </row>
    <row r="55" spans="1:8" s="2" customFormat="1" ht="15" x14ac:dyDescent="0.2">
      <c r="A55" s="5" t="s">
        <v>84</v>
      </c>
      <c r="B55" s="11" t="s">
        <v>81</v>
      </c>
      <c r="C55" s="5"/>
      <c r="D55" s="5"/>
      <c r="E55" s="5"/>
      <c r="F55" s="5"/>
      <c r="G55" s="5"/>
      <c r="H55" s="5">
        <v>10</v>
      </c>
    </row>
    <row r="56" spans="1:8" s="2" customFormat="1" ht="15" x14ac:dyDescent="0.2">
      <c r="A56" s="5" t="s">
        <v>73</v>
      </c>
      <c r="B56" s="11" t="s">
        <v>65</v>
      </c>
      <c r="C56" s="5"/>
      <c r="D56" s="5"/>
      <c r="E56" s="5"/>
      <c r="F56" s="5"/>
      <c r="G56" s="5"/>
      <c r="H56" s="5">
        <v>1</v>
      </c>
    </row>
    <row r="57" spans="1:8" s="2" customFormat="1" ht="15" x14ac:dyDescent="0.2">
      <c r="A57" s="5" t="s">
        <v>75</v>
      </c>
      <c r="B57" s="11" t="s">
        <v>88</v>
      </c>
      <c r="C57" s="5"/>
      <c r="D57" s="5"/>
      <c r="E57" s="5"/>
      <c r="F57" s="5"/>
      <c r="G57" s="5"/>
      <c r="H57" s="5">
        <v>10</v>
      </c>
    </row>
    <row r="58" spans="1:8" s="2" customFormat="1" ht="15" x14ac:dyDescent="0.2">
      <c r="A58" s="5" t="s">
        <v>76</v>
      </c>
      <c r="B58" s="11" t="s">
        <v>89</v>
      </c>
      <c r="C58" s="5"/>
      <c r="D58" s="5"/>
      <c r="E58" s="5"/>
      <c r="F58" s="5"/>
      <c r="G58" s="5"/>
      <c r="H58" s="5">
        <v>10</v>
      </c>
    </row>
    <row r="59" spans="1:8" s="2" customFormat="1" ht="15" x14ac:dyDescent="0.2">
      <c r="A59" s="29" t="s">
        <v>262</v>
      </c>
      <c r="B59" s="29"/>
      <c r="C59" s="12"/>
      <c r="D59" s="12"/>
      <c r="E59" s="12"/>
      <c r="F59" s="12"/>
      <c r="G59" s="12"/>
      <c r="H59" s="13">
        <f>AVERAGE(H48:H58)</f>
        <v>6.5454545454545459</v>
      </c>
    </row>
    <row r="60" spans="1:8" s="2" customFormat="1" ht="15" x14ac:dyDescent="0.2">
      <c r="A60" s="1"/>
      <c r="C60" s="1"/>
      <c r="D60" s="1"/>
      <c r="E60" s="1"/>
      <c r="F60" s="1"/>
      <c r="G60" s="1"/>
      <c r="H60" s="1"/>
    </row>
    <row r="61" spans="1:8" s="2" customFormat="1" ht="15" x14ac:dyDescent="0.2">
      <c r="A61" s="5">
        <v>4</v>
      </c>
      <c r="B61" s="11" t="s">
        <v>90</v>
      </c>
      <c r="C61" s="5"/>
      <c r="D61" s="5"/>
      <c r="E61" s="5"/>
      <c r="F61" s="5"/>
      <c r="G61" s="5"/>
      <c r="H61" s="5"/>
    </row>
    <row r="62" spans="1:8" s="2" customFormat="1" ht="15" x14ac:dyDescent="0.2">
      <c r="A62" s="5" t="s">
        <v>91</v>
      </c>
      <c r="B62" s="11" t="s">
        <v>92</v>
      </c>
      <c r="C62" s="5"/>
      <c r="D62" s="5"/>
      <c r="E62" s="5"/>
      <c r="F62" s="5"/>
      <c r="G62" s="5"/>
      <c r="H62" s="5">
        <v>1</v>
      </c>
    </row>
    <row r="63" spans="1:8" s="2" customFormat="1" ht="15" x14ac:dyDescent="0.2">
      <c r="A63" s="5" t="s">
        <v>95</v>
      </c>
      <c r="B63" s="11" t="s">
        <v>96</v>
      </c>
      <c r="C63" s="5"/>
      <c r="D63" s="5"/>
      <c r="E63" s="5"/>
      <c r="F63" s="5"/>
      <c r="G63" s="5"/>
      <c r="H63" s="5">
        <v>9</v>
      </c>
    </row>
    <row r="64" spans="1:8" s="2" customFormat="1" ht="15" x14ac:dyDescent="0.2">
      <c r="A64" s="5" t="s">
        <v>104</v>
      </c>
      <c r="B64" s="11" t="s">
        <v>97</v>
      </c>
      <c r="C64" s="5"/>
      <c r="D64" s="5"/>
      <c r="E64" s="5"/>
      <c r="F64" s="5"/>
      <c r="G64" s="5"/>
      <c r="H64" s="5">
        <v>10</v>
      </c>
    </row>
    <row r="65" spans="1:8" s="2" customFormat="1" ht="15" x14ac:dyDescent="0.2">
      <c r="A65" s="5" t="s">
        <v>105</v>
      </c>
      <c r="B65" s="11" t="s">
        <v>98</v>
      </c>
      <c r="C65" s="5"/>
      <c r="D65" s="5"/>
      <c r="E65" s="5"/>
      <c r="F65" s="5"/>
      <c r="G65" s="5"/>
      <c r="H65" s="5">
        <v>9</v>
      </c>
    </row>
    <row r="66" spans="1:8" s="2" customFormat="1" ht="15" x14ac:dyDescent="0.2">
      <c r="A66" s="5" t="s">
        <v>104</v>
      </c>
      <c r="B66" s="11" t="s">
        <v>99</v>
      </c>
      <c r="C66" s="5"/>
      <c r="D66" s="5"/>
      <c r="E66" s="5"/>
      <c r="F66" s="5"/>
      <c r="G66" s="5"/>
      <c r="H66" s="5">
        <v>1</v>
      </c>
    </row>
    <row r="67" spans="1:8" s="2" customFormat="1" ht="15" x14ac:dyDescent="0.2">
      <c r="A67" s="5" t="s">
        <v>106</v>
      </c>
      <c r="B67" s="11" t="s">
        <v>103</v>
      </c>
      <c r="C67" s="5"/>
      <c r="D67" s="5"/>
      <c r="E67" s="5"/>
      <c r="F67" s="5"/>
      <c r="G67" s="5"/>
      <c r="H67" s="5">
        <v>8</v>
      </c>
    </row>
    <row r="68" spans="1:8" s="2" customFormat="1" ht="15" x14ac:dyDescent="0.2">
      <c r="A68" s="5" t="s">
        <v>107</v>
      </c>
      <c r="B68" s="11" t="s">
        <v>100</v>
      </c>
      <c r="C68" s="5"/>
      <c r="D68" s="5"/>
      <c r="E68" s="5"/>
      <c r="F68" s="5"/>
      <c r="G68" s="5"/>
      <c r="H68" s="5">
        <v>8</v>
      </c>
    </row>
    <row r="69" spans="1:8" s="2" customFormat="1" ht="15" x14ac:dyDescent="0.2">
      <c r="A69" s="5" t="s">
        <v>108</v>
      </c>
      <c r="B69" s="11" t="s">
        <v>101</v>
      </c>
      <c r="C69" s="5"/>
      <c r="D69" s="5"/>
      <c r="E69" s="5"/>
      <c r="F69" s="5"/>
      <c r="G69" s="5"/>
      <c r="H69" s="5">
        <v>8</v>
      </c>
    </row>
    <row r="70" spans="1:8" s="2" customFormat="1" ht="15" x14ac:dyDescent="0.2">
      <c r="A70" s="5" t="s">
        <v>109</v>
      </c>
      <c r="B70" s="11" t="s">
        <v>102</v>
      </c>
      <c r="C70" s="5"/>
      <c r="D70" s="5"/>
      <c r="E70" s="5"/>
      <c r="F70" s="5"/>
      <c r="G70" s="5"/>
      <c r="H70" s="5">
        <v>8</v>
      </c>
    </row>
    <row r="71" spans="1:8" s="2" customFormat="1" ht="15" x14ac:dyDescent="0.2">
      <c r="A71" s="5" t="s">
        <v>105</v>
      </c>
      <c r="B71" s="11" t="s">
        <v>110</v>
      </c>
      <c r="C71" s="5"/>
      <c r="D71" s="5"/>
      <c r="E71" s="5"/>
      <c r="F71" s="5"/>
      <c r="G71" s="5"/>
      <c r="H71" s="5">
        <v>6</v>
      </c>
    </row>
    <row r="72" spans="1:8" s="2" customFormat="1" ht="15" x14ac:dyDescent="0.2">
      <c r="A72" s="5" t="s">
        <v>94</v>
      </c>
      <c r="B72" s="11" t="s">
        <v>93</v>
      </c>
      <c r="C72" s="5"/>
      <c r="D72" s="5"/>
      <c r="E72" s="5"/>
      <c r="F72" s="5"/>
      <c r="G72" s="5"/>
      <c r="H72" s="5">
        <v>7</v>
      </c>
    </row>
    <row r="73" spans="1:8" s="2" customFormat="1" ht="15" x14ac:dyDescent="0.2">
      <c r="A73" s="5" t="s">
        <v>115</v>
      </c>
      <c r="B73" s="11" t="s">
        <v>129</v>
      </c>
      <c r="C73" s="5"/>
      <c r="D73" s="5"/>
      <c r="E73" s="5"/>
      <c r="F73" s="5"/>
      <c r="G73" s="5"/>
      <c r="H73" s="5">
        <v>7</v>
      </c>
    </row>
    <row r="74" spans="1:8" s="2" customFormat="1" ht="15" x14ac:dyDescent="0.2">
      <c r="A74" s="5" t="s">
        <v>116</v>
      </c>
      <c r="B74" s="11" t="s">
        <v>111</v>
      </c>
      <c r="C74" s="5"/>
      <c r="D74" s="5"/>
      <c r="E74" s="5"/>
      <c r="F74" s="5"/>
      <c r="G74" s="5"/>
      <c r="H74" s="5">
        <v>10</v>
      </c>
    </row>
    <row r="75" spans="1:8" s="2" customFormat="1" ht="15" x14ac:dyDescent="0.2">
      <c r="A75" s="5" t="s">
        <v>117</v>
      </c>
      <c r="B75" s="11" t="s">
        <v>112</v>
      </c>
      <c r="C75" s="5"/>
      <c r="D75" s="5"/>
      <c r="E75" s="5"/>
      <c r="F75" s="5"/>
      <c r="G75" s="5"/>
      <c r="H75" s="5">
        <v>10</v>
      </c>
    </row>
    <row r="76" spans="1:8" s="2" customFormat="1" ht="15" x14ac:dyDescent="0.2">
      <c r="A76" s="5" t="s">
        <v>118</v>
      </c>
      <c r="B76" s="11" t="s">
        <v>169</v>
      </c>
      <c r="C76" s="5"/>
      <c r="D76" s="5"/>
      <c r="E76" s="5"/>
      <c r="F76" s="5"/>
      <c r="G76" s="5"/>
      <c r="H76" s="5">
        <v>10</v>
      </c>
    </row>
    <row r="77" spans="1:8" s="2" customFormat="1" ht="15" x14ac:dyDescent="0.2">
      <c r="A77" s="5" t="s">
        <v>119</v>
      </c>
      <c r="B77" s="11" t="s">
        <v>113</v>
      </c>
      <c r="C77" s="5"/>
      <c r="D77" s="5"/>
      <c r="E77" s="5"/>
      <c r="F77" s="5"/>
      <c r="G77" s="5"/>
      <c r="H77" s="5">
        <v>4</v>
      </c>
    </row>
    <row r="78" spans="1:8" s="2" customFormat="1" ht="15" x14ac:dyDescent="0.2">
      <c r="A78" s="5" t="s">
        <v>132</v>
      </c>
      <c r="B78" s="11" t="s">
        <v>114</v>
      </c>
      <c r="C78" s="5"/>
      <c r="D78" s="5"/>
      <c r="E78" s="5"/>
      <c r="F78" s="5"/>
      <c r="G78" s="5"/>
      <c r="H78" s="5">
        <v>7</v>
      </c>
    </row>
    <row r="79" spans="1:8" s="2" customFormat="1" ht="15" x14ac:dyDescent="0.2">
      <c r="A79" s="5" t="s">
        <v>120</v>
      </c>
      <c r="B79" s="11" t="s">
        <v>130</v>
      </c>
      <c r="C79" s="5"/>
      <c r="D79" s="5"/>
      <c r="E79" s="5"/>
      <c r="F79" s="5"/>
      <c r="G79" s="5"/>
      <c r="H79" s="5">
        <v>1</v>
      </c>
    </row>
    <row r="80" spans="1:8" s="2" customFormat="1" ht="15" x14ac:dyDescent="0.2">
      <c r="A80" s="5" t="s">
        <v>125</v>
      </c>
      <c r="B80" s="11" t="s">
        <v>121</v>
      </c>
      <c r="C80" s="5"/>
      <c r="D80" s="5"/>
      <c r="E80" s="5"/>
      <c r="F80" s="5"/>
      <c r="G80" s="5"/>
      <c r="H80" s="5">
        <v>10</v>
      </c>
    </row>
    <row r="81" spans="1:8" s="2" customFormat="1" ht="15" x14ac:dyDescent="0.2">
      <c r="A81" s="5" t="s">
        <v>126</v>
      </c>
      <c r="B81" s="11" t="s">
        <v>99</v>
      </c>
      <c r="C81" s="5"/>
      <c r="D81" s="5"/>
      <c r="E81" s="5"/>
      <c r="F81" s="5"/>
      <c r="G81" s="5"/>
      <c r="H81" s="5">
        <v>1</v>
      </c>
    </row>
    <row r="82" spans="1:8" s="2" customFormat="1" ht="15" x14ac:dyDescent="0.2">
      <c r="A82" s="5" t="s">
        <v>143</v>
      </c>
      <c r="B82" s="11" t="s">
        <v>102</v>
      </c>
      <c r="C82" s="5"/>
      <c r="D82" s="5"/>
      <c r="E82" s="5"/>
      <c r="F82" s="5"/>
      <c r="G82" s="5"/>
      <c r="H82" s="5">
        <v>8</v>
      </c>
    </row>
    <row r="83" spans="1:8" s="2" customFormat="1" ht="15" x14ac:dyDescent="0.2">
      <c r="A83" s="5" t="s">
        <v>144</v>
      </c>
      <c r="B83" s="11" t="s">
        <v>100</v>
      </c>
      <c r="C83" s="5"/>
      <c r="D83" s="5"/>
      <c r="E83" s="5"/>
      <c r="F83" s="5"/>
      <c r="G83" s="5"/>
      <c r="H83" s="5">
        <v>8</v>
      </c>
    </row>
    <row r="84" spans="1:8" s="2" customFormat="1" ht="15" x14ac:dyDescent="0.2">
      <c r="A84" s="5" t="s">
        <v>144</v>
      </c>
      <c r="B84" s="11" t="s">
        <v>101</v>
      </c>
      <c r="C84" s="5"/>
      <c r="D84" s="5"/>
      <c r="E84" s="5"/>
      <c r="F84" s="5"/>
      <c r="G84" s="5"/>
      <c r="H84" s="5">
        <v>8</v>
      </c>
    </row>
    <row r="85" spans="1:8" s="2" customFormat="1" ht="15" x14ac:dyDescent="0.2">
      <c r="A85" s="5" t="s">
        <v>127</v>
      </c>
      <c r="B85" s="11" t="s">
        <v>122</v>
      </c>
      <c r="C85" s="5"/>
      <c r="D85" s="5"/>
      <c r="E85" s="5"/>
      <c r="F85" s="5"/>
      <c r="G85" s="5"/>
      <c r="H85" s="5">
        <v>1</v>
      </c>
    </row>
    <row r="86" spans="1:8" s="2" customFormat="1" ht="15" x14ac:dyDescent="0.2">
      <c r="A86" s="5" t="s">
        <v>145</v>
      </c>
      <c r="B86" s="11" t="s">
        <v>148</v>
      </c>
      <c r="C86" s="5"/>
      <c r="D86" s="5"/>
      <c r="E86" s="5"/>
      <c r="F86" s="5"/>
      <c r="G86" s="5"/>
      <c r="H86" s="5">
        <v>7</v>
      </c>
    </row>
    <row r="87" spans="1:8" s="2" customFormat="1" ht="15" x14ac:dyDescent="0.2">
      <c r="A87" s="5" t="s">
        <v>146</v>
      </c>
      <c r="B87" s="11" t="s">
        <v>149</v>
      </c>
      <c r="C87" s="5"/>
      <c r="D87" s="5"/>
      <c r="E87" s="5"/>
      <c r="F87" s="5"/>
      <c r="G87" s="5"/>
      <c r="H87" s="5">
        <v>8</v>
      </c>
    </row>
    <row r="88" spans="1:8" s="2" customFormat="1" ht="15" x14ac:dyDescent="0.2">
      <c r="A88" s="5" t="s">
        <v>147</v>
      </c>
      <c r="B88" s="11" t="s">
        <v>150</v>
      </c>
      <c r="C88" s="5"/>
      <c r="D88" s="5"/>
      <c r="E88" s="5"/>
      <c r="F88" s="5"/>
      <c r="G88" s="5"/>
      <c r="H88" s="5">
        <v>7</v>
      </c>
    </row>
    <row r="89" spans="1:8" s="2" customFormat="1" ht="15" x14ac:dyDescent="0.2">
      <c r="A89" s="5" t="s">
        <v>151</v>
      </c>
      <c r="B89" s="11" t="s">
        <v>170</v>
      </c>
      <c r="C89" s="5"/>
      <c r="D89" s="5"/>
      <c r="E89" s="5"/>
      <c r="F89" s="5"/>
      <c r="G89" s="5"/>
      <c r="H89" s="5">
        <v>7</v>
      </c>
    </row>
    <row r="90" spans="1:8" s="2" customFormat="1" ht="15" x14ac:dyDescent="0.2">
      <c r="A90" s="5" t="s">
        <v>128</v>
      </c>
      <c r="B90" s="11" t="s">
        <v>123</v>
      </c>
      <c r="C90" s="5"/>
      <c r="D90" s="5"/>
      <c r="E90" s="5"/>
      <c r="F90" s="5"/>
      <c r="G90" s="5"/>
      <c r="H90" s="5">
        <v>6</v>
      </c>
    </row>
    <row r="91" spans="1:8" s="2" customFormat="1" ht="15" x14ac:dyDescent="0.2">
      <c r="A91" s="5" t="s">
        <v>131</v>
      </c>
      <c r="B91" s="11" t="s">
        <v>124</v>
      </c>
      <c r="C91" s="5"/>
      <c r="D91" s="5"/>
      <c r="E91" s="5"/>
      <c r="F91" s="5"/>
      <c r="G91" s="5"/>
      <c r="H91" s="5">
        <v>1</v>
      </c>
    </row>
    <row r="92" spans="1:8" s="2" customFormat="1" ht="15" x14ac:dyDescent="0.2">
      <c r="A92" s="5" t="s">
        <v>152</v>
      </c>
      <c r="B92" s="11" t="s">
        <v>155</v>
      </c>
      <c r="C92" s="5"/>
      <c r="D92" s="5"/>
      <c r="E92" s="5"/>
      <c r="F92" s="5"/>
      <c r="G92" s="5"/>
      <c r="H92" s="5">
        <v>8</v>
      </c>
    </row>
    <row r="93" spans="1:8" s="2" customFormat="1" ht="15" x14ac:dyDescent="0.2">
      <c r="A93" s="5" t="s">
        <v>153</v>
      </c>
      <c r="B93" s="11" t="s">
        <v>156</v>
      </c>
      <c r="C93" s="5"/>
      <c r="D93" s="5"/>
      <c r="E93" s="5"/>
      <c r="F93" s="5"/>
      <c r="G93" s="5"/>
      <c r="H93" s="5">
        <v>8</v>
      </c>
    </row>
    <row r="94" spans="1:8" s="2" customFormat="1" ht="15" x14ac:dyDescent="0.2">
      <c r="A94" s="5" t="s">
        <v>154</v>
      </c>
      <c r="B94" s="11" t="s">
        <v>157</v>
      </c>
      <c r="C94" s="5"/>
      <c r="D94" s="5"/>
      <c r="E94" s="5"/>
      <c r="F94" s="5"/>
      <c r="G94" s="5"/>
      <c r="H94" s="5">
        <v>8</v>
      </c>
    </row>
    <row r="95" spans="1:8" s="2" customFormat="1" ht="15" x14ac:dyDescent="0.2">
      <c r="A95" s="5" t="s">
        <v>133</v>
      </c>
      <c r="B95" s="11" t="s">
        <v>134</v>
      </c>
      <c r="C95" s="5"/>
      <c r="D95" s="5"/>
      <c r="E95" s="5"/>
      <c r="F95" s="5"/>
      <c r="G95" s="5"/>
      <c r="H95" s="5">
        <v>1</v>
      </c>
    </row>
    <row r="96" spans="1:8" s="2" customFormat="1" ht="15" x14ac:dyDescent="0.2">
      <c r="A96" s="5" t="s">
        <v>135</v>
      </c>
      <c r="B96" s="11" t="s">
        <v>136</v>
      </c>
      <c r="C96" s="5"/>
      <c r="D96" s="5"/>
      <c r="E96" s="5"/>
      <c r="F96" s="5"/>
      <c r="G96" s="5"/>
      <c r="H96" s="5">
        <v>9</v>
      </c>
    </row>
    <row r="97" spans="1:8" s="2" customFormat="1" ht="15" x14ac:dyDescent="0.2">
      <c r="A97" s="5" t="s">
        <v>140</v>
      </c>
      <c r="B97" s="11" t="s">
        <v>137</v>
      </c>
      <c r="C97" s="5"/>
      <c r="D97" s="5"/>
      <c r="E97" s="5"/>
      <c r="F97" s="5"/>
      <c r="G97" s="5"/>
      <c r="H97" s="5">
        <v>9</v>
      </c>
    </row>
    <row r="98" spans="1:8" s="2" customFormat="1" ht="15" x14ac:dyDescent="0.2">
      <c r="A98" s="5" t="s">
        <v>141</v>
      </c>
      <c r="B98" s="11" t="s">
        <v>138</v>
      </c>
      <c r="C98" s="5"/>
      <c r="D98" s="5"/>
      <c r="E98" s="5"/>
      <c r="F98" s="5"/>
      <c r="G98" s="5"/>
      <c r="H98" s="5">
        <v>9</v>
      </c>
    </row>
    <row r="99" spans="1:8" s="2" customFormat="1" ht="15" x14ac:dyDescent="0.2">
      <c r="A99" s="5" t="s">
        <v>142</v>
      </c>
      <c r="B99" s="11" t="s">
        <v>139</v>
      </c>
      <c r="C99" s="5"/>
      <c r="D99" s="5"/>
      <c r="E99" s="5"/>
      <c r="F99" s="5"/>
      <c r="G99" s="5"/>
      <c r="H99" s="5">
        <v>10</v>
      </c>
    </row>
    <row r="100" spans="1:8" s="2" customFormat="1" ht="15" x14ac:dyDescent="0.2">
      <c r="A100" s="29" t="s">
        <v>262</v>
      </c>
      <c r="B100" s="29"/>
      <c r="C100" s="12"/>
      <c r="D100" s="12"/>
      <c r="E100" s="12"/>
      <c r="F100" s="12"/>
      <c r="G100" s="12"/>
      <c r="H100" s="13">
        <f>AVERAGE(H61:H99)</f>
        <v>6.7894736842105265</v>
      </c>
    </row>
    <row r="102" spans="1:8" x14ac:dyDescent="0.25">
      <c r="A102" s="5">
        <v>5</v>
      </c>
      <c r="B102" s="11" t="s">
        <v>171</v>
      </c>
      <c r="C102" s="5"/>
      <c r="D102" s="5"/>
      <c r="E102" s="5"/>
      <c r="F102" s="5"/>
      <c r="G102" s="5"/>
      <c r="H102" s="14"/>
    </row>
    <row r="103" spans="1:8" x14ac:dyDescent="0.25">
      <c r="A103" s="5" t="s">
        <v>172</v>
      </c>
      <c r="B103" s="11" t="s">
        <v>173</v>
      </c>
      <c r="C103" s="5"/>
      <c r="D103" s="5"/>
      <c r="E103" s="5"/>
      <c r="F103" s="5"/>
      <c r="G103" s="5"/>
      <c r="H103" s="14">
        <v>1</v>
      </c>
    </row>
    <row r="104" spans="1:8" x14ac:dyDescent="0.25">
      <c r="A104" s="5" t="s">
        <v>174</v>
      </c>
      <c r="B104" s="11" t="s">
        <v>171</v>
      </c>
      <c r="C104" s="5"/>
      <c r="D104" s="5"/>
      <c r="E104" s="5"/>
      <c r="F104" s="5"/>
      <c r="G104" s="5"/>
      <c r="H104" s="14">
        <v>6</v>
      </c>
    </row>
    <row r="105" spans="1:8" x14ac:dyDescent="0.25">
      <c r="A105" s="5" t="s">
        <v>175</v>
      </c>
      <c r="B105" s="11" t="s">
        <v>177</v>
      </c>
      <c r="C105" s="5"/>
      <c r="D105" s="5"/>
      <c r="E105" s="5"/>
      <c r="F105" s="5"/>
      <c r="G105" s="5"/>
      <c r="H105" s="14">
        <v>7</v>
      </c>
    </row>
    <row r="106" spans="1:8" x14ac:dyDescent="0.25">
      <c r="A106" s="5" t="s">
        <v>176</v>
      </c>
      <c r="B106" s="11" t="s">
        <v>70</v>
      </c>
      <c r="C106" s="5"/>
      <c r="D106" s="5"/>
      <c r="E106" s="5"/>
      <c r="F106" s="5"/>
      <c r="G106" s="5"/>
      <c r="H106" s="14">
        <v>5</v>
      </c>
    </row>
    <row r="107" spans="1:8" x14ac:dyDescent="0.25">
      <c r="A107" s="5" t="s">
        <v>178</v>
      </c>
      <c r="B107" s="11" t="s">
        <v>179</v>
      </c>
      <c r="C107" s="5"/>
      <c r="D107" s="5"/>
      <c r="E107" s="5"/>
      <c r="F107" s="5"/>
      <c r="G107" s="5"/>
      <c r="H107" s="14">
        <v>5</v>
      </c>
    </row>
    <row r="108" spans="1:8" x14ac:dyDescent="0.25">
      <c r="A108" s="29" t="s">
        <v>262</v>
      </c>
      <c r="B108" s="29"/>
      <c r="C108" s="12"/>
      <c r="D108" s="12"/>
      <c r="E108" s="12"/>
      <c r="F108" s="12"/>
      <c r="G108" s="12"/>
      <c r="H108" s="15">
        <f>AVERAGE(H103:H107)</f>
        <v>4.8</v>
      </c>
    </row>
  </sheetData>
  <mergeCells count="6">
    <mergeCell ref="A108:B108"/>
    <mergeCell ref="C1:G1"/>
    <mergeCell ref="A24:B24"/>
    <mergeCell ref="A43:B43"/>
    <mergeCell ref="A59:B59"/>
    <mergeCell ref="A100:B100"/>
  </mergeCells>
  <pageMargins left="0.25" right="0.25" top="0.75" bottom="0.75" header="0.3" footer="0.3"/>
  <pageSetup paperSize="8" scale="68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7" workbookViewId="0">
      <selection activeCell="E16" sqref="E16"/>
    </sheetView>
  </sheetViews>
  <sheetFormatPr baseColWidth="10" defaultRowHeight="15.75" x14ac:dyDescent="0.25"/>
  <cols>
    <col min="1" max="1" width="11.42578125" style="1"/>
    <col min="2" max="2" width="11.42578125" style="2"/>
  </cols>
  <sheetData>
    <row r="1" spans="1:2" x14ac:dyDescent="0.25">
      <c r="A1" s="20" t="s">
        <v>252</v>
      </c>
      <c r="B1" s="23" t="s">
        <v>250</v>
      </c>
    </row>
    <row r="2" spans="1:2" x14ac:dyDescent="0.25">
      <c r="A2" s="5" t="s">
        <v>251</v>
      </c>
      <c r="B2" s="16">
        <v>257000</v>
      </c>
    </row>
    <row r="3" spans="1:2" x14ac:dyDescent="0.25">
      <c r="A3" s="5" t="s">
        <v>0</v>
      </c>
      <c r="B3" s="16">
        <f>B2+4000</f>
        <v>261000</v>
      </c>
    </row>
    <row r="4" spans="1:2" x14ac:dyDescent="0.25">
      <c r="A4" s="5" t="s">
        <v>7</v>
      </c>
      <c r="B4" s="16">
        <f t="shared" ref="B4:B67" si="0">B3+4000</f>
        <v>265000</v>
      </c>
    </row>
    <row r="5" spans="1:2" x14ac:dyDescent="0.25">
      <c r="A5" s="5" t="s">
        <v>29</v>
      </c>
      <c r="B5" s="16">
        <f t="shared" si="0"/>
        <v>269000</v>
      </c>
    </row>
    <row r="6" spans="1:2" x14ac:dyDescent="0.25">
      <c r="A6" s="5" t="s">
        <v>31</v>
      </c>
      <c r="B6" s="16">
        <f t="shared" si="0"/>
        <v>273000</v>
      </c>
    </row>
    <row r="7" spans="1:2" x14ac:dyDescent="0.25">
      <c r="A7" s="5" t="s">
        <v>33</v>
      </c>
      <c r="B7" s="16">
        <f t="shared" si="0"/>
        <v>277000</v>
      </c>
    </row>
    <row r="8" spans="1:2" x14ac:dyDescent="0.25">
      <c r="A8" s="5" t="s">
        <v>180</v>
      </c>
      <c r="B8" s="16">
        <f t="shared" si="0"/>
        <v>281000</v>
      </c>
    </row>
    <row r="9" spans="1:2" x14ac:dyDescent="0.25">
      <c r="A9" s="5" t="s">
        <v>181</v>
      </c>
      <c r="B9" s="16">
        <f t="shared" si="0"/>
        <v>285000</v>
      </c>
    </row>
    <row r="10" spans="1:2" x14ac:dyDescent="0.25">
      <c r="A10" s="5" t="s">
        <v>182</v>
      </c>
      <c r="B10" s="16">
        <f t="shared" si="0"/>
        <v>289000</v>
      </c>
    </row>
    <row r="11" spans="1:2" x14ac:dyDescent="0.25">
      <c r="A11" s="5" t="s">
        <v>183</v>
      </c>
      <c r="B11" s="16">
        <f t="shared" si="0"/>
        <v>293000</v>
      </c>
    </row>
    <row r="12" spans="1:2" x14ac:dyDescent="0.25">
      <c r="A12" s="5" t="s">
        <v>184</v>
      </c>
      <c r="B12" s="16">
        <f t="shared" si="0"/>
        <v>297000</v>
      </c>
    </row>
    <row r="13" spans="1:2" x14ac:dyDescent="0.25">
      <c r="A13" s="5" t="s">
        <v>42</v>
      </c>
      <c r="B13" s="16">
        <f t="shared" si="0"/>
        <v>301000</v>
      </c>
    </row>
    <row r="14" spans="1:2" x14ac:dyDescent="0.25">
      <c r="A14" s="5" t="s">
        <v>43</v>
      </c>
      <c r="B14" s="16">
        <f t="shared" si="0"/>
        <v>305000</v>
      </c>
    </row>
    <row r="15" spans="1:2" x14ac:dyDescent="0.25">
      <c r="A15" s="5" t="s">
        <v>60</v>
      </c>
      <c r="B15" s="16">
        <f t="shared" si="0"/>
        <v>309000</v>
      </c>
    </row>
    <row r="16" spans="1:2" x14ac:dyDescent="0.25">
      <c r="A16" s="5" t="s">
        <v>63</v>
      </c>
      <c r="B16" s="16">
        <f t="shared" si="0"/>
        <v>313000</v>
      </c>
    </row>
    <row r="17" spans="1:2" x14ac:dyDescent="0.25">
      <c r="A17" s="5" t="s">
        <v>159</v>
      </c>
      <c r="B17" s="16">
        <f t="shared" si="0"/>
        <v>317000</v>
      </c>
    </row>
    <row r="18" spans="1:2" x14ac:dyDescent="0.25">
      <c r="A18" s="5" t="s">
        <v>160</v>
      </c>
      <c r="B18" s="16">
        <f t="shared" si="0"/>
        <v>321000</v>
      </c>
    </row>
    <row r="19" spans="1:2" x14ac:dyDescent="0.25">
      <c r="A19" s="5" t="s">
        <v>185</v>
      </c>
      <c r="B19" s="16">
        <f t="shared" si="0"/>
        <v>325000</v>
      </c>
    </row>
    <row r="20" spans="1:2" x14ac:dyDescent="0.25">
      <c r="A20" s="5" t="s">
        <v>186</v>
      </c>
      <c r="B20" s="16">
        <f t="shared" si="0"/>
        <v>329000</v>
      </c>
    </row>
    <row r="21" spans="1:2" x14ac:dyDescent="0.25">
      <c r="A21" s="5" t="s">
        <v>187</v>
      </c>
      <c r="B21" s="16">
        <f t="shared" si="0"/>
        <v>333000</v>
      </c>
    </row>
    <row r="22" spans="1:2" x14ac:dyDescent="0.25">
      <c r="A22" s="5" t="s">
        <v>188</v>
      </c>
      <c r="B22" s="16">
        <f t="shared" si="0"/>
        <v>337000</v>
      </c>
    </row>
    <row r="23" spans="1:2" x14ac:dyDescent="0.25">
      <c r="A23" s="5" t="s">
        <v>69</v>
      </c>
      <c r="B23" s="16">
        <f t="shared" si="0"/>
        <v>341000</v>
      </c>
    </row>
    <row r="24" spans="1:2" x14ac:dyDescent="0.25">
      <c r="A24" s="5" t="s">
        <v>73</v>
      </c>
      <c r="B24" s="16">
        <f t="shared" si="0"/>
        <v>345000</v>
      </c>
    </row>
    <row r="25" spans="1:2" x14ac:dyDescent="0.25">
      <c r="A25" s="5" t="s">
        <v>189</v>
      </c>
      <c r="B25" s="16">
        <f t="shared" si="0"/>
        <v>349000</v>
      </c>
    </row>
    <row r="26" spans="1:2" x14ac:dyDescent="0.25">
      <c r="A26" s="5" t="s">
        <v>190</v>
      </c>
      <c r="B26" s="16">
        <f t="shared" si="0"/>
        <v>353000</v>
      </c>
    </row>
    <row r="27" spans="1:2" x14ac:dyDescent="0.25">
      <c r="A27" s="5" t="s">
        <v>191</v>
      </c>
      <c r="B27" s="16">
        <f t="shared" si="0"/>
        <v>357000</v>
      </c>
    </row>
    <row r="28" spans="1:2" x14ac:dyDescent="0.25">
      <c r="A28" s="5" t="s">
        <v>192</v>
      </c>
      <c r="B28" s="16">
        <f t="shared" si="0"/>
        <v>361000</v>
      </c>
    </row>
    <row r="29" spans="1:2" x14ac:dyDescent="0.25">
      <c r="A29" s="5" t="s">
        <v>193</v>
      </c>
      <c r="B29" s="16">
        <f t="shared" si="0"/>
        <v>365000</v>
      </c>
    </row>
    <row r="30" spans="1:2" x14ac:dyDescent="0.25">
      <c r="A30" s="5" t="s">
        <v>194</v>
      </c>
      <c r="B30" s="16">
        <f t="shared" si="0"/>
        <v>369000</v>
      </c>
    </row>
    <row r="31" spans="1:2" x14ac:dyDescent="0.25">
      <c r="A31" s="5" t="s">
        <v>195</v>
      </c>
      <c r="B31" s="16">
        <f t="shared" si="0"/>
        <v>373000</v>
      </c>
    </row>
    <row r="32" spans="1:2" x14ac:dyDescent="0.25">
      <c r="A32" s="5" t="s">
        <v>196</v>
      </c>
      <c r="B32" s="16">
        <f t="shared" si="0"/>
        <v>377000</v>
      </c>
    </row>
    <row r="33" spans="1:2" x14ac:dyDescent="0.25">
      <c r="A33" s="5" t="s">
        <v>91</v>
      </c>
      <c r="B33" s="16">
        <f t="shared" si="0"/>
        <v>381000</v>
      </c>
    </row>
    <row r="34" spans="1:2" x14ac:dyDescent="0.25">
      <c r="A34" s="5" t="s">
        <v>94</v>
      </c>
      <c r="B34" s="16">
        <f t="shared" si="0"/>
        <v>385000</v>
      </c>
    </row>
    <row r="35" spans="1:2" x14ac:dyDescent="0.25">
      <c r="A35" s="5" t="s">
        <v>120</v>
      </c>
      <c r="B35" s="16">
        <f t="shared" si="0"/>
        <v>389000</v>
      </c>
    </row>
    <row r="36" spans="1:2" x14ac:dyDescent="0.25">
      <c r="A36" s="5" t="s">
        <v>133</v>
      </c>
      <c r="B36" s="16">
        <f t="shared" si="0"/>
        <v>393000</v>
      </c>
    </row>
    <row r="37" spans="1:2" x14ac:dyDescent="0.25">
      <c r="A37" s="5" t="s">
        <v>197</v>
      </c>
      <c r="B37" s="16">
        <f t="shared" si="0"/>
        <v>397000</v>
      </c>
    </row>
    <row r="38" spans="1:2" x14ac:dyDescent="0.25">
      <c r="A38" s="5" t="s">
        <v>198</v>
      </c>
      <c r="B38" s="16">
        <f t="shared" si="0"/>
        <v>401000</v>
      </c>
    </row>
    <row r="39" spans="1:2" x14ac:dyDescent="0.25">
      <c r="A39" s="5" t="s">
        <v>199</v>
      </c>
      <c r="B39" s="16">
        <f t="shared" si="0"/>
        <v>405000</v>
      </c>
    </row>
    <row r="40" spans="1:2" x14ac:dyDescent="0.25">
      <c r="A40" s="5" t="s">
        <v>200</v>
      </c>
      <c r="B40" s="16">
        <f t="shared" si="0"/>
        <v>409000</v>
      </c>
    </row>
    <row r="41" spans="1:2" x14ac:dyDescent="0.25">
      <c r="A41" s="5" t="s">
        <v>201</v>
      </c>
      <c r="B41" s="16">
        <f t="shared" si="0"/>
        <v>413000</v>
      </c>
    </row>
    <row r="42" spans="1:2" x14ac:dyDescent="0.25">
      <c r="A42" s="5" t="s">
        <v>202</v>
      </c>
      <c r="B42" s="16">
        <f t="shared" si="0"/>
        <v>417000</v>
      </c>
    </row>
    <row r="43" spans="1:2" x14ac:dyDescent="0.25">
      <c r="A43" s="5" t="s">
        <v>172</v>
      </c>
      <c r="B43" s="16">
        <f t="shared" si="0"/>
        <v>421000</v>
      </c>
    </row>
    <row r="44" spans="1:2" x14ac:dyDescent="0.25">
      <c r="A44" s="5" t="s">
        <v>178</v>
      </c>
      <c r="B44" s="16">
        <f t="shared" si="0"/>
        <v>425000</v>
      </c>
    </row>
    <row r="45" spans="1:2" x14ac:dyDescent="0.25">
      <c r="A45" s="5" t="s">
        <v>203</v>
      </c>
      <c r="B45" s="16">
        <f t="shared" si="0"/>
        <v>429000</v>
      </c>
    </row>
    <row r="46" spans="1:2" x14ac:dyDescent="0.25">
      <c r="A46" s="5" t="s">
        <v>204</v>
      </c>
      <c r="B46" s="16">
        <f t="shared" si="0"/>
        <v>433000</v>
      </c>
    </row>
    <row r="47" spans="1:2" x14ac:dyDescent="0.25">
      <c r="A47" s="5" t="s">
        <v>205</v>
      </c>
      <c r="B47" s="16">
        <f t="shared" si="0"/>
        <v>437000</v>
      </c>
    </row>
    <row r="48" spans="1:2" x14ac:dyDescent="0.25">
      <c r="A48" s="5" t="s">
        <v>206</v>
      </c>
      <c r="B48" s="16">
        <f t="shared" si="0"/>
        <v>441000</v>
      </c>
    </row>
    <row r="49" spans="1:2" x14ac:dyDescent="0.25">
      <c r="A49" s="5" t="s">
        <v>207</v>
      </c>
      <c r="B49" s="16">
        <f t="shared" si="0"/>
        <v>445000</v>
      </c>
    </row>
    <row r="50" spans="1:2" x14ac:dyDescent="0.25">
      <c r="A50" s="5" t="s">
        <v>208</v>
      </c>
      <c r="B50" s="16">
        <f t="shared" si="0"/>
        <v>449000</v>
      </c>
    </row>
    <row r="51" spans="1:2" x14ac:dyDescent="0.25">
      <c r="A51" s="5" t="s">
        <v>209</v>
      </c>
      <c r="B51" s="16">
        <f t="shared" si="0"/>
        <v>453000</v>
      </c>
    </row>
    <row r="52" spans="1:2" x14ac:dyDescent="0.25">
      <c r="A52" s="5" t="s">
        <v>210</v>
      </c>
      <c r="B52" s="16">
        <f t="shared" si="0"/>
        <v>457000</v>
      </c>
    </row>
    <row r="53" spans="1:2" x14ac:dyDescent="0.25">
      <c r="A53" s="5" t="s">
        <v>211</v>
      </c>
      <c r="B53" s="16">
        <f t="shared" si="0"/>
        <v>461000</v>
      </c>
    </row>
    <row r="54" spans="1:2" x14ac:dyDescent="0.25">
      <c r="A54" s="5" t="s">
        <v>212</v>
      </c>
      <c r="B54" s="16">
        <f t="shared" si="0"/>
        <v>465000</v>
      </c>
    </row>
    <row r="55" spans="1:2" x14ac:dyDescent="0.25">
      <c r="A55" s="5" t="s">
        <v>213</v>
      </c>
      <c r="B55" s="16">
        <f t="shared" si="0"/>
        <v>469000</v>
      </c>
    </row>
    <row r="56" spans="1:2" x14ac:dyDescent="0.25">
      <c r="A56" s="5" t="s">
        <v>214</v>
      </c>
      <c r="B56" s="16">
        <f t="shared" si="0"/>
        <v>473000</v>
      </c>
    </row>
    <row r="57" spans="1:2" x14ac:dyDescent="0.25">
      <c r="A57" s="5" t="s">
        <v>215</v>
      </c>
      <c r="B57" s="16">
        <f t="shared" si="0"/>
        <v>477000</v>
      </c>
    </row>
    <row r="58" spans="1:2" x14ac:dyDescent="0.25">
      <c r="A58" s="5" t="s">
        <v>216</v>
      </c>
      <c r="B58" s="16">
        <f t="shared" si="0"/>
        <v>481000</v>
      </c>
    </row>
    <row r="59" spans="1:2" x14ac:dyDescent="0.25">
      <c r="A59" s="5" t="s">
        <v>217</v>
      </c>
      <c r="B59" s="16">
        <f t="shared" si="0"/>
        <v>485000</v>
      </c>
    </row>
    <row r="60" spans="1:2" x14ac:dyDescent="0.25">
      <c r="A60" s="5" t="s">
        <v>218</v>
      </c>
      <c r="B60" s="16">
        <f t="shared" si="0"/>
        <v>489000</v>
      </c>
    </row>
    <row r="61" spans="1:2" x14ac:dyDescent="0.25">
      <c r="A61" s="5" t="s">
        <v>219</v>
      </c>
      <c r="B61" s="16">
        <f t="shared" si="0"/>
        <v>493000</v>
      </c>
    </row>
    <row r="62" spans="1:2" x14ac:dyDescent="0.25">
      <c r="A62" s="5" t="s">
        <v>220</v>
      </c>
      <c r="B62" s="16">
        <f t="shared" si="0"/>
        <v>497000</v>
      </c>
    </row>
    <row r="63" spans="1:2" x14ac:dyDescent="0.25">
      <c r="A63" s="5" t="s">
        <v>221</v>
      </c>
      <c r="B63" s="16">
        <f t="shared" si="0"/>
        <v>501000</v>
      </c>
    </row>
    <row r="64" spans="1:2" x14ac:dyDescent="0.25">
      <c r="A64" s="5" t="s">
        <v>222</v>
      </c>
      <c r="B64" s="16">
        <f t="shared" si="0"/>
        <v>505000</v>
      </c>
    </row>
    <row r="65" spans="1:2" x14ac:dyDescent="0.25">
      <c r="A65" s="5" t="s">
        <v>223</v>
      </c>
      <c r="B65" s="16">
        <f t="shared" si="0"/>
        <v>509000</v>
      </c>
    </row>
    <row r="66" spans="1:2" x14ac:dyDescent="0.25">
      <c r="A66" s="5" t="s">
        <v>224</v>
      </c>
      <c r="B66" s="16">
        <f t="shared" si="0"/>
        <v>513000</v>
      </c>
    </row>
    <row r="67" spans="1:2" x14ac:dyDescent="0.25">
      <c r="A67" s="5" t="s">
        <v>225</v>
      </c>
      <c r="B67" s="16">
        <f t="shared" si="0"/>
        <v>517000</v>
      </c>
    </row>
    <row r="68" spans="1:2" x14ac:dyDescent="0.25">
      <c r="A68" s="5" t="s">
        <v>226</v>
      </c>
      <c r="B68" s="16">
        <f t="shared" ref="B68:B92" si="1">B67+4000</f>
        <v>521000</v>
      </c>
    </row>
    <row r="69" spans="1:2" x14ac:dyDescent="0.25">
      <c r="A69" s="5" t="s">
        <v>227</v>
      </c>
      <c r="B69" s="16">
        <f t="shared" si="1"/>
        <v>525000</v>
      </c>
    </row>
    <row r="70" spans="1:2" x14ac:dyDescent="0.25">
      <c r="A70" s="5" t="s">
        <v>228</v>
      </c>
      <c r="B70" s="16">
        <f t="shared" si="1"/>
        <v>529000</v>
      </c>
    </row>
    <row r="71" spans="1:2" x14ac:dyDescent="0.25">
      <c r="A71" s="5" t="s">
        <v>229</v>
      </c>
      <c r="B71" s="16">
        <f t="shared" si="1"/>
        <v>533000</v>
      </c>
    </row>
    <row r="72" spans="1:2" x14ac:dyDescent="0.25">
      <c r="A72" s="5" t="s">
        <v>230</v>
      </c>
      <c r="B72" s="16">
        <f t="shared" si="1"/>
        <v>537000</v>
      </c>
    </row>
    <row r="73" spans="1:2" x14ac:dyDescent="0.25">
      <c r="A73" s="5" t="s">
        <v>231</v>
      </c>
      <c r="B73" s="16">
        <f t="shared" si="1"/>
        <v>541000</v>
      </c>
    </row>
    <row r="74" spans="1:2" x14ac:dyDescent="0.25">
      <c r="A74" s="5" t="s">
        <v>232</v>
      </c>
      <c r="B74" s="16">
        <f t="shared" si="1"/>
        <v>545000</v>
      </c>
    </row>
    <row r="75" spans="1:2" x14ac:dyDescent="0.25">
      <c r="A75" s="5" t="s">
        <v>233</v>
      </c>
      <c r="B75" s="16">
        <f t="shared" si="1"/>
        <v>549000</v>
      </c>
    </row>
    <row r="76" spans="1:2" x14ac:dyDescent="0.25">
      <c r="A76" s="5" t="s">
        <v>234</v>
      </c>
      <c r="B76" s="16">
        <f t="shared" si="1"/>
        <v>553000</v>
      </c>
    </row>
    <row r="77" spans="1:2" x14ac:dyDescent="0.25">
      <c r="A77" s="5" t="s">
        <v>235</v>
      </c>
      <c r="B77" s="16">
        <f t="shared" si="1"/>
        <v>557000</v>
      </c>
    </row>
    <row r="78" spans="1:2" x14ac:dyDescent="0.25">
      <c r="A78" s="5" t="s">
        <v>236</v>
      </c>
      <c r="B78" s="16">
        <f t="shared" si="1"/>
        <v>561000</v>
      </c>
    </row>
    <row r="79" spans="1:2" x14ac:dyDescent="0.25">
      <c r="A79" s="5" t="s">
        <v>237</v>
      </c>
      <c r="B79" s="16">
        <f t="shared" si="1"/>
        <v>565000</v>
      </c>
    </row>
    <row r="80" spans="1:2" x14ac:dyDescent="0.25">
      <c r="A80" s="5" t="s">
        <v>238</v>
      </c>
      <c r="B80" s="16">
        <f t="shared" si="1"/>
        <v>569000</v>
      </c>
    </row>
    <row r="81" spans="1:2" x14ac:dyDescent="0.25">
      <c r="A81" s="5" t="s">
        <v>239</v>
      </c>
      <c r="B81" s="16">
        <f t="shared" si="1"/>
        <v>573000</v>
      </c>
    </row>
    <row r="82" spans="1:2" x14ac:dyDescent="0.25">
      <c r="A82" s="5" t="s">
        <v>240</v>
      </c>
      <c r="B82" s="16">
        <f t="shared" si="1"/>
        <v>577000</v>
      </c>
    </row>
    <row r="83" spans="1:2" x14ac:dyDescent="0.25">
      <c r="A83" s="5" t="s">
        <v>241</v>
      </c>
      <c r="B83" s="16">
        <f t="shared" si="1"/>
        <v>581000</v>
      </c>
    </row>
    <row r="84" spans="1:2" x14ac:dyDescent="0.25">
      <c r="A84" s="5" t="s">
        <v>242</v>
      </c>
      <c r="B84" s="16">
        <f t="shared" si="1"/>
        <v>585000</v>
      </c>
    </row>
    <row r="85" spans="1:2" x14ac:dyDescent="0.25">
      <c r="A85" s="5" t="s">
        <v>243</v>
      </c>
      <c r="B85" s="16">
        <f t="shared" si="1"/>
        <v>589000</v>
      </c>
    </row>
    <row r="86" spans="1:2" x14ac:dyDescent="0.25">
      <c r="A86" s="5" t="s">
        <v>244</v>
      </c>
      <c r="B86" s="16">
        <f t="shared" si="1"/>
        <v>593000</v>
      </c>
    </row>
    <row r="87" spans="1:2" x14ac:dyDescent="0.25">
      <c r="A87" s="5" t="s">
        <v>245</v>
      </c>
      <c r="B87" s="16">
        <f t="shared" si="1"/>
        <v>597000</v>
      </c>
    </row>
    <row r="88" spans="1:2" x14ac:dyDescent="0.25">
      <c r="A88" s="5" t="s">
        <v>246</v>
      </c>
      <c r="B88" s="16">
        <f t="shared" si="1"/>
        <v>601000</v>
      </c>
    </row>
    <row r="89" spans="1:2" x14ac:dyDescent="0.25">
      <c r="A89" s="5" t="s">
        <v>247</v>
      </c>
      <c r="B89" s="16">
        <f t="shared" si="1"/>
        <v>605000</v>
      </c>
    </row>
    <row r="90" spans="1:2" x14ac:dyDescent="0.25">
      <c r="A90" s="5" t="s">
        <v>248</v>
      </c>
      <c r="B90" s="16">
        <f t="shared" si="1"/>
        <v>609000</v>
      </c>
    </row>
    <row r="91" spans="1:2" x14ac:dyDescent="0.25">
      <c r="A91" s="5" t="s">
        <v>249</v>
      </c>
      <c r="B91" s="16">
        <f t="shared" si="1"/>
        <v>613000</v>
      </c>
    </row>
    <row r="92" spans="1:2" x14ac:dyDescent="0.25">
      <c r="A92" s="5">
        <v>10</v>
      </c>
      <c r="B92" s="16">
        <f t="shared" si="1"/>
        <v>617000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baseColWidth="10" defaultRowHeight="15" x14ac:dyDescent="0.25"/>
  <cols>
    <col min="1" max="1" width="22.85546875" customWidth="1"/>
    <col min="3" max="3" width="110.140625" customWidth="1"/>
  </cols>
  <sheetData>
    <row r="1" spans="1:3" ht="15.75" x14ac:dyDescent="0.25">
      <c r="A1" s="11" t="s">
        <v>264</v>
      </c>
      <c r="B1" s="11" t="s">
        <v>265</v>
      </c>
      <c r="C1" s="11" t="s">
        <v>266</v>
      </c>
    </row>
    <row r="2" spans="1:3" ht="15.75" x14ac:dyDescent="0.25">
      <c r="A2" s="11" t="s">
        <v>1</v>
      </c>
      <c r="B2" s="28">
        <v>0.85</v>
      </c>
      <c r="C2" s="11" t="s">
        <v>268</v>
      </c>
    </row>
    <row r="3" spans="1:3" ht="15.75" x14ac:dyDescent="0.25">
      <c r="A3" s="11" t="s">
        <v>267</v>
      </c>
      <c r="B3" s="28">
        <v>0.85</v>
      </c>
      <c r="C3" s="11" t="s">
        <v>268</v>
      </c>
    </row>
    <row r="4" spans="1:3" ht="15.75" x14ac:dyDescent="0.25">
      <c r="A4" s="11" t="s">
        <v>68</v>
      </c>
      <c r="B4" s="28">
        <v>0.5</v>
      </c>
      <c r="C4" s="11" t="s">
        <v>269</v>
      </c>
    </row>
    <row r="5" spans="1:3" ht="15.75" x14ac:dyDescent="0.25">
      <c r="A5" s="11" t="s">
        <v>90</v>
      </c>
      <c r="B5" s="28">
        <v>0.5</v>
      </c>
      <c r="C5" s="11" t="s">
        <v>269</v>
      </c>
    </row>
    <row r="6" spans="1:3" ht="15.75" x14ac:dyDescent="0.25">
      <c r="A6" s="11" t="s">
        <v>171</v>
      </c>
      <c r="B6" s="28">
        <v>0.5</v>
      </c>
      <c r="C6" s="11" t="s"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8" sqref="D8"/>
    </sheetView>
  </sheetViews>
  <sheetFormatPr baseColWidth="10" defaultRowHeight="15" x14ac:dyDescent="0.25"/>
  <cols>
    <col min="1" max="1" width="27" customWidth="1"/>
    <col min="2" max="2" width="21.42578125" customWidth="1"/>
    <col min="3" max="3" width="23.42578125" style="8" customWidth="1"/>
    <col min="4" max="4" width="25.140625" customWidth="1"/>
  </cols>
  <sheetData>
    <row r="1" spans="1:4" s="7" customFormat="1" ht="15.75" x14ac:dyDescent="0.25">
      <c r="A1" s="20" t="s">
        <v>253</v>
      </c>
      <c r="B1" s="20" t="s">
        <v>254</v>
      </c>
      <c r="C1" s="21" t="s">
        <v>260</v>
      </c>
      <c r="D1" s="22" t="s">
        <v>261</v>
      </c>
    </row>
    <row r="2" spans="1:4" ht="15.75" x14ac:dyDescent="0.25">
      <c r="A2" s="11" t="s">
        <v>255</v>
      </c>
      <c r="B2" s="11" t="s">
        <v>258</v>
      </c>
      <c r="C2" s="17">
        <f>AVERAGE(Datos!G24,Datos!G43)</f>
        <v>7.2467948717948723</v>
      </c>
      <c r="D2" s="18">
        <v>505000</v>
      </c>
    </row>
    <row r="3" spans="1:4" ht="15.75" x14ac:dyDescent="0.25">
      <c r="A3" s="11" t="s">
        <v>256</v>
      </c>
      <c r="B3" s="11" t="s">
        <v>258</v>
      </c>
      <c r="C3" s="17">
        <f>AVERAGE(Datos!G24,Datos!G43)</f>
        <v>7.2467948717948723</v>
      </c>
      <c r="D3" s="18">
        <v>505000</v>
      </c>
    </row>
    <row r="4" spans="1:4" ht="15.75" x14ac:dyDescent="0.25">
      <c r="A4" s="11" t="s">
        <v>257</v>
      </c>
      <c r="B4" s="11" t="s">
        <v>259</v>
      </c>
      <c r="C4" s="17">
        <f>AVERAGE(Datos!H59,Datos!H100,Datos!H108)</f>
        <v>6.0449760765550238</v>
      </c>
      <c r="D4" s="18">
        <v>457000</v>
      </c>
    </row>
    <row r="5" spans="1:4" ht="15.75" x14ac:dyDescent="0.25">
      <c r="A5" s="11" t="s">
        <v>270</v>
      </c>
      <c r="B5" s="11" t="s">
        <v>271</v>
      </c>
      <c r="C5" s="17"/>
      <c r="D5" s="18">
        <v>150000</v>
      </c>
    </row>
    <row r="6" spans="1:4" ht="15.75" x14ac:dyDescent="0.25">
      <c r="A6" s="30" t="s">
        <v>263</v>
      </c>
      <c r="B6" s="30"/>
      <c r="C6" s="30"/>
      <c r="D6" s="19">
        <f>SUM(D2:D5)</f>
        <v>1617000</v>
      </c>
    </row>
  </sheetData>
  <mergeCells count="1">
    <mergeCell ref="A6:C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Escala</vt:lpstr>
      <vt:lpstr>Avances</vt:lpstr>
      <vt:lpstr>Integrantes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Riquelme Yebul</dc:creator>
  <cp:lastModifiedBy>Ventas01</cp:lastModifiedBy>
  <cp:lastPrinted>2017-05-05T16:17:15Z</cp:lastPrinted>
  <dcterms:created xsi:type="dcterms:W3CDTF">2017-05-03T20:38:21Z</dcterms:created>
  <dcterms:modified xsi:type="dcterms:W3CDTF">2017-05-09T21:21:27Z</dcterms:modified>
</cp:coreProperties>
</file>