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do\Desktop\Designing studi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P2" i="1"/>
  <c r="P1" i="1"/>
  <c r="P20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" i="1"/>
  <c r="P17" i="1"/>
  <c r="P14" i="1"/>
  <c r="P8" i="1"/>
  <c r="P16" i="1"/>
  <c r="B1" i="1"/>
  <c r="F8" i="1" l="1"/>
  <c r="C29" i="1" s="1"/>
  <c r="P33" i="1"/>
  <c r="P25" i="1"/>
  <c r="P6" i="1"/>
  <c r="P9" i="1"/>
  <c r="P28" i="1"/>
  <c r="P36" i="1"/>
  <c r="P15" i="1"/>
  <c r="P12" i="1"/>
  <c r="P10" i="1"/>
  <c r="P7" i="1"/>
  <c r="P4" i="1"/>
  <c r="P38" i="1"/>
  <c r="P37" i="1"/>
  <c r="P34" i="1"/>
  <c r="P30" i="1"/>
  <c r="P29" i="1"/>
  <c r="P26" i="1"/>
  <c r="P22" i="1"/>
  <c r="P21" i="1"/>
  <c r="P18" i="1"/>
  <c r="P13" i="1"/>
  <c r="P11" i="1"/>
  <c r="P5" i="1"/>
  <c r="P3" i="1"/>
  <c r="P40" i="1"/>
  <c r="P35" i="1"/>
  <c r="P32" i="1"/>
  <c r="P27" i="1"/>
  <c r="P24" i="1"/>
  <c r="P19" i="1"/>
  <c r="P23" i="1"/>
  <c r="P31" i="1"/>
  <c r="P39" i="1"/>
  <c r="D8" i="1" l="1"/>
  <c r="D16" i="1"/>
  <c r="D24" i="1"/>
  <c r="D32" i="1"/>
  <c r="D40" i="1"/>
  <c r="C6" i="1"/>
  <c r="C22" i="1"/>
  <c r="C38" i="1"/>
  <c r="C37" i="1"/>
  <c r="C15" i="1"/>
  <c r="D1" i="1"/>
  <c r="C16" i="1"/>
  <c r="C32" i="1"/>
  <c r="C9" i="1"/>
  <c r="C25" i="1"/>
  <c r="D2" i="1"/>
  <c r="D10" i="1"/>
  <c r="D18" i="1"/>
  <c r="D26" i="1"/>
  <c r="D34" i="1"/>
  <c r="C1" i="1"/>
  <c r="C10" i="1"/>
  <c r="C26" i="1"/>
  <c r="Q26" i="1" s="1"/>
  <c r="C23" i="1"/>
  <c r="C3" i="1"/>
  <c r="C19" i="1"/>
  <c r="C4" i="1"/>
  <c r="C20" i="1"/>
  <c r="C36" i="1"/>
  <c r="C13" i="1"/>
  <c r="D7" i="1"/>
  <c r="D11" i="1"/>
  <c r="D15" i="1"/>
  <c r="D19" i="1"/>
  <c r="D25" i="1"/>
  <c r="D31" i="1"/>
  <c r="D35" i="1"/>
  <c r="D41" i="1"/>
  <c r="D3" i="1"/>
  <c r="D21" i="1"/>
  <c r="D27" i="1"/>
  <c r="D33" i="1"/>
  <c r="D39" i="1"/>
  <c r="D5" i="1"/>
  <c r="D9" i="1"/>
  <c r="D13" i="1"/>
  <c r="D17" i="1"/>
  <c r="D23" i="1"/>
  <c r="D29" i="1"/>
  <c r="Q29" i="1" s="1"/>
  <c r="D37" i="1"/>
  <c r="C14" i="1"/>
  <c r="C30" i="1"/>
  <c r="C35" i="1"/>
  <c r="Q35" i="1" s="1"/>
  <c r="C7" i="1"/>
  <c r="C27" i="1"/>
  <c r="C8" i="1"/>
  <c r="C24" i="1"/>
  <c r="C40" i="1"/>
  <c r="Q40" i="1" s="1"/>
  <c r="C17" i="1"/>
  <c r="Q17" i="1" s="1"/>
  <c r="C33" i="1"/>
  <c r="D4" i="1"/>
  <c r="D12" i="1"/>
  <c r="D20" i="1"/>
  <c r="D28" i="1"/>
  <c r="D36" i="1"/>
  <c r="D6" i="1"/>
  <c r="D14" i="1"/>
  <c r="D22" i="1"/>
  <c r="D30" i="1"/>
  <c r="D38" i="1"/>
  <c r="C2" i="1"/>
  <c r="C18" i="1"/>
  <c r="C34" i="1"/>
  <c r="C39" i="1"/>
  <c r="C11" i="1"/>
  <c r="C31" i="1"/>
  <c r="Q31" i="1" s="1"/>
  <c r="C12" i="1"/>
  <c r="C28" i="1"/>
  <c r="C5" i="1"/>
  <c r="C21" i="1"/>
  <c r="Q21" i="1" s="1"/>
  <c r="C41" i="1"/>
  <c r="Q24" i="1" l="1"/>
  <c r="Q18" i="1"/>
  <c r="Q33" i="1"/>
  <c r="Q8" i="1"/>
  <c r="Q16" i="1"/>
  <c r="Q12" i="1"/>
  <c r="Q27" i="1"/>
  <c r="Q5" i="1"/>
  <c r="Q2" i="1"/>
  <c r="Q11" i="1"/>
  <c r="Q34" i="1"/>
  <c r="Q32" i="1"/>
  <c r="Q14" i="1"/>
  <c r="Q4" i="1"/>
  <c r="Q25" i="1"/>
  <c r="Q22" i="1"/>
  <c r="Q28" i="1"/>
  <c r="Q39" i="1"/>
  <c r="Q7" i="1"/>
  <c r="Q13" i="1"/>
  <c r="Q19" i="1"/>
  <c r="Q10" i="1"/>
  <c r="Q9" i="1"/>
  <c r="Q15" i="1"/>
  <c r="Q6" i="1"/>
  <c r="Q36" i="1"/>
  <c r="Q3" i="1"/>
  <c r="Q1" i="1"/>
  <c r="Q37" i="1"/>
  <c r="Q30" i="1"/>
  <c r="Q20" i="1"/>
  <c r="Q23" i="1"/>
  <c r="Q38" i="1"/>
  <c r="G5" i="1" l="1"/>
</calcChain>
</file>

<file path=xl/sharedStrings.xml><?xml version="1.0" encoding="utf-8"?>
<sst xmlns="http://schemas.openxmlformats.org/spreadsheetml/2006/main" count="8" uniqueCount="8">
  <si>
    <t>Frame Rate</t>
  </si>
  <si>
    <t>k</t>
  </si>
  <si>
    <t>A</t>
  </si>
  <si>
    <t>C</t>
  </si>
  <si>
    <t>Scale</t>
  </si>
  <si>
    <t>Tolerance</t>
  </si>
  <si>
    <t>Maximum</t>
  </si>
  <si>
    <t>In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</si>
</sst>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Sheet1!$C$1:$C$41</c:f>
              <c:numCache>
                <c:formatCode>0.00</c:formatCode>
                <c:ptCount val="41"/>
                <c:pt idx="0">
                  <c:v>-0.114</c:v>
                </c:pt>
                <c:pt idx="1">
                  <c:v>-0.114</c:v>
                </c:pt>
                <c:pt idx="2">
                  <c:v>-0.114</c:v>
                </c:pt>
                <c:pt idx="3">
                  <c:v>-0.13800000000000001</c:v>
                </c:pt>
                <c:pt idx="4">
                  <c:v>-0.114</c:v>
                </c:pt>
                <c:pt idx="5">
                  <c:v>-0.114</c:v>
                </c:pt>
                <c:pt idx="6">
                  <c:v>-0.114</c:v>
                </c:pt>
                <c:pt idx="7">
                  <c:v>-0.13</c:v>
                </c:pt>
                <c:pt idx="8">
                  <c:v>-0.21000000000000002</c:v>
                </c:pt>
                <c:pt idx="9">
                  <c:v>-0.35399999999999998</c:v>
                </c:pt>
                <c:pt idx="10">
                  <c:v>-0.45</c:v>
                </c:pt>
                <c:pt idx="11">
                  <c:v>-0.498</c:v>
                </c:pt>
                <c:pt idx="12">
                  <c:v>-0.498</c:v>
                </c:pt>
                <c:pt idx="13">
                  <c:v>-0.498</c:v>
                </c:pt>
                <c:pt idx="14">
                  <c:v>-0.54600000000000004</c:v>
                </c:pt>
                <c:pt idx="15">
                  <c:v>-0.54600000000000004</c:v>
                </c:pt>
                <c:pt idx="16">
                  <c:v>-0.42600000000000005</c:v>
                </c:pt>
                <c:pt idx="17">
                  <c:v>-0.498</c:v>
                </c:pt>
                <c:pt idx="18">
                  <c:v>-0.37799999999999995</c:v>
                </c:pt>
                <c:pt idx="19">
                  <c:v>-0.114</c:v>
                </c:pt>
                <c:pt idx="20">
                  <c:v>0.126</c:v>
                </c:pt>
                <c:pt idx="21">
                  <c:v>0.19800000000000006</c:v>
                </c:pt>
                <c:pt idx="22">
                  <c:v>0.29400000000000004</c:v>
                </c:pt>
                <c:pt idx="23">
                  <c:v>0.27</c:v>
                </c:pt>
                <c:pt idx="24">
                  <c:v>0.246</c:v>
                </c:pt>
                <c:pt idx="25">
                  <c:v>0.34200000000000003</c:v>
                </c:pt>
                <c:pt idx="26">
                  <c:v>0.29400000000000004</c:v>
                </c:pt>
                <c:pt idx="27">
                  <c:v>0.19800000000000006</c:v>
                </c:pt>
                <c:pt idx="28">
                  <c:v>-4.1999999999999996E-2</c:v>
                </c:pt>
                <c:pt idx="29">
                  <c:v>-6.6000000000000003E-2</c:v>
                </c:pt>
                <c:pt idx="30">
                  <c:v>-4.1999999999999996E-2</c:v>
                </c:pt>
                <c:pt idx="31">
                  <c:v>-0.13800000000000001</c:v>
                </c:pt>
                <c:pt idx="32">
                  <c:v>-0.114</c:v>
                </c:pt>
                <c:pt idx="33">
                  <c:v>-0.10600000000000001</c:v>
                </c:pt>
                <c:pt idx="34">
                  <c:v>-6.6000000000000003E-2</c:v>
                </c:pt>
                <c:pt idx="35">
                  <c:v>-6.6000000000000003E-2</c:v>
                </c:pt>
                <c:pt idx="36">
                  <c:v>-6.6000000000000003E-2</c:v>
                </c:pt>
                <c:pt idx="37">
                  <c:v>-0.114</c:v>
                </c:pt>
                <c:pt idx="38">
                  <c:v>-6.6000000000000003E-2</c:v>
                </c:pt>
                <c:pt idx="39">
                  <c:v>-0.15400000000000003</c:v>
                </c:pt>
                <c:pt idx="40">
                  <c:v>-0.114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Sheet1!$D$1:$D$41</c:f>
              <c:numCache>
                <c:formatCode>0.00</c:formatCode>
                <c:ptCount val="41"/>
                <c:pt idx="0">
                  <c:v>0.114</c:v>
                </c:pt>
                <c:pt idx="1">
                  <c:v>0.114</c:v>
                </c:pt>
                <c:pt idx="2">
                  <c:v>0.114</c:v>
                </c:pt>
                <c:pt idx="3">
                  <c:v>0.09</c:v>
                </c:pt>
                <c:pt idx="4">
                  <c:v>0.114</c:v>
                </c:pt>
                <c:pt idx="5">
                  <c:v>0.114</c:v>
                </c:pt>
                <c:pt idx="6">
                  <c:v>0.114</c:v>
                </c:pt>
                <c:pt idx="7">
                  <c:v>9.8000000000000004E-2</c:v>
                </c:pt>
                <c:pt idx="8">
                  <c:v>1.8000000000000002E-2</c:v>
                </c:pt>
                <c:pt idx="9">
                  <c:v>-0.126</c:v>
                </c:pt>
                <c:pt idx="10">
                  <c:v>-0.22200000000000003</c:v>
                </c:pt>
                <c:pt idx="11">
                  <c:v>-0.27</c:v>
                </c:pt>
                <c:pt idx="12">
                  <c:v>-0.27</c:v>
                </c:pt>
                <c:pt idx="13">
                  <c:v>-0.27</c:v>
                </c:pt>
                <c:pt idx="14">
                  <c:v>-0.31800000000000006</c:v>
                </c:pt>
                <c:pt idx="15">
                  <c:v>-0.31800000000000006</c:v>
                </c:pt>
                <c:pt idx="16">
                  <c:v>-0.19800000000000006</c:v>
                </c:pt>
                <c:pt idx="17">
                  <c:v>-0.27</c:v>
                </c:pt>
                <c:pt idx="18">
                  <c:v>-0.14999999999999997</c:v>
                </c:pt>
                <c:pt idx="19">
                  <c:v>0.114</c:v>
                </c:pt>
                <c:pt idx="20">
                  <c:v>0.35399999999999998</c:v>
                </c:pt>
                <c:pt idx="21">
                  <c:v>0.42600000000000005</c:v>
                </c:pt>
                <c:pt idx="22">
                  <c:v>0.52200000000000002</c:v>
                </c:pt>
                <c:pt idx="23">
                  <c:v>0.498</c:v>
                </c:pt>
                <c:pt idx="24">
                  <c:v>0.47399999999999998</c:v>
                </c:pt>
                <c:pt idx="25">
                  <c:v>0.57000000000000006</c:v>
                </c:pt>
                <c:pt idx="26">
                  <c:v>0.52200000000000002</c:v>
                </c:pt>
                <c:pt idx="27">
                  <c:v>0.42600000000000005</c:v>
                </c:pt>
                <c:pt idx="28">
                  <c:v>0.186</c:v>
                </c:pt>
                <c:pt idx="29">
                  <c:v>0.16200000000000001</c:v>
                </c:pt>
                <c:pt idx="30">
                  <c:v>0.186</c:v>
                </c:pt>
                <c:pt idx="31">
                  <c:v>0.09</c:v>
                </c:pt>
                <c:pt idx="32">
                  <c:v>0.114</c:v>
                </c:pt>
                <c:pt idx="33">
                  <c:v>0.122</c:v>
                </c:pt>
                <c:pt idx="34">
                  <c:v>0.16200000000000001</c:v>
                </c:pt>
                <c:pt idx="35">
                  <c:v>0.16200000000000001</c:v>
                </c:pt>
                <c:pt idx="36">
                  <c:v>0.16200000000000001</c:v>
                </c:pt>
                <c:pt idx="37">
                  <c:v>0.114</c:v>
                </c:pt>
                <c:pt idx="38">
                  <c:v>0.16200000000000001</c:v>
                </c:pt>
                <c:pt idx="39">
                  <c:v>7.3999999999999996E-2</c:v>
                </c:pt>
                <c:pt idx="40">
                  <c:v>0.114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Sheet1!$P$1:$P$40</c:f>
              <c:numCache>
                <c:formatCode>General</c:formatCode>
                <c:ptCount val="40"/>
                <c:pt idx="0">
                  <c:v>-3.8686961077099145E-2</c:v>
                </c:pt>
                <c:pt idx="1">
                  <c:v>-4.5722055575306939E-2</c:v>
                </c:pt>
                <c:pt idx="2">
                  <c:v>-4.3238941654677315E-2</c:v>
                </c:pt>
                <c:pt idx="3">
                  <c:v>-3.8207350806572837E-2</c:v>
                </c:pt>
                <c:pt idx="4">
                  <c:v>-3.9839700188924486E-2</c:v>
                </c:pt>
                <c:pt idx="5">
                  <c:v>-5.1280258938990644E-2</c:v>
                </c:pt>
                <c:pt idx="6">
                  <c:v>-0.11601715411249063</c:v>
                </c:pt>
                <c:pt idx="7">
                  <c:v>-0.19153473954617981</c:v>
                </c:pt>
                <c:pt idx="8">
                  <c:v>-0.2428946808056292</c:v>
                </c:pt>
                <c:pt idx="9">
                  <c:v>-0.31793305479199524</c:v>
                </c:pt>
                <c:pt idx="10">
                  <c:v>-0.35589924906564124</c:v>
                </c:pt>
                <c:pt idx="11">
                  <c:v>-0.10263498526084999</c:v>
                </c:pt>
                <c:pt idx="12">
                  <c:v>-0.16305057449054822</c:v>
                </c:pt>
                <c:pt idx="13">
                  <c:v>-0.41921172758086056</c:v>
                </c:pt>
                <c:pt idx="14">
                  <c:v>-0.44947732105198857</c:v>
                </c:pt>
                <c:pt idx="15">
                  <c:v>-0.40508572780210139</c:v>
                </c:pt>
                <c:pt idx="16">
                  <c:v>-0.38387678122962898</c:v>
                </c:pt>
                <c:pt idx="17">
                  <c:v>-0.2966001870652426</c:v>
                </c:pt>
                <c:pt idx="18">
                  <c:v>-0.11776154901460849</c:v>
                </c:pt>
                <c:pt idx="19">
                  <c:v>0.18956551890085832</c:v>
                </c:pt>
                <c:pt idx="20">
                  <c:v>0.32575171404596281</c:v>
                </c:pt>
                <c:pt idx="21">
                  <c:v>0.43402044628280761</c:v>
                </c:pt>
                <c:pt idx="22">
                  <c:v>0.14192263413605835</c:v>
                </c:pt>
                <c:pt idx="23">
                  <c:v>0.26870734539595886</c:v>
                </c:pt>
                <c:pt idx="24">
                  <c:v>0.36204790381280844</c:v>
                </c:pt>
                <c:pt idx="25">
                  <c:v>0.3589242359194672</c:v>
                </c:pt>
                <c:pt idx="26">
                  <c:v>0.30735843280224345</c:v>
                </c:pt>
                <c:pt idx="27">
                  <c:v>0.24942558865322301</c:v>
                </c:pt>
                <c:pt idx="28">
                  <c:v>0.15215765674548959</c:v>
                </c:pt>
                <c:pt idx="29">
                  <c:v>7.3818039329037966E-2</c:v>
                </c:pt>
                <c:pt idx="30">
                  <c:v>0.11037201573014613</c:v>
                </c:pt>
                <c:pt idx="31">
                  <c:v>3.6722212679208797E-2</c:v>
                </c:pt>
                <c:pt idx="32">
                  <c:v>-1.8997844735470462E-2</c:v>
                </c:pt>
                <c:pt idx="33">
                  <c:v>-3.1610112945583059E-2</c:v>
                </c:pt>
                <c:pt idx="34">
                  <c:v>-3.0287471278688499E-2</c:v>
                </c:pt>
                <c:pt idx="35">
                  <c:v>-2.4037287035254099E-2</c:v>
                </c:pt>
                <c:pt idx="36">
                  <c:v>-2.36801798659864E-2</c:v>
                </c:pt>
                <c:pt idx="37">
                  <c:v>-2.7152115896325241E-2</c:v>
                </c:pt>
                <c:pt idx="38">
                  <c:v>-2.636784397789042E-2</c:v>
                </c:pt>
                <c:pt idx="39">
                  <c:v>-3.4787644281691142E-2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7538560"/>
        <c:axId val="-1810152656"/>
      </c:lineChart>
      <c:catAx>
        <c:axId val="-18575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10152656"/>
        <c:crosses val="autoZero"/>
        <c:auto val="1"/>
        <c:lblAlgn val="ctr"/>
        <c:lblOffset val="100"/>
        <c:noMultiLvlLbl val="0"/>
      </c:catAx>
      <c:valAx>
        <c:axId val="-18101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575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5</xdr:row>
      <xdr:rowOff>85725</xdr:rowOff>
    </xdr:from>
    <xdr:to>
      <xdr:col>14</xdr:col>
      <xdr:colOff>80962</xdr:colOff>
      <xdr:row>24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B1" workbookViewId="0">
      <selection activeCell="F6" sqref="F6"/>
    </sheetView>
  </sheetViews>
  <sheetFormatPr defaultRowHeight="15" x14ac:dyDescent="0.25"/>
  <cols>
    <col min="1" max="1" width="9.140625" style="1"/>
  </cols>
  <sheetData>
    <row r="1" spans="1:19" x14ac:dyDescent="0.25">
      <c r="A1" s="2">
        <v>0</v>
      </c>
      <c r="B1" s="2">
        <f xml:space="preserve"> $F$2 * $A1 * 0.001 / 5 * $G$2</f>
        <v>0</v>
      </c>
      <c r="C1" s="2">
        <f>$B1 - $F$5 * $F$8</f>
        <v>-0.114</v>
      </c>
      <c r="D1" s="2">
        <f>$B1 + $F$5 * $F$8</f>
        <v>0.114</v>
      </c>
      <c r="F1" t="s">
        <v>4</v>
      </c>
      <c r="G1" t="s">
        <v>0</v>
      </c>
      <c r="I1" t="s">
        <v>2</v>
      </c>
      <c r="J1" t="s">
        <v>3</v>
      </c>
      <c r="K1" t="s">
        <v>1</v>
      </c>
      <c r="N1">
        <v>-2.8139588625229001E-2</v>
      </c>
      <c r="P1">
        <f>($N$1 + $N$2 + $N$3 / 2) / 2.5</f>
        <v>-3.8686961077099145E-2</v>
      </c>
      <c r="Q1">
        <f>IF(AND($P1 &gt;= $C1, $P1 &lt;= $D1),1,0)</f>
        <v>1</v>
      </c>
      <c r="S1">
        <f>$M1*343/(2*300)</f>
        <v>0</v>
      </c>
    </row>
    <row r="2" spans="1:19" x14ac:dyDescent="0.25">
      <c r="A2" s="2">
        <v>0</v>
      </c>
      <c r="B2" s="2">
        <f t="shared" ref="B2:B41" si="0" xml:space="preserve"> $F$2 * $A2 * 0.001 / 5 * $G$2</f>
        <v>0</v>
      </c>
      <c r="C2" s="2">
        <f t="shared" ref="C2:C41" si="1">$B2 - $F$5 * $F$8</f>
        <v>-0.114</v>
      </c>
      <c r="D2" s="2">
        <f t="shared" ref="D2:D41" si="2">$B2 + $F$5 * $F$8</f>
        <v>0.114</v>
      </c>
      <c r="F2">
        <v>-4</v>
      </c>
      <c r="G2">
        <v>30</v>
      </c>
      <c r="J2">
        <v>343</v>
      </c>
      <c r="K2">
        <v>300</v>
      </c>
      <c r="N2">
        <v>-4.3825048766722101E-2</v>
      </c>
      <c r="P2">
        <f>($N$3 / 2 + $N$4 + $N$5) / 2.5</f>
        <v>-4.5722055575306939E-2</v>
      </c>
      <c r="Q2">
        <f t="shared" ref="Q2:Q40" si="3">IF(AND($P2 &gt;= $C2, $P2 &lt;= $D2),1,0)</f>
        <v>1</v>
      </c>
      <c r="S2">
        <f t="shared" ref="S2:S65" si="4">$M2*343/(2*300)</f>
        <v>0</v>
      </c>
    </row>
    <row r="3" spans="1:19" x14ac:dyDescent="0.25">
      <c r="A3" s="2">
        <v>0</v>
      </c>
      <c r="B3" s="2">
        <f t="shared" si="0"/>
        <v>0</v>
      </c>
      <c r="C3" s="2">
        <f t="shared" si="1"/>
        <v>-0.114</v>
      </c>
      <c r="D3" s="2">
        <f t="shared" si="2"/>
        <v>0.114</v>
      </c>
      <c r="N3">
        <v>-4.9505530601593503E-2</v>
      </c>
      <c r="P3">
        <f>($N$6 + $N$7 + $N$8 / 2) / 2.5</f>
        <v>-4.3238941654677315E-2</v>
      </c>
      <c r="Q3">
        <f t="shared" si="3"/>
        <v>1</v>
      </c>
      <c r="S3">
        <f t="shared" si="4"/>
        <v>0</v>
      </c>
    </row>
    <row r="4" spans="1:19" x14ac:dyDescent="0.25">
      <c r="A4" s="2">
        <v>1</v>
      </c>
      <c r="B4" s="2">
        <f t="shared" si="0"/>
        <v>-2.4E-2</v>
      </c>
      <c r="C4" s="2">
        <f t="shared" si="1"/>
        <v>-0.13800000000000001</v>
      </c>
      <c r="D4" s="2">
        <f t="shared" si="2"/>
        <v>0.09</v>
      </c>
      <c r="F4" t="s">
        <v>5</v>
      </c>
      <c r="G4" t="s">
        <v>7</v>
      </c>
      <c r="N4">
        <v>-4.2593016236373203E-2</v>
      </c>
      <c r="P4">
        <f>($N$8 / 2 + $N$9 + $N$10) / 2.5</f>
        <v>-3.8207350806572837E-2</v>
      </c>
      <c r="Q4">
        <f t="shared" si="3"/>
        <v>1</v>
      </c>
      <c r="S4">
        <f t="shared" si="4"/>
        <v>0</v>
      </c>
    </row>
    <row r="5" spans="1:19" x14ac:dyDescent="0.25">
      <c r="A5" s="2">
        <v>0</v>
      </c>
      <c r="B5" s="2">
        <f t="shared" si="0"/>
        <v>0</v>
      </c>
      <c r="C5" s="2">
        <f t="shared" si="1"/>
        <v>-0.114</v>
      </c>
      <c r="D5" s="2">
        <f t="shared" si="2"/>
        <v>0.114</v>
      </c>
      <c r="F5">
        <v>0.25</v>
      </c>
      <c r="G5">
        <f>SUM($Q1:$Q40) / COUNT($Q1:$Q40)</f>
        <v>0.75</v>
      </c>
      <c r="N5">
        <v>-4.6959357401097399E-2</v>
      </c>
      <c r="P5">
        <f>($N$11 + $N$12 + $N$13 / 2) / 2.5</f>
        <v>-3.9839700188924486E-2</v>
      </c>
      <c r="Q5">
        <f t="shared" si="3"/>
        <v>1</v>
      </c>
      <c r="S5">
        <f t="shared" si="4"/>
        <v>0</v>
      </c>
    </row>
    <row r="6" spans="1:19" x14ac:dyDescent="0.25">
      <c r="A6" s="2">
        <v>0</v>
      </c>
      <c r="B6" s="2">
        <f t="shared" si="0"/>
        <v>0</v>
      </c>
      <c r="C6" s="2">
        <f t="shared" si="1"/>
        <v>-0.114</v>
      </c>
      <c r="D6" s="2">
        <f t="shared" si="2"/>
        <v>0.114</v>
      </c>
      <c r="N6">
        <v>-4.5697960829614498E-2</v>
      </c>
      <c r="P6">
        <f>($N$13 / 2 + $N$14 + $N$15) / 2.5</f>
        <v>-5.1280258938990644E-2</v>
      </c>
      <c r="Q6">
        <f t="shared" si="3"/>
        <v>1</v>
      </c>
      <c r="S6">
        <f t="shared" si="4"/>
        <v>0</v>
      </c>
    </row>
    <row r="7" spans="1:19" x14ac:dyDescent="0.25">
      <c r="A7" s="2">
        <v>0</v>
      </c>
      <c r="B7" s="2">
        <f t="shared" si="0"/>
        <v>0</v>
      </c>
      <c r="C7" s="2">
        <f t="shared" si="1"/>
        <v>-0.114</v>
      </c>
      <c r="D7" s="2">
        <f t="shared" si="2"/>
        <v>0.114</v>
      </c>
      <c r="F7" t="s">
        <v>6</v>
      </c>
      <c r="N7">
        <v>-4.11289133514132E-2</v>
      </c>
      <c r="P7">
        <f>($N$16 + $N$17 + $N$18 / 2) / 2.5</f>
        <v>-0.11601715411249063</v>
      </c>
      <c r="Q7">
        <f t="shared" si="3"/>
        <v>0</v>
      </c>
      <c r="S7">
        <f t="shared" si="4"/>
        <v>0</v>
      </c>
    </row>
    <row r="8" spans="1:19" x14ac:dyDescent="0.25">
      <c r="A8" s="2">
        <v>0.66666666666666663</v>
      </c>
      <c r="B8" s="2">
        <f t="shared" si="0"/>
        <v>-1.6E-2</v>
      </c>
      <c r="C8" s="2">
        <f t="shared" si="1"/>
        <v>-0.13</v>
      </c>
      <c r="D8" s="2">
        <f t="shared" si="2"/>
        <v>9.8000000000000004E-2</v>
      </c>
      <c r="F8" s="2">
        <f>MAX(B1:B41)</f>
        <v>0.45600000000000002</v>
      </c>
      <c r="N8">
        <v>-4.2540959911331201E-2</v>
      </c>
      <c r="P8">
        <f>($N$18 / 2 + $N$19 + $N$20) / 2.5</f>
        <v>-0.19153473954617981</v>
      </c>
      <c r="Q8">
        <f t="shared" si="3"/>
        <v>0</v>
      </c>
      <c r="S8">
        <f t="shared" si="4"/>
        <v>0</v>
      </c>
    </row>
    <row r="9" spans="1:19" x14ac:dyDescent="0.25">
      <c r="A9" s="2">
        <v>4</v>
      </c>
      <c r="B9" s="2">
        <f t="shared" si="0"/>
        <v>-9.6000000000000002E-2</v>
      </c>
      <c r="C9" s="2">
        <f t="shared" si="1"/>
        <v>-0.21000000000000002</v>
      </c>
      <c r="D9" s="2">
        <f t="shared" si="2"/>
        <v>1.8000000000000002E-2</v>
      </c>
      <c r="N9">
        <v>-4.4166817087871402E-2</v>
      </c>
      <c r="P9">
        <f>($N$21 + $N$22 + $N$23 / 2) / 2.5</f>
        <v>-0.2428946808056292</v>
      </c>
      <c r="Q9">
        <f t="shared" si="3"/>
        <v>0</v>
      </c>
      <c r="S9">
        <f t="shared" si="4"/>
        <v>0</v>
      </c>
    </row>
    <row r="10" spans="1:19" x14ac:dyDescent="0.25">
      <c r="A10" s="2">
        <v>10</v>
      </c>
      <c r="B10" s="2">
        <f t="shared" si="0"/>
        <v>-0.24</v>
      </c>
      <c r="C10" s="2">
        <f t="shared" si="1"/>
        <v>-0.35399999999999998</v>
      </c>
      <c r="D10" s="2">
        <f t="shared" si="2"/>
        <v>-0.126</v>
      </c>
      <c r="N10">
        <v>-3.0081079972895101E-2</v>
      </c>
      <c r="P10">
        <f>($N$23 / 2 + $N$24 + $N$25) / 2.5</f>
        <v>-0.31793305479199524</v>
      </c>
      <c r="Q10">
        <f t="shared" si="3"/>
        <v>1</v>
      </c>
      <c r="S10">
        <f t="shared" si="4"/>
        <v>0</v>
      </c>
    </row>
    <row r="11" spans="1:19" x14ac:dyDescent="0.25">
      <c r="A11" s="2">
        <v>14</v>
      </c>
      <c r="B11" s="2">
        <f t="shared" si="0"/>
        <v>-0.33600000000000002</v>
      </c>
      <c r="C11" s="2">
        <f t="shared" si="1"/>
        <v>-0.45</v>
      </c>
      <c r="D11" s="2">
        <f t="shared" si="2"/>
        <v>-0.22200000000000003</v>
      </c>
      <c r="N11">
        <v>-3.8282828441059603E-2</v>
      </c>
      <c r="P11">
        <f>($N$26 + $N$27 + $N$28 / 2) / 2.5</f>
        <v>-0.35589924906564124</v>
      </c>
      <c r="Q11">
        <f t="shared" si="3"/>
        <v>1</v>
      </c>
      <c r="S11">
        <f t="shared" si="4"/>
        <v>0</v>
      </c>
    </row>
    <row r="12" spans="1:19" x14ac:dyDescent="0.25">
      <c r="A12" s="2">
        <v>16</v>
      </c>
      <c r="B12" s="2">
        <f t="shared" si="0"/>
        <v>-0.38400000000000001</v>
      </c>
      <c r="C12" s="2">
        <f t="shared" si="1"/>
        <v>-0.498</v>
      </c>
      <c r="D12" s="2">
        <f t="shared" si="2"/>
        <v>-0.27</v>
      </c>
      <c r="N12">
        <v>-4.2412848496311703E-2</v>
      </c>
      <c r="P12">
        <f>($N$28 / 2 + $N$29 + $N$30) / 2.5</f>
        <v>-0.10263498526084999</v>
      </c>
      <c r="Q12">
        <f t="shared" si="3"/>
        <v>0</v>
      </c>
      <c r="S12">
        <f t="shared" si="4"/>
        <v>0</v>
      </c>
    </row>
    <row r="13" spans="1:19" x14ac:dyDescent="0.25">
      <c r="A13" s="2">
        <v>16</v>
      </c>
      <c r="B13" s="2">
        <f t="shared" si="0"/>
        <v>-0.38400000000000001</v>
      </c>
      <c r="C13" s="2">
        <f t="shared" si="1"/>
        <v>-0.498</v>
      </c>
      <c r="D13" s="2">
        <f t="shared" si="2"/>
        <v>-0.27</v>
      </c>
      <c r="N13">
        <v>-3.7807147069879803E-2</v>
      </c>
      <c r="P13">
        <f>($N$31 + $N$32 + $N$33 / 2) / 2.5</f>
        <v>-0.16305057449054822</v>
      </c>
      <c r="Q13">
        <f t="shared" si="3"/>
        <v>0</v>
      </c>
      <c r="S13">
        <f t="shared" si="4"/>
        <v>0</v>
      </c>
    </row>
    <row r="14" spans="1:19" x14ac:dyDescent="0.25">
      <c r="A14" s="2">
        <v>16</v>
      </c>
      <c r="B14" s="2">
        <f t="shared" si="0"/>
        <v>-0.38400000000000001</v>
      </c>
      <c r="C14" s="2">
        <f t="shared" si="1"/>
        <v>-0.498</v>
      </c>
      <c r="D14" s="2">
        <f t="shared" si="2"/>
        <v>-0.27</v>
      </c>
      <c r="N14">
        <v>-5.1230168904758698E-2</v>
      </c>
      <c r="P14">
        <f>($N$33 / 2 + $N$34 + $N$35) / 2.5</f>
        <v>-0.41921172758086056</v>
      </c>
      <c r="Q14">
        <f t="shared" si="3"/>
        <v>1</v>
      </c>
      <c r="S14">
        <f t="shared" si="4"/>
        <v>0</v>
      </c>
    </row>
    <row r="15" spans="1:19" x14ac:dyDescent="0.25">
      <c r="A15" s="2">
        <v>18</v>
      </c>
      <c r="B15" s="2">
        <f t="shared" si="0"/>
        <v>-0.43200000000000005</v>
      </c>
      <c r="C15" s="2">
        <f t="shared" si="1"/>
        <v>-0.54600000000000004</v>
      </c>
      <c r="D15" s="2">
        <f t="shared" si="2"/>
        <v>-0.31800000000000006</v>
      </c>
      <c r="N15">
        <v>-5.8066904907778001E-2</v>
      </c>
      <c r="P15">
        <f>($N$36 + $N$37 + $N$38 / 2) / 2.5</f>
        <v>-0.44947732105198857</v>
      </c>
      <c r="Q15">
        <f t="shared" si="3"/>
        <v>1</v>
      </c>
      <c r="S15">
        <f t="shared" si="4"/>
        <v>0</v>
      </c>
    </row>
    <row r="16" spans="1:19" x14ac:dyDescent="0.25">
      <c r="A16" s="2">
        <v>18</v>
      </c>
      <c r="B16" s="2">
        <f t="shared" si="0"/>
        <v>-0.43200000000000005</v>
      </c>
      <c r="C16" s="2">
        <f t="shared" si="1"/>
        <v>-0.54600000000000004</v>
      </c>
      <c r="D16" s="2">
        <f t="shared" si="2"/>
        <v>-0.31800000000000006</v>
      </c>
      <c r="N16">
        <v>-9.5089645740772097E-2</v>
      </c>
      <c r="P16">
        <f>($N$38 / 2 + $N$39 + $N$40) / 2.5</f>
        <v>-0.40508572780210139</v>
      </c>
      <c r="Q16">
        <f t="shared" si="3"/>
        <v>1</v>
      </c>
      <c r="S16">
        <f t="shared" si="4"/>
        <v>0</v>
      </c>
    </row>
    <row r="17" spans="1:19" x14ac:dyDescent="0.25">
      <c r="A17" s="2">
        <v>13</v>
      </c>
      <c r="B17" s="2">
        <f t="shared" si="0"/>
        <v>-0.31200000000000006</v>
      </c>
      <c r="C17" s="2">
        <f t="shared" si="1"/>
        <v>-0.42600000000000005</v>
      </c>
      <c r="D17" s="2">
        <f t="shared" si="2"/>
        <v>-0.19800000000000006</v>
      </c>
      <c r="N17">
        <v>-0.11853364551373</v>
      </c>
      <c r="P17">
        <f>($N$41 + $N$42 + $N$43 / 2) / 2.5</f>
        <v>-0.38387678122962898</v>
      </c>
      <c r="Q17">
        <f t="shared" si="3"/>
        <v>1</v>
      </c>
      <c r="S17">
        <f t="shared" si="4"/>
        <v>0</v>
      </c>
    </row>
    <row r="18" spans="1:19" x14ac:dyDescent="0.25">
      <c r="A18" s="2">
        <v>16</v>
      </c>
      <c r="B18" s="2">
        <f t="shared" si="0"/>
        <v>-0.38400000000000001</v>
      </c>
      <c r="C18" s="2">
        <f t="shared" si="1"/>
        <v>-0.498</v>
      </c>
      <c r="D18" s="2">
        <f t="shared" si="2"/>
        <v>-0.27</v>
      </c>
      <c r="N18">
        <v>-0.15283918805344901</v>
      </c>
      <c r="P18">
        <f>($N$43 / 2 + $N$44 + $N$45) / 2.5</f>
        <v>-0.2966001870652426</v>
      </c>
      <c r="Q18">
        <f t="shared" si="3"/>
        <v>1</v>
      </c>
      <c r="S18">
        <f t="shared" si="4"/>
        <v>0</v>
      </c>
    </row>
    <row r="19" spans="1:19" x14ac:dyDescent="0.25">
      <c r="A19" s="2">
        <v>11</v>
      </c>
      <c r="B19" s="2">
        <f t="shared" si="0"/>
        <v>-0.26399999999999996</v>
      </c>
      <c r="C19" s="2">
        <f t="shared" si="1"/>
        <v>-0.37799999999999995</v>
      </c>
      <c r="D19" s="2">
        <f t="shared" si="2"/>
        <v>-0.14999999999999997</v>
      </c>
      <c r="N19">
        <v>-0.19842465190828801</v>
      </c>
      <c r="P19">
        <f>($N$46 + $N$47 + $N$48 / 2) / 2.5</f>
        <v>-0.11776154901460849</v>
      </c>
      <c r="Q19">
        <f t="shared" si="3"/>
        <v>0</v>
      </c>
      <c r="S19">
        <f t="shared" si="4"/>
        <v>0</v>
      </c>
    </row>
    <row r="20" spans="1:19" x14ac:dyDescent="0.25">
      <c r="A20" s="2">
        <v>0</v>
      </c>
      <c r="B20" s="2">
        <f t="shared" si="0"/>
        <v>0</v>
      </c>
      <c r="C20" s="2">
        <f t="shared" si="1"/>
        <v>-0.114</v>
      </c>
      <c r="D20" s="2">
        <f t="shared" si="2"/>
        <v>0.114</v>
      </c>
      <c r="N20">
        <v>-0.203992602930437</v>
      </c>
      <c r="P20">
        <f>($N$48 / 2 + $N$49 + $N$50) / 2.5</f>
        <v>0.18956551890085832</v>
      </c>
      <c r="Q20">
        <f t="shared" si="3"/>
        <v>0</v>
      </c>
      <c r="S20">
        <f t="shared" si="4"/>
        <v>0</v>
      </c>
    </row>
    <row r="21" spans="1:19" x14ac:dyDescent="0.25">
      <c r="A21" s="2">
        <v>-10</v>
      </c>
      <c r="B21" s="2">
        <f t="shared" si="0"/>
        <v>0.24</v>
      </c>
      <c r="C21" s="2">
        <f t="shared" si="1"/>
        <v>0.126</v>
      </c>
      <c r="D21" s="2">
        <f t="shared" si="2"/>
        <v>0.35399999999999998</v>
      </c>
      <c r="N21">
        <v>-0.21639268586810001</v>
      </c>
      <c r="P21">
        <f>($N$51 + $N$52 + $N$53 / 2) / 2.5</f>
        <v>0.32575171404596281</v>
      </c>
      <c r="Q21">
        <f t="shared" si="3"/>
        <v>1</v>
      </c>
      <c r="S21">
        <f t="shared" si="4"/>
        <v>0</v>
      </c>
    </row>
    <row r="22" spans="1:19" x14ac:dyDescent="0.25">
      <c r="A22" s="2">
        <v>-13</v>
      </c>
      <c r="B22" s="2">
        <f t="shared" si="0"/>
        <v>0.31200000000000006</v>
      </c>
      <c r="C22" s="2">
        <f t="shared" si="1"/>
        <v>0.19800000000000006</v>
      </c>
      <c r="D22" s="2">
        <f t="shared" si="2"/>
        <v>0.42600000000000005</v>
      </c>
      <c r="N22">
        <v>-0.22815603328901299</v>
      </c>
      <c r="P22">
        <f>($N$53 / 2 + $N$54 + $N$55) / 2.5</f>
        <v>0.43402044628280761</v>
      </c>
      <c r="Q22">
        <f t="shared" si="3"/>
        <v>0</v>
      </c>
      <c r="S22">
        <f t="shared" si="4"/>
        <v>0</v>
      </c>
    </row>
    <row r="23" spans="1:19" x14ac:dyDescent="0.25">
      <c r="A23" s="2">
        <v>-17</v>
      </c>
      <c r="B23" s="2">
        <f t="shared" si="0"/>
        <v>0.40800000000000003</v>
      </c>
      <c r="C23" s="2">
        <f t="shared" si="1"/>
        <v>0.29400000000000004</v>
      </c>
      <c r="D23" s="2">
        <f t="shared" si="2"/>
        <v>0.52200000000000002</v>
      </c>
      <c r="N23">
        <v>-0.32537596571392002</v>
      </c>
      <c r="P23">
        <f>($N$56 + $N$57 + $N$58 / 2) / 2.5</f>
        <v>0.14192263413605835</v>
      </c>
      <c r="Q23">
        <f t="shared" si="3"/>
        <v>0</v>
      </c>
      <c r="S23">
        <f t="shared" si="4"/>
        <v>0</v>
      </c>
    </row>
    <row r="24" spans="1:19" x14ac:dyDescent="0.25">
      <c r="A24" s="2">
        <v>-16</v>
      </c>
      <c r="B24" s="2">
        <f t="shared" si="0"/>
        <v>0.38400000000000001</v>
      </c>
      <c r="C24" s="2">
        <f t="shared" si="1"/>
        <v>0.27</v>
      </c>
      <c r="D24" s="2">
        <f t="shared" si="2"/>
        <v>0.498</v>
      </c>
      <c r="N24">
        <v>-0.36136233355584002</v>
      </c>
      <c r="P24">
        <f>($N$58 / 2 + $N$59 + $N$60) / 2.5</f>
        <v>0.26870734539595886</v>
      </c>
      <c r="Q24">
        <f t="shared" si="3"/>
        <v>0</v>
      </c>
      <c r="S24">
        <f t="shared" si="4"/>
        <v>0</v>
      </c>
    </row>
    <row r="25" spans="1:19" x14ac:dyDescent="0.25">
      <c r="A25" s="2">
        <v>-15</v>
      </c>
      <c r="B25" s="2">
        <f t="shared" si="0"/>
        <v>0.36</v>
      </c>
      <c r="C25" s="2">
        <f t="shared" si="1"/>
        <v>0.246</v>
      </c>
      <c r="D25" s="2">
        <f t="shared" si="2"/>
        <v>0.47399999999999998</v>
      </c>
      <c r="N25">
        <v>-0.27078232056718798</v>
      </c>
      <c r="P25">
        <f>($N$61 + $N$62 + $N$63 / 2) / 2.5</f>
        <v>0.36204790381280844</v>
      </c>
      <c r="Q25">
        <f t="shared" si="3"/>
        <v>1</v>
      </c>
      <c r="S25">
        <f t="shared" si="4"/>
        <v>0</v>
      </c>
    </row>
    <row r="26" spans="1:19" x14ac:dyDescent="0.25">
      <c r="A26" s="2">
        <v>-19</v>
      </c>
      <c r="B26" s="2">
        <f t="shared" si="0"/>
        <v>0.45600000000000002</v>
      </c>
      <c r="C26" s="2">
        <f t="shared" si="1"/>
        <v>0.34200000000000003</v>
      </c>
      <c r="D26" s="2">
        <f t="shared" si="2"/>
        <v>0.57000000000000006</v>
      </c>
      <c r="N26">
        <v>-0.27662450953748302</v>
      </c>
      <c r="P26">
        <f>($N$63 / 2 + $N$64 + $N$65) / 2.5</f>
        <v>0.3589242359194672</v>
      </c>
      <c r="Q26">
        <f t="shared" si="3"/>
        <v>1</v>
      </c>
      <c r="S26">
        <f t="shared" si="4"/>
        <v>0</v>
      </c>
    </row>
    <row r="27" spans="1:19" x14ac:dyDescent="0.25">
      <c r="A27" s="2">
        <v>-17</v>
      </c>
      <c r="B27" s="2">
        <f t="shared" si="0"/>
        <v>0.40800000000000003</v>
      </c>
      <c r="C27" s="2">
        <f t="shared" si="1"/>
        <v>0.29400000000000004</v>
      </c>
      <c r="D27" s="2">
        <f t="shared" si="2"/>
        <v>0.52200000000000002</v>
      </c>
      <c r="N27">
        <v>-0.40222974698119601</v>
      </c>
      <c r="P27">
        <f>($N$66 + $N$67 + $N$68 / 2) / 2.5</f>
        <v>0.30735843280224345</v>
      </c>
      <c r="Q27">
        <f t="shared" si="3"/>
        <v>1</v>
      </c>
      <c r="S27">
        <f t="shared" si="4"/>
        <v>0</v>
      </c>
    </row>
    <row r="28" spans="1:19" x14ac:dyDescent="0.25">
      <c r="A28" s="2">
        <v>-13</v>
      </c>
      <c r="B28" s="2">
        <f t="shared" si="0"/>
        <v>0.31200000000000006</v>
      </c>
      <c r="C28" s="2">
        <f t="shared" si="1"/>
        <v>0.19800000000000006</v>
      </c>
      <c r="D28" s="2">
        <f t="shared" si="2"/>
        <v>0.42600000000000005</v>
      </c>
      <c r="N28">
        <v>-0.42178773229084798</v>
      </c>
      <c r="P28">
        <f>($N$68 / 2 + $N$69 + $N$70) / 2.5</f>
        <v>0.24942558865322301</v>
      </c>
      <c r="Q28">
        <f t="shared" si="3"/>
        <v>1</v>
      </c>
      <c r="S28">
        <f t="shared" si="4"/>
        <v>0</v>
      </c>
    </row>
    <row r="29" spans="1:19" x14ac:dyDescent="0.25">
      <c r="A29" s="2">
        <v>-3</v>
      </c>
      <c r="B29" s="2">
        <f t="shared" si="0"/>
        <v>7.2000000000000008E-2</v>
      </c>
      <c r="C29" s="2">
        <f t="shared" si="1"/>
        <v>-4.1999999999999996E-2</v>
      </c>
      <c r="D29" s="2">
        <f t="shared" si="2"/>
        <v>0.186</v>
      </c>
      <c r="N29">
        <v>-0.239229051409001</v>
      </c>
      <c r="P29">
        <f>($N$71 + $N$72 + $N$73 / 2) / 2.5</f>
        <v>0.15215765674548959</v>
      </c>
      <c r="Q29">
        <f t="shared" si="3"/>
        <v>1</v>
      </c>
      <c r="S29">
        <f t="shared" si="4"/>
        <v>0</v>
      </c>
    </row>
    <row r="30" spans="1:19" x14ac:dyDescent="0.25">
      <c r="A30" s="2">
        <v>-2</v>
      </c>
      <c r="B30" s="2">
        <f t="shared" si="0"/>
        <v>4.8000000000000001E-2</v>
      </c>
      <c r="C30" s="2">
        <f t="shared" si="1"/>
        <v>-6.6000000000000003E-2</v>
      </c>
      <c r="D30" s="2">
        <f t="shared" si="2"/>
        <v>0.16200000000000001</v>
      </c>
      <c r="N30">
        <v>0.19353545440229999</v>
      </c>
      <c r="P30">
        <f>($N$73 / 2 + $N$74 + $N$75) / 2.5</f>
        <v>7.3818039329037966E-2</v>
      </c>
      <c r="Q30">
        <f t="shared" si="3"/>
        <v>1</v>
      </c>
      <c r="S30">
        <f t="shared" si="4"/>
        <v>0</v>
      </c>
    </row>
    <row r="31" spans="1:19" x14ac:dyDescent="0.25">
      <c r="A31" s="2">
        <v>-3</v>
      </c>
      <c r="B31" s="2">
        <f t="shared" si="0"/>
        <v>7.2000000000000008E-2</v>
      </c>
      <c r="C31" s="2">
        <f t="shared" si="1"/>
        <v>-4.1999999999999996E-2</v>
      </c>
      <c r="D31" s="2">
        <f t="shared" si="2"/>
        <v>0.186</v>
      </c>
      <c r="N31">
        <v>0.12756752063860699</v>
      </c>
      <c r="P31">
        <f>($N$76 + $N$77 + $N$78 / 2) / 2.5</f>
        <v>0.11037201573014613</v>
      </c>
      <c r="Q31">
        <f t="shared" si="3"/>
        <v>1</v>
      </c>
      <c r="S31">
        <f t="shared" si="4"/>
        <v>0</v>
      </c>
    </row>
    <row r="32" spans="1:19" x14ac:dyDescent="0.25">
      <c r="A32" s="2">
        <v>1</v>
      </c>
      <c r="B32" s="2">
        <f t="shared" si="0"/>
        <v>-2.4E-2</v>
      </c>
      <c r="C32" s="2">
        <f t="shared" si="1"/>
        <v>-0.13800000000000001</v>
      </c>
      <c r="D32" s="2">
        <f t="shared" si="2"/>
        <v>0.09</v>
      </c>
      <c r="N32">
        <v>-0.34747904170649402</v>
      </c>
      <c r="P32">
        <f>($N$78 / 2 + $N$79 + $N$80) / 2.5</f>
        <v>3.6722212679208797E-2</v>
      </c>
      <c r="Q32">
        <f t="shared" si="3"/>
        <v>1</v>
      </c>
      <c r="S32">
        <f t="shared" si="4"/>
        <v>0</v>
      </c>
    </row>
    <row r="33" spans="1:19" x14ac:dyDescent="0.25">
      <c r="A33" s="2">
        <v>0</v>
      </c>
      <c r="B33" s="2">
        <f t="shared" si="0"/>
        <v>0</v>
      </c>
      <c r="C33" s="2">
        <f t="shared" si="1"/>
        <v>-0.114</v>
      </c>
      <c r="D33" s="2">
        <f t="shared" si="2"/>
        <v>0.114</v>
      </c>
      <c r="N33">
        <v>-0.37542983031696697</v>
      </c>
      <c r="P33">
        <f>($N$81 + $N$82 + $N$83 / 2) / 2.5</f>
        <v>-1.8997844735470462E-2</v>
      </c>
      <c r="Q33">
        <f t="shared" si="3"/>
        <v>1</v>
      </c>
      <c r="S33">
        <f t="shared" si="4"/>
        <v>0</v>
      </c>
    </row>
    <row r="34" spans="1:19" x14ac:dyDescent="0.25">
      <c r="A34" s="2">
        <v>-0.33333333333333331</v>
      </c>
      <c r="B34" s="2">
        <f t="shared" si="0"/>
        <v>8.0000000000000002E-3</v>
      </c>
      <c r="C34" s="2">
        <f t="shared" si="1"/>
        <v>-0.10600000000000001</v>
      </c>
      <c r="D34" s="2">
        <f t="shared" si="2"/>
        <v>0.122</v>
      </c>
      <c r="N34">
        <v>-0.38236559579650597</v>
      </c>
      <c r="P34">
        <f>($N$83 / 2 + $N$84 + $N$85) / 2.5</f>
        <v>-3.1610112945583059E-2</v>
      </c>
      <c r="Q34">
        <f t="shared" si="3"/>
        <v>1</v>
      </c>
      <c r="S34">
        <f t="shared" si="4"/>
        <v>0</v>
      </c>
    </row>
    <row r="35" spans="1:19" x14ac:dyDescent="0.25">
      <c r="A35" s="2">
        <v>-2</v>
      </c>
      <c r="B35" s="2">
        <f t="shared" si="0"/>
        <v>4.8000000000000001E-2</v>
      </c>
      <c r="C35" s="2">
        <f t="shared" si="1"/>
        <v>-6.6000000000000003E-2</v>
      </c>
      <c r="D35" s="2">
        <f t="shared" si="2"/>
        <v>0.16200000000000001</v>
      </c>
      <c r="N35">
        <v>-0.477948807997162</v>
      </c>
      <c r="P35">
        <f>($N$86 + $N$87 + $N$88 / 2) / 2.5</f>
        <v>-3.0287471278688499E-2</v>
      </c>
      <c r="Q35">
        <f t="shared" si="3"/>
        <v>1</v>
      </c>
      <c r="S35">
        <f t="shared" si="4"/>
        <v>0</v>
      </c>
    </row>
    <row r="36" spans="1:19" x14ac:dyDescent="0.25">
      <c r="A36" s="2">
        <v>-2</v>
      </c>
      <c r="B36" s="2">
        <f t="shared" si="0"/>
        <v>4.8000000000000001E-2</v>
      </c>
      <c r="C36" s="2">
        <f t="shared" si="1"/>
        <v>-6.6000000000000003E-2</v>
      </c>
      <c r="D36" s="2">
        <f t="shared" si="2"/>
        <v>0.16200000000000001</v>
      </c>
      <c r="N36">
        <v>-0.46265396043106399</v>
      </c>
      <c r="P36">
        <f>($N$88 / 2 + $N$89 + $N$90) / 2.5</f>
        <v>-2.4037287035254099E-2</v>
      </c>
      <c r="Q36">
        <f t="shared" si="3"/>
        <v>1</v>
      </c>
      <c r="S36">
        <f t="shared" si="4"/>
        <v>0</v>
      </c>
    </row>
    <row r="37" spans="1:19" x14ac:dyDescent="0.25">
      <c r="A37" s="2">
        <v>-2</v>
      </c>
      <c r="B37" s="2">
        <f t="shared" si="0"/>
        <v>4.8000000000000001E-2</v>
      </c>
      <c r="C37" s="2">
        <f t="shared" si="1"/>
        <v>-6.6000000000000003E-2</v>
      </c>
      <c r="D37" s="2">
        <f t="shared" si="2"/>
        <v>0.16200000000000001</v>
      </c>
      <c r="N37">
        <v>-0.44750482980321898</v>
      </c>
      <c r="P37">
        <f>($N$91 + $N$92 + $N$93 / 2) / 2.5</f>
        <v>-2.36801798659864E-2</v>
      </c>
      <c r="Q37">
        <f t="shared" si="3"/>
        <v>1</v>
      </c>
      <c r="S37">
        <f t="shared" si="4"/>
        <v>0</v>
      </c>
    </row>
    <row r="38" spans="1:19" x14ac:dyDescent="0.25">
      <c r="A38" s="2">
        <v>0</v>
      </c>
      <c r="B38" s="2">
        <f t="shared" si="0"/>
        <v>0</v>
      </c>
      <c r="C38" s="2">
        <f t="shared" si="1"/>
        <v>-0.114</v>
      </c>
      <c r="D38" s="2">
        <f t="shared" si="2"/>
        <v>0.114</v>
      </c>
      <c r="N38">
        <v>-0.42706902479137698</v>
      </c>
      <c r="P38">
        <f>($N$93 / 2 + $N$94 + $N$95) / 2.5</f>
        <v>-2.7152115896325241E-2</v>
      </c>
      <c r="Q38">
        <f t="shared" si="3"/>
        <v>1</v>
      </c>
      <c r="S38">
        <f t="shared" si="4"/>
        <v>0</v>
      </c>
    </row>
    <row r="39" spans="1:19" x14ac:dyDescent="0.25">
      <c r="A39" s="2">
        <v>-2</v>
      </c>
      <c r="B39" s="2">
        <f t="shared" si="0"/>
        <v>4.8000000000000001E-2</v>
      </c>
      <c r="C39" s="2">
        <f t="shared" si="1"/>
        <v>-6.6000000000000003E-2</v>
      </c>
      <c r="D39" s="2">
        <f t="shared" si="2"/>
        <v>0.16200000000000001</v>
      </c>
      <c r="N39">
        <v>-0.38456357133689401</v>
      </c>
      <c r="P39">
        <f>($N$96 + $N$97 + $N$98 / 2) / 2.5</f>
        <v>-2.636784397789042E-2</v>
      </c>
      <c r="Q39">
        <f t="shared" si="3"/>
        <v>1</v>
      </c>
      <c r="S39">
        <f t="shared" si="4"/>
        <v>0</v>
      </c>
    </row>
    <row r="40" spans="1:19" x14ac:dyDescent="0.25">
      <c r="A40" s="2">
        <v>1.6666666666666667</v>
      </c>
      <c r="B40" s="2">
        <f t="shared" si="0"/>
        <v>-4.0000000000000008E-2</v>
      </c>
      <c r="C40" s="2">
        <f t="shared" si="1"/>
        <v>-0.15400000000000003</v>
      </c>
      <c r="D40" s="2">
        <f t="shared" si="2"/>
        <v>7.3999999999999996E-2</v>
      </c>
      <c r="N40">
        <v>-0.41461623577267098</v>
      </c>
      <c r="P40">
        <f>($N$98 / 2 + $N$99 + $N$100) / 2.5</f>
        <v>-3.4787644281691142E-2</v>
      </c>
      <c r="Q40">
        <f t="shared" si="3"/>
        <v>1</v>
      </c>
      <c r="S40">
        <f t="shared" si="4"/>
        <v>0</v>
      </c>
    </row>
    <row r="41" spans="1:19" x14ac:dyDescent="0.25">
      <c r="A41" s="2">
        <v>0</v>
      </c>
      <c r="B41" s="2">
        <f t="shared" si="0"/>
        <v>0</v>
      </c>
      <c r="C41" s="2">
        <f t="shared" si="1"/>
        <v>-0.114</v>
      </c>
      <c r="D41" s="2">
        <f t="shared" si="2"/>
        <v>0.114</v>
      </c>
      <c r="N41">
        <v>-0.444343933046627</v>
      </c>
      <c r="S41">
        <f t="shared" si="4"/>
        <v>0</v>
      </c>
    </row>
    <row r="42" spans="1:19" x14ac:dyDescent="0.25">
      <c r="A42" s="2">
        <v>1</v>
      </c>
      <c r="B42" s="2"/>
      <c r="C42" s="2"/>
      <c r="D42" s="2"/>
      <c r="N42">
        <v>-0.36483711740827701</v>
      </c>
      <c r="S42">
        <f t="shared" si="4"/>
        <v>0</v>
      </c>
    </row>
    <row r="43" spans="1:19" x14ac:dyDescent="0.25">
      <c r="A43" s="2">
        <v>0</v>
      </c>
      <c r="B43" s="2"/>
      <c r="C43" s="2"/>
      <c r="D43" s="2"/>
      <c r="N43">
        <v>-0.30102180523833699</v>
      </c>
      <c r="S43">
        <f t="shared" si="4"/>
        <v>0</v>
      </c>
    </row>
    <row r="44" spans="1:19" x14ac:dyDescent="0.25">
      <c r="A44" s="2">
        <v>-1</v>
      </c>
      <c r="B44" s="2"/>
      <c r="C44" s="2"/>
      <c r="D44" s="2"/>
      <c r="N44">
        <v>-0.31022366055784401</v>
      </c>
      <c r="S44">
        <f t="shared" si="4"/>
        <v>0</v>
      </c>
    </row>
    <row r="45" spans="1:19" x14ac:dyDescent="0.25">
      <c r="A45" s="2">
        <v>1</v>
      </c>
      <c r="B45" s="2"/>
      <c r="C45" s="2"/>
      <c r="D45" s="2"/>
      <c r="N45">
        <v>-0.28076590448609401</v>
      </c>
      <c r="S45">
        <f t="shared" si="4"/>
        <v>0</v>
      </c>
    </row>
    <row r="46" spans="1:19" x14ac:dyDescent="0.25">
      <c r="A46" s="2">
        <v>1</v>
      </c>
      <c r="B46" s="2"/>
      <c r="C46" s="2"/>
      <c r="D46" s="2"/>
      <c r="N46">
        <v>-0.21496839529122699</v>
      </c>
      <c r="S46">
        <f t="shared" si="4"/>
        <v>0</v>
      </c>
    </row>
    <row r="47" spans="1:19" x14ac:dyDescent="0.25">
      <c r="A47" s="2">
        <v>1</v>
      </c>
      <c r="B47" s="2"/>
      <c r="C47" s="2"/>
      <c r="D47" s="2"/>
      <c r="N47">
        <v>-8.4894728733289099E-2</v>
      </c>
      <c r="S47">
        <f t="shared" si="4"/>
        <v>0</v>
      </c>
    </row>
    <row r="48" spans="1:19" x14ac:dyDescent="0.25">
      <c r="A48" s="2">
        <v>0</v>
      </c>
      <c r="B48" s="2"/>
      <c r="C48" s="2"/>
      <c r="D48" s="2"/>
      <c r="N48">
        <v>1.0918502975989701E-2</v>
      </c>
      <c r="S48">
        <f t="shared" si="4"/>
        <v>0</v>
      </c>
    </row>
    <row r="49" spans="1:19" x14ac:dyDescent="0.25">
      <c r="A49" s="2">
        <v>0</v>
      </c>
      <c r="B49" s="2"/>
      <c r="C49" s="2"/>
      <c r="D49" s="2"/>
      <c r="N49">
        <v>0.17589425394262601</v>
      </c>
      <c r="S49">
        <f t="shared" si="4"/>
        <v>0</v>
      </c>
    </row>
    <row r="50" spans="1:19" x14ac:dyDescent="0.25">
      <c r="A50" s="2">
        <v>2</v>
      </c>
      <c r="B50" s="2"/>
      <c r="C50" s="2"/>
      <c r="D50" s="2"/>
      <c r="N50">
        <v>0.29256029182152499</v>
      </c>
      <c r="S50">
        <f t="shared" si="4"/>
        <v>0</v>
      </c>
    </row>
    <row r="51" spans="1:19" x14ac:dyDescent="0.25">
      <c r="A51" s="2">
        <v>4</v>
      </c>
      <c r="B51" s="2"/>
      <c r="C51" s="2"/>
      <c r="D51" s="2"/>
      <c r="N51">
        <v>0.26984102564498902</v>
      </c>
      <c r="S51">
        <f t="shared" si="4"/>
        <v>0</v>
      </c>
    </row>
    <row r="52" spans="1:19" x14ac:dyDescent="0.25">
      <c r="A52" s="2">
        <v>8</v>
      </c>
      <c r="B52" s="2"/>
      <c r="C52" s="2"/>
      <c r="D52" s="2"/>
      <c r="N52">
        <v>0.33518648137447499</v>
      </c>
      <c r="S52">
        <f t="shared" si="4"/>
        <v>0</v>
      </c>
    </row>
    <row r="53" spans="1:19" x14ac:dyDescent="0.25">
      <c r="A53" s="2">
        <v>10</v>
      </c>
      <c r="B53" s="2"/>
      <c r="C53" s="2"/>
      <c r="D53" s="2"/>
      <c r="N53">
        <v>0.41870355619088601</v>
      </c>
      <c r="S53">
        <f t="shared" si="4"/>
        <v>0</v>
      </c>
    </row>
    <row r="54" spans="1:19" x14ac:dyDescent="0.25">
      <c r="A54" s="2">
        <v>14</v>
      </c>
      <c r="B54" s="2"/>
      <c r="C54" s="2"/>
      <c r="D54" s="2"/>
      <c r="N54">
        <v>0.45567932721439602</v>
      </c>
      <c r="S54">
        <f t="shared" si="4"/>
        <v>0</v>
      </c>
    </row>
    <row r="55" spans="1:19" x14ac:dyDescent="0.25">
      <c r="A55" s="2">
        <v>21</v>
      </c>
      <c r="B55" s="2"/>
      <c r="C55" s="2"/>
      <c r="D55" s="2"/>
      <c r="N55">
        <v>0.42002001039718001</v>
      </c>
      <c r="S55">
        <f t="shared" si="4"/>
        <v>0</v>
      </c>
    </row>
    <row r="56" spans="1:19" x14ac:dyDescent="0.25">
      <c r="A56" s="2">
        <v>24</v>
      </c>
      <c r="B56" s="2"/>
      <c r="C56" s="2"/>
      <c r="D56" s="2"/>
      <c r="N56">
        <v>0.374852905734538</v>
      </c>
      <c r="S56">
        <f t="shared" si="4"/>
        <v>0</v>
      </c>
    </row>
    <row r="57" spans="1:19" x14ac:dyDescent="0.25">
      <c r="A57" s="2">
        <v>19</v>
      </c>
      <c r="B57" s="2"/>
      <c r="C57" s="2"/>
      <c r="D57" s="2"/>
      <c r="N57">
        <v>-1.15837584311372E-4</v>
      </c>
      <c r="S57">
        <f t="shared" si="4"/>
        <v>0</v>
      </c>
    </row>
    <row r="58" spans="1:19" x14ac:dyDescent="0.25">
      <c r="A58" s="2">
        <v>22</v>
      </c>
      <c r="B58" s="2"/>
      <c r="C58" s="2"/>
      <c r="D58" s="2"/>
      <c r="N58">
        <v>-3.9860965620161497E-2</v>
      </c>
      <c r="S58">
        <f t="shared" si="4"/>
        <v>0</v>
      </c>
    </row>
    <row r="59" spans="1:19" x14ac:dyDescent="0.25">
      <c r="A59" s="2">
        <v>15</v>
      </c>
      <c r="B59" s="2"/>
      <c r="C59" s="2"/>
      <c r="D59" s="2"/>
      <c r="N59">
        <v>0.28911815689442499</v>
      </c>
      <c r="S59">
        <f t="shared" si="4"/>
        <v>0</v>
      </c>
    </row>
    <row r="60" spans="1:19" x14ac:dyDescent="0.25">
      <c r="A60" s="2">
        <v>14</v>
      </c>
      <c r="B60" s="2"/>
      <c r="C60" s="2"/>
      <c r="D60" s="2"/>
      <c r="N60">
        <v>0.40258068940555303</v>
      </c>
      <c r="S60">
        <f t="shared" si="4"/>
        <v>0</v>
      </c>
    </row>
    <row r="61" spans="1:19" x14ac:dyDescent="0.25">
      <c r="A61" s="2">
        <v>10</v>
      </c>
      <c r="B61" s="2"/>
      <c r="C61" s="2"/>
      <c r="D61" s="2"/>
      <c r="N61">
        <v>0.39104106084081902</v>
      </c>
      <c r="S61">
        <f t="shared" si="4"/>
        <v>0</v>
      </c>
    </row>
    <row r="62" spans="1:19" x14ac:dyDescent="0.25">
      <c r="A62" s="2">
        <v>5</v>
      </c>
      <c r="B62" s="2"/>
      <c r="C62" s="2"/>
      <c r="D62" s="2"/>
      <c r="N62">
        <v>0.32207407028405299</v>
      </c>
      <c r="S62">
        <f t="shared" si="4"/>
        <v>0</v>
      </c>
    </row>
    <row r="63" spans="1:19" x14ac:dyDescent="0.25">
      <c r="A63" s="2">
        <v>-3</v>
      </c>
      <c r="B63" s="2"/>
      <c r="C63" s="2"/>
      <c r="D63" s="2"/>
      <c r="N63">
        <v>0.38400925681429798</v>
      </c>
      <c r="S63">
        <f t="shared" si="4"/>
        <v>0</v>
      </c>
    </row>
    <row r="64" spans="1:19" x14ac:dyDescent="0.25">
      <c r="A64" s="2">
        <v>-9</v>
      </c>
      <c r="B64" s="2"/>
      <c r="C64" s="2"/>
      <c r="D64" s="2"/>
      <c r="N64">
        <v>0.36209083191803798</v>
      </c>
      <c r="S64">
        <f t="shared" si="4"/>
        <v>0</v>
      </c>
    </row>
    <row r="65" spans="1:19" x14ac:dyDescent="0.25">
      <c r="A65" s="2">
        <v>-13</v>
      </c>
      <c r="B65" s="2"/>
      <c r="C65" s="2"/>
      <c r="D65" s="2"/>
      <c r="N65">
        <v>0.34321512947348098</v>
      </c>
      <c r="S65">
        <f t="shared" si="4"/>
        <v>0</v>
      </c>
    </row>
    <row r="66" spans="1:19" x14ac:dyDescent="0.25">
      <c r="A66" s="2">
        <v>-15</v>
      </c>
      <c r="B66" s="2"/>
      <c r="C66" s="2"/>
      <c r="D66" s="2"/>
      <c r="N66">
        <v>0.35974375208850601</v>
      </c>
      <c r="S66">
        <f t="shared" ref="S66:S100" si="5">$M66*343/(2*300)</f>
        <v>0</v>
      </c>
    </row>
    <row r="67" spans="1:19" x14ac:dyDescent="0.25">
      <c r="A67" s="2">
        <v>-16</v>
      </c>
      <c r="B67" s="2"/>
      <c r="C67" s="2"/>
      <c r="D67" s="2"/>
      <c r="N67">
        <v>0.28451342457023499</v>
      </c>
      <c r="S67">
        <f t="shared" si="5"/>
        <v>0</v>
      </c>
    </row>
    <row r="68" spans="1:19" x14ac:dyDescent="0.25">
      <c r="A68" s="2">
        <v>-15</v>
      </c>
      <c r="B68" s="2"/>
      <c r="C68" s="2"/>
      <c r="D68" s="2"/>
      <c r="N68">
        <v>0.248277810693735</v>
      </c>
      <c r="S68">
        <f t="shared" si="5"/>
        <v>0</v>
      </c>
    </row>
    <row r="69" spans="1:19" x14ac:dyDescent="0.25">
      <c r="A69" s="2">
        <v>-14</v>
      </c>
      <c r="B69" s="2"/>
      <c r="C69" s="2"/>
      <c r="D69" s="2"/>
      <c r="N69">
        <v>0.26863817969530901</v>
      </c>
      <c r="S69">
        <f t="shared" si="5"/>
        <v>0</v>
      </c>
    </row>
    <row r="70" spans="1:19" x14ac:dyDescent="0.25">
      <c r="A70" s="2">
        <v>-10</v>
      </c>
      <c r="B70" s="2"/>
      <c r="C70" s="2"/>
      <c r="D70" s="2"/>
      <c r="N70">
        <v>0.23078688659088101</v>
      </c>
      <c r="S70">
        <f t="shared" si="5"/>
        <v>0</v>
      </c>
    </row>
    <row r="71" spans="1:19" x14ac:dyDescent="0.25">
      <c r="A71" s="2">
        <v>-12</v>
      </c>
      <c r="B71" s="2"/>
      <c r="C71" s="2"/>
      <c r="D71" s="2"/>
      <c r="N71">
        <v>0.18669858144124701</v>
      </c>
      <c r="S71">
        <f t="shared" si="5"/>
        <v>0</v>
      </c>
    </row>
    <row r="72" spans="1:19" x14ac:dyDescent="0.25">
      <c r="A72" s="2">
        <v>-9</v>
      </c>
      <c r="B72" s="2"/>
      <c r="C72" s="2"/>
      <c r="D72" s="2"/>
      <c r="N72">
        <v>0.13860346109413699</v>
      </c>
      <c r="S72">
        <f t="shared" si="5"/>
        <v>0</v>
      </c>
    </row>
    <row r="73" spans="1:19" x14ac:dyDescent="0.25">
      <c r="A73" s="2">
        <v>-7</v>
      </c>
      <c r="B73" s="2"/>
      <c r="C73" s="2"/>
      <c r="D73" s="2"/>
      <c r="N73">
        <v>0.11018419865668</v>
      </c>
      <c r="S73">
        <f t="shared" si="5"/>
        <v>0</v>
      </c>
    </row>
    <row r="74" spans="1:19" x14ac:dyDescent="0.25">
      <c r="A74" s="2">
        <v>-4</v>
      </c>
      <c r="B74" s="2"/>
      <c r="C74" s="2"/>
      <c r="D74" s="2"/>
      <c r="N74">
        <v>6.6894093981632902E-2</v>
      </c>
      <c r="S74">
        <f t="shared" si="5"/>
        <v>0</v>
      </c>
    </row>
    <row r="75" spans="1:19" x14ac:dyDescent="0.25">
      <c r="A75" s="2">
        <v>-4</v>
      </c>
      <c r="B75" s="2"/>
      <c r="C75" s="2"/>
      <c r="D75" s="2"/>
      <c r="N75">
        <v>6.2558905012621999E-2</v>
      </c>
      <c r="S75">
        <f t="shared" si="5"/>
        <v>0</v>
      </c>
    </row>
    <row r="76" spans="1:19" x14ac:dyDescent="0.25">
      <c r="A76" s="2">
        <v>-1</v>
      </c>
      <c r="B76" s="2"/>
      <c r="C76" s="2"/>
      <c r="D76" s="2"/>
      <c r="N76">
        <v>9.9845343992238794E-2</v>
      </c>
      <c r="S76">
        <f t="shared" si="5"/>
        <v>0</v>
      </c>
    </row>
    <row r="77" spans="1:19" x14ac:dyDescent="0.25">
      <c r="A77" s="2">
        <v>0</v>
      </c>
      <c r="B77" s="2"/>
      <c r="C77" s="2"/>
      <c r="D77" s="2"/>
      <c r="N77">
        <v>0.128711328145654</v>
      </c>
      <c r="S77">
        <f t="shared" si="5"/>
        <v>0</v>
      </c>
    </row>
    <row r="78" spans="1:19" x14ac:dyDescent="0.25">
      <c r="A78" s="2">
        <v>1</v>
      </c>
      <c r="B78" s="2"/>
      <c r="C78" s="2"/>
      <c r="D78" s="2"/>
      <c r="N78">
        <v>9.4746734374945005E-2</v>
      </c>
      <c r="S78">
        <f t="shared" si="5"/>
        <v>0</v>
      </c>
    </row>
    <row r="79" spans="1:19" x14ac:dyDescent="0.25">
      <c r="A79" s="2">
        <v>0</v>
      </c>
      <c r="B79" s="2"/>
      <c r="C79" s="2"/>
      <c r="D79" s="2"/>
      <c r="N79">
        <v>3.4357309500410098E-2</v>
      </c>
      <c r="S79">
        <f t="shared" si="5"/>
        <v>0</v>
      </c>
    </row>
    <row r="80" spans="1:19" x14ac:dyDescent="0.25">
      <c r="A80" s="2">
        <v>-1</v>
      </c>
      <c r="B80" s="2"/>
      <c r="C80" s="2"/>
      <c r="D80" s="2"/>
      <c r="N80">
        <v>1.00748550101394E-2</v>
      </c>
      <c r="S80">
        <f t="shared" si="5"/>
        <v>0</v>
      </c>
    </row>
    <row r="81" spans="1:19" x14ac:dyDescent="0.25">
      <c r="A81" s="2">
        <v>2</v>
      </c>
      <c r="B81" s="2"/>
      <c r="C81" s="2"/>
      <c r="D81" s="2"/>
      <c r="N81">
        <v>-1.5347148316322799E-2</v>
      </c>
      <c r="S81">
        <f t="shared" si="5"/>
        <v>0</v>
      </c>
    </row>
    <row r="82" spans="1:19" x14ac:dyDescent="0.25">
      <c r="A82" s="2">
        <v>2</v>
      </c>
      <c r="B82" s="2"/>
      <c r="C82" s="2"/>
      <c r="D82" s="2"/>
      <c r="N82">
        <v>-1.73637095350587E-2</v>
      </c>
      <c r="S82">
        <f t="shared" si="5"/>
        <v>0</v>
      </c>
    </row>
    <row r="83" spans="1:19" x14ac:dyDescent="0.25">
      <c r="N83">
        <v>-2.9567507974589301E-2</v>
      </c>
      <c r="S83">
        <f t="shared" si="5"/>
        <v>0</v>
      </c>
    </row>
    <row r="84" spans="1:19" x14ac:dyDescent="0.25">
      <c r="N84">
        <v>-3.2677595292654397E-2</v>
      </c>
      <c r="S84">
        <f t="shared" si="5"/>
        <v>0</v>
      </c>
    </row>
    <row r="85" spans="1:19" x14ac:dyDescent="0.25">
      <c r="N85">
        <v>-3.1563933084008601E-2</v>
      </c>
      <c r="S85">
        <f t="shared" si="5"/>
        <v>0</v>
      </c>
    </row>
    <row r="86" spans="1:19" x14ac:dyDescent="0.25">
      <c r="N86">
        <v>-3.3934310273157603E-2</v>
      </c>
      <c r="S86">
        <f t="shared" si="5"/>
        <v>0</v>
      </c>
    </row>
    <row r="87" spans="1:19" x14ac:dyDescent="0.25">
      <c r="N87">
        <v>-2.6446331896085199E-2</v>
      </c>
      <c r="S87">
        <f t="shared" si="5"/>
        <v>0</v>
      </c>
    </row>
    <row r="88" spans="1:19" x14ac:dyDescent="0.25">
      <c r="N88">
        <v>-3.0676072054956899E-2</v>
      </c>
      <c r="S88">
        <f t="shared" si="5"/>
        <v>0</v>
      </c>
    </row>
    <row r="89" spans="1:19" x14ac:dyDescent="0.25">
      <c r="N89">
        <v>-1.8925708430828699E-2</v>
      </c>
      <c r="S89">
        <f t="shared" si="5"/>
        <v>0</v>
      </c>
    </row>
    <row r="90" spans="1:19" x14ac:dyDescent="0.25">
      <c r="N90">
        <v>-2.5829473129828098E-2</v>
      </c>
      <c r="S90">
        <f t="shared" si="5"/>
        <v>0</v>
      </c>
    </row>
    <row r="91" spans="1:19" x14ac:dyDescent="0.25">
      <c r="N91">
        <v>-2.13740265323882E-2</v>
      </c>
      <c r="S91">
        <f t="shared" si="5"/>
        <v>0</v>
      </c>
    </row>
    <row r="92" spans="1:19" x14ac:dyDescent="0.25">
      <c r="N92">
        <v>-2.4503495146885601E-2</v>
      </c>
      <c r="S92">
        <f t="shared" si="5"/>
        <v>0</v>
      </c>
    </row>
    <row r="93" spans="1:19" x14ac:dyDescent="0.25">
      <c r="N93">
        <v>-2.66458559713844E-2</v>
      </c>
      <c r="S93">
        <f t="shared" si="5"/>
        <v>0</v>
      </c>
    </row>
    <row r="94" spans="1:19" x14ac:dyDescent="0.25">
      <c r="N94">
        <v>-2.38375361432034E-2</v>
      </c>
      <c r="S94">
        <f t="shared" si="5"/>
        <v>0</v>
      </c>
    </row>
    <row r="95" spans="1:19" x14ac:dyDescent="0.25">
      <c r="N95">
        <v>-3.0719825611917499E-2</v>
      </c>
      <c r="S95">
        <f t="shared" si="5"/>
        <v>0</v>
      </c>
    </row>
    <row r="96" spans="1:19" x14ac:dyDescent="0.25">
      <c r="N96">
        <v>-2.3523516704824499E-2</v>
      </c>
      <c r="S96">
        <f t="shared" si="5"/>
        <v>0</v>
      </c>
    </row>
    <row r="97" spans="14:19" x14ac:dyDescent="0.25">
      <c r="N97">
        <v>-3.1263027154676097E-2</v>
      </c>
      <c r="S97">
        <f t="shared" si="5"/>
        <v>0</v>
      </c>
    </row>
    <row r="98" spans="14:19" x14ac:dyDescent="0.25">
      <c r="N98">
        <v>-2.2266132170450901E-2</v>
      </c>
      <c r="S98">
        <f t="shared" si="5"/>
        <v>0</v>
      </c>
    </row>
    <row r="99" spans="14:19" x14ac:dyDescent="0.25">
      <c r="N99">
        <v>-2.80396126030295E-2</v>
      </c>
      <c r="S99">
        <f t="shared" si="5"/>
        <v>0</v>
      </c>
    </row>
    <row r="100" spans="14:19" x14ac:dyDescent="0.25">
      <c r="N100">
        <v>-4.7796432015972903E-2</v>
      </c>
      <c r="S100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</dc:creator>
  <cp:lastModifiedBy>Erdo</cp:lastModifiedBy>
  <dcterms:created xsi:type="dcterms:W3CDTF">2017-07-03T14:06:06Z</dcterms:created>
  <dcterms:modified xsi:type="dcterms:W3CDTF">2017-07-07T14:20:41Z</dcterms:modified>
</cp:coreProperties>
</file>