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adrian_ramos_iteso_mx/Documents/MDS/IDI4_Thesis/"/>
    </mc:Choice>
  </mc:AlternateContent>
  <bookViews>
    <workbookView xWindow="0" yWindow="0" windowWidth="8520" windowHeight="362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C2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3" i="1"/>
  <c r="I2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3" i="1"/>
  <c r="C12" i="1"/>
  <c r="C13" i="1"/>
  <c r="C14" i="1"/>
  <c r="C15" i="1"/>
  <c r="C16" i="1"/>
  <c r="C17" i="1"/>
  <c r="C18" i="1"/>
  <c r="C19" i="1"/>
  <c r="C20" i="1"/>
  <c r="C21" i="1"/>
  <c r="C9" i="1"/>
  <c r="C10" i="1"/>
  <c r="C11" i="1"/>
  <c r="C4" i="1"/>
  <c r="C5" i="1"/>
  <c r="C6" i="1"/>
  <c r="C7" i="1"/>
  <c r="C8" i="1"/>
  <c r="C3" i="1"/>
  <c r="N8" i="1"/>
  <c r="L8" i="1"/>
  <c r="M8" i="1"/>
  <c r="L9" i="1"/>
  <c r="O9" i="1" s="1"/>
  <c r="M9" i="1"/>
  <c r="N9" i="1" s="1"/>
  <c r="L10" i="1"/>
  <c r="O10" i="1" s="1"/>
  <c r="M10" i="1"/>
  <c r="N10" i="1" s="1"/>
  <c r="L11" i="1"/>
  <c r="N11" i="1" s="1"/>
  <c r="M11" i="1"/>
  <c r="L12" i="1"/>
  <c r="O12" i="1" s="1"/>
  <c r="M12" i="1"/>
  <c r="N12" i="1" s="1"/>
  <c r="L13" i="1"/>
  <c r="O13" i="1" s="1"/>
  <c r="M13" i="1"/>
  <c r="N13" i="1" s="1"/>
  <c r="L14" i="1"/>
  <c r="O14" i="1" s="1"/>
  <c r="M14" i="1"/>
  <c r="N14" i="1" s="1"/>
  <c r="L15" i="1"/>
  <c r="O15" i="1" s="1"/>
  <c r="M15" i="1"/>
  <c r="N15" i="1" s="1"/>
  <c r="L16" i="1"/>
  <c r="O16" i="1" s="1"/>
  <c r="M16" i="1"/>
  <c r="N16" i="1" s="1"/>
  <c r="L17" i="1"/>
  <c r="M17" i="1"/>
  <c r="N17" i="1" s="1"/>
  <c r="L18" i="1"/>
  <c r="M18" i="1"/>
  <c r="N18" i="1" s="1"/>
  <c r="L19" i="1"/>
  <c r="M19" i="1"/>
  <c r="O19" i="1" s="1"/>
  <c r="L20" i="1"/>
  <c r="M20" i="1"/>
  <c r="N20" i="1" s="1"/>
  <c r="L21" i="1"/>
  <c r="M21" i="1"/>
  <c r="N21" i="1" s="1"/>
  <c r="L4" i="1"/>
  <c r="O4" i="1" s="1"/>
  <c r="M4" i="1"/>
  <c r="N4" i="1" s="1"/>
  <c r="L5" i="1"/>
  <c r="O5" i="1" s="1"/>
  <c r="M5" i="1"/>
  <c r="N5" i="1" s="1"/>
  <c r="L6" i="1"/>
  <c r="M6" i="1"/>
  <c r="N6" i="1" s="1"/>
  <c r="L7" i="1"/>
  <c r="O7" i="1" s="1"/>
  <c r="M7" i="1"/>
  <c r="N7" i="1" s="1"/>
  <c r="M3" i="1"/>
  <c r="O3" i="1" s="1"/>
  <c r="L3" i="1"/>
  <c r="O21" i="1" l="1"/>
  <c r="O8" i="1"/>
  <c r="O20" i="1"/>
  <c r="N19" i="1"/>
  <c r="O18" i="1"/>
  <c r="O17" i="1"/>
  <c r="E23" i="1"/>
  <c r="O11" i="1"/>
  <c r="N23" i="1"/>
  <c r="O6" i="1"/>
  <c r="N3" i="1"/>
</calcChain>
</file>

<file path=xl/sharedStrings.xml><?xml version="1.0" encoding="utf-8"?>
<sst xmlns="http://schemas.openxmlformats.org/spreadsheetml/2006/main" count="15" uniqueCount="11">
  <si>
    <t>Number of lags</t>
  </si>
  <si>
    <t>R2 
1st run</t>
  </si>
  <si>
    <t>R2 
2nd run</t>
  </si>
  <si>
    <t>Experiment: Retrieving signal #5 with preloaded neural network weights and comparing R2 metrics for a range of lag number.
Network arquitecture: 10n 5n</t>
  </si>
  <si>
    <t>Diff</t>
  </si>
  <si>
    <t>R2 
3rd run</t>
  </si>
  <si>
    <t>R2 
4th run</t>
  </si>
  <si>
    <t>R2 
5th run</t>
  </si>
  <si>
    <t>Worst</t>
  </si>
  <si>
    <t>Best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</si>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</sst>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G14" sqref="G14"/>
    </sheetView>
  </sheetViews>
  <sheetFormatPr defaultRowHeight="14.35" x14ac:dyDescent="0.5"/>
  <cols>
    <col min="1" max="1" width="14.64453125" customWidth="1"/>
    <col min="2" max="3" width="9.8203125" customWidth="1"/>
    <col min="4" max="5" width="9.46875" customWidth="1"/>
  </cols>
  <sheetData>
    <row r="1" spans="1:15" s="3" customFormat="1" ht="14.35" customHeight="1" x14ac:dyDescent="0.5">
      <c r="A1" s="1" t="s">
        <v>3</v>
      </c>
    </row>
    <row r="2" spans="1:15" s="7" customFormat="1" ht="29" thickBot="1" x14ac:dyDescent="0.55000000000000004">
      <c r="A2" s="7" t="s">
        <v>0</v>
      </c>
      <c r="B2" s="8" t="s">
        <v>1</v>
      </c>
      <c r="C2" s="8" t="s">
        <v>4</v>
      </c>
      <c r="D2" s="8" t="s">
        <v>2</v>
      </c>
      <c r="E2" s="8" t="s">
        <v>4</v>
      </c>
      <c r="F2" s="8" t="s">
        <v>5</v>
      </c>
      <c r="G2" s="8" t="s">
        <v>4</v>
      </c>
      <c r="H2" s="8" t="s">
        <v>6</v>
      </c>
      <c r="I2" s="8" t="s">
        <v>4</v>
      </c>
      <c r="J2" s="8" t="s">
        <v>7</v>
      </c>
      <c r="L2" s="7" t="s">
        <v>8</v>
      </c>
      <c r="M2" s="7" t="s">
        <v>9</v>
      </c>
      <c r="N2" s="7" t="s">
        <v>4</v>
      </c>
      <c r="O2" s="7" t="s">
        <v>10</v>
      </c>
    </row>
    <row r="3" spans="1:15" s="2" customFormat="1" x14ac:dyDescent="0.5">
      <c r="A3" s="2">
        <v>507</v>
      </c>
      <c r="B3" s="10">
        <v>0.34310000000000002</v>
      </c>
      <c r="C3" s="2">
        <f>ABS(B3-D3)</f>
        <v>4.5200000000000018E-2</v>
      </c>
      <c r="D3" s="9">
        <v>0.2979</v>
      </c>
      <c r="E3" s="2">
        <f>ABS(D3-F3)</f>
        <v>1.2199999999999989E-2</v>
      </c>
      <c r="F3" s="11">
        <v>0.28570000000000001</v>
      </c>
      <c r="G3" s="2">
        <f>ABS(F3-H3)</f>
        <v>6.9299999999999973E-2</v>
      </c>
      <c r="H3" s="2">
        <v>0.35499999999999998</v>
      </c>
      <c r="L3" s="2">
        <f>MIN(B3,D3,F3,H3,J3)</f>
        <v>0.28570000000000001</v>
      </c>
      <c r="M3" s="2">
        <f>MAX(B3,D3,F3,H3,J3)</f>
        <v>0.35499999999999998</v>
      </c>
      <c r="N3" s="2">
        <f>M3-L3</f>
        <v>6.9299999999999973E-2</v>
      </c>
      <c r="O3" s="2">
        <f>AVERAGE(L3:M3)</f>
        <v>0.32035000000000002</v>
      </c>
    </row>
    <row r="4" spans="1:15" s="2" customFormat="1" x14ac:dyDescent="0.5">
      <c r="A4" s="2">
        <v>557</v>
      </c>
      <c r="B4" s="2">
        <v>0.51970000000000005</v>
      </c>
      <c r="C4" s="2">
        <f t="shared" ref="C4:C21" si="0">ABS(B4-D4)</f>
        <v>7.7999999999999181E-3</v>
      </c>
      <c r="D4" s="2">
        <v>0.52749999999999997</v>
      </c>
      <c r="E4" s="2">
        <f t="shared" ref="E4:E21" si="1">ABS(D4-F4)</f>
        <v>2.200000000000002E-2</v>
      </c>
      <c r="F4" s="2">
        <v>0.50549999999999995</v>
      </c>
      <c r="G4" s="2">
        <f t="shared" ref="G4:G21" si="2">ABS(F4-H4)</f>
        <v>4.9699999999999966E-2</v>
      </c>
      <c r="H4" s="2">
        <v>0.45579999999999998</v>
      </c>
      <c r="L4" s="2">
        <f t="shared" ref="L4:L8" si="3">MIN(B4,D4,F4,H4,J4)</f>
        <v>0.45579999999999998</v>
      </c>
      <c r="M4" s="2">
        <f t="shared" ref="M4:M8" si="4">MAX(B4,D4,F4,H4,J4)</f>
        <v>0.52749999999999997</v>
      </c>
      <c r="N4" s="2">
        <f>M4-L4</f>
        <v>7.1699999999999986E-2</v>
      </c>
      <c r="O4" s="2">
        <f t="shared" ref="O4:O20" si="5">AVERAGE(L4:M4)</f>
        <v>0.49164999999999998</v>
      </c>
    </row>
    <row r="5" spans="1:15" s="2" customFormat="1" x14ac:dyDescent="0.5">
      <c r="A5" s="2">
        <v>607</v>
      </c>
      <c r="B5" s="2">
        <v>0.54100000000000004</v>
      </c>
      <c r="C5" s="2">
        <f t="shared" si="0"/>
        <v>2.0999999999999908E-3</v>
      </c>
      <c r="D5" s="2">
        <v>0.54310000000000003</v>
      </c>
      <c r="E5" s="2">
        <f t="shared" si="1"/>
        <v>1.2800000000000034E-2</v>
      </c>
      <c r="F5" s="2">
        <v>0.53029999999999999</v>
      </c>
      <c r="G5" s="2">
        <f t="shared" si="2"/>
        <v>3.0000000000000027E-2</v>
      </c>
      <c r="H5" s="2">
        <v>0.56030000000000002</v>
      </c>
      <c r="L5" s="2">
        <f t="shared" si="3"/>
        <v>0.53029999999999999</v>
      </c>
      <c r="M5" s="2">
        <f t="shared" si="4"/>
        <v>0.56030000000000002</v>
      </c>
      <c r="N5" s="2">
        <f t="shared" ref="N4:N21" si="6">M5-L5</f>
        <v>3.0000000000000027E-2</v>
      </c>
      <c r="O5" s="2">
        <f t="shared" si="5"/>
        <v>0.54530000000000001</v>
      </c>
    </row>
    <row r="6" spans="1:15" s="2" customFormat="1" x14ac:dyDescent="0.5">
      <c r="A6" s="2">
        <v>657</v>
      </c>
      <c r="B6" s="2">
        <v>0.55759999999999998</v>
      </c>
      <c r="C6" s="2">
        <f t="shared" si="0"/>
        <v>1.6700000000000048E-2</v>
      </c>
      <c r="D6" s="2">
        <v>0.57430000000000003</v>
      </c>
      <c r="E6" s="2">
        <f t="shared" si="1"/>
        <v>2.3600000000000065E-2</v>
      </c>
      <c r="F6" s="2">
        <v>0.55069999999999997</v>
      </c>
      <c r="G6" s="2">
        <f t="shared" si="2"/>
        <v>0.10109999999999997</v>
      </c>
      <c r="H6" s="2">
        <v>0.4496</v>
      </c>
      <c r="L6" s="2">
        <f t="shared" si="3"/>
        <v>0.4496</v>
      </c>
      <c r="M6" s="2">
        <f t="shared" si="4"/>
        <v>0.57430000000000003</v>
      </c>
      <c r="N6" s="2">
        <f t="shared" si="6"/>
        <v>0.12470000000000003</v>
      </c>
      <c r="O6" s="2">
        <f t="shared" si="5"/>
        <v>0.51195000000000002</v>
      </c>
    </row>
    <row r="7" spans="1:15" s="2" customFormat="1" x14ac:dyDescent="0.5">
      <c r="A7" s="2">
        <v>707</v>
      </c>
      <c r="B7" s="9">
        <v>0.43469999999999998</v>
      </c>
      <c r="C7" s="2">
        <f t="shared" si="0"/>
        <v>0.1784</v>
      </c>
      <c r="D7" s="10">
        <v>0.25629999999999997</v>
      </c>
      <c r="E7" s="2">
        <f t="shared" si="1"/>
        <v>0.32050000000000001</v>
      </c>
      <c r="F7" s="2">
        <v>0.57679999999999998</v>
      </c>
      <c r="G7" s="2">
        <f t="shared" si="2"/>
        <v>0.37229999999999996</v>
      </c>
      <c r="H7" s="2">
        <v>0.20449999999999999</v>
      </c>
      <c r="L7" s="2">
        <f t="shared" si="3"/>
        <v>0.20449999999999999</v>
      </c>
      <c r="M7" s="2">
        <f t="shared" si="4"/>
        <v>0.57679999999999998</v>
      </c>
      <c r="N7" s="2">
        <f t="shared" si="6"/>
        <v>0.37229999999999996</v>
      </c>
      <c r="O7" s="2">
        <f t="shared" si="5"/>
        <v>0.39065</v>
      </c>
    </row>
    <row r="8" spans="1:15" s="2" customFormat="1" x14ac:dyDescent="0.5">
      <c r="A8" s="2">
        <v>757</v>
      </c>
      <c r="B8" s="2">
        <v>0.61609999999999998</v>
      </c>
      <c r="C8" s="2">
        <f t="shared" si="0"/>
        <v>2.8000000000000247E-3</v>
      </c>
      <c r="D8" s="2">
        <v>0.61329999999999996</v>
      </c>
      <c r="E8" s="2">
        <f t="shared" si="1"/>
        <v>5.8999999999999053E-3</v>
      </c>
      <c r="F8" s="2">
        <v>0.60740000000000005</v>
      </c>
      <c r="G8" s="2">
        <f t="shared" si="2"/>
        <v>6.1000000000000054E-2</v>
      </c>
      <c r="H8" s="2">
        <v>0.5464</v>
      </c>
      <c r="L8" s="2">
        <f t="shared" si="3"/>
        <v>0.5464</v>
      </c>
      <c r="M8" s="2">
        <f t="shared" si="4"/>
        <v>0.61609999999999998</v>
      </c>
      <c r="N8" s="2">
        <f t="shared" si="6"/>
        <v>6.9699999999999984E-2</v>
      </c>
      <c r="O8" s="2">
        <f t="shared" si="5"/>
        <v>0.58125000000000004</v>
      </c>
    </row>
    <row r="9" spans="1:15" s="2" customFormat="1" x14ac:dyDescent="0.5">
      <c r="A9" s="2">
        <v>807</v>
      </c>
      <c r="B9" s="2">
        <v>0.62170000000000003</v>
      </c>
      <c r="C9" s="2">
        <f>ABS(B9-D9)</f>
        <v>7.1400000000000019E-2</v>
      </c>
      <c r="D9" s="2">
        <v>0.55030000000000001</v>
      </c>
      <c r="E9" s="2">
        <f t="shared" si="1"/>
        <v>6.469999999999998E-2</v>
      </c>
      <c r="F9" s="2">
        <v>0.61499999999999999</v>
      </c>
      <c r="G9" s="2">
        <f t="shared" si="2"/>
        <v>4.6699999999999964E-2</v>
      </c>
      <c r="H9" s="2">
        <v>0.66169999999999995</v>
      </c>
      <c r="L9" s="2">
        <f t="shared" ref="L9:L21" si="7">MIN(B9,D9,F9,H9,J9)</f>
        <v>0.55030000000000001</v>
      </c>
      <c r="M9" s="2">
        <f t="shared" ref="M9:M21" si="8">MAX(B9,D9,F9,H9,J9)</f>
        <v>0.66169999999999995</v>
      </c>
      <c r="N9" s="2">
        <f t="shared" si="6"/>
        <v>0.11139999999999994</v>
      </c>
      <c r="O9" s="2">
        <f t="shared" si="5"/>
        <v>0.60599999999999998</v>
      </c>
    </row>
    <row r="10" spans="1:15" s="2" customFormat="1" x14ac:dyDescent="0.5">
      <c r="A10" s="2">
        <v>857</v>
      </c>
      <c r="B10" s="2">
        <v>0.6139</v>
      </c>
      <c r="C10" s="2">
        <f t="shared" si="0"/>
        <v>0.10870000000000002</v>
      </c>
      <c r="D10" s="2">
        <v>0.50519999999999998</v>
      </c>
      <c r="E10" s="2">
        <f t="shared" si="1"/>
        <v>0.10680000000000001</v>
      </c>
      <c r="F10" s="2">
        <v>0.61199999999999999</v>
      </c>
      <c r="G10" s="2">
        <f t="shared" si="2"/>
        <v>5.0499999999999989E-2</v>
      </c>
      <c r="H10" s="2">
        <v>0.66249999999999998</v>
      </c>
      <c r="L10" s="2">
        <f t="shared" si="7"/>
        <v>0.50519999999999998</v>
      </c>
      <c r="M10" s="2">
        <f t="shared" si="8"/>
        <v>0.66249999999999998</v>
      </c>
      <c r="N10" s="2">
        <f t="shared" si="6"/>
        <v>0.1573</v>
      </c>
      <c r="O10" s="2">
        <f t="shared" si="5"/>
        <v>0.58384999999999998</v>
      </c>
    </row>
    <row r="11" spans="1:15" s="2" customFormat="1" x14ac:dyDescent="0.5">
      <c r="A11" s="2">
        <v>907</v>
      </c>
      <c r="B11" s="2">
        <v>0.61250000000000004</v>
      </c>
      <c r="C11" s="2">
        <f t="shared" si="0"/>
        <v>5.380000000000007E-2</v>
      </c>
      <c r="D11" s="2">
        <v>0.55869999999999997</v>
      </c>
      <c r="E11" s="2">
        <f t="shared" si="1"/>
        <v>1.2499999999999956E-2</v>
      </c>
      <c r="F11" s="2">
        <v>0.54620000000000002</v>
      </c>
      <c r="G11" s="2">
        <f t="shared" si="2"/>
        <v>0.46210000000000001</v>
      </c>
      <c r="H11" s="2">
        <v>8.4099999999999994E-2</v>
      </c>
      <c r="L11" s="2">
        <f t="shared" si="7"/>
        <v>8.4099999999999994E-2</v>
      </c>
      <c r="M11" s="2">
        <f t="shared" si="8"/>
        <v>0.61250000000000004</v>
      </c>
      <c r="N11" s="2">
        <f t="shared" si="6"/>
        <v>0.52840000000000009</v>
      </c>
      <c r="O11" s="2">
        <f t="shared" si="5"/>
        <v>0.3483</v>
      </c>
    </row>
    <row r="12" spans="1:15" s="2" customFormat="1" x14ac:dyDescent="0.5">
      <c r="A12" s="2">
        <v>957</v>
      </c>
      <c r="B12" s="2">
        <v>0.62890000000000001</v>
      </c>
      <c r="C12" s="2">
        <f t="shared" si="0"/>
        <v>4.0300000000000002E-2</v>
      </c>
      <c r="D12" s="2">
        <v>0.66920000000000002</v>
      </c>
      <c r="E12" s="2">
        <f t="shared" si="1"/>
        <v>3.2399999999999984E-2</v>
      </c>
      <c r="F12" s="2">
        <v>0.63680000000000003</v>
      </c>
      <c r="G12" s="2">
        <f t="shared" si="2"/>
        <v>3.2600000000000073E-2</v>
      </c>
      <c r="H12" s="2">
        <v>0.60419999999999996</v>
      </c>
      <c r="L12" s="2">
        <f t="shared" si="7"/>
        <v>0.60419999999999996</v>
      </c>
      <c r="M12" s="2">
        <f t="shared" si="8"/>
        <v>0.66920000000000002</v>
      </c>
      <c r="N12" s="2">
        <f t="shared" si="6"/>
        <v>6.5000000000000058E-2</v>
      </c>
      <c r="O12" s="2">
        <f t="shared" si="5"/>
        <v>0.63670000000000004</v>
      </c>
    </row>
    <row r="13" spans="1:15" s="2" customFormat="1" x14ac:dyDescent="0.5">
      <c r="A13" s="2">
        <v>1007</v>
      </c>
      <c r="B13" s="5">
        <v>0.66690000000000005</v>
      </c>
      <c r="C13" s="2">
        <f t="shared" si="0"/>
        <v>7.2199999999999931E-2</v>
      </c>
      <c r="D13" s="6">
        <v>0.73909999999999998</v>
      </c>
      <c r="E13" s="2">
        <f t="shared" si="1"/>
        <v>7.6199999999999934E-2</v>
      </c>
      <c r="F13" s="2">
        <v>0.66290000000000004</v>
      </c>
      <c r="G13" s="2">
        <f t="shared" si="2"/>
        <v>3.7499999999999978E-2</v>
      </c>
      <c r="H13" s="2">
        <v>0.70040000000000002</v>
      </c>
      <c r="L13" s="2">
        <f t="shared" si="7"/>
        <v>0.66290000000000004</v>
      </c>
      <c r="M13" s="2">
        <f t="shared" si="8"/>
        <v>0.73909999999999998</v>
      </c>
      <c r="N13" s="2">
        <f t="shared" si="6"/>
        <v>7.6199999999999934E-2</v>
      </c>
      <c r="O13" s="2">
        <f t="shared" si="5"/>
        <v>0.70100000000000007</v>
      </c>
    </row>
    <row r="14" spans="1:15" s="2" customFormat="1" x14ac:dyDescent="0.5">
      <c r="A14" s="2">
        <v>1057</v>
      </c>
      <c r="B14" s="2">
        <v>0.56359999999999999</v>
      </c>
      <c r="C14" s="2">
        <f t="shared" si="0"/>
        <v>0.14410000000000001</v>
      </c>
      <c r="D14" s="5">
        <v>0.7077</v>
      </c>
      <c r="E14" s="2">
        <f t="shared" si="1"/>
        <v>9.7400000000000042E-2</v>
      </c>
      <c r="F14" s="2">
        <v>0.61029999999999995</v>
      </c>
      <c r="G14" s="2">
        <f t="shared" si="2"/>
        <v>8.0400000000000027E-2</v>
      </c>
      <c r="H14" s="2">
        <v>0.69069999999999998</v>
      </c>
      <c r="L14" s="2">
        <f t="shared" si="7"/>
        <v>0.56359999999999999</v>
      </c>
      <c r="M14" s="2">
        <f t="shared" si="8"/>
        <v>0.7077</v>
      </c>
      <c r="N14" s="2">
        <f t="shared" si="6"/>
        <v>0.14410000000000001</v>
      </c>
      <c r="O14" s="2">
        <f t="shared" si="5"/>
        <v>0.63565000000000005</v>
      </c>
    </row>
    <row r="15" spans="1:15" s="2" customFormat="1" x14ac:dyDescent="0.5">
      <c r="A15" s="2">
        <v>1107</v>
      </c>
      <c r="B15" s="2">
        <v>0.51919999999999999</v>
      </c>
      <c r="C15" s="2">
        <f t="shared" si="0"/>
        <v>8.660000000000001E-2</v>
      </c>
      <c r="D15" s="2">
        <v>0.43259999999999998</v>
      </c>
      <c r="E15" s="2">
        <f t="shared" si="1"/>
        <v>0.13680000000000003</v>
      </c>
      <c r="F15" s="2">
        <v>0.56940000000000002</v>
      </c>
      <c r="G15" s="2">
        <f t="shared" si="2"/>
        <v>8.0500000000000016E-2</v>
      </c>
      <c r="H15" s="2">
        <v>0.4889</v>
      </c>
      <c r="L15" s="2">
        <f t="shared" si="7"/>
        <v>0.43259999999999998</v>
      </c>
      <c r="M15" s="2">
        <f t="shared" si="8"/>
        <v>0.56940000000000002</v>
      </c>
      <c r="N15" s="2">
        <f t="shared" si="6"/>
        <v>0.13680000000000003</v>
      </c>
      <c r="O15" s="2">
        <f t="shared" si="5"/>
        <v>0.501</v>
      </c>
    </row>
    <row r="16" spans="1:15" s="2" customFormat="1" x14ac:dyDescent="0.5">
      <c r="A16" s="2">
        <v>1157</v>
      </c>
      <c r="B16" s="6">
        <v>0.70199999999999996</v>
      </c>
      <c r="C16" s="2">
        <f t="shared" si="0"/>
        <v>7.3999999999999622E-3</v>
      </c>
      <c r="D16" s="2">
        <v>0.6946</v>
      </c>
      <c r="E16" s="2">
        <f t="shared" si="1"/>
        <v>3.3399999999999985E-2</v>
      </c>
      <c r="F16" s="2">
        <v>0.66120000000000001</v>
      </c>
      <c r="G16" s="2">
        <f t="shared" si="2"/>
        <v>1.8800000000000039E-2</v>
      </c>
      <c r="H16" s="2">
        <v>0.68</v>
      </c>
      <c r="L16" s="2">
        <f t="shared" si="7"/>
        <v>0.66120000000000001</v>
      </c>
      <c r="M16" s="2">
        <f t="shared" si="8"/>
        <v>0.70199999999999996</v>
      </c>
      <c r="N16" s="2">
        <f t="shared" si="6"/>
        <v>4.0799999999999947E-2</v>
      </c>
      <c r="O16" s="2">
        <f t="shared" si="5"/>
        <v>0.68159999999999998</v>
      </c>
    </row>
    <row r="17" spans="1:15" s="2" customFormat="1" x14ac:dyDescent="0.5">
      <c r="A17" s="2">
        <v>1207</v>
      </c>
      <c r="B17" s="4">
        <v>0.66849999999999998</v>
      </c>
      <c r="C17" s="2">
        <f t="shared" si="0"/>
        <v>1.5599999999999947E-2</v>
      </c>
      <c r="D17" s="2">
        <v>0.65290000000000004</v>
      </c>
      <c r="E17" s="2">
        <f t="shared" si="1"/>
        <v>4.5699999999999963E-2</v>
      </c>
      <c r="F17" s="6">
        <v>0.6986</v>
      </c>
      <c r="G17" s="2">
        <f t="shared" si="2"/>
        <v>0.10570000000000002</v>
      </c>
      <c r="H17" s="2">
        <v>0.59289999999999998</v>
      </c>
      <c r="L17" s="2">
        <f t="shared" si="7"/>
        <v>0.59289999999999998</v>
      </c>
      <c r="M17" s="2">
        <f t="shared" si="8"/>
        <v>0.6986</v>
      </c>
      <c r="N17" s="2">
        <f t="shared" si="6"/>
        <v>0.10570000000000002</v>
      </c>
      <c r="O17" s="2">
        <f t="shared" si="5"/>
        <v>0.64575000000000005</v>
      </c>
    </row>
    <row r="18" spans="1:15" s="2" customFormat="1" x14ac:dyDescent="0.5">
      <c r="A18" s="2">
        <v>1257</v>
      </c>
      <c r="B18" s="2">
        <v>0.60780000000000001</v>
      </c>
      <c r="C18" s="2">
        <f t="shared" si="0"/>
        <v>5.9699999999999975E-2</v>
      </c>
      <c r="D18" s="2">
        <v>0.66749999999999998</v>
      </c>
      <c r="E18" s="2">
        <f t="shared" si="1"/>
        <v>1.3500000000000068E-2</v>
      </c>
      <c r="F18" s="2">
        <v>0.68100000000000005</v>
      </c>
      <c r="G18" s="2">
        <f t="shared" si="2"/>
        <v>1.1800000000000033E-2</v>
      </c>
      <c r="H18" s="2">
        <v>0.66920000000000002</v>
      </c>
      <c r="L18" s="2">
        <f t="shared" si="7"/>
        <v>0.60780000000000001</v>
      </c>
      <c r="M18" s="2">
        <f t="shared" si="8"/>
        <v>0.68100000000000005</v>
      </c>
      <c r="N18" s="2">
        <f t="shared" si="6"/>
        <v>7.3200000000000043E-2</v>
      </c>
      <c r="O18" s="2">
        <f t="shared" si="5"/>
        <v>0.64440000000000008</v>
      </c>
    </row>
    <row r="19" spans="1:15" s="2" customFormat="1" x14ac:dyDescent="0.5">
      <c r="A19" s="2">
        <v>1307</v>
      </c>
      <c r="B19" s="11">
        <v>0.1832</v>
      </c>
      <c r="C19" s="2">
        <f t="shared" si="0"/>
        <v>1.5899999999999997E-2</v>
      </c>
      <c r="D19" s="11">
        <v>0.1991</v>
      </c>
      <c r="E19" s="2">
        <f t="shared" si="1"/>
        <v>9.760000000000002E-2</v>
      </c>
      <c r="F19" s="10">
        <v>0.29670000000000002</v>
      </c>
      <c r="G19" s="2">
        <f t="shared" si="2"/>
        <v>4.300000000000026E-3</v>
      </c>
      <c r="H19" s="2">
        <v>0.29239999999999999</v>
      </c>
      <c r="L19" s="2">
        <f t="shared" si="7"/>
        <v>0.1832</v>
      </c>
      <c r="M19" s="2">
        <f t="shared" si="8"/>
        <v>0.29670000000000002</v>
      </c>
      <c r="N19" s="2">
        <f t="shared" si="6"/>
        <v>0.11350000000000002</v>
      </c>
      <c r="O19" s="2">
        <f t="shared" si="5"/>
        <v>0.23995</v>
      </c>
    </row>
    <row r="20" spans="1:15" s="2" customFormat="1" x14ac:dyDescent="0.5">
      <c r="A20" s="2">
        <v>1357</v>
      </c>
      <c r="B20" s="2">
        <v>0.61450000000000005</v>
      </c>
      <c r="C20" s="2">
        <f t="shared" si="0"/>
        <v>3.609999999999991E-2</v>
      </c>
      <c r="D20" s="2">
        <v>0.65059999999999996</v>
      </c>
      <c r="E20" s="2">
        <f t="shared" si="1"/>
        <v>1.0599999999999943E-2</v>
      </c>
      <c r="F20" s="2">
        <v>0.64</v>
      </c>
      <c r="G20" s="2">
        <f t="shared" si="2"/>
        <v>4.5899999999999941E-2</v>
      </c>
      <c r="H20" s="2">
        <v>0.68589999999999995</v>
      </c>
      <c r="L20" s="2">
        <f t="shared" si="7"/>
        <v>0.61450000000000005</v>
      </c>
      <c r="M20" s="2">
        <f t="shared" si="8"/>
        <v>0.68589999999999995</v>
      </c>
      <c r="N20" s="2">
        <f t="shared" si="6"/>
        <v>7.1399999999999908E-2</v>
      </c>
      <c r="O20" s="2">
        <f t="shared" si="5"/>
        <v>0.6502</v>
      </c>
    </row>
    <row r="21" spans="1:15" s="2" customFormat="1" x14ac:dyDescent="0.5">
      <c r="A21" s="2">
        <v>1407</v>
      </c>
      <c r="B21" s="2">
        <v>0.58850000000000002</v>
      </c>
      <c r="C21" s="2">
        <f t="shared" si="0"/>
        <v>0.12969999999999993</v>
      </c>
      <c r="D21" s="4">
        <v>0.71819999999999995</v>
      </c>
      <c r="E21" s="2">
        <f t="shared" si="1"/>
        <v>6.2199999999999922E-2</v>
      </c>
      <c r="F21" s="2">
        <v>0.65600000000000003</v>
      </c>
      <c r="G21" s="2">
        <f t="shared" si="2"/>
        <v>1.1099999999999999E-2</v>
      </c>
      <c r="H21" s="2">
        <v>0.64490000000000003</v>
      </c>
      <c r="L21" s="2">
        <f t="shared" si="7"/>
        <v>0.58850000000000002</v>
      </c>
      <c r="M21" s="2">
        <f t="shared" si="8"/>
        <v>0.71819999999999995</v>
      </c>
      <c r="N21" s="2">
        <f t="shared" si="6"/>
        <v>0.12969999999999993</v>
      </c>
      <c r="O21" s="2">
        <f>AVERAGE(L21:M21)</f>
        <v>0.65334999999999999</v>
      </c>
    </row>
    <row r="23" spans="1:15" x14ac:dyDescent="0.5">
      <c r="C23">
        <f>MAX(C3:C21)</f>
        <v>0.1784</v>
      </c>
      <c r="E23">
        <f>MAX(E3:E21)</f>
        <v>0.32050000000000001</v>
      </c>
      <c r="G23">
        <f>MAX(G3:G21)</f>
        <v>0.46210000000000001</v>
      </c>
      <c r="I23">
        <f>MAX(I3:I21)</f>
        <v>0</v>
      </c>
      <c r="N23" s="2">
        <f>MAX(N3:N21)</f>
        <v>0.52840000000000009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441D635669704B9E56FF780E4E2007" ma:contentTypeVersion="15" ma:contentTypeDescription="Crear nuevo documento." ma:contentTypeScope="" ma:versionID="9308b2792cd61c3357370525aa5dd76d">
  <xsd:schema xmlns:xsd="http://www.w3.org/2001/XMLSchema" xmlns:xs="http://www.w3.org/2001/XMLSchema" xmlns:p="http://schemas.microsoft.com/office/2006/metadata/properties" xmlns:ns3="df0a871b-dd0e-4356-adfb-85c0e804b590" xmlns:ns4="619bcdc2-c56a-4884-b43e-142ca5dd58c8" targetNamespace="http://schemas.microsoft.com/office/2006/metadata/properties" ma:root="true" ma:fieldsID="5b40dd4373ab81ffa1861e023ee345e0" ns3:_="" ns4:_="">
    <xsd:import namespace="df0a871b-dd0e-4356-adfb-85c0e804b590"/>
    <xsd:import namespace="619bcdc2-c56a-4884-b43e-142ca5dd58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a871b-dd0e-4356-adfb-85c0e804b5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bcdc2-c56a-4884-b43e-142ca5dd58c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f0a871b-dd0e-4356-adfb-85c0e804b590" xsi:nil="true"/>
  </documentManagement>
</p:properties>
</file>

<file path=customXml/itemProps1.xml><?xml version="1.0" encoding="utf-8"?>
<ds:datastoreItem xmlns:ds="http://schemas.openxmlformats.org/officeDocument/2006/customXml" ds:itemID="{23991E5E-E2E8-4B0A-98C1-B4AACD5D72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0a871b-dd0e-4356-adfb-85c0e804b590"/>
    <ds:schemaRef ds:uri="619bcdc2-c56a-4884-b43e-142ca5dd58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69E310-D554-4648-85AF-09DF3AFF8E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933369-7372-4586-BFF5-47798767A162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619bcdc2-c56a-4884-b43e-142ca5dd58c8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df0a871b-dd0e-4356-adfb-85c0e804b59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Ramos Perez</dc:creator>
  <cp:lastModifiedBy>Adrian Ramos Perez</cp:lastModifiedBy>
  <dcterms:created xsi:type="dcterms:W3CDTF">2023-03-23T20:59:45Z</dcterms:created>
  <dcterms:modified xsi:type="dcterms:W3CDTF">2023-03-23T23:08:07Z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0x01010069441D635669704B9E56FF780E4E2007</vt:lpwstr>
  </property>
</Properties>
</file>