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089581_corp_caixa_gov_br/Documents/Área de Trabalho/"/>
    </mc:Choice>
  </mc:AlternateContent>
  <xr:revisionPtr revIDLastSave="648" documentId="8_{67D4EBFA-08E8-4408-8DE3-7D24D8C04B14}" xr6:coauthVersionLast="47" xr6:coauthVersionMax="47" xr10:uidLastSave="{BCD2F8CB-EF8D-4F50-80F8-8CF4E5604CE3}"/>
  <bookViews>
    <workbookView xWindow="28680" yWindow="-120" windowWidth="24240" windowHeight="13020" xr2:uid="{5B93CC9B-9934-48B1-8162-B998FB0C57DF}"/>
  </bookViews>
  <sheets>
    <sheet name="Dashboard" sheetId="5" r:id="rId1"/>
    <sheet name="Planilha8" sheetId="9" state="hidden" r:id="rId2"/>
    <sheet name="Base de dados " sheetId="1" state="hidden" r:id="rId3"/>
  </sheets>
  <calcPr calcId="191029"/>
  <pivotCaches>
    <pivotCache cacheId="37" r:id="rId4"/>
    <pivotCache cacheId="4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C22" i="1"/>
  <c r="D22" i="1"/>
  <c r="O8" i="1"/>
  <c r="D24" i="1" l="1"/>
  <c r="E22" i="1"/>
  <c r="F22" i="1"/>
  <c r="G22" i="1"/>
  <c r="H22" i="1"/>
  <c r="I22" i="1"/>
  <c r="J22" i="1"/>
  <c r="K22" i="1"/>
  <c r="L22" i="1"/>
  <c r="M22" i="1"/>
  <c r="N22" i="1"/>
  <c r="E10" i="1"/>
  <c r="F10" i="1"/>
  <c r="F24" i="1" s="1"/>
  <c r="G10" i="1"/>
  <c r="H10" i="1"/>
  <c r="I10" i="1"/>
  <c r="J10" i="1"/>
  <c r="J24" i="1" s="1"/>
  <c r="K10" i="1"/>
  <c r="K24" i="1" s="1"/>
  <c r="L10" i="1"/>
  <c r="L24" i="1" s="1"/>
  <c r="M10" i="1"/>
  <c r="N10" i="1"/>
  <c r="N24" i="1" s="1"/>
  <c r="O14" i="1"/>
  <c r="O15" i="1"/>
  <c r="O16" i="1"/>
  <c r="O17" i="1"/>
  <c r="O18" i="1"/>
  <c r="O19" i="1"/>
  <c r="O20" i="1"/>
  <c r="O21" i="1"/>
  <c r="O13" i="1"/>
  <c r="O9" i="1"/>
  <c r="O7" i="1"/>
  <c r="O10" i="1" s="1"/>
  <c r="I24" i="1" l="1"/>
  <c r="G24" i="1"/>
  <c r="H24" i="1"/>
  <c r="E24" i="1"/>
  <c r="C24" i="1"/>
  <c r="M24" i="1"/>
  <c r="O22" i="1"/>
  <c r="O24" i="1" l="1"/>
</calcChain>
</file>

<file path=xl/sharedStrings.xml><?xml version="1.0" encoding="utf-8"?>
<sst xmlns="http://schemas.openxmlformats.org/spreadsheetml/2006/main" count="75" uniqueCount="36">
  <si>
    <t>Dados Financeiros</t>
  </si>
  <si>
    <t>Receitas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</si>
  <si>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</si>
  <si>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</si>
  <si>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</si>
  <si>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</si>
  <si>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</si>
  <si>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</si>
  <si>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</si>
  <si>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</si>
  <si>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</si>
  <si>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</si>
  <si>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</si>
  <si>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</si>
  <si>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</si>
  <si>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Salário</t>
  </si>
  <si>
    <t>13º salário</t>
  </si>
  <si>
    <t>Total Receitas</t>
  </si>
  <si>
    <t>Gastos</t>
  </si>
  <si>
    <t>Moradia</t>
  </si>
  <si>
    <t>Alimentação</t>
  </si>
  <si>
    <t>Educação</t>
  </si>
  <si>
    <t>Lazer</t>
  </si>
  <si>
    <t>Vestuário</t>
  </si>
  <si>
    <t>Total Despesas</t>
  </si>
  <si>
    <t>Saldo Mensal</t>
  </si>
  <si>
    <t>Combustível</t>
  </si>
  <si>
    <t>Impostos</t>
  </si>
  <si>
    <t>Supermercado</t>
  </si>
  <si>
    <t>Cartão de crédito</t>
  </si>
  <si>
    <t>Ticket alimientação</t>
  </si>
  <si>
    <t>Rótulos de Linha</t>
  </si>
  <si>
    <t>Total Geral</t>
  </si>
  <si>
    <t>Soma de Total</t>
  </si>
  <si>
    <t>Orçamento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</si>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</sst>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R$-416]\ #,##0.00"/>
    <numFmt numFmtId="165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 tint="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theme="0" tint="-0.14993743705557422"/>
      </left>
      <right style="medium">
        <color theme="0"/>
      </right>
      <top style="thin">
        <color theme="0" tint="-0.14993743705557422"/>
      </top>
      <bottom style="medium">
        <color rgb="FF01B8AA"/>
      </bottom>
      <diagonal/>
    </border>
    <border>
      <left style="medium">
        <color theme="0"/>
      </left>
      <right style="medium">
        <color theme="0"/>
      </right>
      <top style="thin">
        <color theme="0" tint="-0.14993743705557422"/>
      </top>
      <bottom style="medium">
        <color rgb="FF01B8AA"/>
      </bottom>
      <diagonal/>
    </border>
    <border>
      <left style="medium">
        <color theme="0"/>
      </left>
      <right style="thin">
        <color theme="0" tint="-0.14993743705557422"/>
      </right>
      <top style="thin">
        <color theme="0" tint="-0.14993743705557422"/>
      </top>
      <bottom style="medium">
        <color rgb="FF01B8AA"/>
      </bottom>
      <diagonal/>
    </border>
    <border>
      <left style="thin">
        <color theme="0" tint="-0.14993743705557422"/>
      </left>
      <right style="medium">
        <color theme="0"/>
      </right>
      <top style="medium">
        <color rgb="FF01B8AA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rgb="FF01B8AA"/>
      </top>
      <bottom style="medium">
        <color theme="0"/>
      </bottom>
      <diagonal/>
    </border>
    <border>
      <left style="medium">
        <color theme="0"/>
      </left>
      <right style="thin">
        <color theme="0" tint="-0.14993743705557422"/>
      </right>
      <top style="medium">
        <color rgb="FF01B8AA"/>
      </top>
      <bottom style="medium">
        <color theme="0"/>
      </bottom>
      <diagonal/>
    </border>
    <border>
      <left style="thin">
        <color theme="0" tint="-0.14993743705557422"/>
      </left>
      <right style="medium">
        <color theme="0"/>
      </right>
      <top style="medium">
        <color theme="0"/>
      </top>
      <bottom style="medium">
        <color rgb="FF01B8AA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rgb="FF01B8AA"/>
      </bottom>
      <diagonal/>
    </border>
    <border>
      <left style="medium">
        <color theme="0"/>
      </left>
      <right style="thin">
        <color theme="0" tint="-0.14993743705557422"/>
      </right>
      <top style="medium">
        <color theme="0"/>
      </top>
      <bottom style="medium">
        <color rgb="FF01B8AA"/>
      </bottom>
      <diagonal/>
    </border>
    <border>
      <left style="thin">
        <color theme="0" tint="-0.14993743705557422"/>
      </left>
      <right style="medium">
        <color theme="0"/>
      </right>
      <top style="medium">
        <color rgb="FF01B8AA"/>
      </top>
      <bottom style="thin">
        <color theme="0" tint="-0.14993743705557422"/>
      </bottom>
      <diagonal/>
    </border>
    <border>
      <left style="medium">
        <color theme="0"/>
      </left>
      <right style="medium">
        <color theme="0"/>
      </right>
      <top style="medium">
        <color rgb="FF01B8AA"/>
      </top>
      <bottom style="thin">
        <color theme="0" tint="-0.14993743705557422"/>
      </bottom>
      <diagonal/>
    </border>
    <border>
      <left style="thin">
        <color theme="0" tint="-0.14993743705557422"/>
      </left>
      <right style="medium">
        <color theme="0"/>
      </right>
      <top style="thin">
        <color theme="0" tint="-0.14993743705557422"/>
      </top>
      <bottom style="medium">
        <color rgb="FFFD625E"/>
      </bottom>
      <diagonal/>
    </border>
    <border>
      <left style="medium">
        <color theme="0"/>
      </left>
      <right style="medium">
        <color theme="0"/>
      </right>
      <top style="thin">
        <color theme="0" tint="-0.14993743705557422"/>
      </top>
      <bottom style="medium">
        <color rgb="FFFD625E"/>
      </bottom>
      <diagonal/>
    </border>
    <border>
      <left style="medium">
        <color theme="0"/>
      </left>
      <right style="thin">
        <color theme="0" tint="-0.14993743705557422"/>
      </right>
      <top style="thin">
        <color theme="0" tint="-0.14993743705557422"/>
      </top>
      <bottom style="medium">
        <color rgb="FFFD625E"/>
      </bottom>
      <diagonal/>
    </border>
    <border>
      <left style="thin">
        <color theme="0" tint="-0.14993743705557422"/>
      </left>
      <right style="medium">
        <color theme="0"/>
      </right>
      <top style="medium">
        <color rgb="FFFD625E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rgb="FFFD625E"/>
      </top>
      <bottom style="medium">
        <color theme="0"/>
      </bottom>
      <diagonal/>
    </border>
    <border>
      <left style="medium">
        <color theme="0"/>
      </left>
      <right style="thin">
        <color theme="0" tint="-0.14993743705557422"/>
      </right>
      <top style="medium">
        <color rgb="FFFD625E"/>
      </top>
      <bottom style="medium">
        <color theme="0"/>
      </bottom>
      <diagonal/>
    </border>
    <border>
      <left style="thin">
        <color theme="0" tint="-0.14993743705557422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 tint="-0.14993743705557422"/>
      </left>
      <right style="medium">
        <color theme="0"/>
      </right>
      <top style="medium">
        <color theme="0"/>
      </top>
      <bottom style="medium">
        <color rgb="FFFD625E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rgb="FFFD625E"/>
      </bottom>
      <diagonal/>
    </border>
    <border>
      <left style="thin">
        <color theme="0" tint="-0.14993743705557422"/>
      </left>
      <right style="medium">
        <color theme="0"/>
      </right>
      <top style="medium">
        <color rgb="FFFD625E"/>
      </top>
      <bottom style="thin">
        <color theme="0" tint="-0.14993743705557422"/>
      </bottom>
      <diagonal/>
    </border>
    <border>
      <left style="medium">
        <color theme="0"/>
      </left>
      <right style="medium">
        <color theme="0"/>
      </right>
      <top style="medium">
        <color rgb="FFFD625E"/>
      </top>
      <bottom style="thin">
        <color theme="0" tint="-0.14993743705557422"/>
      </bottom>
      <diagonal/>
    </border>
    <border>
      <left style="medium">
        <color theme="0"/>
      </left>
      <right style="thin">
        <color theme="0" tint="-0.14993743705557422"/>
      </right>
      <top style="medium">
        <color rgb="FFFD625E"/>
      </top>
      <bottom style="thin">
        <color theme="0" tint="-0.14993743705557422"/>
      </bottom>
      <diagonal/>
    </border>
    <border>
      <left/>
      <right style="medium">
        <color theme="0"/>
      </right>
      <top style="thin">
        <color theme="0" tint="-0.1498764000366222"/>
      </top>
      <bottom style="thin">
        <color theme="0" tint="-0.1498764000366222"/>
      </bottom>
      <diagonal/>
    </border>
    <border>
      <left style="medium">
        <color theme="0"/>
      </left>
      <right style="medium">
        <color theme="0"/>
      </right>
      <top style="thin">
        <color theme="0" tint="-0.1498764000366222"/>
      </top>
      <bottom style="thin">
        <color theme="0" tint="-0.1498764000366222"/>
      </bottom>
      <diagonal/>
    </border>
    <border>
      <left style="thin">
        <color theme="0" tint="-0.14993743705557422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theme="0" tint="-0.14993743705557422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3" fillId="2" borderId="2" xfId="0" applyFont="1" applyFill="1" applyBorder="1" applyAlignment="1" applyProtection="1">
      <alignment horizontal="center" vertical="center"/>
      <protection hidden="1"/>
    </xf>
    <xf numFmtId="0" fontId="3" fillId="2" borderId="3" xfId="0" applyFont="1" applyFill="1" applyBorder="1" applyAlignment="1" applyProtection="1">
      <alignment horizontal="center" vertical="center"/>
      <protection hidden="1"/>
    </xf>
    <xf numFmtId="0" fontId="4" fillId="3" borderId="4" xfId="0" applyFont="1" applyFill="1" applyBorder="1" applyAlignment="1" applyProtection="1">
      <alignment horizontal="left" vertical="center"/>
      <protection locked="0"/>
    </xf>
    <xf numFmtId="164" fontId="4" fillId="3" borderId="5" xfId="1" applyNumberFormat="1" applyFont="1" applyFill="1" applyBorder="1" applyAlignment="1" applyProtection="1">
      <alignment horizontal="right" vertical="center"/>
      <protection locked="0"/>
    </xf>
    <xf numFmtId="164" fontId="3" fillId="3" borderId="6" xfId="1" applyNumberFormat="1" applyFont="1" applyFill="1" applyBorder="1" applyAlignment="1" applyProtection="1">
      <alignment horizontal="right" vertical="center"/>
      <protection hidden="1"/>
    </xf>
    <xf numFmtId="0" fontId="4" fillId="3" borderId="7" xfId="0" applyFont="1" applyFill="1" applyBorder="1" applyAlignment="1" applyProtection="1">
      <alignment horizontal="left" vertical="center"/>
      <protection locked="0"/>
    </xf>
    <xf numFmtId="164" fontId="4" fillId="3" borderId="8" xfId="1" applyNumberFormat="1" applyFont="1" applyFill="1" applyBorder="1" applyAlignment="1" applyProtection="1">
      <alignment horizontal="right" vertical="center"/>
      <protection locked="0"/>
    </xf>
    <xf numFmtId="164" fontId="3" fillId="3" borderId="9" xfId="1" applyNumberFormat="1" applyFont="1" applyFill="1" applyBorder="1" applyAlignment="1" applyProtection="1">
      <alignment horizontal="right" vertical="center"/>
      <protection hidden="1"/>
    </xf>
    <xf numFmtId="0" fontId="3" fillId="2" borderId="10" xfId="0" applyFont="1" applyFill="1" applyBorder="1" applyAlignment="1" applyProtection="1">
      <alignment horizontal="center" vertical="center"/>
      <protection hidden="1"/>
    </xf>
    <xf numFmtId="164" fontId="3" fillId="2" borderId="11" xfId="1" applyNumberFormat="1" applyFont="1" applyFill="1" applyBorder="1" applyAlignment="1" applyProtection="1">
      <alignment horizontal="right" vertical="center"/>
      <protection hidden="1"/>
    </xf>
    <xf numFmtId="164" fontId="0" fillId="0" borderId="0" xfId="0" applyNumberFormat="1" applyAlignment="1">
      <alignment horizontal="right" vertical="center"/>
    </xf>
    <xf numFmtId="0" fontId="3" fillId="2" borderId="12" xfId="0" applyFont="1" applyFill="1" applyBorder="1" applyAlignment="1" applyProtection="1">
      <alignment horizontal="center" vertical="center"/>
      <protection hidden="1"/>
    </xf>
    <xf numFmtId="164" fontId="3" fillId="2" borderId="13" xfId="0" applyNumberFormat="1" applyFont="1" applyFill="1" applyBorder="1" applyAlignment="1" applyProtection="1">
      <alignment horizontal="center" vertical="center"/>
      <protection hidden="1"/>
    </xf>
    <xf numFmtId="164" fontId="3" fillId="2" borderId="14" xfId="0" applyNumberFormat="1" applyFont="1" applyFill="1" applyBorder="1" applyAlignment="1" applyProtection="1">
      <alignment horizontal="center" vertical="center"/>
      <protection hidden="1"/>
    </xf>
    <xf numFmtId="0" fontId="4" fillId="3" borderId="15" xfId="0" applyFont="1" applyFill="1" applyBorder="1" applyAlignment="1" applyProtection="1">
      <alignment horizontal="left" vertical="center"/>
      <protection locked="0"/>
    </xf>
    <xf numFmtId="164" fontId="4" fillId="3" borderId="16" xfId="1" applyNumberFormat="1" applyFont="1" applyFill="1" applyBorder="1" applyAlignment="1" applyProtection="1">
      <alignment horizontal="right" vertical="center"/>
      <protection locked="0"/>
    </xf>
    <xf numFmtId="164" fontId="3" fillId="3" borderId="17" xfId="1" applyNumberFormat="1" applyFont="1" applyFill="1" applyBorder="1" applyAlignment="1" applyProtection="1">
      <alignment horizontal="right" vertical="center"/>
      <protection hidden="1"/>
    </xf>
    <xf numFmtId="0" fontId="4" fillId="3" borderId="18" xfId="0" applyFont="1" applyFill="1" applyBorder="1" applyAlignment="1" applyProtection="1">
      <alignment horizontal="left" vertical="center"/>
      <protection locked="0"/>
    </xf>
    <xf numFmtId="164" fontId="4" fillId="3" borderId="19" xfId="1" applyNumberFormat="1" applyFont="1" applyFill="1" applyBorder="1" applyAlignment="1" applyProtection="1">
      <alignment horizontal="right" vertical="center"/>
      <protection locked="0"/>
    </xf>
    <xf numFmtId="0" fontId="4" fillId="3" borderId="20" xfId="0" applyFont="1" applyFill="1" applyBorder="1" applyAlignment="1" applyProtection="1">
      <alignment horizontal="left" vertical="center"/>
      <protection locked="0"/>
    </xf>
    <xf numFmtId="164" fontId="4" fillId="3" borderId="21" xfId="1" applyNumberFormat="1" applyFont="1" applyFill="1" applyBorder="1" applyAlignment="1" applyProtection="1">
      <alignment horizontal="right" vertical="center"/>
      <protection locked="0"/>
    </xf>
    <xf numFmtId="0" fontId="3" fillId="2" borderId="22" xfId="0" applyFont="1" applyFill="1" applyBorder="1" applyAlignment="1" applyProtection="1">
      <alignment horizontal="center" vertical="center"/>
      <protection hidden="1"/>
    </xf>
    <xf numFmtId="164" fontId="3" fillId="2" borderId="23" xfId="1" applyNumberFormat="1" applyFont="1" applyFill="1" applyBorder="1" applyAlignment="1" applyProtection="1">
      <alignment horizontal="right" vertical="center"/>
      <protection hidden="1"/>
    </xf>
    <xf numFmtId="164" fontId="3" fillId="2" borderId="24" xfId="1" applyNumberFormat="1" applyFont="1" applyFill="1" applyBorder="1" applyAlignment="1" applyProtection="1">
      <alignment horizontal="right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right" vertical="center"/>
      <protection hidden="1"/>
    </xf>
    <xf numFmtId="0" fontId="3" fillId="2" borderId="25" xfId="0" applyFont="1" applyFill="1" applyBorder="1" applyAlignment="1" applyProtection="1">
      <alignment horizontal="center" vertical="center"/>
      <protection hidden="1"/>
    </xf>
    <xf numFmtId="164" fontId="3" fillId="2" borderId="26" xfId="0" applyNumberFormat="1" applyFont="1" applyFill="1" applyBorder="1" applyAlignment="1" applyProtection="1">
      <alignment horizontal="right" vertical="center"/>
      <protection hidden="1"/>
    </xf>
    <xf numFmtId="0" fontId="4" fillId="3" borderId="27" xfId="0" applyFont="1" applyFill="1" applyBorder="1" applyAlignment="1" applyProtection="1">
      <alignment horizontal="left" vertical="center"/>
      <protection locked="0"/>
    </xf>
    <xf numFmtId="164" fontId="4" fillId="3" borderId="28" xfId="1" applyNumberFormat="1" applyFont="1" applyFill="1" applyBorder="1" applyAlignment="1" applyProtection="1">
      <alignment horizontal="right" vertical="center"/>
      <protection locked="0"/>
    </xf>
    <xf numFmtId="0" fontId="4" fillId="3" borderId="29" xfId="0" applyFont="1" applyFill="1" applyBorder="1" applyAlignment="1" applyProtection="1">
      <alignment horizontal="left" vertical="center"/>
      <protection locked="0"/>
    </xf>
    <xf numFmtId="164" fontId="4" fillId="3" borderId="30" xfId="1" applyNumberFormat="1" applyFont="1" applyFill="1" applyBorder="1" applyAlignment="1" applyProtection="1">
      <alignment horizontal="right" vertical="center"/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0" borderId="0" xfId="0" applyNumberFormat="1"/>
    <xf numFmtId="43" fontId="0" fillId="0" borderId="0" xfId="1" applyFont="1"/>
    <xf numFmtId="0" fontId="0" fillId="4" borderId="0" xfId="0" applyFill="1"/>
    <xf numFmtId="165" fontId="0" fillId="4" borderId="0" xfId="1" applyNumberFormat="1" applyFont="1" applyFill="1"/>
    <xf numFmtId="165" fontId="0" fillId="4" borderId="0" xfId="0" applyNumberFormat="1" applyFill="1" applyAlignment="1">
      <alignment horizontal="center"/>
    </xf>
    <xf numFmtId="0" fontId="0" fillId="4" borderId="0" xfId="0" applyFill="1" applyAlignment="1">
      <alignment horizontal="left"/>
    </xf>
    <xf numFmtId="165" fontId="0" fillId="4" borderId="0" xfId="0" applyNumberFormat="1" applyFill="1"/>
    <xf numFmtId="44" fontId="0" fillId="4" borderId="0" xfId="2" applyFont="1" applyFill="1"/>
  </cellXfs>
  <cellStyles count="3">
    <cellStyle name="Moeda" xfId="2" builtinId="4"/>
    <cellStyle name="Normal" xfId="0" builtinId="0"/>
    <cellStyle name="Vírgula" xfId="1" builtinId="3"/>
  </cellStyles>
  <dxfs count="87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3" tint="0.7999816888943144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rgb="FFCCECFF"/>
        </patternFill>
      </fill>
    </dxf>
    <dxf>
      <fill>
        <patternFill>
          <bgColor rgb="FFCCECFF"/>
        </patternFill>
      </fill>
    </dxf>
    <dxf>
      <fill>
        <patternFill>
          <bgColor rgb="FFCCECFF"/>
        </patternFill>
      </fill>
    </dxf>
    <dxf>
      <fill>
        <patternFill>
          <bgColor rgb="FFCCECFF"/>
        </patternFill>
      </fill>
    </dxf>
    <dxf>
      <fill>
        <patternFill>
          <bgColor rgb="FFCCECFF"/>
        </patternFill>
      </fill>
    </dxf>
    <dxf>
      <fill>
        <patternFill>
          <bgColor rgb="FFCCECFF"/>
        </patternFill>
      </fill>
    </dxf>
    <dxf>
      <fill>
        <patternFill>
          <bgColor theme="2"/>
        </patternFill>
      </fill>
    </dxf>
    <dxf>
      <fill>
        <patternFill>
          <bgColor rgb="FFCCECFF"/>
        </patternFill>
      </fill>
    </dxf>
    <dxf>
      <fill>
        <patternFill>
          <bgColor rgb="FFCCECFF"/>
        </patternFill>
      </fill>
    </dxf>
    <dxf>
      <fill>
        <patternFill>
          <bgColor rgb="FFCCECFF"/>
        </patternFill>
      </fill>
    </dxf>
    <dxf>
      <fill>
        <patternFill>
          <bgColor rgb="FFCCECFF"/>
        </patternFill>
      </fill>
    </dxf>
    <dxf>
      <fill>
        <patternFill>
          <bgColor rgb="FFCCECFF"/>
        </patternFill>
      </fill>
    </dxf>
    <dxf>
      <fill>
        <patternFill>
          <bgColor rgb="FFCCECFF"/>
        </patternFill>
      </fill>
    </dxf>
    <dxf>
      <fill>
        <patternFill>
          <bgColor rgb="FFCCECFF"/>
        </patternFill>
      </fill>
    </dxf>
    <dxf>
      <fill>
        <patternFill>
          <bgColor rgb="FFCCECFF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 patternType="solid">
          <bgColor rgb="FFCCFFCC"/>
        </patternFill>
      </fill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alignment horizontal="center"/>
    </dxf>
  </dxfs>
  <tableStyles count="0" defaultTableStyle="TableStyleMedium2" defaultPivotStyle="PivotStyleLight16"/>
  <colors>
    <mruColors>
      <color rgb="FFCCE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[Bootcamp IA - CAIXA.xlsx]Dashboard!Tabela dinâmica1</c:name>
    <c:fmtId val="26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Dashboard!$D$6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Dashboard!$C$7:$C$10</c:f>
              <c:strCache>
                <c:ptCount val="3"/>
                <c:pt idx="0">
                  <c:v>13º salário</c:v>
                </c:pt>
                <c:pt idx="1">
                  <c:v>Salário</c:v>
                </c:pt>
                <c:pt idx="2">
                  <c:v>Ticket alimientação</c:v>
                </c:pt>
              </c:strCache>
            </c:strRef>
          </c:cat>
          <c:val>
            <c:numRef>
              <c:f>Dashboard!$D$7:$D$10</c:f>
              <c:numCache>
                <c:formatCode>"R$"\ #,##0.00</c:formatCode>
                <c:ptCount val="3"/>
                <c:pt idx="0">
                  <c:v>26000</c:v>
                </c:pt>
                <c:pt idx="1">
                  <c:v>312000</c:v>
                </c:pt>
                <c:pt idx="2">
                  <c:v>46800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6-4B86-91AF-CB0300806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58644959"/>
        <c:axId val="1486479679"/>
        <c:axId val="0"/>
      </c:bar3DChart>
      <c:catAx>
        <c:axId val="13586449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6479679"/>
        <c:crosses val="autoZero"/>
        <c:auto val="1"/>
        <c:lblAlgn val="ctr"/>
        <c:lblOffset val="100"/>
        <c:noMultiLvlLbl val="0"/>
      </c:catAx>
      <c:valAx>
        <c:axId val="1486479679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13586449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[Bootcamp IA - CAIXA.xlsx]Dashboard!Tabela dinâmica6</c:name>
    <c:fmtId val="1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Dashboard!$D$12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Dashboard!$C$13:$C$22</c:f>
              <c:strCache>
                <c:ptCount val="9"/>
                <c:pt idx="0">
                  <c:v>Alimentação</c:v>
                </c:pt>
                <c:pt idx="1">
                  <c:v>Cartão de crédito</c:v>
                </c:pt>
                <c:pt idx="2">
                  <c:v>Combustível</c:v>
                </c:pt>
                <c:pt idx="3">
                  <c:v>Educação</c:v>
                </c:pt>
                <c:pt idx="4">
                  <c:v>Impostos</c:v>
                </c:pt>
                <c:pt idx="5">
                  <c:v>Lazer</c:v>
                </c:pt>
                <c:pt idx="6">
                  <c:v>Moradia</c:v>
                </c:pt>
                <c:pt idx="7">
                  <c:v>Supermercado</c:v>
                </c:pt>
                <c:pt idx="8">
                  <c:v>Vestuário</c:v>
                </c:pt>
              </c:strCache>
            </c:strRef>
          </c:cat>
          <c:val>
            <c:numRef>
              <c:f>Dashboard!$D$13:$D$22</c:f>
              <c:numCache>
                <c:formatCode>"R$"\ #,##0.00</c:formatCode>
                <c:ptCount val="9"/>
                <c:pt idx="0">
                  <c:v>16800</c:v>
                </c:pt>
                <c:pt idx="1">
                  <c:v>168000</c:v>
                </c:pt>
                <c:pt idx="2">
                  <c:v>14400</c:v>
                </c:pt>
                <c:pt idx="3">
                  <c:v>0</c:v>
                </c:pt>
                <c:pt idx="4">
                  <c:v>3000</c:v>
                </c:pt>
                <c:pt idx="5">
                  <c:v>13086</c:v>
                </c:pt>
                <c:pt idx="6">
                  <c:v>18974</c:v>
                </c:pt>
                <c:pt idx="7">
                  <c:v>34992</c:v>
                </c:pt>
                <c:pt idx="8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D-4EB6-872A-22DD98FC6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77704959"/>
        <c:axId val="1353582927"/>
        <c:axId val="0"/>
      </c:bar3DChart>
      <c:catAx>
        <c:axId val="8777049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3582927"/>
        <c:crosses val="autoZero"/>
        <c:auto val="1"/>
        <c:lblAlgn val="ctr"/>
        <c:lblOffset val="100"/>
        <c:noMultiLvlLbl val="0"/>
      </c:catAx>
      <c:valAx>
        <c:axId val="1353582927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8777049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[Bootcamp IA - CAIXA.xlsx]Dashboard!Tabela dinâmica6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Despesas</a:t>
            </a:r>
          </a:p>
        </c:rich>
      </c:tx>
      <c:layout>
        <c:manualLayout>
          <c:xMode val="edge"/>
          <c:yMode val="edge"/>
          <c:x val="0.43909431860118658"/>
          <c:y val="4.7858586281541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>
              <a:glow rad="63500">
                <a:schemeClr val="accent1">
                  <a:satMod val="175000"/>
                  <a:alpha val="40000"/>
                </a:schemeClr>
              </a:glow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3.3141184053610301E-2"/>
              <c:y val="-1.6105313659512847E-2"/>
            </c:manualLayout>
          </c:layout>
          <c:spPr>
            <a:noFill/>
            <a:ln>
              <a:noFill/>
            </a:ln>
            <a:effectLst>
              <a:glow rad="63500">
                <a:schemeClr val="accent1">
                  <a:satMod val="175000"/>
                  <a:alpha val="40000"/>
                </a:schemeClr>
              </a:glow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314864871732081"/>
                  <c:h val="0.11515695876524258"/>
                </c:manualLayout>
              </c15:layout>
            </c:ext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0.15065289769415041"/>
              <c:y val="-0.20324227130287267"/>
            </c:manualLayout>
          </c:layout>
          <c:spPr>
            <a:noFill/>
            <a:ln>
              <a:noFill/>
            </a:ln>
            <a:effectLst>
              <a:glow rad="63500">
                <a:schemeClr val="accent1">
                  <a:satMod val="175000"/>
                  <a:alpha val="40000"/>
                </a:schemeClr>
              </a:glow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6.5142890968800715E-2"/>
              <c:y val="9.7521231903011318E-2"/>
            </c:manualLayout>
          </c:layout>
          <c:spPr>
            <a:noFill/>
            <a:ln>
              <a:noFill/>
            </a:ln>
            <a:effectLst>
              <a:glow rad="63500">
                <a:schemeClr val="accent1">
                  <a:satMod val="175000"/>
                  <a:alpha val="40000"/>
                </a:schemeClr>
              </a:glow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0.10779070538805882"/>
              <c:y val="-8.9120767294332669E-3"/>
            </c:manualLayout>
          </c:layout>
          <c:spPr>
            <a:noFill/>
            <a:ln>
              <a:noFill/>
            </a:ln>
            <a:effectLst>
              <a:glow rad="63500">
                <a:schemeClr val="accent1">
                  <a:satMod val="175000"/>
                  <a:alpha val="40000"/>
                </a:schemeClr>
              </a:glow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8.2428566189866707E-3"/>
              <c:y val="-0.10902351086224778"/>
            </c:manualLayout>
          </c:layout>
          <c:spPr>
            <a:noFill/>
            <a:ln>
              <a:noFill/>
            </a:ln>
            <a:effectLst>
              <a:glow rad="63500">
                <a:schemeClr val="accent1">
                  <a:satMod val="175000"/>
                  <a:alpha val="40000"/>
                </a:schemeClr>
              </a:glow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2.1690048962679943E-3"/>
              <c:y val="-1.9990090486590326E-2"/>
            </c:manualLayout>
          </c:layout>
          <c:spPr>
            <a:noFill/>
            <a:ln>
              <a:noFill/>
            </a:ln>
            <a:effectLst>
              <a:glow rad="63500">
                <a:schemeClr val="accent1">
                  <a:satMod val="175000"/>
                  <a:alpha val="40000"/>
                </a:schemeClr>
              </a:glow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3.0495932479335519E-3"/>
              <c:y val="-3.9304785475287624E-2"/>
            </c:manualLayout>
          </c:layout>
          <c:spPr>
            <a:noFill/>
            <a:ln>
              <a:noFill/>
            </a:ln>
            <a:effectLst>
              <a:glow rad="63500">
                <a:schemeClr val="accent1">
                  <a:satMod val="175000"/>
                  <a:alpha val="40000"/>
                </a:schemeClr>
              </a:glow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2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2.0383417870997983E-2"/>
              <c:y val="-2.0279119164448932E-2"/>
            </c:manualLayout>
          </c:layout>
          <c:spPr>
            <a:noFill/>
            <a:ln>
              <a:noFill/>
            </a:ln>
            <a:effectLst>
              <a:glow rad="76200">
                <a:schemeClr val="accent1">
                  <a:alpha val="86000"/>
                </a:schemeClr>
              </a:glow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3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1.5888427664620307E-2"/>
              <c:y val="-3.5737551576987985E-2"/>
            </c:manualLayout>
          </c:layout>
          <c:spPr>
            <a:noFill/>
            <a:ln>
              <a:noFill/>
            </a:ln>
            <a:effectLst>
              <a:glow rad="63500">
                <a:schemeClr val="accent1">
                  <a:satMod val="175000"/>
                  <a:alpha val="40000"/>
                </a:schemeClr>
              </a:glow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4158307957549019E-2"/>
          <c:y val="0.24632005513896851"/>
          <c:w val="0.85430479404061066"/>
          <c:h val="0.66312498442988466"/>
        </c:manualLayout>
      </c:layout>
      <c:pie3DChart>
        <c:varyColors val="1"/>
        <c:ser>
          <c:idx val="0"/>
          <c:order val="0"/>
          <c:tx>
            <c:strRef>
              <c:f>Dashboard!$D$12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808F-4564-9BED-2488FEC869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08F-4564-9BED-2488FEC869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808F-4564-9BED-2488FEC869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08F-4564-9BED-2488FEC869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808F-4564-9BED-2488FEC869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08F-4564-9BED-2488FEC869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808F-4564-9BED-2488FEC869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08F-4564-9BED-2488FEC8696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A-808F-4564-9BED-2488FEC8696E}"/>
              </c:ext>
            </c:extLst>
          </c:dPt>
          <c:dLbls>
            <c:dLbl>
              <c:idx val="0"/>
              <c:layout>
                <c:manualLayout>
                  <c:x val="3.3141184053610301E-2"/>
                  <c:y val="-1.6105313659512847E-2"/>
                </c:manualLayout>
              </c:layout>
              <c:spPr>
                <a:noFill/>
                <a:ln>
                  <a:noFill/>
                </a:ln>
                <a:effectLst>
                  <a:glow rad="63500">
                    <a:schemeClr val="accent1">
                      <a:satMod val="175000"/>
                      <a:alpha val="40000"/>
                    </a:schemeClr>
                  </a:glow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314864871732081"/>
                      <c:h val="0.1151569587652425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808F-4564-9BED-2488FEC8696E}"/>
                </c:ext>
              </c:extLst>
            </c:dLbl>
            <c:dLbl>
              <c:idx val="1"/>
              <c:layout>
                <c:manualLayout>
                  <c:x val="-0.15065289769415041"/>
                  <c:y val="-0.2032422713028726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08F-4564-9BED-2488FEC8696E}"/>
                </c:ext>
              </c:extLst>
            </c:dLbl>
            <c:dLbl>
              <c:idx val="2"/>
              <c:layout>
                <c:manualLayout>
                  <c:x val="6.5142890968800715E-2"/>
                  <c:y val="9.752123190301131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08F-4564-9BED-2488FEC8696E}"/>
                </c:ext>
              </c:extLst>
            </c:dLbl>
            <c:dLbl>
              <c:idx val="3"/>
              <c:layout>
                <c:manualLayout>
                  <c:x val="-0.10779070538805882"/>
                  <c:y val="-8.912076729433266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08F-4564-9BED-2488FEC8696E}"/>
                </c:ext>
              </c:extLst>
            </c:dLbl>
            <c:dLbl>
              <c:idx val="4"/>
              <c:layout>
                <c:manualLayout>
                  <c:x val="-8.2428566189866707E-3"/>
                  <c:y val="-0.1090235108622477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08F-4564-9BED-2488FEC8696E}"/>
                </c:ext>
              </c:extLst>
            </c:dLbl>
            <c:dLbl>
              <c:idx val="5"/>
              <c:layout>
                <c:manualLayout>
                  <c:x val="2.1690048962679943E-3"/>
                  <c:y val="-1.999009048659032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08F-4564-9BED-2488FEC8696E}"/>
                </c:ext>
              </c:extLst>
            </c:dLbl>
            <c:dLbl>
              <c:idx val="6"/>
              <c:layout>
                <c:manualLayout>
                  <c:x val="-3.0495932479335519E-3"/>
                  <c:y val="-3.930478547528762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08F-4564-9BED-2488FEC8696E}"/>
                </c:ext>
              </c:extLst>
            </c:dLbl>
            <c:dLbl>
              <c:idx val="7"/>
              <c:layout>
                <c:manualLayout>
                  <c:x val="2.0383417870997983E-2"/>
                  <c:y val="-2.0279119164448932E-2"/>
                </c:manualLayout>
              </c:layout>
              <c:spPr>
                <a:noFill/>
                <a:ln>
                  <a:noFill/>
                </a:ln>
                <a:effectLst>
                  <a:glow rad="76200">
                    <a:schemeClr val="accent1">
                      <a:alpha val="86000"/>
                    </a:schemeClr>
                  </a:glow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08F-4564-9BED-2488FEC8696E}"/>
                </c:ext>
              </c:extLst>
            </c:dLbl>
            <c:dLbl>
              <c:idx val="8"/>
              <c:layout>
                <c:manualLayout>
                  <c:x val="1.5888427664620307E-2"/>
                  <c:y val="-3.573755157698798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08F-4564-9BED-2488FEC8696E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Dashboard!$C$13:$C$22</c:f>
              <c:strCache>
                <c:ptCount val="9"/>
                <c:pt idx="0">
                  <c:v>Alimentação</c:v>
                </c:pt>
                <c:pt idx="1">
                  <c:v>Cartão de crédito</c:v>
                </c:pt>
                <c:pt idx="2">
                  <c:v>Combustível</c:v>
                </c:pt>
                <c:pt idx="3">
                  <c:v>Educação</c:v>
                </c:pt>
                <c:pt idx="4">
                  <c:v>Impostos</c:v>
                </c:pt>
                <c:pt idx="5">
                  <c:v>Lazer</c:v>
                </c:pt>
                <c:pt idx="6">
                  <c:v>Moradia</c:v>
                </c:pt>
                <c:pt idx="7">
                  <c:v>Supermercado</c:v>
                </c:pt>
                <c:pt idx="8">
                  <c:v>Vestuário</c:v>
                </c:pt>
              </c:strCache>
            </c:strRef>
          </c:cat>
          <c:val>
            <c:numRef>
              <c:f>Dashboard!$D$13:$D$22</c:f>
              <c:numCache>
                <c:formatCode>"R$"\ #,##0.00</c:formatCode>
                <c:ptCount val="9"/>
                <c:pt idx="0">
                  <c:v>16800</c:v>
                </c:pt>
                <c:pt idx="1">
                  <c:v>168000</c:v>
                </c:pt>
                <c:pt idx="2">
                  <c:v>14400</c:v>
                </c:pt>
                <c:pt idx="3">
                  <c:v>0</c:v>
                </c:pt>
                <c:pt idx="4">
                  <c:v>3000</c:v>
                </c:pt>
                <c:pt idx="5">
                  <c:v>13086</c:v>
                </c:pt>
                <c:pt idx="6">
                  <c:v>18974</c:v>
                </c:pt>
                <c:pt idx="7">
                  <c:v>34992</c:v>
                </c:pt>
                <c:pt idx="8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8F-4564-9BED-2488FEC8696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[Bootcamp IA - CAIXA.xlsx]Dashboard!Tabela dinâmica1</c:name>
    <c:fmtId val="3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Receitas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Dashboard!$D$6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Dashboard!$C$7:$C$10</c:f>
              <c:strCache>
                <c:ptCount val="3"/>
                <c:pt idx="0">
                  <c:v>13º salário</c:v>
                </c:pt>
                <c:pt idx="1">
                  <c:v>Salário</c:v>
                </c:pt>
                <c:pt idx="2">
                  <c:v>Ticket alimientação</c:v>
                </c:pt>
              </c:strCache>
            </c:strRef>
          </c:cat>
          <c:val>
            <c:numRef>
              <c:f>Dashboard!$D$7:$D$10</c:f>
              <c:numCache>
                <c:formatCode>"R$"\ #,##0.00</c:formatCode>
                <c:ptCount val="3"/>
                <c:pt idx="0">
                  <c:v>26000</c:v>
                </c:pt>
                <c:pt idx="1">
                  <c:v>312000</c:v>
                </c:pt>
                <c:pt idx="2">
                  <c:v>46800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7-4273-A4C2-01421C8EDF4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102508</xdr:colOff>
      <xdr:row>4</xdr:row>
      <xdr:rowOff>95249</xdr:rowOff>
    </xdr:from>
    <xdr:to>
      <xdr:col>13</xdr:col>
      <xdr:colOff>707572</xdr:colOff>
      <xdr:row>30</xdr:row>
      <xdr:rowOff>68036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C9EA087-1EAD-67BC-0BF5-66013EDB1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68037</xdr:colOff>
      <xdr:row>4</xdr:row>
      <xdr:rowOff>122467</xdr:rowOff>
    </xdr:from>
    <xdr:to>
      <xdr:col>27</xdr:col>
      <xdr:colOff>468993</xdr:colOff>
      <xdr:row>30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5C51B24-D957-C771-FC48-9CFEB3CFB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84818</xdr:colOff>
      <xdr:row>31</xdr:row>
      <xdr:rowOff>37645</xdr:rowOff>
    </xdr:from>
    <xdr:to>
      <xdr:col>27</xdr:col>
      <xdr:colOff>476250</xdr:colOff>
      <xdr:row>62</xdr:row>
      <xdr:rowOff>81643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E470AEE-04C1-8AC1-38FB-4111CD981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228599</xdr:colOff>
      <xdr:row>31</xdr:row>
      <xdr:rowOff>38100</xdr:rowOff>
    </xdr:from>
    <xdr:to>
      <xdr:col>13</xdr:col>
      <xdr:colOff>704850</xdr:colOff>
      <xdr:row>62</xdr:row>
      <xdr:rowOff>38100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DD1668F-37F4-47CC-5E4C-DBF1E69A5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ana de Oliveira Batista Carvalho" refreshedDate="45688.724763194441" createdVersion="8" refreshedVersion="8" minRefreshableVersion="3" recordCount="4" xr:uid="{EB09C799-9769-4D2D-ADA3-5060E93D625D}">
  <cacheSource type="worksheet">
    <worksheetSource ref="B6:O10" sheet="Base de dados "/>
  </cacheSource>
  <cacheFields count="14">
    <cacheField name="Receitas" numFmtId="0">
      <sharedItems count="4">
        <s v="Salário"/>
        <s v="Ticket alimientação"/>
        <s v="13º salário"/>
        <s v="Total Receitas"/>
      </sharedItems>
    </cacheField>
    <cacheField name="Jan" numFmtId="164">
      <sharedItems containsString="0" containsBlank="1" containsNumber="1" containsInteger="1" minValue="3900" maxValue="29900"/>
    </cacheField>
    <cacheField name="Fev" numFmtId="164">
      <sharedItems containsString="0" containsBlank="1" containsNumber="1" containsInteger="1" minValue="3900" maxValue="29900"/>
    </cacheField>
    <cacheField name="Mar" numFmtId="164">
      <sharedItems containsString="0" containsBlank="1" containsNumber="1" containsInteger="1" minValue="3900" maxValue="29900"/>
    </cacheField>
    <cacheField name="Abr" numFmtId="164">
      <sharedItems containsString="0" containsBlank="1" containsNumber="1" containsInteger="1" minValue="3900" maxValue="29900"/>
    </cacheField>
    <cacheField name="Mai" numFmtId="164">
      <sharedItems containsString="0" containsBlank="1" containsNumber="1" containsInteger="1" minValue="3900" maxValue="29900"/>
    </cacheField>
    <cacheField name="Jun" numFmtId="164">
      <sharedItems containsString="0" containsBlank="1" containsNumber="1" containsInteger="1" minValue="3900" maxValue="29900"/>
    </cacheField>
    <cacheField name="Jul" numFmtId="164">
      <sharedItems containsString="0" containsBlank="1" containsNumber="1" containsInteger="1" minValue="3900" maxValue="29900"/>
    </cacheField>
    <cacheField name="Ago" numFmtId="164">
      <sharedItems containsString="0" containsBlank="1" containsNumber="1" containsInteger="1" minValue="3900" maxValue="29900"/>
    </cacheField>
    <cacheField name="Set" numFmtId="164">
      <sharedItems containsString="0" containsBlank="1" containsNumber="1" containsInteger="1" minValue="3900" maxValue="29900"/>
    </cacheField>
    <cacheField name="Out" numFmtId="164">
      <sharedItems containsString="0" containsBlank="1" containsNumber="1" containsInteger="1" minValue="3900" maxValue="29900"/>
    </cacheField>
    <cacheField name="Nov" numFmtId="164">
      <sharedItems containsString="0" containsBlank="1" containsNumber="1" containsInteger="1" minValue="3900" maxValue="29900"/>
    </cacheField>
    <cacheField name="Dez" numFmtId="164">
      <sharedItems containsSemiMixedTypes="0" containsString="0" containsNumber="1" containsInteger="1" minValue="3900" maxValue="55900"/>
    </cacheField>
    <cacheField name="Total" numFmtId="164">
      <sharedItems containsSemiMixedTypes="0" containsString="0" containsNumber="1" containsInteger="1" minValue="26000" maxValue="384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ana de Oliveira Batista Carvalho" refreshedDate="45688.724763310187" createdVersion="8" refreshedVersion="8" minRefreshableVersion="3" recordCount="9" xr:uid="{80CFD126-B61E-48AE-A6C9-AAF27B4AD6AD}">
  <cacheSource type="worksheet">
    <worksheetSource ref="B12:O21" sheet="Base de dados "/>
  </cacheSource>
  <cacheFields count="14">
    <cacheField name="Gastos" numFmtId="0">
      <sharedItems count="9">
        <s v="Moradia"/>
        <s v="Alimentação"/>
        <s v="Supermercado"/>
        <s v="Educação"/>
        <s v="Lazer"/>
        <s v="Cartão de crédito"/>
        <s v="Vestuário"/>
        <s v="Combustível"/>
        <s v="Impostos"/>
      </sharedItems>
    </cacheField>
    <cacheField name="Jan" numFmtId="164">
      <sharedItems containsString="0" containsBlank="1" containsNumber="1" containsInteger="1" minValue="0" maxValue="14000"/>
    </cacheField>
    <cacheField name="Fev" numFmtId="164">
      <sharedItems containsString="0" containsBlank="1" containsNumber="1" containsInteger="1" minValue="0" maxValue="14000"/>
    </cacheField>
    <cacheField name="Mar" numFmtId="164">
      <sharedItems containsString="0" containsBlank="1" containsNumber="1" containsInteger="1" minValue="0" maxValue="14000"/>
    </cacheField>
    <cacheField name="Abr" numFmtId="164">
      <sharedItems containsString="0" containsBlank="1" containsNumber="1" containsInteger="1" minValue="0" maxValue="14000"/>
    </cacheField>
    <cacheField name="Mai" numFmtId="164">
      <sharedItems containsString="0" containsBlank="1" containsNumber="1" containsInteger="1" minValue="0" maxValue="14000"/>
    </cacheField>
    <cacheField name="Jun" numFmtId="164">
      <sharedItems containsString="0" containsBlank="1" containsNumber="1" containsInteger="1" minValue="0" maxValue="14000"/>
    </cacheField>
    <cacheField name="Jul" numFmtId="164">
      <sharedItems containsString="0" containsBlank="1" containsNumber="1" containsInteger="1" minValue="0" maxValue="14000"/>
    </cacheField>
    <cacheField name="Ago" numFmtId="164">
      <sharedItems containsString="0" containsBlank="1" containsNumber="1" containsInteger="1" minValue="0" maxValue="14000"/>
    </cacheField>
    <cacheField name="Set" numFmtId="164">
      <sharedItems containsString="0" containsBlank="1" containsNumber="1" containsInteger="1" minValue="0" maxValue="14000"/>
    </cacheField>
    <cacheField name="Out" numFmtId="164">
      <sharedItems containsString="0" containsBlank="1" containsNumber="1" containsInteger="1" minValue="0" maxValue="14000"/>
    </cacheField>
    <cacheField name="Nov" numFmtId="164">
      <sharedItems containsString="0" containsBlank="1" containsNumber="1" containsInteger="1" minValue="0" maxValue="14000"/>
    </cacheField>
    <cacheField name="Dez" numFmtId="164">
      <sharedItems containsString="0" containsBlank="1" containsNumber="1" containsInteger="1" minValue="0" maxValue="14000"/>
    </cacheField>
    <cacheField name="Total" numFmtId="164">
      <sharedItems containsSemiMixedTypes="0" containsString="0" containsNumber="1" containsInteger="1" minValue="0" maxValue="16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26000"/>
    <n v="26000"/>
    <n v="26000"/>
    <n v="26000"/>
    <n v="26000"/>
    <n v="26000"/>
    <n v="26000"/>
    <n v="26000"/>
    <n v="26000"/>
    <n v="26000"/>
    <n v="26000"/>
    <n v="26000"/>
    <n v="312000"/>
  </r>
  <r>
    <x v="1"/>
    <n v="3900"/>
    <n v="3900"/>
    <n v="3900"/>
    <n v="3900"/>
    <n v="3900"/>
    <n v="3900"/>
    <n v="3900"/>
    <n v="3900"/>
    <n v="3900"/>
    <n v="3900"/>
    <n v="3900"/>
    <n v="3900"/>
    <n v="46800"/>
  </r>
  <r>
    <x v="2"/>
    <m/>
    <m/>
    <m/>
    <m/>
    <m/>
    <m/>
    <m/>
    <m/>
    <m/>
    <m/>
    <m/>
    <n v="26000"/>
    <n v="26000"/>
  </r>
  <r>
    <x v="3"/>
    <n v="29900"/>
    <n v="29900"/>
    <n v="29900"/>
    <n v="29900"/>
    <n v="29900"/>
    <n v="29900"/>
    <n v="29900"/>
    <n v="29900"/>
    <n v="29900"/>
    <n v="29900"/>
    <n v="29900"/>
    <n v="55900"/>
    <n v="3848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1757"/>
    <n v="1548"/>
    <n v="1680"/>
    <n v="1890"/>
    <n v="1757"/>
    <n v="1555"/>
    <n v="1579"/>
    <n v="1578"/>
    <n v="1563"/>
    <n v="1489"/>
    <n v="1320"/>
    <n v="1258"/>
    <n v="18974"/>
  </r>
  <r>
    <x v="1"/>
    <n v="1400"/>
    <n v="1400"/>
    <n v="1400"/>
    <n v="1400"/>
    <n v="1400"/>
    <n v="1400"/>
    <n v="1400"/>
    <n v="1400"/>
    <n v="1400"/>
    <n v="1400"/>
    <n v="1400"/>
    <n v="1400"/>
    <n v="16800"/>
  </r>
  <r>
    <x v="2"/>
    <n v="2916"/>
    <n v="2916"/>
    <n v="2916"/>
    <n v="2916"/>
    <n v="2916"/>
    <n v="2916"/>
    <n v="2916"/>
    <n v="2916"/>
    <n v="2916"/>
    <n v="2916"/>
    <n v="2916"/>
    <n v="2916"/>
    <n v="34992"/>
  </r>
  <r>
    <x v="3"/>
    <n v="0"/>
    <n v="0"/>
    <n v="0"/>
    <n v="0"/>
    <n v="0"/>
    <n v="0"/>
    <n v="0"/>
    <n v="0"/>
    <n v="0"/>
    <n v="0"/>
    <n v="0"/>
    <n v="0"/>
    <n v="0"/>
  </r>
  <r>
    <x v="4"/>
    <n v="1300"/>
    <n v="850"/>
    <n v="1000"/>
    <n v="900"/>
    <n v="857"/>
    <n v="879"/>
    <n v="990"/>
    <n v="1200"/>
    <n v="1100"/>
    <n v="1050"/>
    <n v="1360"/>
    <n v="1600"/>
    <n v="13086"/>
  </r>
  <r>
    <x v="5"/>
    <n v="14000"/>
    <n v="14000"/>
    <n v="14000"/>
    <n v="14000"/>
    <n v="14000"/>
    <n v="14000"/>
    <n v="14000"/>
    <n v="14000"/>
    <n v="14000"/>
    <n v="14000"/>
    <n v="14000"/>
    <n v="14000"/>
    <n v="168000"/>
  </r>
  <r>
    <x v="6"/>
    <m/>
    <m/>
    <m/>
    <m/>
    <n v="2000"/>
    <m/>
    <m/>
    <m/>
    <n v="3000"/>
    <m/>
    <m/>
    <m/>
    <n v="5000"/>
  </r>
  <r>
    <x v="7"/>
    <n v="1200"/>
    <n v="1200"/>
    <n v="1200"/>
    <n v="1200"/>
    <n v="1200"/>
    <n v="1200"/>
    <n v="1200"/>
    <n v="1200"/>
    <n v="1200"/>
    <n v="1200"/>
    <n v="1200"/>
    <n v="1200"/>
    <n v="14400"/>
  </r>
  <r>
    <x v="8"/>
    <m/>
    <n v="3000"/>
    <m/>
    <m/>
    <m/>
    <m/>
    <m/>
    <m/>
    <m/>
    <m/>
    <m/>
    <m/>
    <n v="3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5BEB16-FA31-4843-A615-7C12679CC14B}" name="Tabela dinâmica6" cacheId="4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outline="1" outlineData="1" compactData="0" multipleFieldFilters="0" chartFormat="19" rowHeaderCaption="Despesas">
  <location ref="C12:D22" firstHeaderRow="1" firstDataRow="1" firstDataCol="1"/>
  <pivotFields count="14">
    <pivotField axis="axisRow" compact="0" showAll="0">
      <items count="10">
        <item x="1"/>
        <item x="5"/>
        <item x="7"/>
        <item x="3"/>
        <item x="8"/>
        <item x="4"/>
        <item x="0"/>
        <item x="2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a de Total" fld="13" baseField="0" baseItem="0" numFmtId="165"/>
  </dataFields>
  <formats count="14">
    <format dxfId="82">
      <pivotArea outline="0" collapsedLevelsAreSubtotals="1" fieldPosition="0"/>
    </format>
    <format dxfId="83">
      <pivotArea dataOnly="0" labelOnly="1" outline="0" axis="axisValues" fieldPosition="0"/>
    </format>
    <format dxfId="81">
      <pivotArea type="all" dataOnly="0" outline="0" fieldPosition="0"/>
    </format>
    <format dxfId="74">
      <pivotArea outline="0" collapsedLevelsAreSubtotals="1" fieldPosition="0"/>
    </format>
    <format dxfId="73">
      <pivotArea field="0" type="button" dataOnly="0" labelOnly="1" outline="0" axis="axisRow" fieldPosition="0"/>
    </format>
    <format dxfId="72">
      <pivotArea dataOnly="0" labelOnly="1" outline="0" fieldPosition="0">
        <references count="1">
          <reference field="0" count="0"/>
        </references>
      </pivotArea>
    </format>
    <format dxfId="71">
      <pivotArea dataOnly="0" labelOnly="1" grandRow="1" outline="0" fieldPosition="0"/>
    </format>
    <format dxfId="70">
      <pivotArea dataOnly="0" labelOnly="1" outline="0" axis="axisValues" fieldPosition="0"/>
    </format>
    <format dxfId="25">
      <pivotArea type="all" dataOnly="0" outline="0" fieldPosition="0"/>
    </format>
    <format dxfId="18">
      <pivotArea outline="0" collapsedLevelsAreSubtotals="1" fieldPosition="0"/>
    </format>
    <format dxfId="17">
      <pivotArea field="0" type="button" dataOnly="0" labelOnly="1" outline="0" axis="axisRow" fieldPosition="0"/>
    </format>
    <format dxfId="16">
      <pivotArea dataOnly="0" labelOnly="1" outline="0" fieldPosition="0">
        <references count="1">
          <reference field="0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</formats>
  <chartFormats count="1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8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8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8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8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8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8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8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8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0C5385-D007-43B0-B8B4-D38C9FDC5BB0}" name="Tabela dinâmica1" cacheId="3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5" rowHeaderCaption="Orçamento">
  <location ref="C6:D10" firstHeaderRow="1" firstDataRow="1" firstDataCol="1"/>
  <pivotFields count="14">
    <pivotField axis="axisRow" showAll="0">
      <items count="5">
        <item x="2"/>
        <item x="0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dataField="1" numFmtId="164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Total" fld="13" baseField="0" baseItem="0" numFmtId="165"/>
  </dataFields>
  <formats count="15">
    <format dxfId="86">
      <pivotArea dataOnly="0" labelOnly="1" outline="0" axis="axisValues" fieldPosition="0"/>
    </format>
    <format dxfId="85">
      <pivotArea outline="0" collapsedLevelsAreSubtotals="1" fieldPosition="0"/>
    </format>
    <format dxfId="84">
      <pivotArea dataOnly="0" labelOnly="1" outline="0" axis="axisValues" fieldPosition="0"/>
    </format>
    <format dxfId="68">
      <pivotArea type="all" dataOnly="0" outline="0" fieldPosition="0"/>
    </format>
    <format dxfId="61">
      <pivotArea outline="0" collapsedLevelsAreSubtotals="1" fieldPosition="0"/>
    </format>
    <format dxfId="60">
      <pivotArea field="0" type="button" dataOnly="0" labelOnly="1" outline="0" axis="axisRow" fieldPosition="0"/>
    </format>
    <format dxfId="59">
      <pivotArea dataOnly="0" labelOnly="1" fieldPosition="0">
        <references count="1">
          <reference field="0" count="0"/>
        </references>
      </pivotArea>
    </format>
    <format dxfId="58">
      <pivotArea dataOnly="0" labelOnly="1" grandRow="1" outline="0" fieldPosition="0"/>
    </format>
    <format dxfId="57">
      <pivotArea dataOnly="0" labelOnly="1" outline="0" axis="axisValues" fieldPosition="0"/>
    </format>
    <format dxfId="12">
      <pivotArea type="all" dataOnly="0" outline="0" fieldPosition="0"/>
    </format>
    <format dxfId="5">
      <pivotArea outline="0" collapsedLevelsAreSubtotals="1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chartFormats count="2"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EEE3A8-6727-4E52-A3E4-31427B0D0006}" name="Tabela dinâmica5" cacheId="4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3" firstHeaderRow="1" firstDataRow="1" firstDataCol="1"/>
  <pivotFields count="14">
    <pivotField axis="axisRow" showAll="0">
      <items count="10">
        <item x="1"/>
        <item x="5"/>
        <item x="7"/>
        <item x="3"/>
        <item x="8"/>
        <item x="4"/>
        <item x="0"/>
        <item x="2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4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a de Total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0CC2-9070-4695-BF4F-D4B12E08C050}">
  <dimension ref="A2:BO22"/>
  <sheetViews>
    <sheetView showGridLines="0" showRowColHeaders="0" tabSelected="1" zoomScale="70" zoomScaleNormal="70" workbookViewId="0">
      <selection activeCell="AD29" sqref="AD29"/>
    </sheetView>
  </sheetViews>
  <sheetFormatPr defaultRowHeight="14.5" x14ac:dyDescent="0.35"/>
  <cols>
    <col min="1" max="2" width="8.7265625" style="42"/>
    <col min="3" max="3" width="16.90625" style="42" hidden="1" customWidth="1"/>
    <col min="4" max="4" width="17.81640625" style="43" hidden="1" customWidth="1"/>
    <col min="5" max="5" width="12" style="42" bestFit="1" customWidth="1"/>
    <col min="6" max="6" width="11.7265625" style="42" bestFit="1" customWidth="1"/>
    <col min="7" max="7" width="11.26953125" style="42" bestFit="1" customWidth="1"/>
    <col min="8" max="8" width="11.81640625" style="42" bestFit="1" customWidth="1"/>
    <col min="9" max="9" width="10.90625" style="42" bestFit="1" customWidth="1"/>
    <col min="10" max="11" width="17.26953125" style="42" bestFit="1" customWidth="1"/>
    <col min="12" max="12" width="14.26953125" style="42" bestFit="1" customWidth="1"/>
    <col min="13" max="15" width="11.453125" style="42" bestFit="1" customWidth="1"/>
    <col min="16" max="67" width="8.7265625" style="42"/>
  </cols>
  <sheetData>
    <row r="2" spans="3:7" hidden="1" x14ac:dyDescent="0.35">
      <c r="F2" s="42" t="s">
        <v>35</v>
      </c>
    </row>
    <row r="6" spans="3:7" x14ac:dyDescent="0.35">
      <c r="C6" s="42" t="s">
        <v>34</v>
      </c>
      <c r="D6" s="44" t="s">
        <v>33</v>
      </c>
    </row>
    <row r="7" spans="3:7" x14ac:dyDescent="0.35">
      <c r="C7" s="45" t="s">
        <v>16</v>
      </c>
      <c r="D7" s="46">
        <v>26000</v>
      </c>
      <c r="G7" s="47"/>
    </row>
    <row r="8" spans="3:7" x14ac:dyDescent="0.35">
      <c r="C8" s="45" t="s">
        <v>15</v>
      </c>
      <c r="D8" s="46">
        <v>312000</v>
      </c>
    </row>
    <row r="9" spans="3:7" x14ac:dyDescent="0.35">
      <c r="C9" s="45" t="s">
        <v>30</v>
      </c>
      <c r="D9" s="46">
        <v>46800</v>
      </c>
    </row>
    <row r="10" spans="3:7" x14ac:dyDescent="0.35">
      <c r="C10" s="45" t="s">
        <v>32</v>
      </c>
      <c r="D10" s="46">
        <v>384800</v>
      </c>
    </row>
    <row r="12" spans="3:7" x14ac:dyDescent="0.35">
      <c r="C12" s="42" t="s">
        <v>18</v>
      </c>
      <c r="D12" s="46" t="s">
        <v>33</v>
      </c>
    </row>
    <row r="13" spans="3:7" x14ac:dyDescent="0.35">
      <c r="C13" s="42" t="s">
        <v>20</v>
      </c>
      <c r="D13" s="46">
        <v>16800</v>
      </c>
    </row>
    <row r="14" spans="3:7" x14ac:dyDescent="0.35">
      <c r="C14" s="42" t="s">
        <v>29</v>
      </c>
      <c r="D14" s="46">
        <v>168000</v>
      </c>
    </row>
    <row r="15" spans="3:7" x14ac:dyDescent="0.35">
      <c r="C15" s="42" t="s">
        <v>26</v>
      </c>
      <c r="D15" s="46">
        <v>14400</v>
      </c>
    </row>
    <row r="16" spans="3:7" x14ac:dyDescent="0.35">
      <c r="C16" s="42" t="s">
        <v>21</v>
      </c>
      <c r="D16" s="46">
        <v>0</v>
      </c>
    </row>
    <row r="17" spans="3:4" x14ac:dyDescent="0.35">
      <c r="C17" s="42" t="s">
        <v>27</v>
      </c>
      <c r="D17" s="46">
        <v>3000</v>
      </c>
    </row>
    <row r="18" spans="3:4" x14ac:dyDescent="0.35">
      <c r="C18" s="42" t="s">
        <v>22</v>
      </c>
      <c r="D18" s="46">
        <v>13086</v>
      </c>
    </row>
    <row r="19" spans="3:4" x14ac:dyDescent="0.35">
      <c r="C19" s="42" t="s">
        <v>19</v>
      </c>
      <c r="D19" s="46">
        <v>18974</v>
      </c>
    </row>
    <row r="20" spans="3:4" x14ac:dyDescent="0.35">
      <c r="C20" s="42" t="s">
        <v>28</v>
      </c>
      <c r="D20" s="46">
        <v>34992</v>
      </c>
    </row>
    <row r="21" spans="3:4" x14ac:dyDescent="0.35">
      <c r="C21" s="42" t="s">
        <v>23</v>
      </c>
      <c r="D21" s="46">
        <v>5000</v>
      </c>
    </row>
    <row r="22" spans="3:4" x14ac:dyDescent="0.35">
      <c r="C22" s="42" t="s">
        <v>32</v>
      </c>
      <c r="D22" s="46">
        <v>274252</v>
      </c>
    </row>
  </sheetData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8B675-4469-41A9-AD36-567746CC60D7}">
  <dimension ref="A3:B13"/>
  <sheetViews>
    <sheetView workbookViewId="0">
      <selection activeCell="A3" sqref="A3:B13"/>
    </sheetView>
  </sheetViews>
  <sheetFormatPr defaultRowHeight="14.5" x14ac:dyDescent="0.35"/>
  <cols>
    <col min="1" max="1" width="17.26953125" bestFit="1" customWidth="1"/>
    <col min="2" max="2" width="12.90625" style="41" bestFit="1" customWidth="1"/>
  </cols>
  <sheetData>
    <row r="3" spans="1:2" x14ac:dyDescent="0.35">
      <c r="A3" s="35" t="s">
        <v>31</v>
      </c>
      <c r="B3" t="s">
        <v>33</v>
      </c>
    </row>
    <row r="4" spans="1:2" x14ac:dyDescent="0.35">
      <c r="A4" s="36" t="s">
        <v>20</v>
      </c>
      <c r="B4" s="40">
        <v>16800</v>
      </c>
    </row>
    <row r="5" spans="1:2" x14ac:dyDescent="0.35">
      <c r="A5" s="36" t="s">
        <v>29</v>
      </c>
      <c r="B5" s="40">
        <v>168000</v>
      </c>
    </row>
    <row r="6" spans="1:2" x14ac:dyDescent="0.35">
      <c r="A6" s="36" t="s">
        <v>26</v>
      </c>
      <c r="B6" s="40">
        <v>14400</v>
      </c>
    </row>
    <row r="7" spans="1:2" x14ac:dyDescent="0.35">
      <c r="A7" s="36" t="s">
        <v>21</v>
      </c>
      <c r="B7" s="40">
        <v>0</v>
      </c>
    </row>
    <row r="8" spans="1:2" x14ac:dyDescent="0.35">
      <c r="A8" s="36" t="s">
        <v>27</v>
      </c>
      <c r="B8" s="40">
        <v>3000</v>
      </c>
    </row>
    <row r="9" spans="1:2" x14ac:dyDescent="0.35">
      <c r="A9" s="36" t="s">
        <v>22</v>
      </c>
      <c r="B9" s="40">
        <v>13086</v>
      </c>
    </row>
    <row r="10" spans="1:2" x14ac:dyDescent="0.35">
      <c r="A10" s="36" t="s">
        <v>19</v>
      </c>
      <c r="B10" s="40">
        <v>18974</v>
      </c>
    </row>
    <row r="11" spans="1:2" x14ac:dyDescent="0.35">
      <c r="A11" s="36" t="s">
        <v>28</v>
      </c>
      <c r="B11" s="40">
        <v>34992</v>
      </c>
    </row>
    <row r="12" spans="1:2" x14ac:dyDescent="0.35">
      <c r="A12" s="36" t="s">
        <v>23</v>
      </c>
      <c r="B12" s="40">
        <v>5000</v>
      </c>
    </row>
    <row r="13" spans="1:2" x14ac:dyDescent="0.35">
      <c r="A13" s="36" t="s">
        <v>32</v>
      </c>
      <c r="B13" s="40">
        <v>274252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E523D-7586-444E-9786-EF5BFC1C243C}">
  <dimension ref="B3:O24"/>
  <sheetViews>
    <sheetView topLeftCell="B1" workbookViewId="0">
      <selection activeCell="B12" sqref="B12:O21"/>
    </sheetView>
  </sheetViews>
  <sheetFormatPr defaultRowHeight="14.5" x14ac:dyDescent="0.35"/>
  <cols>
    <col min="1" max="1" width="7.7265625" customWidth="1"/>
    <col min="2" max="2" width="29.1796875" bestFit="1" customWidth="1"/>
    <col min="3" max="3" width="11.26953125" bestFit="1" customWidth="1"/>
    <col min="4" max="13" width="10.7265625" bestFit="1" customWidth="1"/>
    <col min="14" max="14" width="11.26953125" customWidth="1"/>
    <col min="15" max="15" width="11.7265625" bestFit="1" customWidth="1"/>
  </cols>
  <sheetData>
    <row r="3" spans="2:15" ht="15" thickBot="1" x14ac:dyDescent="0.4"/>
    <row r="4" spans="2:15" ht="26.5" thickBot="1" x14ac:dyDescent="0.4">
      <c r="B4" s="37" t="s">
        <v>0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9"/>
    </row>
    <row r="5" spans="2:15" x14ac:dyDescent="0.3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2:15" ht="15" thickBot="1" x14ac:dyDescent="0.4">
      <c r="B6" s="2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  <c r="I6" s="3" t="s">
        <v>8</v>
      </c>
      <c r="J6" s="3" t="s">
        <v>9</v>
      </c>
      <c r="K6" s="3" t="s">
        <v>10</v>
      </c>
      <c r="L6" s="3" t="s">
        <v>11</v>
      </c>
      <c r="M6" s="3" t="s">
        <v>12</v>
      </c>
      <c r="N6" s="3" t="s">
        <v>13</v>
      </c>
      <c r="O6" s="4" t="s">
        <v>14</v>
      </c>
    </row>
    <row r="7" spans="2:15" ht="15" thickBot="1" x14ac:dyDescent="0.4">
      <c r="B7" s="5" t="s">
        <v>15</v>
      </c>
      <c r="C7" s="6">
        <v>26000</v>
      </c>
      <c r="D7" s="6">
        <v>26000</v>
      </c>
      <c r="E7" s="6">
        <v>26000</v>
      </c>
      <c r="F7" s="6">
        <v>26000</v>
      </c>
      <c r="G7" s="6">
        <v>26000</v>
      </c>
      <c r="H7" s="6">
        <v>26000</v>
      </c>
      <c r="I7" s="6">
        <v>26000</v>
      </c>
      <c r="J7" s="6">
        <v>26000</v>
      </c>
      <c r="K7" s="6">
        <v>26000</v>
      </c>
      <c r="L7" s="6">
        <v>26000</v>
      </c>
      <c r="M7" s="6">
        <v>26000</v>
      </c>
      <c r="N7" s="6">
        <v>26000</v>
      </c>
      <c r="O7" s="7">
        <f>SUM(C7:N7)</f>
        <v>312000</v>
      </c>
    </row>
    <row r="8" spans="2:15" ht="15" thickBot="1" x14ac:dyDescent="0.4">
      <c r="B8" s="33" t="s">
        <v>30</v>
      </c>
      <c r="C8" s="34">
        <v>3900</v>
      </c>
      <c r="D8" s="34">
        <v>3900</v>
      </c>
      <c r="E8" s="34">
        <v>3900</v>
      </c>
      <c r="F8" s="34">
        <v>3900</v>
      </c>
      <c r="G8" s="34">
        <v>3900</v>
      </c>
      <c r="H8" s="34">
        <v>3900</v>
      </c>
      <c r="I8" s="34">
        <v>3900</v>
      </c>
      <c r="J8" s="34">
        <v>3900</v>
      </c>
      <c r="K8" s="34">
        <v>3900</v>
      </c>
      <c r="L8" s="34">
        <v>3900</v>
      </c>
      <c r="M8" s="34">
        <v>3900</v>
      </c>
      <c r="N8" s="34">
        <v>3900</v>
      </c>
      <c r="O8" s="7">
        <f>SUM(C8:N8)</f>
        <v>46800</v>
      </c>
    </row>
    <row r="9" spans="2:15" ht="15" thickBot="1" x14ac:dyDescent="0.4">
      <c r="B9" s="8" t="s">
        <v>16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>
        <v>26000</v>
      </c>
      <c r="O9" s="10">
        <f>SUM(C9:N9)</f>
        <v>26000</v>
      </c>
    </row>
    <row r="10" spans="2:15" ht="15" thickBot="1" x14ac:dyDescent="0.4">
      <c r="B10" s="11" t="s">
        <v>17</v>
      </c>
      <c r="C10" s="12">
        <f>SUM(C7:C9)</f>
        <v>29900</v>
      </c>
      <c r="D10" s="12">
        <f t="shared" ref="D10:N10" si="0">SUM(D7:D9)</f>
        <v>29900</v>
      </c>
      <c r="E10" s="12">
        <f t="shared" si="0"/>
        <v>29900</v>
      </c>
      <c r="F10" s="12">
        <f t="shared" si="0"/>
        <v>29900</v>
      </c>
      <c r="G10" s="12">
        <f t="shared" si="0"/>
        <v>29900</v>
      </c>
      <c r="H10" s="12">
        <f t="shared" si="0"/>
        <v>29900</v>
      </c>
      <c r="I10" s="12">
        <f t="shared" si="0"/>
        <v>29900</v>
      </c>
      <c r="J10" s="12">
        <f t="shared" si="0"/>
        <v>29900</v>
      </c>
      <c r="K10" s="12">
        <f t="shared" si="0"/>
        <v>29900</v>
      </c>
      <c r="L10" s="12">
        <f t="shared" si="0"/>
        <v>29900</v>
      </c>
      <c r="M10" s="12">
        <f t="shared" si="0"/>
        <v>29900</v>
      </c>
      <c r="N10" s="12">
        <f t="shared" si="0"/>
        <v>55900</v>
      </c>
      <c r="O10" s="10">
        <f>SUM(O7:O9)</f>
        <v>384800</v>
      </c>
    </row>
    <row r="11" spans="2:15" x14ac:dyDescent="0.35">
      <c r="B11" s="1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2:15" ht="15" thickBot="1" x14ac:dyDescent="0.4">
      <c r="B12" s="14" t="s">
        <v>18</v>
      </c>
      <c r="C12" s="15" t="s">
        <v>2</v>
      </c>
      <c r="D12" s="15" t="s">
        <v>3</v>
      </c>
      <c r="E12" s="15" t="s">
        <v>4</v>
      </c>
      <c r="F12" s="15" t="s">
        <v>5</v>
      </c>
      <c r="G12" s="15" t="s">
        <v>6</v>
      </c>
      <c r="H12" s="15" t="s">
        <v>7</v>
      </c>
      <c r="I12" s="15" t="s">
        <v>8</v>
      </c>
      <c r="J12" s="15" t="s">
        <v>9</v>
      </c>
      <c r="K12" s="15" t="s">
        <v>10</v>
      </c>
      <c r="L12" s="15" t="s">
        <v>11</v>
      </c>
      <c r="M12" s="15" t="s">
        <v>12</v>
      </c>
      <c r="N12" s="15" t="s">
        <v>13</v>
      </c>
      <c r="O12" s="16" t="s">
        <v>14</v>
      </c>
    </row>
    <row r="13" spans="2:15" ht="15" thickBot="1" x14ac:dyDescent="0.4">
      <c r="B13" s="17" t="s">
        <v>19</v>
      </c>
      <c r="C13" s="18">
        <v>1757</v>
      </c>
      <c r="D13" s="18">
        <v>1548</v>
      </c>
      <c r="E13" s="18">
        <v>1680</v>
      </c>
      <c r="F13" s="18">
        <v>1890</v>
      </c>
      <c r="G13" s="18">
        <v>1757</v>
      </c>
      <c r="H13" s="18">
        <v>1555</v>
      </c>
      <c r="I13" s="18">
        <v>1579</v>
      </c>
      <c r="J13" s="18">
        <v>1578</v>
      </c>
      <c r="K13" s="18">
        <v>1563</v>
      </c>
      <c r="L13" s="18">
        <v>1489</v>
      </c>
      <c r="M13" s="18">
        <v>1320</v>
      </c>
      <c r="N13" s="18">
        <v>1258</v>
      </c>
      <c r="O13" s="19">
        <f>SUM(C13:N13)</f>
        <v>18974</v>
      </c>
    </row>
    <row r="14" spans="2:15" ht="15" thickBot="1" x14ac:dyDescent="0.4">
      <c r="B14" s="20" t="s">
        <v>20</v>
      </c>
      <c r="C14" s="21">
        <v>1400</v>
      </c>
      <c r="D14" s="21">
        <v>1400</v>
      </c>
      <c r="E14" s="21">
        <v>1400</v>
      </c>
      <c r="F14" s="21">
        <v>1400</v>
      </c>
      <c r="G14" s="21">
        <v>1400</v>
      </c>
      <c r="H14" s="21">
        <v>1400</v>
      </c>
      <c r="I14" s="21">
        <v>1400</v>
      </c>
      <c r="J14" s="21">
        <v>1400</v>
      </c>
      <c r="K14" s="21">
        <v>1400</v>
      </c>
      <c r="L14" s="21">
        <v>1400</v>
      </c>
      <c r="M14" s="21">
        <v>1400</v>
      </c>
      <c r="N14" s="21">
        <v>1400</v>
      </c>
      <c r="O14" s="19">
        <f t="shared" ref="O14:O21" si="1">SUM(C14:N14)</f>
        <v>16800</v>
      </c>
    </row>
    <row r="15" spans="2:15" ht="15" thickBot="1" x14ac:dyDescent="0.4">
      <c r="B15" s="20" t="s">
        <v>28</v>
      </c>
      <c r="C15" s="21">
        <v>2916</v>
      </c>
      <c r="D15" s="21">
        <v>2916</v>
      </c>
      <c r="E15" s="21">
        <v>2916</v>
      </c>
      <c r="F15" s="21">
        <v>2916</v>
      </c>
      <c r="G15" s="21">
        <v>2916</v>
      </c>
      <c r="H15" s="21">
        <v>2916</v>
      </c>
      <c r="I15" s="21">
        <v>2916</v>
      </c>
      <c r="J15" s="21">
        <v>2916</v>
      </c>
      <c r="K15" s="21">
        <v>2916</v>
      </c>
      <c r="L15" s="21">
        <v>2916</v>
      </c>
      <c r="M15" s="21">
        <v>2916</v>
      </c>
      <c r="N15" s="21">
        <v>2916</v>
      </c>
      <c r="O15" s="19">
        <f t="shared" si="1"/>
        <v>34992</v>
      </c>
    </row>
    <row r="16" spans="2:15" ht="15" thickBot="1" x14ac:dyDescent="0.4">
      <c r="B16" s="20" t="s">
        <v>21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19">
        <f t="shared" si="1"/>
        <v>0</v>
      </c>
    </row>
    <row r="17" spans="2:15" ht="15" thickBot="1" x14ac:dyDescent="0.4">
      <c r="B17" s="20" t="s">
        <v>22</v>
      </c>
      <c r="C17" s="21">
        <v>1300</v>
      </c>
      <c r="D17" s="21">
        <v>850</v>
      </c>
      <c r="E17" s="21">
        <v>1000</v>
      </c>
      <c r="F17" s="21">
        <v>900</v>
      </c>
      <c r="G17" s="21">
        <v>857</v>
      </c>
      <c r="H17" s="21">
        <v>879</v>
      </c>
      <c r="I17" s="21">
        <v>990</v>
      </c>
      <c r="J17" s="21">
        <v>1200</v>
      </c>
      <c r="K17" s="21">
        <v>1100</v>
      </c>
      <c r="L17" s="21">
        <v>1050</v>
      </c>
      <c r="M17" s="21">
        <v>1360</v>
      </c>
      <c r="N17" s="21">
        <v>1600</v>
      </c>
      <c r="O17" s="19">
        <f t="shared" si="1"/>
        <v>13086</v>
      </c>
    </row>
    <row r="18" spans="2:15" ht="15" thickBot="1" x14ac:dyDescent="0.4">
      <c r="B18" s="20" t="s">
        <v>29</v>
      </c>
      <c r="C18" s="21">
        <v>14000</v>
      </c>
      <c r="D18" s="21">
        <v>14000</v>
      </c>
      <c r="E18" s="21">
        <v>14000</v>
      </c>
      <c r="F18" s="21">
        <v>14000</v>
      </c>
      <c r="G18" s="21">
        <v>14000</v>
      </c>
      <c r="H18" s="21">
        <v>14000</v>
      </c>
      <c r="I18" s="21">
        <v>14000</v>
      </c>
      <c r="J18" s="21">
        <v>14000</v>
      </c>
      <c r="K18" s="21">
        <v>14000</v>
      </c>
      <c r="L18" s="21">
        <v>14000</v>
      </c>
      <c r="M18" s="21">
        <v>14000</v>
      </c>
      <c r="N18" s="21">
        <v>14000</v>
      </c>
      <c r="O18" s="19">
        <f t="shared" si="1"/>
        <v>168000</v>
      </c>
    </row>
    <row r="19" spans="2:15" ht="15" thickBot="1" x14ac:dyDescent="0.4">
      <c r="B19" s="20" t="s">
        <v>23</v>
      </c>
      <c r="C19" s="21"/>
      <c r="D19" s="21"/>
      <c r="E19" s="21"/>
      <c r="F19" s="21"/>
      <c r="G19" s="21">
        <v>2000</v>
      </c>
      <c r="H19" s="21"/>
      <c r="I19" s="21"/>
      <c r="J19" s="21"/>
      <c r="K19" s="21">
        <v>3000</v>
      </c>
      <c r="L19" s="21"/>
      <c r="M19" s="21"/>
      <c r="N19" s="21"/>
      <c r="O19" s="19">
        <f t="shared" si="1"/>
        <v>5000</v>
      </c>
    </row>
    <row r="20" spans="2:15" ht="15" thickBot="1" x14ac:dyDescent="0.4">
      <c r="B20" s="31" t="s">
        <v>26</v>
      </c>
      <c r="C20" s="32">
        <v>1200</v>
      </c>
      <c r="D20" s="32">
        <v>1200</v>
      </c>
      <c r="E20" s="32">
        <v>1200</v>
      </c>
      <c r="F20" s="32">
        <v>1200</v>
      </c>
      <c r="G20" s="32">
        <v>1200</v>
      </c>
      <c r="H20" s="32">
        <v>1200</v>
      </c>
      <c r="I20" s="32">
        <v>1200</v>
      </c>
      <c r="J20" s="32">
        <v>1200</v>
      </c>
      <c r="K20" s="32">
        <v>1200</v>
      </c>
      <c r="L20" s="32">
        <v>1200</v>
      </c>
      <c r="M20" s="32">
        <v>1200</v>
      </c>
      <c r="N20" s="32">
        <v>1200</v>
      </c>
      <c r="O20" s="19">
        <f t="shared" si="1"/>
        <v>14400</v>
      </c>
    </row>
    <row r="21" spans="2:15" ht="15" thickBot="1" x14ac:dyDescent="0.4">
      <c r="B21" s="22" t="s">
        <v>27</v>
      </c>
      <c r="C21" s="23"/>
      <c r="D21" s="23">
        <v>3000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19">
        <f t="shared" si="1"/>
        <v>3000</v>
      </c>
    </row>
    <row r="22" spans="2:15" x14ac:dyDescent="0.35">
      <c r="B22" s="24" t="s">
        <v>24</v>
      </c>
      <c r="C22" s="25">
        <f>SUM(C13:C21)</f>
        <v>22573</v>
      </c>
      <c r="D22" s="25">
        <f t="shared" ref="D22:N22" si="2">SUM(D13:D21)</f>
        <v>24914</v>
      </c>
      <c r="E22" s="25">
        <f t="shared" si="2"/>
        <v>22196</v>
      </c>
      <c r="F22" s="25">
        <f t="shared" si="2"/>
        <v>22306</v>
      </c>
      <c r="G22" s="25">
        <f t="shared" si="2"/>
        <v>24130</v>
      </c>
      <c r="H22" s="25">
        <f t="shared" si="2"/>
        <v>21950</v>
      </c>
      <c r="I22" s="25">
        <f t="shared" si="2"/>
        <v>22085</v>
      </c>
      <c r="J22" s="25">
        <f t="shared" si="2"/>
        <v>22294</v>
      </c>
      <c r="K22" s="25">
        <f t="shared" si="2"/>
        <v>25179</v>
      </c>
      <c r="L22" s="25">
        <f t="shared" si="2"/>
        <v>22055</v>
      </c>
      <c r="M22" s="25">
        <f t="shared" si="2"/>
        <v>22196</v>
      </c>
      <c r="N22" s="25">
        <f t="shared" si="2"/>
        <v>22374</v>
      </c>
      <c r="O22" s="26">
        <f>SUM(O13:O21)</f>
        <v>274252</v>
      </c>
    </row>
    <row r="23" spans="2:15" x14ac:dyDescent="0.35">
      <c r="B23" s="27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</row>
    <row r="24" spans="2:15" x14ac:dyDescent="0.35">
      <c r="B24" s="29" t="s">
        <v>25</v>
      </c>
      <c r="C24" s="30">
        <f>C10-C22</f>
        <v>7327</v>
      </c>
      <c r="D24" s="30">
        <f t="shared" ref="D24:O24" si="3">D10-D22</f>
        <v>4986</v>
      </c>
      <c r="E24" s="30">
        <f t="shared" si="3"/>
        <v>7704</v>
      </c>
      <c r="F24" s="30">
        <f t="shared" si="3"/>
        <v>7594</v>
      </c>
      <c r="G24" s="30">
        <f t="shared" si="3"/>
        <v>5770</v>
      </c>
      <c r="H24" s="30">
        <f t="shared" si="3"/>
        <v>7950</v>
      </c>
      <c r="I24" s="30">
        <f t="shared" si="3"/>
        <v>7815</v>
      </c>
      <c r="J24" s="30">
        <f t="shared" si="3"/>
        <v>7606</v>
      </c>
      <c r="K24" s="30">
        <f t="shared" si="3"/>
        <v>4721</v>
      </c>
      <c r="L24" s="30">
        <f t="shared" si="3"/>
        <v>7845</v>
      </c>
      <c r="M24" s="30">
        <f t="shared" si="3"/>
        <v>7704</v>
      </c>
      <c r="N24" s="30">
        <f t="shared" si="3"/>
        <v>33526</v>
      </c>
      <c r="O24" s="30">
        <f t="shared" si="3"/>
        <v>110548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Planilha8</vt:lpstr>
      <vt:lpstr>Base de dados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de Oliveira Batista Carvalho</dc:creator>
  <cp:lastModifiedBy>Adriana de Oliveira Batista Carvalho</cp:lastModifiedBy>
  <dcterms:created xsi:type="dcterms:W3CDTF">2025-01-31T14:15:49Z</dcterms:created>
  <dcterms:modified xsi:type="dcterms:W3CDTF">2025-01-31T20:30:39Z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33b259-87ee-4762-9a8c-7b0d155dd87f_Enabled">
    <vt:lpwstr>true</vt:lpwstr>
  </property>
  <property fmtid="{D5CDD505-2E9C-101B-9397-08002B2CF9AE}" pid="3" name="MSIP_Label_9333b259-87ee-4762-9a8c-7b0d155dd87f_SetDate">
    <vt:lpwstr>2025-01-31T14:18:22Z</vt:lpwstr>
  </property>
  <property fmtid="{D5CDD505-2E9C-101B-9397-08002B2CF9AE}" pid="4" name="MSIP_Label_9333b259-87ee-4762-9a8c-7b0d155dd87f_Method">
    <vt:lpwstr>Privileged</vt:lpwstr>
  </property>
  <property fmtid="{D5CDD505-2E9C-101B-9397-08002B2CF9AE}" pid="5" name="MSIP_Label_9333b259-87ee-4762-9a8c-7b0d155dd87f_Name">
    <vt:lpwstr>_PESSOAL</vt:lpwstr>
  </property>
  <property fmtid="{D5CDD505-2E9C-101B-9397-08002B2CF9AE}" pid="6" name="MSIP_Label_9333b259-87ee-4762-9a8c-7b0d155dd87f_SiteId">
    <vt:lpwstr>ab9bba98-684a-43fb-add8-9c2bebede229</vt:lpwstr>
  </property>
  <property fmtid="{D5CDD505-2E9C-101B-9397-08002B2CF9AE}" pid="7" name="MSIP_Label_9333b259-87ee-4762-9a8c-7b0d155dd87f_ActionId">
    <vt:lpwstr>e8834860-b2b7-416c-b0e0-cd0d6b1d3a8a</vt:lpwstr>
  </property>
  <property fmtid="{D5CDD505-2E9C-101B-9397-08002B2CF9AE}" pid="8" name="MSIP_Label_9333b259-87ee-4762-9a8c-7b0d155dd87f_ContentBits">
    <vt:lpwstr>1</vt:lpwstr>
  </property>
</Properties>
</file>