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aci\Desktop\"/>
    </mc:Choice>
  </mc:AlternateContent>
  <bookViews>
    <workbookView xWindow="0" yWindow="0" windowWidth="20430" windowHeight="6840" tabRatio="662"/>
  </bookViews>
  <sheets>
    <sheet name="Tracker" sheetId="3" r:id="rId1"/>
    <sheet name="Sheet2" sheetId="6" state="hidden" r:id="rId2"/>
    <sheet name="Sheet4 (2)" sheetId="5" state="hidden" r:id="rId3"/>
    <sheet name="Sheet4 (3)" sheetId="7" state="hidden" r:id="rId4"/>
    <sheet name="Dataset" sheetId="1" state="hidden" r:id="rId5"/>
  </sheets>
  <definedNames>
    <definedName name="_xlnm._FilterDatabase" localSheetId="4" hidden="1">Dataset!$B$1:$H$301</definedName>
    <definedName name="Slicer_Month">#N/A</definedName>
  </definedNames>
  <calcPr calcId="162913"/>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3" l="1"/>
  <c r="U19" i="3"/>
  <c r="S19" i="3"/>
  <c r="W19" i="3"/>
  <c r="F6" i="3"/>
  <c r="H6" i="3"/>
</calcChain>
</file>

<file path=xl/sharedStrings.xml><?xml version="1.0" encoding="utf-8"?>
<sst xmlns="http://schemas.openxmlformats.org/spreadsheetml/2006/main" count="1793" uniqueCount="156">
  <si>
    <t>Month</t>
  </si>
  <si>
    <t>Main Type</t>
  </si>
  <si>
    <t>Category</t>
  </si>
  <si>
    <t>Sub-category</t>
  </si>
  <si>
    <t>Amount</t>
  </si>
  <si>
    <t>Bill Due Date</t>
  </si>
  <si>
    <t>Status</t>
  </si>
  <si>
    <t>Expenses</t>
  </si>
  <si>
    <t>Housing</t>
  </si>
  <si>
    <t>Cleaning</t>
  </si>
  <si>
    <t>Jan 7, 2023</t>
  </si>
  <si>
    <t xml:space="preserve">  Paid  </t>
  </si>
  <si>
    <t>Electric</t>
  </si>
  <si>
    <t>Jan 2, 2023</t>
  </si>
  <si>
    <t xml:space="preserve">  Late  </t>
  </si>
  <si>
    <t>Insurance</t>
  </si>
  <si>
    <t>Internet</t>
  </si>
  <si>
    <t>Jan 3, 2023</t>
  </si>
  <si>
    <t>Water</t>
  </si>
  <si>
    <t>Jan 4, 2023</t>
  </si>
  <si>
    <t>Parking Fee</t>
  </si>
  <si>
    <t>Jan 5, 2023</t>
  </si>
  <si>
    <t>Rent</t>
  </si>
  <si>
    <t>Jan 6, 2023</t>
  </si>
  <si>
    <t>TV Subscription</t>
  </si>
  <si>
    <t>Other</t>
  </si>
  <si>
    <t>Jan 8, 2023</t>
  </si>
  <si>
    <t>Personal</t>
  </si>
  <si>
    <t>School loans</t>
  </si>
  <si>
    <t>Jan 9, 2023</t>
  </si>
  <si>
    <t>Shopping</t>
  </si>
  <si>
    <t>Outing</t>
  </si>
  <si>
    <t>Transportation</t>
  </si>
  <si>
    <t>Gas</t>
  </si>
  <si>
    <t>vehicle insurance</t>
  </si>
  <si>
    <t>Maintenance</t>
  </si>
  <si>
    <t>Parking</t>
  </si>
  <si>
    <t>Installment</t>
  </si>
  <si>
    <t>Registration</t>
  </si>
  <si>
    <t>Toll</t>
  </si>
  <si>
    <t>Income</t>
  </si>
  <si>
    <t>Main Income</t>
  </si>
  <si>
    <t>Salary</t>
  </si>
  <si>
    <t>My Shop</t>
  </si>
  <si>
    <t>Side Income</t>
  </si>
  <si>
    <t>E-commerce</t>
  </si>
  <si>
    <t>Google Adsecne</t>
  </si>
  <si>
    <t>Feb 7, 2023</t>
  </si>
  <si>
    <t>Feb 2, 2023</t>
  </si>
  <si>
    <t>Feb 3, 2023</t>
  </si>
  <si>
    <t>Feb 4, 2023</t>
  </si>
  <si>
    <t>Feb 5, 2023</t>
  </si>
  <si>
    <t>Feb 6, 2023</t>
  </si>
  <si>
    <t>Feb 8, 2023</t>
  </si>
  <si>
    <t>Feb 9, 2023</t>
  </si>
  <si>
    <t>Mar 6, 2023</t>
  </si>
  <si>
    <t>Mar 7, 2023</t>
  </si>
  <si>
    <t>Mar 8, 2023</t>
  </si>
  <si>
    <t>Mar 9, 2023</t>
  </si>
  <si>
    <t>Mar 4, 2023</t>
  </si>
  <si>
    <t>Mar 5, 2023</t>
  </si>
  <si>
    <t>Mar 3, 2023</t>
  </si>
  <si>
    <t>Apr 3, 2023</t>
  </si>
  <si>
    <t>Apr 5, 2023</t>
  </si>
  <si>
    <t>Apr 7, 2023</t>
  </si>
  <si>
    <t>Apr 9, 2023</t>
  </si>
  <si>
    <t>Apr 4, 2023</t>
  </si>
  <si>
    <t>Apr 6, 2023</t>
  </si>
  <si>
    <t>Apr 8, 2023</t>
  </si>
  <si>
    <t>Apr 1, 2023</t>
  </si>
  <si>
    <t>May 1, 2023</t>
  </si>
  <si>
    <t>May 9, 2023</t>
  </si>
  <si>
    <t>May 3, 2023</t>
  </si>
  <si>
    <t>May 4, 2023</t>
  </si>
  <si>
    <t>May 6, 2023</t>
  </si>
  <si>
    <t>May 7, 2023</t>
  </si>
  <si>
    <t>May 8, 2023</t>
  </si>
  <si>
    <t>May 5, 2023</t>
  </si>
  <si>
    <t>Jun 7, 2023</t>
  </si>
  <si>
    <t>Jun 2, 2023</t>
  </si>
  <si>
    <t>Jun 3, 2023</t>
  </si>
  <si>
    <t>Jun 4, 2023</t>
  </si>
  <si>
    <t>Jun 5, 2023</t>
  </si>
  <si>
    <t>Jun 6, 2023</t>
  </si>
  <si>
    <t>Jun 8, 2023</t>
  </si>
  <si>
    <t>Jun 9, 2023</t>
  </si>
  <si>
    <t>Jul 7, 2023</t>
  </si>
  <si>
    <t>Jul 2, 2023</t>
  </si>
  <si>
    <t>Jul 3, 2023</t>
  </si>
  <si>
    <t>Jul 4, 2023</t>
  </si>
  <si>
    <t>Jul 5, 2023</t>
  </si>
  <si>
    <t>Jul 6, 2023</t>
  </si>
  <si>
    <t>Jul 8, 2023</t>
  </si>
  <si>
    <t>Jul 9, 2023</t>
  </si>
  <si>
    <t>Sep 9, 2023</t>
  </si>
  <si>
    <t>Sep 5, 2023</t>
  </si>
  <si>
    <t>Sep 8, 2023</t>
  </si>
  <si>
    <t>Sep 4, 2023</t>
  </si>
  <si>
    <t>Sep 6, 2023</t>
  </si>
  <si>
    <t>Sep 7, 2023</t>
  </si>
  <si>
    <t>Sep 3, 2023</t>
  </si>
  <si>
    <t>Sep 1, 2023</t>
  </si>
  <si>
    <t>Oct 1, 2023</t>
  </si>
  <si>
    <t>Oct 3, 2023</t>
  </si>
  <si>
    <t>Oct 4, 2023</t>
  </si>
  <si>
    <t>Oct 6, 2023</t>
  </si>
  <si>
    <t>Oct 7, 2023</t>
  </si>
  <si>
    <t>Oct 8, 2023</t>
  </si>
  <si>
    <t>Oct 9, 2023</t>
  </si>
  <si>
    <t>Oct 5, 2023</t>
  </si>
  <si>
    <t>Nov 8, 2023</t>
  </si>
  <si>
    <t>Nov 3, 2023</t>
  </si>
  <si>
    <t>Nov 4, 2023</t>
  </si>
  <si>
    <t>Nov 6, 2023</t>
  </si>
  <si>
    <t>Nov 7, 2023</t>
  </si>
  <si>
    <t>Nov 9, 2023</t>
  </si>
  <si>
    <t>Nov 5, 2023</t>
  </si>
  <si>
    <t>Aug 1, 2023</t>
  </si>
  <si>
    <t>Aug 7, 2023</t>
  </si>
  <si>
    <t>Aug 2, 2023</t>
  </si>
  <si>
    <t>Aug 4, 2023</t>
  </si>
  <si>
    <t>Aug 5, 2023</t>
  </si>
  <si>
    <t>Aug 6, 2023</t>
  </si>
  <si>
    <t>Aug 8, 2023</t>
  </si>
  <si>
    <t>Aug 9, 2023</t>
  </si>
  <si>
    <t>Aug 3, 2023</t>
  </si>
  <si>
    <t>Dec 1, 2023</t>
  </si>
  <si>
    <t>Dec 7, 2023</t>
  </si>
  <si>
    <t>Dec 2, 2023</t>
  </si>
  <si>
    <t>Dec 4, 2023</t>
  </si>
  <si>
    <t>Dec 5, 2023</t>
  </si>
  <si>
    <t>Dec 6, 2023</t>
  </si>
  <si>
    <t>Dec 8, 2023</t>
  </si>
  <si>
    <t>Dec 9, 2023</t>
  </si>
  <si>
    <t>Dec 3, 2023</t>
  </si>
  <si>
    <r>
      <t>P</t>
    </r>
    <r>
      <rPr>
        <sz val="22"/>
        <color theme="1"/>
        <rFont val="Century Gothic"/>
        <family val="1"/>
        <charset val="238"/>
        <scheme val="minor"/>
      </rPr>
      <t>ERSONAL</t>
    </r>
    <r>
      <rPr>
        <sz val="26"/>
        <color theme="1"/>
        <rFont val="Century Gothic"/>
        <family val="2"/>
        <charset val="238"/>
        <scheme val="minor"/>
      </rPr>
      <t xml:space="preserve"> F</t>
    </r>
    <r>
      <rPr>
        <sz val="22"/>
        <color theme="1"/>
        <rFont val="Century Gothic"/>
        <family val="1"/>
        <charset val="238"/>
        <scheme val="minor"/>
      </rPr>
      <t>INANCE</t>
    </r>
    <r>
      <rPr>
        <sz val="26"/>
        <color theme="1"/>
        <rFont val="Century Gothic"/>
        <family val="2"/>
        <charset val="238"/>
        <scheme val="minor"/>
      </rPr>
      <t xml:space="preserve"> T</t>
    </r>
    <r>
      <rPr>
        <sz val="22"/>
        <color theme="1"/>
        <rFont val="Century Gothic"/>
        <family val="1"/>
        <charset val="238"/>
        <scheme val="minor"/>
      </rPr>
      <t>RACKER</t>
    </r>
    <r>
      <rPr>
        <sz val="26"/>
        <color theme="1"/>
        <rFont val="Century Gothic"/>
        <family val="2"/>
        <charset val="238"/>
        <scheme val="minor"/>
      </rPr>
      <t xml:space="preserve"> D</t>
    </r>
    <r>
      <rPr>
        <sz val="22"/>
        <color theme="1"/>
        <rFont val="Century Gothic"/>
        <family val="1"/>
        <charset val="238"/>
        <scheme val="minor"/>
      </rPr>
      <t>ASHBOARD</t>
    </r>
  </si>
  <si>
    <t>Row Labels</t>
  </si>
  <si>
    <t>Grand Total</t>
  </si>
  <si>
    <t>Sum of Amount</t>
  </si>
  <si>
    <t>Column Labels</t>
  </si>
  <si>
    <t>Month Number</t>
  </si>
  <si>
    <t>Total Income</t>
  </si>
  <si>
    <t>Spendings:</t>
  </si>
  <si>
    <t>Január</t>
  </si>
  <si>
    <t>Február</t>
  </si>
  <si>
    <t>Marec</t>
  </si>
  <si>
    <t>Apríl</t>
  </si>
  <si>
    <t>Máj</t>
  </si>
  <si>
    <t>Jún</t>
  </si>
  <si>
    <t>Júl</t>
  </si>
  <si>
    <t>August</t>
  </si>
  <si>
    <t>September</t>
  </si>
  <si>
    <t>Október</t>
  </si>
  <si>
    <t>December</t>
  </si>
  <si>
    <t>November</t>
  </si>
  <si>
    <t>Total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</si>
</sst>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quot;€&quot;"/>
  </numFmts>
  <fonts count="12" x14ac:knownFonts="1">
    <font>
      <sz val="11"/>
      <color theme="1"/>
      <name val="Century Gothic"/>
      <family val="2"/>
      <charset val="238"/>
      <scheme val="minor"/>
    </font>
    <font>
      <sz val="26"/>
      <color theme="1"/>
      <name val="Century Gothic"/>
      <family val="2"/>
      <charset val="238"/>
      <scheme val="minor"/>
    </font>
    <font>
      <sz val="22"/>
      <color theme="1"/>
      <name val="Century Gothic"/>
      <family val="1"/>
      <charset val="238"/>
      <scheme val="minor"/>
    </font>
    <font>
      <b/>
      <sz val="11"/>
      <color theme="1"/>
      <name val="Century Gothic"/>
      <family val="2"/>
      <charset val="238"/>
      <scheme val="minor"/>
    </font>
    <font>
      <sz val="20"/>
      <color theme="4"/>
      <name val="Century Gothic"/>
      <family val="2"/>
      <charset val="238"/>
      <scheme val="minor"/>
    </font>
    <font>
      <sz val="22"/>
      <color theme="4"/>
      <name val="Century Gothic"/>
      <family val="2"/>
      <charset val="238"/>
      <scheme val="minor"/>
    </font>
    <font>
      <sz val="10"/>
      <color theme="4" tint="0.79998168889431442"/>
      <name val="Century Gothic"/>
      <family val="2"/>
      <charset val="238"/>
      <scheme val="minor"/>
    </font>
    <font>
      <sz val="18"/>
      <color theme="4" tint="0.79998168889431442"/>
      <name val="Century Gothic"/>
      <family val="2"/>
      <charset val="238"/>
      <scheme val="minor"/>
    </font>
    <font>
      <sz val="10"/>
      <color theme="6" tint="0.79998168889431442"/>
      <name val="Century Gothic"/>
      <family val="2"/>
      <charset val="238"/>
      <scheme val="minor"/>
    </font>
    <font>
      <sz val="18"/>
      <color theme="6" tint="0.79998168889431442"/>
      <name val="Century Gothic"/>
      <family val="2"/>
      <charset val="238"/>
      <scheme val="minor"/>
    </font>
    <font>
      <sz val="11"/>
      <color theme="7" tint="0.79998168889431442"/>
      <name val="Century Gothic"/>
      <family val="2"/>
      <charset val="238"/>
      <scheme val="minor"/>
    </font>
    <font>
      <b/>
      <sz val="11"/>
      <name val="Century Gothic"/>
      <family val="2"/>
      <charset val="238"/>
      <scheme val="minor"/>
    </font>
  </fonts>
  <fills count="12">
    <fill>
      <patternFill patternType="none"/>
    </fill>
    <fill>
      <patternFill patternType="gray125"/>
    </fill>
    <fill>
      <patternFill patternType="solid">
        <fgColor theme="2" tint="-0.89999084444715716"/>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gradientFill degree="270">
        <stop position="0">
          <color theme="0"/>
        </stop>
        <stop position="1">
          <color theme="1"/>
        </stop>
      </gradientFill>
    </fill>
    <fill>
      <patternFill patternType="solid">
        <fgColor theme="9" tint="0.79998168889431442"/>
        <bgColor indexed="64"/>
      </patternFill>
    </fill>
    <fill>
      <patternFill patternType="solid">
        <fgColor rgb="FF7030A0"/>
        <bgColor indexed="64"/>
      </patternFill>
    </fill>
    <fill>
      <gradientFill degree="270">
        <stop position="0">
          <color theme="0"/>
        </stop>
        <stop position="1">
          <color rgb="FF7030A0"/>
        </stop>
      </gradientFill>
    </fill>
    <fill>
      <gradientFill degree="270">
        <stop position="0">
          <color theme="1"/>
        </stop>
        <stop position="1">
          <color rgb="FF7030A0"/>
        </stop>
      </gradientFill>
    </fill>
    <fill>
      <patternFill patternType="solid">
        <fgColor theme="0"/>
        <bgColor auto="1"/>
      </patternFill>
    </fill>
  </fills>
  <borders count="1">
    <border>
      <left/>
      <right/>
      <top/>
      <bottom/>
      <diagonal/>
    </border>
  </borders>
  <cellStyleXfs count="1">
    <xf numFmtId="0" fontId="0" fillId="0" borderId="0"/>
  </cellStyleXfs>
  <cellXfs count="32">
    <xf numFmtId="0" fontId="0" fillId="0" borderId="0" xfId="0"/>
    <xf numFmtId="164" fontId="0" fillId="0" borderId="0" xfId="0" applyNumberFormat="1"/>
    <xf numFmtId="0" fontId="0" fillId="0"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xf numFmtId="0" fontId="0" fillId="4" borderId="0" xfId="0" applyFill="1"/>
    <xf numFmtId="0" fontId="0" fillId="5" borderId="0" xfId="0" applyFill="1"/>
    <xf numFmtId="0" fontId="0" fillId="6" borderId="0" xfId="0" applyFill="1"/>
    <xf numFmtId="0" fontId="0" fillId="8" borderId="0" xfId="0" applyFill="1"/>
    <xf numFmtId="0" fontId="0" fillId="9" borderId="0" xfId="0" applyFill="1"/>
    <xf numFmtId="0" fontId="1" fillId="9" borderId="0" xfId="0" applyFont="1" applyFill="1" applyAlignment="1">
      <alignment vertical="center"/>
    </xf>
    <xf numFmtId="0" fontId="0" fillId="10" borderId="0" xfId="0" applyFill="1"/>
    <xf numFmtId="0" fontId="6" fillId="5" borderId="0" xfId="0" applyFont="1" applyFill="1" applyAlignment="1">
      <alignment horizontal="center" vertical="center"/>
    </xf>
    <xf numFmtId="0" fontId="8" fillId="5" borderId="0" xfId="0" applyFont="1" applyFill="1" applyAlignment="1">
      <alignment horizontal="center" vertical="center" wrapText="1"/>
    </xf>
    <xf numFmtId="0" fontId="0" fillId="11" borderId="0" xfId="0" applyFill="1"/>
    <xf numFmtId="0" fontId="1" fillId="11" borderId="0" xfId="0" applyFont="1" applyFill="1" applyAlignment="1">
      <alignment vertical="center"/>
    </xf>
    <xf numFmtId="0" fontId="5" fillId="2" borderId="0" xfId="0" applyFont="1" applyFill="1" applyAlignment="1">
      <alignment vertical="center" wrapText="1"/>
    </xf>
    <xf numFmtId="0" fontId="3" fillId="0" borderId="0" xfId="0" applyFont="1"/>
    <xf numFmtId="0" fontId="0" fillId="7" borderId="0" xfId="0" applyFill="1"/>
    <xf numFmtId="0" fontId="10" fillId="3" borderId="0" xfId="0" applyFont="1" applyFill="1"/>
    <xf numFmtId="0" fontId="11" fillId="7" borderId="0" xfId="0" applyFont="1" applyFill="1"/>
    <xf numFmtId="0" fontId="11" fillId="4" borderId="0" xfId="0" applyFont="1" applyFill="1"/>
    <xf numFmtId="164" fontId="0" fillId="7" borderId="0" xfId="0" applyNumberFormat="1" applyFill="1" applyAlignment="1">
      <alignment horizontal="left"/>
    </xf>
    <xf numFmtId="164" fontId="0" fillId="4" borderId="0" xfId="0" applyNumberFormat="1" applyFill="1" applyAlignment="1">
      <alignment horizontal="left"/>
    </xf>
    <xf numFmtId="0" fontId="11" fillId="3" borderId="0" xfId="0" applyFont="1" applyFill="1"/>
    <xf numFmtId="164" fontId="0" fillId="3" borderId="0" xfId="0" applyNumberFormat="1" applyFill="1" applyAlignment="1">
      <alignment horizontal="left"/>
    </xf>
    <xf numFmtId="164" fontId="7" fillId="5" borderId="0" xfId="0" applyNumberFormat="1" applyFont="1" applyFill="1" applyAlignment="1">
      <alignment horizontal="center" wrapText="1"/>
    </xf>
    <xf numFmtId="164" fontId="9" fillId="5" borderId="0" xfId="0" applyNumberFormat="1" applyFont="1" applyFill="1" applyAlignment="1">
      <alignment horizontal="center" wrapText="1"/>
    </xf>
    <xf numFmtId="164" fontId="4" fillId="2" borderId="0" xfId="0" applyNumberFormat="1" applyFont="1" applyFill="1" applyAlignment="1">
      <alignment horizontal="center" vertical="center"/>
    </xf>
  </cellXfs>
  <cellStyles count="1">
    <cellStyle name="Normal" xfId="0" builtinId="0"/>
  </cellStyles>
  <dxfs count="5">
    <dxf>
      <numFmt numFmtId="164" formatCode="#,##0\ &quot;€&quot;"/>
    </dxf>
    <dxf>
      <font>
        <b/>
        <color theme="1"/>
      </font>
      <border>
        <bottom style="thin">
          <color theme="7"/>
        </bottom>
        <vertical/>
        <horizontal/>
      </border>
    </dxf>
    <dxf>
      <font>
        <color theme="1"/>
      </font>
      <fill>
        <patternFill>
          <bgColor theme="1"/>
        </patternFill>
      </fill>
      <border diagonalUp="0" diagonalDown="0">
        <left/>
        <right/>
        <top/>
        <bottom/>
        <vertical/>
        <horizontal/>
      </border>
    </dxf>
    <dxf>
      <font>
        <b/>
        <color theme="1"/>
      </font>
      <border>
        <bottom style="thin">
          <color theme="4"/>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Slicer Style 1" pivot="0" table="0" count="0"/>
    <tableStyle name="Slicer Style 2" pivot="0" table="0" count="0"/>
    <tableStyle name="SlicerStyleLight1 2" pivot="0" table="0" count="10">
      <tableStyleElement type="wholeTable" dxfId="4"/>
      <tableStyleElement type="headerRow" dxfId="3"/>
    </tableStyle>
    <tableStyle name="SlicerStyleLight4 2" pivot="0" table="0" count="10">
      <tableStyleElement type="wholeTable" dxfId="2"/>
      <tableStyleElement type="headerRow" dxfId="1"/>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[Finance_Tracker_Dashboard.xlsx]Sheet4 (2)!PivotTable3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k-SK">
                <a:solidFill>
                  <a:sysClr val="windowText" lastClr="000000"/>
                </a:solidFill>
              </a:rPr>
              <a:t>Expenses Composition</a:t>
            </a:r>
            <a:endParaRPr lang="en-GB">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s>
    <c:plotArea>
      <c:layout/>
      <c:barChart>
        <c:barDir val="col"/>
        <c:grouping val="percentStacked"/>
        <c:varyColors val="0"/>
        <c:ser>
          <c:idx val="0"/>
          <c:order val="0"/>
          <c:tx>
            <c:strRef>
              <c:f>'Sheet4 (2)'!$B$1:$B$2</c:f>
              <c:strCache>
                <c:ptCount val="1"/>
                <c:pt idx="0">
                  <c:v>Cleaning</c:v>
                </c:pt>
              </c:strCache>
            </c:strRef>
          </c:tx>
          <c:spPr>
            <a:solidFill>
              <a:schemeClr val="accent1"/>
            </a:solidFill>
            <a:ln>
              <a:noFill/>
            </a:ln>
            <a:effectLst/>
          </c:spPr>
          <c:invertIfNegative val="0"/>
          <c:cat>
            <c:strRef>
              <c:f>'Sheet4 (2)'!$A$3:$A$6</c:f>
              <c:strCache>
                <c:ptCount val="3"/>
                <c:pt idx="0">
                  <c:v>Housing</c:v>
                </c:pt>
                <c:pt idx="1">
                  <c:v>Personal</c:v>
                </c:pt>
                <c:pt idx="2">
                  <c:v>Transportation</c:v>
                </c:pt>
              </c:strCache>
            </c:strRef>
          </c:cat>
          <c:val>
            <c:numRef>
              <c:f>'Sheet4 (2)'!$B$3:$B$6</c:f>
              <c:numCache>
                <c:formatCode>General</c:formatCode>
                <c:ptCount val="3"/>
                <c:pt idx="0">
                  <c:v>39</c:v>
                </c:pt>
                <c:pt idx="2">
                  <c:v>28</c:v>
                </c:pt>
              </c:numCache>
            </c:numRef>
          </c:val>
          <c:extLst>
            <c:ext xmlns:c16="http://schemas.microsoft.com/office/drawing/2014/chart" uri="{C3380CC4-5D6E-409C-BE32-E72D297353CC}">
              <c16:uniqueId val="{00000000-1505-4703-9F75-C107C83C0148}"/>
            </c:ext>
          </c:extLst>
        </c:ser>
        <c:ser>
          <c:idx val="1"/>
          <c:order val="1"/>
          <c:tx>
            <c:strRef>
              <c:f>'Sheet4 (2)'!$C$1:$C$2</c:f>
              <c:strCache>
                <c:ptCount val="1"/>
                <c:pt idx="0">
                  <c:v>Electric</c:v>
                </c:pt>
              </c:strCache>
            </c:strRef>
          </c:tx>
          <c:spPr>
            <a:solidFill>
              <a:schemeClr val="accent2"/>
            </a:solidFill>
            <a:ln>
              <a:noFill/>
            </a:ln>
            <a:effectLst/>
          </c:spPr>
          <c:invertIfNegative val="0"/>
          <c:cat>
            <c:strRef>
              <c:f>'Sheet4 (2)'!$A$3:$A$6</c:f>
              <c:strCache>
                <c:ptCount val="3"/>
                <c:pt idx="0">
                  <c:v>Housing</c:v>
                </c:pt>
                <c:pt idx="1">
                  <c:v>Personal</c:v>
                </c:pt>
                <c:pt idx="2">
                  <c:v>Transportation</c:v>
                </c:pt>
              </c:strCache>
            </c:strRef>
          </c:cat>
          <c:val>
            <c:numRef>
              <c:f>'Sheet4 (2)'!$C$3:$C$6</c:f>
              <c:numCache>
                <c:formatCode>General</c:formatCode>
                <c:ptCount val="3"/>
                <c:pt idx="0">
                  <c:v>80</c:v>
                </c:pt>
              </c:numCache>
            </c:numRef>
          </c:val>
          <c:extLst>
            <c:ext xmlns:c16="http://schemas.microsoft.com/office/drawing/2014/chart" uri="{C3380CC4-5D6E-409C-BE32-E72D297353CC}">
              <c16:uniqueId val="{00000001-1505-4703-9F75-C107C83C0148}"/>
            </c:ext>
          </c:extLst>
        </c:ser>
        <c:ser>
          <c:idx val="2"/>
          <c:order val="2"/>
          <c:tx>
            <c:strRef>
              <c:f>'Sheet4 (2)'!$D$1:$D$2</c:f>
              <c:strCache>
                <c:ptCount val="1"/>
                <c:pt idx="0">
                  <c:v>Gas</c:v>
                </c:pt>
              </c:strCache>
            </c:strRef>
          </c:tx>
          <c:spPr>
            <a:solidFill>
              <a:schemeClr val="accent3"/>
            </a:solidFill>
            <a:ln>
              <a:noFill/>
            </a:ln>
            <a:effectLst/>
          </c:spPr>
          <c:invertIfNegative val="0"/>
          <c:cat>
            <c:strRef>
              <c:f>'Sheet4 (2)'!$A$3:$A$6</c:f>
              <c:strCache>
                <c:ptCount val="3"/>
                <c:pt idx="0">
                  <c:v>Housing</c:v>
                </c:pt>
                <c:pt idx="1">
                  <c:v>Personal</c:v>
                </c:pt>
                <c:pt idx="2">
                  <c:v>Transportation</c:v>
                </c:pt>
              </c:strCache>
            </c:strRef>
          </c:cat>
          <c:val>
            <c:numRef>
              <c:f>'Sheet4 (2)'!$D$3:$D$6</c:f>
              <c:numCache>
                <c:formatCode>General</c:formatCode>
                <c:ptCount val="3"/>
                <c:pt idx="2">
                  <c:v>100</c:v>
                </c:pt>
              </c:numCache>
            </c:numRef>
          </c:val>
          <c:extLst>
            <c:ext xmlns:c16="http://schemas.microsoft.com/office/drawing/2014/chart" uri="{C3380CC4-5D6E-409C-BE32-E72D297353CC}">
              <c16:uniqueId val="{00000002-1505-4703-9F75-C107C83C0148}"/>
            </c:ext>
          </c:extLst>
        </c:ser>
        <c:ser>
          <c:idx val="3"/>
          <c:order val="3"/>
          <c:tx>
            <c:strRef>
              <c:f>'Sheet4 (2)'!$E$1:$E$2</c:f>
              <c:strCache>
                <c:ptCount val="1"/>
                <c:pt idx="0">
                  <c:v>Installment</c:v>
                </c:pt>
              </c:strCache>
            </c:strRef>
          </c:tx>
          <c:spPr>
            <a:solidFill>
              <a:schemeClr val="accent4"/>
            </a:solidFill>
            <a:ln>
              <a:noFill/>
            </a:ln>
            <a:effectLst/>
          </c:spPr>
          <c:invertIfNegative val="0"/>
          <c:cat>
            <c:strRef>
              <c:f>'Sheet4 (2)'!$A$3:$A$6</c:f>
              <c:strCache>
                <c:ptCount val="3"/>
                <c:pt idx="0">
                  <c:v>Housing</c:v>
                </c:pt>
                <c:pt idx="1">
                  <c:v>Personal</c:v>
                </c:pt>
                <c:pt idx="2">
                  <c:v>Transportation</c:v>
                </c:pt>
              </c:strCache>
            </c:strRef>
          </c:cat>
          <c:val>
            <c:numRef>
              <c:f>'Sheet4 (2)'!$E$3:$E$6</c:f>
              <c:numCache>
                <c:formatCode>General</c:formatCode>
                <c:ptCount val="3"/>
                <c:pt idx="2">
                  <c:v>25</c:v>
                </c:pt>
              </c:numCache>
            </c:numRef>
          </c:val>
          <c:extLst>
            <c:ext xmlns:c16="http://schemas.microsoft.com/office/drawing/2014/chart" uri="{C3380CC4-5D6E-409C-BE32-E72D297353CC}">
              <c16:uniqueId val="{00000003-1505-4703-9F75-C107C83C0148}"/>
            </c:ext>
          </c:extLst>
        </c:ser>
        <c:ser>
          <c:idx val="4"/>
          <c:order val="4"/>
          <c:tx>
            <c:strRef>
              <c:f>'Sheet4 (2)'!$F$1:$F$2</c:f>
              <c:strCache>
                <c:ptCount val="1"/>
                <c:pt idx="0">
                  <c:v>Insurance</c:v>
                </c:pt>
              </c:strCache>
            </c:strRef>
          </c:tx>
          <c:spPr>
            <a:solidFill>
              <a:schemeClr val="accent5"/>
            </a:solidFill>
            <a:ln>
              <a:noFill/>
            </a:ln>
            <a:effectLst/>
          </c:spPr>
          <c:invertIfNegative val="0"/>
          <c:cat>
            <c:strRef>
              <c:f>'Sheet4 (2)'!$A$3:$A$6</c:f>
              <c:strCache>
                <c:ptCount val="3"/>
                <c:pt idx="0">
                  <c:v>Housing</c:v>
                </c:pt>
                <c:pt idx="1">
                  <c:v>Personal</c:v>
                </c:pt>
                <c:pt idx="2">
                  <c:v>Transportation</c:v>
                </c:pt>
              </c:strCache>
            </c:strRef>
          </c:cat>
          <c:val>
            <c:numRef>
              <c:f>'Sheet4 (2)'!$F$3:$F$6</c:f>
              <c:numCache>
                <c:formatCode>General</c:formatCode>
                <c:ptCount val="3"/>
                <c:pt idx="0">
                  <c:v>90</c:v>
                </c:pt>
              </c:numCache>
            </c:numRef>
          </c:val>
          <c:extLst>
            <c:ext xmlns:c16="http://schemas.microsoft.com/office/drawing/2014/chart" uri="{C3380CC4-5D6E-409C-BE32-E72D297353CC}">
              <c16:uniqueId val="{00000004-1505-4703-9F75-C107C83C0148}"/>
            </c:ext>
          </c:extLst>
        </c:ser>
        <c:ser>
          <c:idx val="5"/>
          <c:order val="5"/>
          <c:tx>
            <c:strRef>
              <c:f>'Sheet4 (2)'!$G$1:$G$2</c:f>
              <c:strCache>
                <c:ptCount val="1"/>
                <c:pt idx="0">
                  <c:v>Internet</c:v>
                </c:pt>
              </c:strCache>
            </c:strRef>
          </c:tx>
          <c:spPr>
            <a:solidFill>
              <a:schemeClr val="accent6"/>
            </a:solidFill>
            <a:ln>
              <a:noFill/>
            </a:ln>
            <a:effectLst/>
          </c:spPr>
          <c:invertIfNegative val="0"/>
          <c:cat>
            <c:strRef>
              <c:f>'Sheet4 (2)'!$A$3:$A$6</c:f>
              <c:strCache>
                <c:ptCount val="3"/>
                <c:pt idx="0">
                  <c:v>Housing</c:v>
                </c:pt>
                <c:pt idx="1">
                  <c:v>Personal</c:v>
                </c:pt>
                <c:pt idx="2">
                  <c:v>Transportation</c:v>
                </c:pt>
              </c:strCache>
            </c:strRef>
          </c:cat>
          <c:val>
            <c:numRef>
              <c:f>'Sheet4 (2)'!$G$3:$G$6</c:f>
              <c:numCache>
                <c:formatCode>General</c:formatCode>
                <c:ptCount val="3"/>
                <c:pt idx="0">
                  <c:v>55</c:v>
                </c:pt>
              </c:numCache>
            </c:numRef>
          </c:val>
          <c:extLst>
            <c:ext xmlns:c16="http://schemas.microsoft.com/office/drawing/2014/chart" uri="{C3380CC4-5D6E-409C-BE32-E72D297353CC}">
              <c16:uniqueId val="{00000005-1505-4703-9F75-C107C83C0148}"/>
            </c:ext>
          </c:extLst>
        </c:ser>
        <c:ser>
          <c:idx val="6"/>
          <c:order val="6"/>
          <c:tx>
            <c:strRef>
              <c:f>'Sheet4 (2)'!$H$1:$H$2</c:f>
              <c:strCache>
                <c:ptCount val="1"/>
                <c:pt idx="0">
                  <c:v>Maintenance</c:v>
                </c:pt>
              </c:strCache>
            </c:strRef>
          </c:tx>
          <c:spPr>
            <a:solidFill>
              <a:schemeClr val="accent1">
                <a:lumMod val="60000"/>
              </a:schemeClr>
            </a:solidFill>
            <a:ln>
              <a:noFill/>
            </a:ln>
            <a:effectLst/>
          </c:spPr>
          <c:invertIfNegative val="0"/>
          <c:cat>
            <c:strRef>
              <c:f>'Sheet4 (2)'!$A$3:$A$6</c:f>
              <c:strCache>
                <c:ptCount val="3"/>
                <c:pt idx="0">
                  <c:v>Housing</c:v>
                </c:pt>
                <c:pt idx="1">
                  <c:v>Personal</c:v>
                </c:pt>
                <c:pt idx="2">
                  <c:v>Transportation</c:v>
                </c:pt>
              </c:strCache>
            </c:strRef>
          </c:cat>
          <c:val>
            <c:numRef>
              <c:f>'Sheet4 (2)'!$H$3:$H$6</c:f>
              <c:numCache>
                <c:formatCode>General</c:formatCode>
                <c:ptCount val="3"/>
                <c:pt idx="2">
                  <c:v>37</c:v>
                </c:pt>
              </c:numCache>
            </c:numRef>
          </c:val>
          <c:extLst>
            <c:ext xmlns:c16="http://schemas.microsoft.com/office/drawing/2014/chart" uri="{C3380CC4-5D6E-409C-BE32-E72D297353CC}">
              <c16:uniqueId val="{00000006-1505-4703-9F75-C107C83C0148}"/>
            </c:ext>
          </c:extLst>
        </c:ser>
        <c:ser>
          <c:idx val="7"/>
          <c:order val="7"/>
          <c:tx>
            <c:strRef>
              <c:f>'Sheet4 (2)'!$I$1:$I$2</c:f>
              <c:strCache>
                <c:ptCount val="1"/>
                <c:pt idx="0">
                  <c:v>Other</c:v>
                </c:pt>
              </c:strCache>
            </c:strRef>
          </c:tx>
          <c:spPr>
            <a:solidFill>
              <a:schemeClr val="accent2">
                <a:lumMod val="60000"/>
              </a:schemeClr>
            </a:solidFill>
            <a:ln>
              <a:noFill/>
            </a:ln>
            <a:effectLst/>
          </c:spPr>
          <c:invertIfNegative val="0"/>
          <c:cat>
            <c:strRef>
              <c:f>'Sheet4 (2)'!$A$3:$A$6</c:f>
              <c:strCache>
                <c:ptCount val="3"/>
                <c:pt idx="0">
                  <c:v>Housing</c:v>
                </c:pt>
                <c:pt idx="1">
                  <c:v>Personal</c:v>
                </c:pt>
                <c:pt idx="2">
                  <c:v>Transportation</c:v>
                </c:pt>
              </c:strCache>
            </c:strRef>
          </c:cat>
          <c:val>
            <c:numRef>
              <c:f>'Sheet4 (2)'!$I$3:$I$6</c:f>
              <c:numCache>
                <c:formatCode>General</c:formatCode>
                <c:ptCount val="3"/>
                <c:pt idx="0">
                  <c:v>30</c:v>
                </c:pt>
                <c:pt idx="2">
                  <c:v>30</c:v>
                </c:pt>
              </c:numCache>
            </c:numRef>
          </c:val>
          <c:extLst>
            <c:ext xmlns:c16="http://schemas.microsoft.com/office/drawing/2014/chart" uri="{C3380CC4-5D6E-409C-BE32-E72D297353CC}">
              <c16:uniqueId val="{00000007-1505-4703-9F75-C107C83C0148}"/>
            </c:ext>
          </c:extLst>
        </c:ser>
        <c:ser>
          <c:idx val="8"/>
          <c:order val="8"/>
          <c:tx>
            <c:strRef>
              <c:f>'Sheet4 (2)'!$J$1:$J$2</c:f>
              <c:strCache>
                <c:ptCount val="1"/>
                <c:pt idx="0">
                  <c:v>Outing</c:v>
                </c:pt>
              </c:strCache>
            </c:strRef>
          </c:tx>
          <c:spPr>
            <a:solidFill>
              <a:schemeClr val="accent3">
                <a:lumMod val="60000"/>
              </a:schemeClr>
            </a:solidFill>
            <a:ln>
              <a:noFill/>
            </a:ln>
            <a:effectLst/>
          </c:spPr>
          <c:invertIfNegative val="0"/>
          <c:cat>
            <c:strRef>
              <c:f>'Sheet4 (2)'!$A$3:$A$6</c:f>
              <c:strCache>
                <c:ptCount val="3"/>
                <c:pt idx="0">
                  <c:v>Housing</c:v>
                </c:pt>
                <c:pt idx="1">
                  <c:v>Personal</c:v>
                </c:pt>
                <c:pt idx="2">
                  <c:v>Transportation</c:v>
                </c:pt>
              </c:strCache>
            </c:strRef>
          </c:cat>
          <c:val>
            <c:numRef>
              <c:f>'Sheet4 (2)'!$J$3:$J$6</c:f>
              <c:numCache>
                <c:formatCode>General</c:formatCode>
                <c:ptCount val="3"/>
                <c:pt idx="1">
                  <c:v>152</c:v>
                </c:pt>
              </c:numCache>
            </c:numRef>
          </c:val>
          <c:extLst>
            <c:ext xmlns:c16="http://schemas.microsoft.com/office/drawing/2014/chart" uri="{C3380CC4-5D6E-409C-BE32-E72D297353CC}">
              <c16:uniqueId val="{00000008-1505-4703-9F75-C107C83C0148}"/>
            </c:ext>
          </c:extLst>
        </c:ser>
        <c:ser>
          <c:idx val="9"/>
          <c:order val="9"/>
          <c:tx>
            <c:strRef>
              <c:f>'Sheet4 (2)'!$K$1:$K$2</c:f>
              <c:strCache>
                <c:ptCount val="1"/>
                <c:pt idx="0">
                  <c:v>Parking</c:v>
                </c:pt>
              </c:strCache>
            </c:strRef>
          </c:tx>
          <c:spPr>
            <a:solidFill>
              <a:schemeClr val="accent4">
                <a:lumMod val="60000"/>
              </a:schemeClr>
            </a:solidFill>
            <a:ln>
              <a:noFill/>
            </a:ln>
            <a:effectLst/>
          </c:spPr>
          <c:invertIfNegative val="0"/>
          <c:cat>
            <c:strRef>
              <c:f>'Sheet4 (2)'!$A$3:$A$6</c:f>
              <c:strCache>
                <c:ptCount val="3"/>
                <c:pt idx="0">
                  <c:v>Housing</c:v>
                </c:pt>
                <c:pt idx="1">
                  <c:v>Personal</c:v>
                </c:pt>
                <c:pt idx="2">
                  <c:v>Transportation</c:v>
                </c:pt>
              </c:strCache>
            </c:strRef>
          </c:cat>
          <c:val>
            <c:numRef>
              <c:f>'Sheet4 (2)'!$K$3:$K$6</c:f>
              <c:numCache>
                <c:formatCode>General</c:formatCode>
                <c:ptCount val="3"/>
                <c:pt idx="2">
                  <c:v>149</c:v>
                </c:pt>
              </c:numCache>
            </c:numRef>
          </c:val>
          <c:extLst>
            <c:ext xmlns:c16="http://schemas.microsoft.com/office/drawing/2014/chart" uri="{C3380CC4-5D6E-409C-BE32-E72D297353CC}">
              <c16:uniqueId val="{00000009-1505-4703-9F75-C107C83C0148}"/>
            </c:ext>
          </c:extLst>
        </c:ser>
        <c:ser>
          <c:idx val="10"/>
          <c:order val="10"/>
          <c:tx>
            <c:strRef>
              <c:f>'Sheet4 (2)'!$L$1:$L$2</c:f>
              <c:strCache>
                <c:ptCount val="1"/>
                <c:pt idx="0">
                  <c:v>Parking Fee</c:v>
                </c:pt>
              </c:strCache>
            </c:strRef>
          </c:tx>
          <c:spPr>
            <a:solidFill>
              <a:schemeClr val="accent5">
                <a:lumMod val="60000"/>
              </a:schemeClr>
            </a:solidFill>
            <a:ln>
              <a:noFill/>
            </a:ln>
            <a:effectLst/>
          </c:spPr>
          <c:invertIfNegative val="0"/>
          <c:cat>
            <c:strRef>
              <c:f>'Sheet4 (2)'!$A$3:$A$6</c:f>
              <c:strCache>
                <c:ptCount val="3"/>
                <c:pt idx="0">
                  <c:v>Housing</c:v>
                </c:pt>
                <c:pt idx="1">
                  <c:v>Personal</c:v>
                </c:pt>
                <c:pt idx="2">
                  <c:v>Transportation</c:v>
                </c:pt>
              </c:strCache>
            </c:strRef>
          </c:cat>
          <c:val>
            <c:numRef>
              <c:f>'Sheet4 (2)'!$L$3:$L$6</c:f>
              <c:numCache>
                <c:formatCode>General</c:formatCode>
                <c:ptCount val="3"/>
                <c:pt idx="0">
                  <c:v>84</c:v>
                </c:pt>
              </c:numCache>
            </c:numRef>
          </c:val>
          <c:extLst>
            <c:ext xmlns:c16="http://schemas.microsoft.com/office/drawing/2014/chart" uri="{C3380CC4-5D6E-409C-BE32-E72D297353CC}">
              <c16:uniqueId val="{0000000A-1505-4703-9F75-C107C83C0148}"/>
            </c:ext>
          </c:extLst>
        </c:ser>
        <c:ser>
          <c:idx val="11"/>
          <c:order val="11"/>
          <c:tx>
            <c:strRef>
              <c:f>'Sheet4 (2)'!$M$1:$M$2</c:f>
              <c:strCache>
                <c:ptCount val="1"/>
                <c:pt idx="0">
                  <c:v>Registration</c:v>
                </c:pt>
              </c:strCache>
            </c:strRef>
          </c:tx>
          <c:spPr>
            <a:solidFill>
              <a:schemeClr val="accent6">
                <a:lumMod val="60000"/>
              </a:schemeClr>
            </a:solidFill>
            <a:ln>
              <a:noFill/>
            </a:ln>
            <a:effectLst/>
          </c:spPr>
          <c:invertIfNegative val="0"/>
          <c:cat>
            <c:strRef>
              <c:f>'Sheet4 (2)'!$A$3:$A$6</c:f>
              <c:strCache>
                <c:ptCount val="3"/>
                <c:pt idx="0">
                  <c:v>Housing</c:v>
                </c:pt>
                <c:pt idx="1">
                  <c:v>Personal</c:v>
                </c:pt>
                <c:pt idx="2">
                  <c:v>Transportation</c:v>
                </c:pt>
              </c:strCache>
            </c:strRef>
          </c:cat>
          <c:val>
            <c:numRef>
              <c:f>'Sheet4 (2)'!$M$3:$M$6</c:f>
              <c:numCache>
                <c:formatCode>General</c:formatCode>
                <c:ptCount val="3"/>
                <c:pt idx="2">
                  <c:v>59</c:v>
                </c:pt>
              </c:numCache>
            </c:numRef>
          </c:val>
          <c:extLst>
            <c:ext xmlns:c16="http://schemas.microsoft.com/office/drawing/2014/chart" uri="{C3380CC4-5D6E-409C-BE32-E72D297353CC}">
              <c16:uniqueId val="{0000000B-1505-4703-9F75-C107C83C0148}"/>
            </c:ext>
          </c:extLst>
        </c:ser>
        <c:ser>
          <c:idx val="12"/>
          <c:order val="12"/>
          <c:tx>
            <c:strRef>
              <c:f>'Sheet4 (2)'!$N$1:$N$2</c:f>
              <c:strCache>
                <c:ptCount val="1"/>
                <c:pt idx="0">
                  <c:v>Rent</c:v>
                </c:pt>
              </c:strCache>
            </c:strRef>
          </c:tx>
          <c:spPr>
            <a:solidFill>
              <a:schemeClr val="accent1">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(2)'!$N$3:$N$6</c:f>
              <c:numCache>
                <c:formatCode>General</c:formatCode>
                <c:ptCount val="3"/>
                <c:pt idx="0">
                  <c:v>350</c:v>
                </c:pt>
              </c:numCache>
            </c:numRef>
          </c:val>
          <c:extLst>
            <c:ext xmlns:c16="http://schemas.microsoft.com/office/drawing/2014/chart" uri="{C3380CC4-5D6E-409C-BE32-E72D297353CC}">
              <c16:uniqueId val="{0000000C-1505-4703-9F75-C107C83C0148}"/>
            </c:ext>
          </c:extLst>
        </c:ser>
        <c:ser>
          <c:idx val="13"/>
          <c:order val="13"/>
          <c:tx>
            <c:strRef>
              <c:f>'Sheet4 (2)'!$O$1:$O$2</c:f>
              <c:strCache>
                <c:ptCount val="1"/>
                <c:pt idx="0">
                  <c:v>Shopping</c:v>
                </c:pt>
              </c:strCache>
            </c:strRef>
          </c:tx>
          <c:spPr>
            <a:solidFill>
              <a:schemeClr val="accent2">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(2)'!$O$3:$O$6</c:f>
              <c:numCache>
                <c:formatCode>General</c:formatCode>
                <c:ptCount val="3"/>
                <c:pt idx="1">
                  <c:v>146</c:v>
                </c:pt>
              </c:numCache>
            </c:numRef>
          </c:val>
          <c:extLst>
            <c:ext xmlns:c16="http://schemas.microsoft.com/office/drawing/2014/chart" uri="{C3380CC4-5D6E-409C-BE32-E72D297353CC}">
              <c16:uniqueId val="{0000000D-1505-4703-9F75-C107C83C0148}"/>
            </c:ext>
          </c:extLst>
        </c:ser>
        <c:ser>
          <c:idx val="14"/>
          <c:order val="14"/>
          <c:tx>
            <c:strRef>
              <c:f>'Sheet4 (2)'!$P$1:$P$2</c:f>
              <c:strCache>
                <c:ptCount val="1"/>
                <c:pt idx="0">
                  <c:v>School loans</c:v>
                </c:pt>
              </c:strCache>
            </c:strRef>
          </c:tx>
          <c:spPr>
            <a:solidFill>
              <a:schemeClr val="accent3">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(2)'!$P$3:$P$6</c:f>
              <c:numCache>
                <c:formatCode>General</c:formatCode>
                <c:ptCount val="3"/>
                <c:pt idx="1">
                  <c:v>194</c:v>
                </c:pt>
              </c:numCache>
            </c:numRef>
          </c:val>
          <c:extLst>
            <c:ext xmlns:c16="http://schemas.microsoft.com/office/drawing/2014/chart" uri="{C3380CC4-5D6E-409C-BE32-E72D297353CC}">
              <c16:uniqueId val="{0000000E-1505-4703-9F75-C107C83C0148}"/>
            </c:ext>
          </c:extLst>
        </c:ser>
        <c:ser>
          <c:idx val="15"/>
          <c:order val="15"/>
          <c:tx>
            <c:strRef>
              <c:f>'Sheet4 (2)'!$Q$1:$Q$2</c:f>
              <c:strCache>
                <c:ptCount val="1"/>
                <c:pt idx="0">
                  <c:v>Toll</c:v>
                </c:pt>
              </c:strCache>
            </c:strRef>
          </c:tx>
          <c:spPr>
            <a:solidFill>
              <a:schemeClr val="accent4">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(2)'!$Q$3:$Q$6</c:f>
              <c:numCache>
                <c:formatCode>General</c:formatCode>
                <c:ptCount val="3"/>
                <c:pt idx="2">
                  <c:v>87</c:v>
                </c:pt>
              </c:numCache>
            </c:numRef>
          </c:val>
          <c:extLst>
            <c:ext xmlns:c16="http://schemas.microsoft.com/office/drawing/2014/chart" uri="{C3380CC4-5D6E-409C-BE32-E72D297353CC}">
              <c16:uniqueId val="{0000000F-1505-4703-9F75-C107C83C0148}"/>
            </c:ext>
          </c:extLst>
        </c:ser>
        <c:ser>
          <c:idx val="16"/>
          <c:order val="16"/>
          <c:tx>
            <c:strRef>
              <c:f>'Sheet4 (2)'!$R$1:$R$2</c:f>
              <c:strCache>
                <c:ptCount val="1"/>
                <c:pt idx="0">
                  <c:v>TV Subscription</c:v>
                </c:pt>
              </c:strCache>
            </c:strRef>
          </c:tx>
          <c:spPr>
            <a:solidFill>
              <a:schemeClr val="accent5">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(2)'!$R$3:$R$6</c:f>
              <c:numCache>
                <c:formatCode>General</c:formatCode>
                <c:ptCount val="3"/>
                <c:pt idx="0">
                  <c:v>30</c:v>
                </c:pt>
              </c:numCache>
            </c:numRef>
          </c:val>
          <c:extLst>
            <c:ext xmlns:c16="http://schemas.microsoft.com/office/drawing/2014/chart" uri="{C3380CC4-5D6E-409C-BE32-E72D297353CC}">
              <c16:uniqueId val="{00000010-1505-4703-9F75-C107C83C0148}"/>
            </c:ext>
          </c:extLst>
        </c:ser>
        <c:ser>
          <c:idx val="17"/>
          <c:order val="17"/>
          <c:tx>
            <c:strRef>
              <c:f>'Sheet4 (2)'!$S$1:$S$2</c:f>
              <c:strCache>
                <c:ptCount val="1"/>
                <c:pt idx="0">
                  <c:v>vehicle insurance</c:v>
                </c:pt>
              </c:strCache>
            </c:strRef>
          </c:tx>
          <c:spPr>
            <a:solidFill>
              <a:schemeClr val="accent6">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(2)'!$S$3:$S$6</c:f>
              <c:numCache>
                <c:formatCode>General</c:formatCode>
                <c:ptCount val="3"/>
                <c:pt idx="2">
                  <c:v>109</c:v>
                </c:pt>
              </c:numCache>
            </c:numRef>
          </c:val>
          <c:extLst>
            <c:ext xmlns:c16="http://schemas.microsoft.com/office/drawing/2014/chart" uri="{C3380CC4-5D6E-409C-BE32-E72D297353CC}">
              <c16:uniqueId val="{00000011-1505-4703-9F75-C107C83C0148}"/>
            </c:ext>
          </c:extLst>
        </c:ser>
        <c:ser>
          <c:idx val="18"/>
          <c:order val="18"/>
          <c:tx>
            <c:strRef>
              <c:f>'Sheet4 (2)'!$T$1:$T$2</c:f>
              <c:strCache>
                <c:ptCount val="1"/>
                <c:pt idx="0">
                  <c:v>Water</c:v>
                </c:pt>
              </c:strCache>
            </c:strRef>
          </c:tx>
          <c:spPr>
            <a:solidFill>
              <a:schemeClr val="accent1">
                <a:lumMod val="80000"/>
              </a:schemeClr>
            </a:solidFill>
            <a:ln>
              <a:noFill/>
            </a:ln>
            <a:effectLst/>
          </c:spPr>
          <c:invertIfNegative val="0"/>
          <c:cat>
            <c:strRef>
              <c:f>'Sheet4 (2)'!$A$3:$A$6</c:f>
              <c:strCache>
                <c:ptCount val="3"/>
                <c:pt idx="0">
                  <c:v>Housing</c:v>
                </c:pt>
                <c:pt idx="1">
                  <c:v>Personal</c:v>
                </c:pt>
                <c:pt idx="2">
                  <c:v>Transportation</c:v>
                </c:pt>
              </c:strCache>
            </c:strRef>
          </c:cat>
          <c:val>
            <c:numRef>
              <c:f>'Sheet4 (2)'!$T$3:$T$6</c:f>
              <c:numCache>
                <c:formatCode>General</c:formatCode>
                <c:ptCount val="3"/>
                <c:pt idx="0">
                  <c:v>107</c:v>
                </c:pt>
              </c:numCache>
            </c:numRef>
          </c:val>
          <c:extLst>
            <c:ext xmlns:c16="http://schemas.microsoft.com/office/drawing/2014/chart" uri="{C3380CC4-5D6E-409C-BE32-E72D297353CC}">
              <c16:uniqueId val="{00000012-1505-4703-9F75-C107C83C0148}"/>
            </c:ext>
          </c:extLst>
        </c:ser>
        <c:dLbls>
          <c:showLegendKey val="0"/>
          <c:showVal val="0"/>
          <c:showCatName val="0"/>
          <c:showSerName val="0"/>
          <c:showPercent val="0"/>
          <c:showBubbleSize val="0"/>
        </c:dLbls>
        <c:gapWidth val="150"/>
        <c:overlap val="100"/>
        <c:axId val="1962824272"/>
        <c:axId val="1962832176"/>
      </c:barChart>
      <c:catAx>
        <c:axId val="196282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832176"/>
        <c:crosses val="autoZero"/>
        <c:auto val="1"/>
        <c:lblAlgn val="ctr"/>
        <c:lblOffset val="100"/>
        <c:noMultiLvlLbl val="0"/>
      </c:catAx>
      <c:valAx>
        <c:axId val="1962832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824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[Finance_Tracker_Dashboard.xlsx]Sheet4 (3)!PivotTable6</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sk-SK">
                <a:solidFill>
                  <a:sysClr val="windowText" lastClr="000000"/>
                </a:solidFill>
              </a:rPr>
              <a:t>Income Composition</a:t>
            </a:r>
            <a:endParaRPr lang="en-US">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gradFill rotWithShape="1">
            <a:gsLst>
              <a:gs pos="0">
                <a:schemeClr val="accent6">
                  <a:tint val="64000"/>
                  <a:lumMod val="118000"/>
                </a:schemeClr>
              </a:gs>
              <a:gs pos="100000">
                <a:schemeClr val="accent6">
                  <a:tint val="92000"/>
                  <a:alpha val="100000"/>
                  <a:lumMod val="110000"/>
                </a:schemeClr>
              </a:gs>
            </a:gsLst>
            <a:lin ang="5400000" scaled="0"/>
          </a:gradFill>
          <a:ln w="9525" cap="flat" cmpd="sng" algn="ctr">
            <a:solidFill>
              <a:schemeClr val="accent6">
                <a:shade val="95000"/>
              </a:schemeClr>
            </a:solidFill>
            <a:round/>
          </a:ln>
          <a:effectLst/>
        </c:spPr>
        <c:marker>
          <c:symbol val="none"/>
        </c:marker>
      </c:pivotFmt>
      <c:pivotFmt>
        <c:idx val="26"/>
        <c:spPr>
          <a:gradFill rotWithShape="1">
            <a:gsLst>
              <a:gs pos="0">
                <a:schemeClr val="accent6">
                  <a:tint val="64000"/>
                  <a:lumMod val="118000"/>
                </a:schemeClr>
              </a:gs>
              <a:gs pos="100000">
                <a:schemeClr val="accent6">
                  <a:tint val="92000"/>
                  <a:alpha val="100000"/>
                  <a:lumMod val="110000"/>
                </a:schemeClr>
              </a:gs>
            </a:gsLst>
            <a:lin ang="5400000" scaled="0"/>
          </a:gradFill>
          <a:ln w="9525" cap="flat" cmpd="sng" algn="ctr">
            <a:solidFill>
              <a:schemeClr val="accent6">
                <a:shade val="95000"/>
              </a:schemeClr>
            </a:solidFill>
            <a:round/>
          </a:ln>
          <a:effectLst/>
        </c:spPr>
      </c:pivotFmt>
      <c:pivotFmt>
        <c:idx val="27"/>
        <c:spPr>
          <a:gradFill rotWithShape="1">
            <a:gsLst>
              <a:gs pos="0">
                <a:schemeClr val="accent6">
                  <a:tint val="64000"/>
                  <a:lumMod val="118000"/>
                </a:schemeClr>
              </a:gs>
              <a:gs pos="100000">
                <a:schemeClr val="accent6">
                  <a:tint val="92000"/>
                  <a:alpha val="100000"/>
                  <a:lumMod val="110000"/>
                </a:schemeClr>
              </a:gs>
            </a:gsLst>
            <a:lin ang="5400000" scaled="0"/>
          </a:gradFill>
          <a:ln w="9525" cap="flat" cmpd="sng" algn="ctr">
            <a:solidFill>
              <a:schemeClr val="accent6">
                <a:shade val="95000"/>
              </a:schemeClr>
            </a:solidFill>
            <a:round/>
          </a:ln>
          <a:effectLst/>
        </c:spPr>
      </c:pivotFmt>
      <c:pivotFmt>
        <c:idx val="28"/>
        <c:spPr>
          <a:gradFill rotWithShape="1">
            <a:gsLst>
              <a:gs pos="0">
                <a:schemeClr val="accent6">
                  <a:tint val="64000"/>
                  <a:lumMod val="118000"/>
                </a:schemeClr>
              </a:gs>
              <a:gs pos="100000">
                <a:schemeClr val="accent6">
                  <a:tint val="92000"/>
                  <a:alpha val="100000"/>
                  <a:lumMod val="110000"/>
                </a:schemeClr>
              </a:gs>
            </a:gsLst>
            <a:lin ang="5400000" scaled="0"/>
          </a:gradFill>
          <a:ln w="9525" cap="flat" cmpd="sng" algn="ctr">
            <a:solidFill>
              <a:schemeClr val="accent6">
                <a:shade val="95000"/>
              </a:schemeClr>
            </a:solidFill>
            <a:round/>
          </a:ln>
          <a:effectLst/>
        </c:spPr>
      </c:pivotFmt>
      <c:pivotFmt>
        <c:idx val="29"/>
        <c:spPr>
          <a:gradFill rotWithShape="1">
            <a:gsLst>
              <a:gs pos="0">
                <a:schemeClr val="accent6">
                  <a:tint val="64000"/>
                  <a:lumMod val="118000"/>
                </a:schemeClr>
              </a:gs>
              <a:gs pos="100000">
                <a:schemeClr val="accent6">
                  <a:tint val="92000"/>
                  <a:alpha val="100000"/>
                  <a:lumMod val="110000"/>
                </a:schemeClr>
              </a:gs>
            </a:gsLst>
            <a:lin ang="5400000" scaled="0"/>
          </a:gradFill>
          <a:ln w="9525" cap="flat" cmpd="sng" algn="ctr">
            <a:solidFill>
              <a:schemeClr val="accent6">
                <a:shade val="95000"/>
              </a:schemeClr>
            </a:solidFill>
            <a:round/>
          </a:ln>
          <a:effectLst/>
        </c:spPr>
      </c:pivotFmt>
    </c:pivotFmts>
    <c:plotArea>
      <c:layout/>
      <c:pieChart>
        <c:varyColors val="1"/>
        <c:ser>
          <c:idx val="0"/>
          <c:order val="0"/>
          <c:tx>
            <c:strRef>
              <c:f>'Sheet4 (3)'!$C$3</c:f>
              <c:strCache>
                <c:ptCount val="1"/>
                <c:pt idx="0">
                  <c:v>Total</c:v>
                </c:pt>
              </c:strCache>
            </c:strRef>
          </c:tx>
          <c:dPt>
            <c:idx val="0"/>
            <c:bubble3D val="0"/>
            <c:spPr>
              <a:gradFill rotWithShape="1">
                <a:gsLst>
                  <a:gs pos="0">
                    <a:schemeClr val="accent6">
                      <a:tint val="64000"/>
                      <a:lumMod val="118000"/>
                    </a:schemeClr>
                  </a:gs>
                  <a:gs pos="100000">
                    <a:schemeClr val="accent6">
                      <a:tint val="92000"/>
                      <a:alpha val="100000"/>
                      <a:lumMod val="110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1-5274-4F5F-9CCE-B86968A23D25}"/>
              </c:ext>
            </c:extLst>
          </c:dPt>
          <c:dPt>
            <c:idx val="1"/>
            <c:bubble3D val="0"/>
            <c:spPr>
              <a:gradFill rotWithShape="1">
                <a:gsLst>
                  <a:gs pos="0">
                    <a:schemeClr val="accent5">
                      <a:tint val="64000"/>
                      <a:lumMod val="118000"/>
                    </a:schemeClr>
                  </a:gs>
                  <a:gs pos="100000">
                    <a:schemeClr val="accent5">
                      <a:tint val="92000"/>
                      <a:alpha val="100000"/>
                      <a:lumMod val="110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3-5274-4F5F-9CCE-B86968A23D25}"/>
              </c:ext>
            </c:extLst>
          </c:dPt>
          <c:dPt>
            <c:idx val="2"/>
            <c:bubble3D val="0"/>
            <c:spPr>
              <a:gradFill rotWithShape="1">
                <a:gsLst>
                  <a:gs pos="0">
                    <a:schemeClr val="accent4">
                      <a:tint val="64000"/>
                      <a:lumMod val="118000"/>
                    </a:schemeClr>
                  </a:gs>
                  <a:gs pos="100000">
                    <a:schemeClr val="accent4">
                      <a:tint val="92000"/>
                      <a:alpha val="100000"/>
                      <a:lumMod val="110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5-5274-4F5F-9CCE-B86968A23D25}"/>
              </c:ext>
            </c:extLst>
          </c:dPt>
          <c:dPt>
            <c:idx val="3"/>
            <c:bubble3D val="0"/>
            <c:spPr>
              <a:gradFill rotWithShape="1">
                <a:gsLst>
                  <a:gs pos="0">
                    <a:schemeClr val="accent6">
                      <a:lumMod val="60000"/>
                      <a:tint val="64000"/>
                      <a:lumMod val="118000"/>
                    </a:schemeClr>
                  </a:gs>
                  <a:gs pos="100000">
                    <a:schemeClr val="accent6">
                      <a:lumMod val="60000"/>
                      <a:tint val="92000"/>
                      <a:alpha val="100000"/>
                      <a:lumMod val="110000"/>
                    </a:schemeClr>
                  </a:gs>
                </a:gsLst>
                <a:lin ang="5400000" scaled="0"/>
              </a:gradFill>
              <a:ln w="9525" cap="flat" cmpd="sng" algn="ctr">
                <a:solidFill>
                  <a:schemeClr val="accent6">
                    <a:lumMod val="60000"/>
                    <a:shade val="95000"/>
                  </a:schemeClr>
                </a:solidFill>
                <a:round/>
              </a:ln>
              <a:effectLst/>
            </c:spPr>
            <c:extLst>
              <c:ext xmlns:c16="http://schemas.microsoft.com/office/drawing/2014/chart" uri="{C3380CC4-5D6E-409C-BE32-E72D297353CC}">
                <c16:uniqueId val="{00000007-5274-4F5F-9CCE-B86968A23D25}"/>
              </c:ext>
            </c:extLst>
          </c:dPt>
          <c:cat>
            <c:strRef>
              <c:f>'Sheet4 (3)'!$B$4:$B$8</c:f>
              <c:strCache>
                <c:ptCount val="4"/>
                <c:pt idx="0">
                  <c:v>E-commerce</c:v>
                </c:pt>
                <c:pt idx="1">
                  <c:v>Google Adsecne</c:v>
                </c:pt>
                <c:pt idx="2">
                  <c:v>My Shop</c:v>
                </c:pt>
                <c:pt idx="3">
                  <c:v>Salary</c:v>
                </c:pt>
              </c:strCache>
            </c:strRef>
          </c:cat>
          <c:val>
            <c:numRef>
              <c:f>'Sheet4 (3)'!$C$4:$C$8</c:f>
              <c:numCache>
                <c:formatCode>General</c:formatCode>
                <c:ptCount val="4"/>
                <c:pt idx="0">
                  <c:v>147</c:v>
                </c:pt>
                <c:pt idx="1">
                  <c:v>140</c:v>
                </c:pt>
                <c:pt idx="2">
                  <c:v>141</c:v>
                </c:pt>
                <c:pt idx="3">
                  <c:v>2510</c:v>
                </c:pt>
              </c:numCache>
            </c:numRef>
          </c:val>
          <c:extLst>
            <c:ext xmlns:c16="http://schemas.microsoft.com/office/drawing/2014/chart" uri="{C3380CC4-5D6E-409C-BE32-E72D297353CC}">
              <c16:uniqueId val="{00000000-47B1-44D9-A3D1-6FA4066375CF}"/>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0379247980466323"/>
          <c:y val="0.8210380564165739"/>
          <c:w val="0.82868834948734726"/>
          <c:h val="0.162523585645948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[Finance_Tracker_Dashboard.xlsx]Sheet2!PivotTable1</c:name>
    <c:fmtId val="9"/>
  </c:pivotSource>
  <c:chart>
    <c:autoTitleDeleted val="0"/>
    <c:pivotFmts>
      <c:pivotFmt>
        <c:idx val="0"/>
      </c:pivotFmt>
      <c:pivotFmt>
        <c:idx val="1"/>
      </c:pivotFmt>
      <c:pivotFmt>
        <c:idx val="2"/>
        <c:spPr>
          <a:solidFill>
            <a:schemeClr val="accent3"/>
          </a:solidFill>
          <a:ln>
            <a:noFill/>
          </a:ln>
          <a:effectLst/>
        </c:spPr>
        <c:marker>
          <c:spPr>
            <a:solidFill>
              <a:schemeClr val="accent3"/>
            </a:solidFill>
            <a:ln w="9525" cap="flat" cmpd="sng" algn="ctr">
              <a:solidFill>
                <a:schemeClr val="lt1"/>
              </a:solidFill>
              <a:round/>
            </a:ln>
            <a:effectLst/>
          </c:spPr>
        </c:marker>
      </c:pivotFmt>
      <c:pivotFmt>
        <c:idx val="3"/>
        <c:spPr>
          <a:solidFill>
            <a:schemeClr val="accent3"/>
          </a:solidFill>
          <a:ln>
            <a:noFill/>
          </a:ln>
          <a:effectLst/>
        </c:spPr>
        <c:marker>
          <c:spPr>
            <a:solidFill>
              <a:schemeClr val="accent3"/>
            </a:solidFill>
            <a:ln w="9525" cap="flat" cmpd="sng" algn="ctr">
              <a:solidFill>
                <a:schemeClr val="lt1"/>
              </a:solidFill>
              <a:round/>
            </a:ln>
            <a:effectLst/>
          </c:spPr>
        </c:marker>
      </c:pivotFmt>
      <c:pivotFmt>
        <c:idx val="4"/>
        <c:spPr>
          <a:solidFill>
            <a:schemeClr val="accent3"/>
          </a:solidFill>
          <a:ln>
            <a:noFill/>
          </a:ln>
          <a:effectLst/>
        </c:spPr>
        <c:marker>
          <c:symbol val="circle"/>
          <c:size val="6"/>
          <c:spPr>
            <a:solidFill>
              <a:schemeClr val="accent3"/>
            </a:solidFill>
            <a:ln w="9525" cap="flat" cmpd="sng" algn="ctr">
              <a:solidFill>
                <a:schemeClr val="lt1"/>
              </a:solidFill>
              <a:round/>
            </a:ln>
            <a:effectLst/>
          </c:spPr>
        </c:marker>
      </c:pivotFmt>
      <c:pivotFmt>
        <c:idx val="5"/>
        <c:spPr>
          <a:solidFill>
            <a:schemeClr val="accent3"/>
          </a:solidFill>
          <a:ln>
            <a:noFill/>
          </a:ln>
          <a:effectLst/>
        </c:spPr>
        <c:marker>
          <c:symbol val="circle"/>
          <c:size val="6"/>
          <c:spPr>
            <a:solidFill>
              <a:schemeClr val="accent3"/>
            </a:solidFill>
            <a:ln w="9525" cap="flat" cmpd="sng" algn="ctr">
              <a:solidFill>
                <a:schemeClr val="lt1"/>
              </a:solidFill>
              <a:round/>
            </a:ln>
            <a:effectLst/>
          </c:spPr>
        </c:marker>
      </c:pivotFmt>
      <c:pivotFmt>
        <c:idx val="6"/>
        <c:spPr>
          <a:solidFill>
            <a:schemeClr val="accent3"/>
          </a:solidFill>
          <a:ln w="38100" cap="flat" cmpd="dbl" algn="ctr">
            <a:solidFill>
              <a:schemeClr val="accent3"/>
            </a:solidFill>
            <a:miter lim="800000"/>
          </a:ln>
          <a:effectLst/>
        </c:spPr>
        <c:marker>
          <c:symbol val="circle"/>
          <c:size val="6"/>
          <c:spPr>
            <a:solidFill>
              <a:schemeClr val="accent3"/>
            </a:solidFill>
            <a:ln w="9525" cap="flat" cmpd="sng" algn="ctr">
              <a:solidFill>
                <a:schemeClr val="lt1"/>
              </a:solidFill>
              <a:round/>
            </a:ln>
            <a:effectLst/>
          </c:spPr>
        </c:marker>
      </c:pivotFmt>
      <c:pivotFmt>
        <c:idx val="7"/>
        <c:spPr>
          <a:solidFill>
            <a:schemeClr val="accent3"/>
          </a:solidFill>
          <a:ln w="38100" cap="flat" cmpd="dbl" algn="ctr">
            <a:solidFill>
              <a:schemeClr val="accent3"/>
            </a:solidFill>
            <a:miter lim="800000"/>
          </a:ln>
          <a:effectLst/>
        </c:spPr>
        <c:marker>
          <c:symbol val="circle"/>
          <c:size val="6"/>
          <c:spPr>
            <a:solidFill>
              <a:schemeClr val="accent3"/>
            </a:solidFill>
            <a:ln w="9525" cap="flat" cmpd="sng" algn="ctr">
              <a:solidFill>
                <a:schemeClr val="lt1"/>
              </a:solidFill>
              <a:round/>
            </a:ln>
            <a:effectLst/>
          </c:spPr>
        </c:marker>
      </c:pivotFmt>
      <c:pivotFmt>
        <c:idx val="8"/>
        <c:spPr>
          <a:ln w="38100" cap="flat" cmpd="dbl" algn="ctr">
            <a:solidFill>
              <a:schemeClr val="accent3"/>
            </a:solidFill>
            <a:miter lim="800000"/>
          </a:ln>
          <a:effectLst/>
        </c:spPr>
        <c:marker>
          <c:symbol val="circle"/>
          <c:size val="6"/>
          <c:spPr>
            <a:solidFill>
              <a:schemeClr val="accent3">
                <a:shade val="76000"/>
              </a:schemeClr>
            </a:solidFill>
            <a:ln w="9525" cap="flat" cmpd="sng" algn="ctr">
              <a:solidFill>
                <a:schemeClr val="lt1"/>
              </a:solidFill>
              <a:round/>
            </a:ln>
            <a:effectLst/>
          </c:spPr>
        </c:marker>
      </c:pivotFmt>
      <c:pivotFmt>
        <c:idx val="9"/>
        <c:spPr>
          <a:ln w="38100" cap="flat" cmpd="dbl" algn="ctr">
            <a:solidFill>
              <a:schemeClr val="accent3"/>
            </a:solidFill>
            <a:miter lim="800000"/>
          </a:ln>
          <a:effectLst/>
        </c:spPr>
        <c:marker>
          <c:symbol val="circle"/>
          <c:size val="6"/>
          <c:spPr>
            <a:solidFill>
              <a:schemeClr val="accent3">
                <a:tint val="77000"/>
              </a:schemeClr>
            </a:solidFill>
            <a:ln w="9525" cap="flat" cmpd="sng" algn="ctr">
              <a:solidFill>
                <a:schemeClr val="lt1"/>
              </a:solidFill>
              <a:round/>
            </a:ln>
            <a:effectLst/>
          </c:spPr>
        </c:marker>
      </c:pivotFmt>
    </c:pivotFmts>
    <c:plotArea>
      <c:layout/>
      <c:lineChart>
        <c:grouping val="standard"/>
        <c:varyColors val="0"/>
        <c:ser>
          <c:idx val="0"/>
          <c:order val="0"/>
          <c:tx>
            <c:strRef>
              <c:f>Sheet2!$B$1:$B$2</c:f>
              <c:strCache>
                <c:ptCount val="1"/>
                <c:pt idx="0">
                  <c:v>Expenses</c:v>
                </c:pt>
              </c:strCache>
            </c:strRef>
          </c:tx>
          <c:spPr>
            <a:ln w="38100" cap="flat" cmpd="dbl" algn="ctr">
              <a:solidFill>
                <a:schemeClr val="accent3">
                  <a:shade val="76000"/>
                </a:schemeClr>
              </a:solidFill>
              <a:miter lim="800000"/>
            </a:ln>
            <a:effectLst/>
          </c:spPr>
          <c:marker>
            <c:symbol val="circle"/>
            <c:size val="6"/>
            <c:spPr>
              <a:solidFill>
                <a:schemeClr val="accent3">
                  <a:shade val="76000"/>
                </a:schemeClr>
              </a:solidFill>
              <a:ln w="9525" cap="flat" cmpd="sng" algn="ctr">
                <a:solidFill>
                  <a:schemeClr val="lt1"/>
                </a:solidFill>
                <a:round/>
              </a:ln>
              <a:effectLst/>
            </c:spPr>
          </c:marker>
          <c:cat>
            <c:strRef>
              <c:f>Sheet2!$A$3:$A$15</c:f>
              <c:strCache>
                <c:ptCount val="12"/>
                <c:pt idx="0">
                  <c:v>Január</c:v>
                </c:pt>
                <c:pt idx="1">
                  <c:v>Február</c:v>
                </c:pt>
                <c:pt idx="2">
                  <c:v>Marec</c:v>
                </c:pt>
                <c:pt idx="3">
                  <c:v>Apríl</c:v>
                </c:pt>
                <c:pt idx="4">
                  <c:v>Máj</c:v>
                </c:pt>
                <c:pt idx="5">
                  <c:v>Jún</c:v>
                </c:pt>
                <c:pt idx="6">
                  <c:v>Júl</c:v>
                </c:pt>
                <c:pt idx="7">
                  <c:v>September</c:v>
                </c:pt>
                <c:pt idx="8">
                  <c:v>Október</c:v>
                </c:pt>
                <c:pt idx="9">
                  <c:v>November</c:v>
                </c:pt>
                <c:pt idx="10">
                  <c:v>August</c:v>
                </c:pt>
                <c:pt idx="11">
                  <c:v>December</c:v>
                </c:pt>
              </c:strCache>
            </c:strRef>
          </c:cat>
          <c:val>
            <c:numRef>
              <c:f>Sheet2!$B$3:$B$15</c:f>
              <c:numCache>
                <c:formatCode>General</c:formatCode>
                <c:ptCount val="12"/>
                <c:pt idx="0">
                  <c:v>1771</c:v>
                </c:pt>
                <c:pt idx="1">
                  <c:v>2001</c:v>
                </c:pt>
                <c:pt idx="2">
                  <c:v>2011</c:v>
                </c:pt>
                <c:pt idx="3">
                  <c:v>1901</c:v>
                </c:pt>
                <c:pt idx="4">
                  <c:v>1981</c:v>
                </c:pt>
                <c:pt idx="5">
                  <c:v>2026</c:v>
                </c:pt>
                <c:pt idx="6">
                  <c:v>1823</c:v>
                </c:pt>
                <c:pt idx="7">
                  <c:v>2004</c:v>
                </c:pt>
                <c:pt idx="8">
                  <c:v>1912</c:v>
                </c:pt>
                <c:pt idx="9">
                  <c:v>2018</c:v>
                </c:pt>
                <c:pt idx="10">
                  <c:v>1986</c:v>
                </c:pt>
                <c:pt idx="11">
                  <c:v>1764</c:v>
                </c:pt>
              </c:numCache>
            </c:numRef>
          </c:val>
          <c:smooth val="0"/>
          <c:extLst>
            <c:ext xmlns:c16="http://schemas.microsoft.com/office/drawing/2014/chart" uri="{C3380CC4-5D6E-409C-BE32-E72D297353CC}">
              <c16:uniqueId val="{00000000-5AAD-4884-8DB6-78D885EC3CAF}"/>
            </c:ext>
          </c:extLst>
        </c:ser>
        <c:ser>
          <c:idx val="1"/>
          <c:order val="1"/>
          <c:tx>
            <c:strRef>
              <c:f>Sheet2!$C$1:$C$2</c:f>
              <c:strCache>
                <c:ptCount val="1"/>
                <c:pt idx="0">
                  <c:v>Income</c:v>
                </c:pt>
              </c:strCache>
            </c:strRef>
          </c:tx>
          <c:spPr>
            <a:ln w="38100" cap="flat" cmpd="dbl" algn="ctr">
              <a:solidFill>
                <a:schemeClr val="accent3">
                  <a:tint val="77000"/>
                </a:schemeClr>
              </a:solidFill>
              <a:miter lim="800000"/>
            </a:ln>
            <a:effectLst/>
          </c:spPr>
          <c:marker>
            <c:symbol val="circle"/>
            <c:size val="6"/>
            <c:spPr>
              <a:solidFill>
                <a:schemeClr val="accent3">
                  <a:tint val="77000"/>
                </a:schemeClr>
              </a:solidFill>
              <a:ln w="9525" cap="flat" cmpd="sng" algn="ctr">
                <a:solidFill>
                  <a:schemeClr val="lt1"/>
                </a:solidFill>
                <a:round/>
              </a:ln>
              <a:effectLst/>
            </c:spPr>
          </c:marker>
          <c:cat>
            <c:strRef>
              <c:f>Sheet2!$A$3:$A$15</c:f>
              <c:strCache>
                <c:ptCount val="12"/>
                <c:pt idx="0">
                  <c:v>Január</c:v>
                </c:pt>
                <c:pt idx="1">
                  <c:v>Február</c:v>
                </c:pt>
                <c:pt idx="2">
                  <c:v>Marec</c:v>
                </c:pt>
                <c:pt idx="3">
                  <c:v>Apríl</c:v>
                </c:pt>
                <c:pt idx="4">
                  <c:v>Máj</c:v>
                </c:pt>
                <c:pt idx="5">
                  <c:v>Jún</c:v>
                </c:pt>
                <c:pt idx="6">
                  <c:v>Júl</c:v>
                </c:pt>
                <c:pt idx="7">
                  <c:v>September</c:v>
                </c:pt>
                <c:pt idx="8">
                  <c:v>Október</c:v>
                </c:pt>
                <c:pt idx="9">
                  <c:v>November</c:v>
                </c:pt>
                <c:pt idx="10">
                  <c:v>August</c:v>
                </c:pt>
                <c:pt idx="11">
                  <c:v>December</c:v>
                </c:pt>
              </c:strCache>
            </c:strRef>
          </c:cat>
          <c:val>
            <c:numRef>
              <c:f>Sheet2!$C$3:$C$15</c:f>
              <c:numCache>
                <c:formatCode>General</c:formatCode>
                <c:ptCount val="12"/>
                <c:pt idx="0">
                  <c:v>2851</c:v>
                </c:pt>
                <c:pt idx="1">
                  <c:v>2901</c:v>
                </c:pt>
                <c:pt idx="2">
                  <c:v>3028</c:v>
                </c:pt>
                <c:pt idx="3">
                  <c:v>2965</c:v>
                </c:pt>
                <c:pt idx="4">
                  <c:v>2938</c:v>
                </c:pt>
                <c:pt idx="5">
                  <c:v>2928</c:v>
                </c:pt>
                <c:pt idx="6">
                  <c:v>2959</c:v>
                </c:pt>
                <c:pt idx="7">
                  <c:v>3019</c:v>
                </c:pt>
                <c:pt idx="8">
                  <c:v>2937</c:v>
                </c:pt>
                <c:pt idx="9">
                  <c:v>2965</c:v>
                </c:pt>
                <c:pt idx="10">
                  <c:v>2939</c:v>
                </c:pt>
                <c:pt idx="11">
                  <c:v>2983</c:v>
                </c:pt>
              </c:numCache>
            </c:numRef>
          </c:val>
          <c:smooth val="0"/>
          <c:extLst>
            <c:ext xmlns:c16="http://schemas.microsoft.com/office/drawing/2014/chart" uri="{C3380CC4-5D6E-409C-BE32-E72D297353CC}">
              <c16:uniqueId val="{00000001-5AAD-4884-8DB6-78D885EC3CAF}"/>
            </c:ext>
          </c:extLst>
        </c:ser>
        <c:dLbls>
          <c:showLegendKey val="0"/>
          <c:showVal val="0"/>
          <c:showCatName val="0"/>
          <c:showSerName val="0"/>
          <c:showPercent val="0"/>
          <c:showBubbleSize val="0"/>
        </c:dLbls>
        <c:marker val="1"/>
        <c:smooth val="0"/>
        <c:axId val="1894056256"/>
        <c:axId val="1894067488"/>
      </c:lineChart>
      <c:catAx>
        <c:axId val="1894056256"/>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67488"/>
        <c:crosses val="autoZero"/>
        <c:auto val="1"/>
        <c:lblAlgn val="ctr"/>
        <c:lblOffset val="100"/>
        <c:noMultiLvlLbl val="0"/>
      </c:catAx>
      <c:valAx>
        <c:axId val="1894067488"/>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562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[Finance_Tracker_Dashboard.xlsx]Sheet2!PivotTable1</c:name>
    <c:fmtId val="7"/>
  </c:pivotSource>
  <c:chart>
    <c:autoTitleDeleted val="0"/>
    <c:pivotFmts>
      <c:pivotFmt>
        <c:idx val="0"/>
      </c:pivotFmt>
      <c:pivotFmt>
        <c:idx val="1"/>
      </c:pivotFmt>
      <c:pivotFmt>
        <c:idx val="2"/>
        <c:spPr>
          <a:solidFill>
            <a:schemeClr val="accent1"/>
          </a:solidFill>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pivotFmt>
      <c:pivotFmt>
        <c:idx val="3"/>
        <c:spPr>
          <a:solidFill>
            <a:schemeClr val="accent1"/>
          </a:solidFill>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pivotFmt>
      <c:pivotFmt>
        <c:idx val="4"/>
        <c:spPr>
          <a:ln w="38100" cap="flat" cmpd="dbl" algn="ctr">
            <a:solidFill>
              <a:schemeClr val="accent1"/>
            </a:solidFill>
            <a:miter lim="800000"/>
          </a:ln>
          <a:effectLst/>
        </c:spPr>
        <c:marker>
          <c:symbol val="none"/>
        </c:marker>
      </c:pivotFmt>
      <c:pivotFmt>
        <c:idx val="5"/>
        <c:spPr>
          <a:ln w="38100" cap="flat" cmpd="dbl" algn="ctr">
            <a:solidFill>
              <a:schemeClr val="accent1"/>
            </a:solidFill>
            <a:miter lim="800000"/>
          </a:ln>
          <a:effectLst/>
        </c:spPr>
        <c:marker>
          <c:symbol val="none"/>
        </c:marker>
      </c:pivotFmt>
    </c:pivotFmts>
    <c:plotArea>
      <c:layout/>
      <c:lineChart>
        <c:grouping val="standard"/>
        <c:varyColors val="0"/>
        <c:ser>
          <c:idx val="0"/>
          <c:order val="0"/>
          <c:tx>
            <c:strRef>
              <c:f>Sheet2!$B$1:$B$2</c:f>
              <c:strCache>
                <c:ptCount val="1"/>
                <c:pt idx="0">
                  <c:v>Expenses</c:v>
                </c:pt>
              </c:strCache>
            </c:strRef>
          </c:tx>
          <c:spPr>
            <a:ln w="38100" cap="flat" cmpd="dbl" algn="ctr">
              <a:solidFill>
                <a:schemeClr val="accent1"/>
              </a:solidFill>
              <a:miter lim="800000"/>
            </a:ln>
            <a:effectLst/>
          </c:spPr>
          <c:marker>
            <c:symbol val="none"/>
          </c:marker>
          <c:cat>
            <c:strRef>
              <c:f>Sheet2!$A$3:$A$15</c:f>
              <c:strCache>
                <c:ptCount val="12"/>
                <c:pt idx="0">
                  <c:v>Január</c:v>
                </c:pt>
                <c:pt idx="1">
                  <c:v>Február</c:v>
                </c:pt>
                <c:pt idx="2">
                  <c:v>Marec</c:v>
                </c:pt>
                <c:pt idx="3">
                  <c:v>Apríl</c:v>
                </c:pt>
                <c:pt idx="4">
                  <c:v>Máj</c:v>
                </c:pt>
                <c:pt idx="5">
                  <c:v>Jún</c:v>
                </c:pt>
                <c:pt idx="6">
                  <c:v>Júl</c:v>
                </c:pt>
                <c:pt idx="7">
                  <c:v>September</c:v>
                </c:pt>
                <c:pt idx="8">
                  <c:v>Október</c:v>
                </c:pt>
                <c:pt idx="9">
                  <c:v>November</c:v>
                </c:pt>
                <c:pt idx="10">
                  <c:v>August</c:v>
                </c:pt>
                <c:pt idx="11">
                  <c:v>December</c:v>
                </c:pt>
              </c:strCache>
            </c:strRef>
          </c:cat>
          <c:val>
            <c:numRef>
              <c:f>Sheet2!$B$3:$B$15</c:f>
              <c:numCache>
                <c:formatCode>General</c:formatCode>
                <c:ptCount val="12"/>
                <c:pt idx="0">
                  <c:v>1771</c:v>
                </c:pt>
                <c:pt idx="1">
                  <c:v>2001</c:v>
                </c:pt>
                <c:pt idx="2">
                  <c:v>2011</c:v>
                </c:pt>
                <c:pt idx="3">
                  <c:v>1901</c:v>
                </c:pt>
                <c:pt idx="4">
                  <c:v>1981</c:v>
                </c:pt>
                <c:pt idx="5">
                  <c:v>2026</c:v>
                </c:pt>
                <c:pt idx="6">
                  <c:v>1823</c:v>
                </c:pt>
                <c:pt idx="7">
                  <c:v>2004</c:v>
                </c:pt>
                <c:pt idx="8">
                  <c:v>1912</c:v>
                </c:pt>
                <c:pt idx="9">
                  <c:v>2018</c:v>
                </c:pt>
                <c:pt idx="10">
                  <c:v>1986</c:v>
                </c:pt>
                <c:pt idx="11">
                  <c:v>1764</c:v>
                </c:pt>
              </c:numCache>
            </c:numRef>
          </c:val>
          <c:smooth val="0"/>
          <c:extLst>
            <c:ext xmlns:c16="http://schemas.microsoft.com/office/drawing/2014/chart" uri="{C3380CC4-5D6E-409C-BE32-E72D297353CC}">
              <c16:uniqueId val="{00000000-E105-4FEA-B392-4581A0780E8D}"/>
            </c:ext>
          </c:extLst>
        </c:ser>
        <c:ser>
          <c:idx val="1"/>
          <c:order val="1"/>
          <c:tx>
            <c:strRef>
              <c:f>Sheet2!$C$1:$C$2</c:f>
              <c:strCache>
                <c:ptCount val="1"/>
                <c:pt idx="0">
                  <c:v>Income</c:v>
                </c:pt>
              </c:strCache>
            </c:strRef>
          </c:tx>
          <c:spPr>
            <a:ln w="38100" cap="flat" cmpd="dbl" algn="ctr">
              <a:solidFill>
                <a:schemeClr val="accent2"/>
              </a:solidFill>
              <a:miter lim="800000"/>
            </a:ln>
            <a:effectLst/>
          </c:spPr>
          <c:marker>
            <c:symbol val="none"/>
          </c:marker>
          <c:cat>
            <c:strRef>
              <c:f>Sheet2!$A$3:$A$15</c:f>
              <c:strCache>
                <c:ptCount val="12"/>
                <c:pt idx="0">
                  <c:v>Január</c:v>
                </c:pt>
                <c:pt idx="1">
                  <c:v>Február</c:v>
                </c:pt>
                <c:pt idx="2">
                  <c:v>Marec</c:v>
                </c:pt>
                <c:pt idx="3">
                  <c:v>Apríl</c:v>
                </c:pt>
                <c:pt idx="4">
                  <c:v>Máj</c:v>
                </c:pt>
                <c:pt idx="5">
                  <c:v>Jún</c:v>
                </c:pt>
                <c:pt idx="6">
                  <c:v>Júl</c:v>
                </c:pt>
                <c:pt idx="7">
                  <c:v>September</c:v>
                </c:pt>
                <c:pt idx="8">
                  <c:v>Október</c:v>
                </c:pt>
                <c:pt idx="9">
                  <c:v>November</c:v>
                </c:pt>
                <c:pt idx="10">
                  <c:v>August</c:v>
                </c:pt>
                <c:pt idx="11">
                  <c:v>December</c:v>
                </c:pt>
              </c:strCache>
            </c:strRef>
          </c:cat>
          <c:val>
            <c:numRef>
              <c:f>Sheet2!$C$3:$C$15</c:f>
              <c:numCache>
                <c:formatCode>General</c:formatCode>
                <c:ptCount val="12"/>
                <c:pt idx="0">
                  <c:v>2851</c:v>
                </c:pt>
                <c:pt idx="1">
                  <c:v>2901</c:v>
                </c:pt>
                <c:pt idx="2">
                  <c:v>3028</c:v>
                </c:pt>
                <c:pt idx="3">
                  <c:v>2965</c:v>
                </c:pt>
                <c:pt idx="4">
                  <c:v>2938</c:v>
                </c:pt>
                <c:pt idx="5">
                  <c:v>2928</c:v>
                </c:pt>
                <c:pt idx="6">
                  <c:v>2959</c:v>
                </c:pt>
                <c:pt idx="7">
                  <c:v>3019</c:v>
                </c:pt>
                <c:pt idx="8">
                  <c:v>2937</c:v>
                </c:pt>
                <c:pt idx="9">
                  <c:v>2965</c:v>
                </c:pt>
                <c:pt idx="10">
                  <c:v>2939</c:v>
                </c:pt>
                <c:pt idx="11">
                  <c:v>2983</c:v>
                </c:pt>
              </c:numCache>
            </c:numRef>
          </c:val>
          <c:smooth val="0"/>
          <c:extLst>
            <c:ext xmlns:c16="http://schemas.microsoft.com/office/drawing/2014/chart" uri="{C3380CC4-5D6E-409C-BE32-E72D297353CC}">
              <c16:uniqueId val="{00000001-E105-4FEA-B392-4581A0780E8D}"/>
            </c:ext>
          </c:extLst>
        </c:ser>
        <c:dLbls>
          <c:showLegendKey val="0"/>
          <c:showVal val="0"/>
          <c:showCatName val="0"/>
          <c:showSerName val="0"/>
          <c:showPercent val="0"/>
          <c:showBubbleSize val="0"/>
        </c:dLbls>
        <c:smooth val="0"/>
        <c:axId val="1894056256"/>
        <c:axId val="1894067488"/>
      </c:lineChart>
      <c:catAx>
        <c:axId val="1894056256"/>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67488"/>
        <c:crosses val="autoZero"/>
        <c:auto val="1"/>
        <c:lblAlgn val="ctr"/>
        <c:lblOffset val="100"/>
        <c:noMultiLvlLbl val="0"/>
      </c:catAx>
      <c:valAx>
        <c:axId val="1894067488"/>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05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[Finance_Tracker_Dashboard.xlsx]Sheet4 (2)!PivotTable6</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stacked"/>
        <c:varyColors val="0"/>
        <c:ser>
          <c:idx val="0"/>
          <c:order val="0"/>
          <c:tx>
            <c:strRef>
              <c:f>'Sheet4 (2)'!$AB$1:$AB$2</c:f>
              <c:strCache>
                <c:ptCount val="1"/>
                <c:pt idx="0">
                  <c:v>E-commerce</c:v>
                </c:pt>
              </c:strCache>
            </c:strRef>
          </c:tx>
          <c:spPr>
            <a:solidFill>
              <a:schemeClr val="accent1"/>
            </a:solidFill>
            <a:ln>
              <a:noFill/>
            </a:ln>
            <a:effectLst/>
          </c:spPr>
          <c:invertIfNegative val="0"/>
          <c:cat>
            <c:multiLvlStrRef>
              <c:f>'Sheet4 (2)'!$AA$3:$AA$16</c:f>
              <c:multiLvlStrCache>
                <c:ptCount val="12"/>
                <c:lvl>
                  <c:pt idx="0">
                    <c:v>Január</c:v>
                  </c:pt>
                  <c:pt idx="1">
                    <c:v>Február</c:v>
                  </c:pt>
                  <c:pt idx="2">
                    <c:v>Marec</c:v>
                  </c:pt>
                  <c:pt idx="3">
                    <c:v>Apríl</c:v>
                  </c:pt>
                  <c:pt idx="4">
                    <c:v>Máj</c:v>
                  </c:pt>
                  <c:pt idx="5">
                    <c:v>Jún</c:v>
                  </c:pt>
                  <c:pt idx="6">
                    <c:v>Júl</c:v>
                  </c:pt>
                  <c:pt idx="7">
                    <c:v>September</c:v>
                  </c:pt>
                  <c:pt idx="8">
                    <c:v>Október</c:v>
                  </c:pt>
                  <c:pt idx="9">
                    <c:v>November</c:v>
                  </c:pt>
                  <c:pt idx="10">
                    <c:v>August</c:v>
                  </c:pt>
                  <c:pt idx="11">
                    <c:v>December</c:v>
                  </c:pt>
                </c:lvl>
                <c:lvl>
                  <c:pt idx="0">
                    <c:v>Income</c:v>
                  </c:pt>
                </c:lvl>
              </c:multiLvlStrCache>
            </c:multiLvlStrRef>
          </c:cat>
          <c:val>
            <c:numRef>
              <c:f>'Sheet4 (2)'!$AB$3:$AB$16</c:f>
              <c:numCache>
                <c:formatCode>General</c:formatCode>
                <c:ptCount val="12"/>
                <c:pt idx="0">
                  <c:v>90</c:v>
                </c:pt>
                <c:pt idx="1">
                  <c:v>154</c:v>
                </c:pt>
                <c:pt idx="2">
                  <c:v>130</c:v>
                </c:pt>
                <c:pt idx="3">
                  <c:v>164</c:v>
                </c:pt>
                <c:pt idx="4">
                  <c:v>147</c:v>
                </c:pt>
                <c:pt idx="5">
                  <c:v>146</c:v>
                </c:pt>
                <c:pt idx="6">
                  <c:v>157</c:v>
                </c:pt>
                <c:pt idx="7">
                  <c:v>145</c:v>
                </c:pt>
                <c:pt idx="8">
                  <c:v>167</c:v>
                </c:pt>
                <c:pt idx="9">
                  <c:v>156</c:v>
                </c:pt>
                <c:pt idx="10">
                  <c:v>124</c:v>
                </c:pt>
                <c:pt idx="11">
                  <c:v>118</c:v>
                </c:pt>
              </c:numCache>
            </c:numRef>
          </c:val>
          <c:extLst>
            <c:ext xmlns:c16="http://schemas.microsoft.com/office/drawing/2014/chart" uri="{C3380CC4-5D6E-409C-BE32-E72D297353CC}">
              <c16:uniqueId val="{00000000-E4E1-4A65-8ABF-5EC1714C82AB}"/>
            </c:ext>
          </c:extLst>
        </c:ser>
        <c:ser>
          <c:idx val="1"/>
          <c:order val="1"/>
          <c:tx>
            <c:strRef>
              <c:f>'Sheet4 (2)'!$AC$1:$AC$2</c:f>
              <c:strCache>
                <c:ptCount val="1"/>
                <c:pt idx="0">
                  <c:v>Google Adsecne</c:v>
                </c:pt>
              </c:strCache>
            </c:strRef>
          </c:tx>
          <c:spPr>
            <a:solidFill>
              <a:schemeClr val="accent2"/>
            </a:solidFill>
            <a:ln>
              <a:noFill/>
            </a:ln>
            <a:effectLst/>
          </c:spPr>
          <c:invertIfNegative val="0"/>
          <c:cat>
            <c:multiLvlStrRef>
              <c:f>'Sheet4 (2)'!$AA$3:$AA$16</c:f>
              <c:multiLvlStrCache>
                <c:ptCount val="12"/>
                <c:lvl>
                  <c:pt idx="0">
                    <c:v>Január</c:v>
                  </c:pt>
                  <c:pt idx="1">
                    <c:v>Február</c:v>
                  </c:pt>
                  <c:pt idx="2">
                    <c:v>Marec</c:v>
                  </c:pt>
                  <c:pt idx="3">
                    <c:v>Apríl</c:v>
                  </c:pt>
                  <c:pt idx="4">
                    <c:v>Máj</c:v>
                  </c:pt>
                  <c:pt idx="5">
                    <c:v>Jún</c:v>
                  </c:pt>
                  <c:pt idx="6">
                    <c:v>Júl</c:v>
                  </c:pt>
                  <c:pt idx="7">
                    <c:v>September</c:v>
                  </c:pt>
                  <c:pt idx="8">
                    <c:v>Október</c:v>
                  </c:pt>
                  <c:pt idx="9">
                    <c:v>November</c:v>
                  </c:pt>
                  <c:pt idx="10">
                    <c:v>August</c:v>
                  </c:pt>
                  <c:pt idx="11">
                    <c:v>December</c:v>
                  </c:pt>
                </c:lvl>
                <c:lvl>
                  <c:pt idx="0">
                    <c:v>Income</c:v>
                  </c:pt>
                </c:lvl>
              </c:multiLvlStrCache>
            </c:multiLvlStrRef>
          </c:cat>
          <c:val>
            <c:numRef>
              <c:f>'Sheet4 (2)'!$AC$3:$AC$16</c:f>
              <c:numCache>
                <c:formatCode>General</c:formatCode>
                <c:ptCount val="12"/>
                <c:pt idx="0">
                  <c:v>125</c:v>
                </c:pt>
                <c:pt idx="1">
                  <c:v>104</c:v>
                </c:pt>
                <c:pt idx="2">
                  <c:v>191</c:v>
                </c:pt>
                <c:pt idx="3">
                  <c:v>154</c:v>
                </c:pt>
                <c:pt idx="4">
                  <c:v>140</c:v>
                </c:pt>
                <c:pt idx="5">
                  <c:v>114</c:v>
                </c:pt>
                <c:pt idx="6">
                  <c:v>115</c:v>
                </c:pt>
                <c:pt idx="7">
                  <c:v>192</c:v>
                </c:pt>
                <c:pt idx="8">
                  <c:v>159</c:v>
                </c:pt>
                <c:pt idx="9">
                  <c:v>147</c:v>
                </c:pt>
                <c:pt idx="10">
                  <c:v>100</c:v>
                </c:pt>
                <c:pt idx="11">
                  <c:v>147</c:v>
                </c:pt>
              </c:numCache>
            </c:numRef>
          </c:val>
          <c:extLst>
            <c:ext xmlns:c16="http://schemas.microsoft.com/office/drawing/2014/chart" uri="{C3380CC4-5D6E-409C-BE32-E72D297353CC}">
              <c16:uniqueId val="{00000001-E4E1-4A65-8ABF-5EC1714C82AB}"/>
            </c:ext>
          </c:extLst>
        </c:ser>
        <c:ser>
          <c:idx val="2"/>
          <c:order val="2"/>
          <c:tx>
            <c:strRef>
              <c:f>'Sheet4 (2)'!$AD$1:$AD$2</c:f>
              <c:strCache>
                <c:ptCount val="1"/>
                <c:pt idx="0">
                  <c:v>My Shop</c:v>
                </c:pt>
              </c:strCache>
            </c:strRef>
          </c:tx>
          <c:spPr>
            <a:solidFill>
              <a:schemeClr val="accent3"/>
            </a:solidFill>
            <a:ln>
              <a:noFill/>
            </a:ln>
            <a:effectLst/>
          </c:spPr>
          <c:invertIfNegative val="0"/>
          <c:cat>
            <c:multiLvlStrRef>
              <c:f>'Sheet4 (2)'!$AA$3:$AA$16</c:f>
              <c:multiLvlStrCache>
                <c:ptCount val="12"/>
                <c:lvl>
                  <c:pt idx="0">
                    <c:v>Január</c:v>
                  </c:pt>
                  <c:pt idx="1">
                    <c:v>Február</c:v>
                  </c:pt>
                  <c:pt idx="2">
                    <c:v>Marec</c:v>
                  </c:pt>
                  <c:pt idx="3">
                    <c:v>Apríl</c:v>
                  </c:pt>
                  <c:pt idx="4">
                    <c:v>Máj</c:v>
                  </c:pt>
                  <c:pt idx="5">
                    <c:v>Jún</c:v>
                  </c:pt>
                  <c:pt idx="6">
                    <c:v>Júl</c:v>
                  </c:pt>
                  <c:pt idx="7">
                    <c:v>September</c:v>
                  </c:pt>
                  <c:pt idx="8">
                    <c:v>Október</c:v>
                  </c:pt>
                  <c:pt idx="9">
                    <c:v>November</c:v>
                  </c:pt>
                  <c:pt idx="10">
                    <c:v>August</c:v>
                  </c:pt>
                  <c:pt idx="11">
                    <c:v>December</c:v>
                  </c:pt>
                </c:lvl>
                <c:lvl>
                  <c:pt idx="0">
                    <c:v>Income</c:v>
                  </c:pt>
                </c:lvl>
              </c:multiLvlStrCache>
            </c:multiLvlStrRef>
          </c:cat>
          <c:val>
            <c:numRef>
              <c:f>'Sheet4 (2)'!$AD$3:$AD$16</c:f>
              <c:numCache>
                <c:formatCode>General</c:formatCode>
                <c:ptCount val="12"/>
                <c:pt idx="0">
                  <c:v>126</c:v>
                </c:pt>
                <c:pt idx="1">
                  <c:v>133</c:v>
                </c:pt>
                <c:pt idx="2">
                  <c:v>197</c:v>
                </c:pt>
                <c:pt idx="3">
                  <c:v>137</c:v>
                </c:pt>
                <c:pt idx="4">
                  <c:v>141</c:v>
                </c:pt>
                <c:pt idx="5">
                  <c:v>158</c:v>
                </c:pt>
                <c:pt idx="6">
                  <c:v>177</c:v>
                </c:pt>
                <c:pt idx="7">
                  <c:v>172</c:v>
                </c:pt>
                <c:pt idx="8">
                  <c:v>101</c:v>
                </c:pt>
                <c:pt idx="9">
                  <c:v>103</c:v>
                </c:pt>
                <c:pt idx="10">
                  <c:v>156</c:v>
                </c:pt>
                <c:pt idx="11">
                  <c:v>159</c:v>
                </c:pt>
              </c:numCache>
            </c:numRef>
          </c:val>
          <c:extLst>
            <c:ext xmlns:c16="http://schemas.microsoft.com/office/drawing/2014/chart" uri="{C3380CC4-5D6E-409C-BE32-E72D297353CC}">
              <c16:uniqueId val="{00000002-E4E1-4A65-8ABF-5EC1714C82AB}"/>
            </c:ext>
          </c:extLst>
        </c:ser>
        <c:ser>
          <c:idx val="3"/>
          <c:order val="3"/>
          <c:tx>
            <c:strRef>
              <c:f>'Sheet4 (2)'!$AE$1:$AE$2</c:f>
              <c:strCache>
                <c:ptCount val="1"/>
                <c:pt idx="0">
                  <c:v>Salary</c:v>
                </c:pt>
              </c:strCache>
            </c:strRef>
          </c:tx>
          <c:spPr>
            <a:solidFill>
              <a:schemeClr val="accent4"/>
            </a:solidFill>
            <a:ln>
              <a:noFill/>
            </a:ln>
            <a:effectLst/>
          </c:spPr>
          <c:invertIfNegative val="0"/>
          <c:cat>
            <c:multiLvlStrRef>
              <c:f>'Sheet4 (2)'!$AA$3:$AA$16</c:f>
              <c:multiLvlStrCache>
                <c:ptCount val="12"/>
                <c:lvl>
                  <c:pt idx="0">
                    <c:v>Január</c:v>
                  </c:pt>
                  <c:pt idx="1">
                    <c:v>Február</c:v>
                  </c:pt>
                  <c:pt idx="2">
                    <c:v>Marec</c:v>
                  </c:pt>
                  <c:pt idx="3">
                    <c:v>Apríl</c:v>
                  </c:pt>
                  <c:pt idx="4">
                    <c:v>Máj</c:v>
                  </c:pt>
                  <c:pt idx="5">
                    <c:v>Jún</c:v>
                  </c:pt>
                  <c:pt idx="6">
                    <c:v>Júl</c:v>
                  </c:pt>
                  <c:pt idx="7">
                    <c:v>September</c:v>
                  </c:pt>
                  <c:pt idx="8">
                    <c:v>Október</c:v>
                  </c:pt>
                  <c:pt idx="9">
                    <c:v>November</c:v>
                  </c:pt>
                  <c:pt idx="10">
                    <c:v>August</c:v>
                  </c:pt>
                  <c:pt idx="11">
                    <c:v>December</c:v>
                  </c:pt>
                </c:lvl>
                <c:lvl>
                  <c:pt idx="0">
                    <c:v>Income</c:v>
                  </c:pt>
                </c:lvl>
              </c:multiLvlStrCache>
            </c:multiLvlStrRef>
          </c:cat>
          <c:val>
            <c:numRef>
              <c:f>'Sheet4 (2)'!$AE$3:$AE$16</c:f>
              <c:numCache>
                <c:formatCode>General</c:formatCode>
                <c:ptCount val="12"/>
                <c:pt idx="0">
                  <c:v>2510</c:v>
                </c:pt>
                <c:pt idx="1">
                  <c:v>2510</c:v>
                </c:pt>
                <c:pt idx="2">
                  <c:v>2510</c:v>
                </c:pt>
                <c:pt idx="3">
                  <c:v>2510</c:v>
                </c:pt>
                <c:pt idx="4">
                  <c:v>2510</c:v>
                </c:pt>
                <c:pt idx="5">
                  <c:v>2510</c:v>
                </c:pt>
                <c:pt idx="6">
                  <c:v>2510</c:v>
                </c:pt>
                <c:pt idx="7">
                  <c:v>2510</c:v>
                </c:pt>
                <c:pt idx="8">
                  <c:v>2510</c:v>
                </c:pt>
                <c:pt idx="9">
                  <c:v>2559</c:v>
                </c:pt>
                <c:pt idx="10">
                  <c:v>2559</c:v>
                </c:pt>
                <c:pt idx="11">
                  <c:v>2559</c:v>
                </c:pt>
              </c:numCache>
            </c:numRef>
          </c:val>
          <c:extLst>
            <c:ext xmlns:c16="http://schemas.microsoft.com/office/drawing/2014/chart" uri="{C3380CC4-5D6E-409C-BE32-E72D297353CC}">
              <c16:uniqueId val="{00000003-E4E1-4A65-8ABF-5EC1714C82AB}"/>
            </c:ext>
          </c:extLst>
        </c:ser>
        <c:dLbls>
          <c:showLegendKey val="0"/>
          <c:showVal val="0"/>
          <c:showCatName val="0"/>
          <c:showSerName val="0"/>
          <c:showPercent val="0"/>
          <c:showBubbleSize val="0"/>
        </c:dLbls>
        <c:gapWidth val="150"/>
        <c:overlap val="100"/>
        <c:axId val="1372026928"/>
        <c:axId val="1372015696"/>
      </c:barChart>
      <c:catAx>
        <c:axId val="137202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015696"/>
        <c:crosses val="autoZero"/>
        <c:auto val="1"/>
        <c:lblAlgn val="ctr"/>
        <c:lblOffset val="100"/>
        <c:noMultiLvlLbl val="0"/>
      </c:catAx>
      <c:valAx>
        <c:axId val="137201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02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[Finance_Tracker_Dashboard.xlsx]Sheet4 (2)!PivotTable3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barChart>
        <c:barDir val="col"/>
        <c:grouping val="percentStacked"/>
        <c:varyColors val="0"/>
        <c:ser>
          <c:idx val="0"/>
          <c:order val="0"/>
          <c:tx>
            <c:strRef>
              <c:f>'Sheet4 (2)'!$B$1:$B$2</c:f>
              <c:strCache>
                <c:ptCount val="1"/>
                <c:pt idx="0">
                  <c:v>Cleaning</c:v>
                </c:pt>
              </c:strCache>
            </c:strRef>
          </c:tx>
          <c:spPr>
            <a:solidFill>
              <a:schemeClr val="accent1"/>
            </a:solidFill>
            <a:ln>
              <a:noFill/>
            </a:ln>
            <a:effectLst/>
          </c:spPr>
          <c:invertIfNegative val="0"/>
          <c:cat>
            <c:strRef>
              <c:f>'Sheet4 (2)'!$A$3:$A$6</c:f>
              <c:strCache>
                <c:ptCount val="3"/>
                <c:pt idx="0">
                  <c:v>Housing</c:v>
                </c:pt>
                <c:pt idx="1">
                  <c:v>Personal</c:v>
                </c:pt>
                <c:pt idx="2">
                  <c:v>Transportation</c:v>
                </c:pt>
              </c:strCache>
            </c:strRef>
          </c:cat>
          <c:val>
            <c:numRef>
              <c:f>'Sheet4 (2)'!$B$3:$B$6</c:f>
              <c:numCache>
                <c:formatCode>General</c:formatCode>
                <c:ptCount val="3"/>
                <c:pt idx="0">
                  <c:v>39</c:v>
                </c:pt>
                <c:pt idx="2">
                  <c:v>28</c:v>
                </c:pt>
              </c:numCache>
            </c:numRef>
          </c:val>
          <c:extLst>
            <c:ext xmlns:c16="http://schemas.microsoft.com/office/drawing/2014/chart" uri="{C3380CC4-5D6E-409C-BE32-E72D297353CC}">
              <c16:uniqueId val="{00000000-FD66-4C34-9BCE-D75892DDF2F2}"/>
            </c:ext>
          </c:extLst>
        </c:ser>
        <c:ser>
          <c:idx val="1"/>
          <c:order val="1"/>
          <c:tx>
            <c:strRef>
              <c:f>'Sheet4 (2)'!$C$1:$C$2</c:f>
              <c:strCache>
                <c:ptCount val="1"/>
                <c:pt idx="0">
                  <c:v>Electric</c:v>
                </c:pt>
              </c:strCache>
            </c:strRef>
          </c:tx>
          <c:spPr>
            <a:solidFill>
              <a:schemeClr val="accent2"/>
            </a:solidFill>
            <a:ln>
              <a:noFill/>
            </a:ln>
            <a:effectLst/>
          </c:spPr>
          <c:invertIfNegative val="0"/>
          <c:cat>
            <c:strRef>
              <c:f>'Sheet4 (2)'!$A$3:$A$6</c:f>
              <c:strCache>
                <c:ptCount val="3"/>
                <c:pt idx="0">
                  <c:v>Housing</c:v>
                </c:pt>
                <c:pt idx="1">
                  <c:v>Personal</c:v>
                </c:pt>
                <c:pt idx="2">
                  <c:v>Transportation</c:v>
                </c:pt>
              </c:strCache>
            </c:strRef>
          </c:cat>
          <c:val>
            <c:numRef>
              <c:f>'Sheet4 (2)'!$C$3:$C$6</c:f>
              <c:numCache>
                <c:formatCode>General</c:formatCode>
                <c:ptCount val="3"/>
                <c:pt idx="0">
                  <c:v>80</c:v>
                </c:pt>
              </c:numCache>
            </c:numRef>
          </c:val>
          <c:extLst>
            <c:ext xmlns:c16="http://schemas.microsoft.com/office/drawing/2014/chart" uri="{C3380CC4-5D6E-409C-BE32-E72D297353CC}">
              <c16:uniqueId val="{00000001-FD66-4C34-9BCE-D75892DDF2F2}"/>
            </c:ext>
          </c:extLst>
        </c:ser>
        <c:ser>
          <c:idx val="2"/>
          <c:order val="2"/>
          <c:tx>
            <c:strRef>
              <c:f>'Sheet4 (2)'!$D$1:$D$2</c:f>
              <c:strCache>
                <c:ptCount val="1"/>
                <c:pt idx="0">
                  <c:v>Gas</c:v>
                </c:pt>
              </c:strCache>
            </c:strRef>
          </c:tx>
          <c:spPr>
            <a:solidFill>
              <a:schemeClr val="accent3"/>
            </a:solidFill>
            <a:ln>
              <a:noFill/>
            </a:ln>
            <a:effectLst/>
          </c:spPr>
          <c:invertIfNegative val="0"/>
          <c:cat>
            <c:strRef>
              <c:f>'Sheet4 (2)'!$A$3:$A$6</c:f>
              <c:strCache>
                <c:ptCount val="3"/>
                <c:pt idx="0">
                  <c:v>Housing</c:v>
                </c:pt>
                <c:pt idx="1">
                  <c:v>Personal</c:v>
                </c:pt>
                <c:pt idx="2">
                  <c:v>Transportation</c:v>
                </c:pt>
              </c:strCache>
            </c:strRef>
          </c:cat>
          <c:val>
            <c:numRef>
              <c:f>'Sheet4 (2)'!$D$3:$D$6</c:f>
              <c:numCache>
                <c:formatCode>General</c:formatCode>
                <c:ptCount val="3"/>
                <c:pt idx="2">
                  <c:v>100</c:v>
                </c:pt>
              </c:numCache>
            </c:numRef>
          </c:val>
          <c:extLst>
            <c:ext xmlns:c16="http://schemas.microsoft.com/office/drawing/2014/chart" uri="{C3380CC4-5D6E-409C-BE32-E72D297353CC}">
              <c16:uniqueId val="{00000002-FD66-4C34-9BCE-D75892DDF2F2}"/>
            </c:ext>
          </c:extLst>
        </c:ser>
        <c:ser>
          <c:idx val="3"/>
          <c:order val="3"/>
          <c:tx>
            <c:strRef>
              <c:f>'Sheet4 (2)'!$E$1:$E$2</c:f>
              <c:strCache>
                <c:ptCount val="1"/>
                <c:pt idx="0">
                  <c:v>Installment</c:v>
                </c:pt>
              </c:strCache>
            </c:strRef>
          </c:tx>
          <c:spPr>
            <a:solidFill>
              <a:schemeClr val="accent4"/>
            </a:solidFill>
            <a:ln>
              <a:noFill/>
            </a:ln>
            <a:effectLst/>
          </c:spPr>
          <c:invertIfNegative val="0"/>
          <c:cat>
            <c:strRef>
              <c:f>'Sheet4 (2)'!$A$3:$A$6</c:f>
              <c:strCache>
                <c:ptCount val="3"/>
                <c:pt idx="0">
                  <c:v>Housing</c:v>
                </c:pt>
                <c:pt idx="1">
                  <c:v>Personal</c:v>
                </c:pt>
                <c:pt idx="2">
                  <c:v>Transportation</c:v>
                </c:pt>
              </c:strCache>
            </c:strRef>
          </c:cat>
          <c:val>
            <c:numRef>
              <c:f>'Sheet4 (2)'!$E$3:$E$6</c:f>
              <c:numCache>
                <c:formatCode>General</c:formatCode>
                <c:ptCount val="3"/>
                <c:pt idx="2">
                  <c:v>25</c:v>
                </c:pt>
              </c:numCache>
            </c:numRef>
          </c:val>
          <c:extLst>
            <c:ext xmlns:c16="http://schemas.microsoft.com/office/drawing/2014/chart" uri="{C3380CC4-5D6E-409C-BE32-E72D297353CC}">
              <c16:uniqueId val="{00000003-FD66-4C34-9BCE-D75892DDF2F2}"/>
            </c:ext>
          </c:extLst>
        </c:ser>
        <c:ser>
          <c:idx val="4"/>
          <c:order val="4"/>
          <c:tx>
            <c:strRef>
              <c:f>'Sheet4 (2)'!$F$1:$F$2</c:f>
              <c:strCache>
                <c:ptCount val="1"/>
                <c:pt idx="0">
                  <c:v>Insurance</c:v>
                </c:pt>
              </c:strCache>
            </c:strRef>
          </c:tx>
          <c:spPr>
            <a:solidFill>
              <a:schemeClr val="accent5"/>
            </a:solidFill>
            <a:ln>
              <a:noFill/>
            </a:ln>
            <a:effectLst/>
          </c:spPr>
          <c:invertIfNegative val="0"/>
          <c:cat>
            <c:strRef>
              <c:f>'Sheet4 (2)'!$A$3:$A$6</c:f>
              <c:strCache>
                <c:ptCount val="3"/>
                <c:pt idx="0">
                  <c:v>Housing</c:v>
                </c:pt>
                <c:pt idx="1">
                  <c:v>Personal</c:v>
                </c:pt>
                <c:pt idx="2">
                  <c:v>Transportation</c:v>
                </c:pt>
              </c:strCache>
            </c:strRef>
          </c:cat>
          <c:val>
            <c:numRef>
              <c:f>'Sheet4 (2)'!$F$3:$F$6</c:f>
              <c:numCache>
                <c:formatCode>General</c:formatCode>
                <c:ptCount val="3"/>
                <c:pt idx="0">
                  <c:v>90</c:v>
                </c:pt>
              </c:numCache>
            </c:numRef>
          </c:val>
          <c:extLst>
            <c:ext xmlns:c16="http://schemas.microsoft.com/office/drawing/2014/chart" uri="{C3380CC4-5D6E-409C-BE32-E72D297353CC}">
              <c16:uniqueId val="{00000004-FD66-4C34-9BCE-D75892DDF2F2}"/>
            </c:ext>
          </c:extLst>
        </c:ser>
        <c:ser>
          <c:idx val="5"/>
          <c:order val="5"/>
          <c:tx>
            <c:strRef>
              <c:f>'Sheet4 (2)'!$G$1:$G$2</c:f>
              <c:strCache>
                <c:ptCount val="1"/>
                <c:pt idx="0">
                  <c:v>Internet</c:v>
                </c:pt>
              </c:strCache>
            </c:strRef>
          </c:tx>
          <c:spPr>
            <a:solidFill>
              <a:schemeClr val="accent6"/>
            </a:solidFill>
            <a:ln>
              <a:noFill/>
            </a:ln>
            <a:effectLst/>
          </c:spPr>
          <c:invertIfNegative val="0"/>
          <c:cat>
            <c:strRef>
              <c:f>'Sheet4 (2)'!$A$3:$A$6</c:f>
              <c:strCache>
                <c:ptCount val="3"/>
                <c:pt idx="0">
                  <c:v>Housing</c:v>
                </c:pt>
                <c:pt idx="1">
                  <c:v>Personal</c:v>
                </c:pt>
                <c:pt idx="2">
                  <c:v>Transportation</c:v>
                </c:pt>
              </c:strCache>
            </c:strRef>
          </c:cat>
          <c:val>
            <c:numRef>
              <c:f>'Sheet4 (2)'!$G$3:$G$6</c:f>
              <c:numCache>
                <c:formatCode>General</c:formatCode>
                <c:ptCount val="3"/>
                <c:pt idx="0">
                  <c:v>55</c:v>
                </c:pt>
              </c:numCache>
            </c:numRef>
          </c:val>
          <c:extLst>
            <c:ext xmlns:c16="http://schemas.microsoft.com/office/drawing/2014/chart" uri="{C3380CC4-5D6E-409C-BE32-E72D297353CC}">
              <c16:uniqueId val="{00000005-FD66-4C34-9BCE-D75892DDF2F2}"/>
            </c:ext>
          </c:extLst>
        </c:ser>
        <c:ser>
          <c:idx val="6"/>
          <c:order val="6"/>
          <c:tx>
            <c:strRef>
              <c:f>'Sheet4 (2)'!$H$1:$H$2</c:f>
              <c:strCache>
                <c:ptCount val="1"/>
                <c:pt idx="0">
                  <c:v>Maintenance</c:v>
                </c:pt>
              </c:strCache>
            </c:strRef>
          </c:tx>
          <c:spPr>
            <a:solidFill>
              <a:schemeClr val="accent1">
                <a:lumMod val="60000"/>
              </a:schemeClr>
            </a:solidFill>
            <a:ln>
              <a:noFill/>
            </a:ln>
            <a:effectLst/>
          </c:spPr>
          <c:invertIfNegative val="0"/>
          <c:cat>
            <c:strRef>
              <c:f>'Sheet4 (2)'!$A$3:$A$6</c:f>
              <c:strCache>
                <c:ptCount val="3"/>
                <c:pt idx="0">
                  <c:v>Housing</c:v>
                </c:pt>
                <c:pt idx="1">
                  <c:v>Personal</c:v>
                </c:pt>
                <c:pt idx="2">
                  <c:v>Transportation</c:v>
                </c:pt>
              </c:strCache>
            </c:strRef>
          </c:cat>
          <c:val>
            <c:numRef>
              <c:f>'Sheet4 (2)'!$H$3:$H$6</c:f>
              <c:numCache>
                <c:formatCode>General</c:formatCode>
                <c:ptCount val="3"/>
                <c:pt idx="2">
                  <c:v>37</c:v>
                </c:pt>
              </c:numCache>
            </c:numRef>
          </c:val>
          <c:extLst>
            <c:ext xmlns:c16="http://schemas.microsoft.com/office/drawing/2014/chart" uri="{C3380CC4-5D6E-409C-BE32-E72D297353CC}">
              <c16:uniqueId val="{00000006-FD66-4C34-9BCE-D75892DDF2F2}"/>
            </c:ext>
          </c:extLst>
        </c:ser>
        <c:ser>
          <c:idx val="7"/>
          <c:order val="7"/>
          <c:tx>
            <c:strRef>
              <c:f>'Sheet4 (2)'!$I$1:$I$2</c:f>
              <c:strCache>
                <c:ptCount val="1"/>
                <c:pt idx="0">
                  <c:v>Other</c:v>
                </c:pt>
              </c:strCache>
            </c:strRef>
          </c:tx>
          <c:spPr>
            <a:solidFill>
              <a:schemeClr val="accent2">
                <a:lumMod val="60000"/>
              </a:schemeClr>
            </a:solidFill>
            <a:ln>
              <a:noFill/>
            </a:ln>
            <a:effectLst/>
          </c:spPr>
          <c:invertIfNegative val="0"/>
          <c:cat>
            <c:strRef>
              <c:f>'Sheet4 (2)'!$A$3:$A$6</c:f>
              <c:strCache>
                <c:ptCount val="3"/>
                <c:pt idx="0">
                  <c:v>Housing</c:v>
                </c:pt>
                <c:pt idx="1">
                  <c:v>Personal</c:v>
                </c:pt>
                <c:pt idx="2">
                  <c:v>Transportation</c:v>
                </c:pt>
              </c:strCache>
            </c:strRef>
          </c:cat>
          <c:val>
            <c:numRef>
              <c:f>'Sheet4 (2)'!$I$3:$I$6</c:f>
              <c:numCache>
                <c:formatCode>General</c:formatCode>
                <c:ptCount val="3"/>
                <c:pt idx="0">
                  <c:v>30</c:v>
                </c:pt>
                <c:pt idx="2">
                  <c:v>30</c:v>
                </c:pt>
              </c:numCache>
            </c:numRef>
          </c:val>
          <c:extLst>
            <c:ext xmlns:c16="http://schemas.microsoft.com/office/drawing/2014/chart" uri="{C3380CC4-5D6E-409C-BE32-E72D297353CC}">
              <c16:uniqueId val="{00000007-FD66-4C34-9BCE-D75892DDF2F2}"/>
            </c:ext>
          </c:extLst>
        </c:ser>
        <c:ser>
          <c:idx val="8"/>
          <c:order val="8"/>
          <c:tx>
            <c:strRef>
              <c:f>'Sheet4 (2)'!$J$1:$J$2</c:f>
              <c:strCache>
                <c:ptCount val="1"/>
                <c:pt idx="0">
                  <c:v>Outing</c:v>
                </c:pt>
              </c:strCache>
            </c:strRef>
          </c:tx>
          <c:spPr>
            <a:solidFill>
              <a:schemeClr val="accent3">
                <a:lumMod val="60000"/>
              </a:schemeClr>
            </a:solidFill>
            <a:ln>
              <a:noFill/>
            </a:ln>
            <a:effectLst/>
          </c:spPr>
          <c:invertIfNegative val="0"/>
          <c:cat>
            <c:strRef>
              <c:f>'Sheet4 (2)'!$A$3:$A$6</c:f>
              <c:strCache>
                <c:ptCount val="3"/>
                <c:pt idx="0">
                  <c:v>Housing</c:v>
                </c:pt>
                <c:pt idx="1">
                  <c:v>Personal</c:v>
                </c:pt>
                <c:pt idx="2">
                  <c:v>Transportation</c:v>
                </c:pt>
              </c:strCache>
            </c:strRef>
          </c:cat>
          <c:val>
            <c:numRef>
              <c:f>'Sheet4 (2)'!$J$3:$J$6</c:f>
              <c:numCache>
                <c:formatCode>General</c:formatCode>
                <c:ptCount val="3"/>
                <c:pt idx="1">
                  <c:v>152</c:v>
                </c:pt>
              </c:numCache>
            </c:numRef>
          </c:val>
          <c:extLst>
            <c:ext xmlns:c16="http://schemas.microsoft.com/office/drawing/2014/chart" uri="{C3380CC4-5D6E-409C-BE32-E72D297353CC}">
              <c16:uniqueId val="{00000008-FD66-4C34-9BCE-D75892DDF2F2}"/>
            </c:ext>
          </c:extLst>
        </c:ser>
        <c:ser>
          <c:idx val="9"/>
          <c:order val="9"/>
          <c:tx>
            <c:strRef>
              <c:f>'Sheet4 (2)'!$K$1:$K$2</c:f>
              <c:strCache>
                <c:ptCount val="1"/>
                <c:pt idx="0">
                  <c:v>Parking</c:v>
                </c:pt>
              </c:strCache>
            </c:strRef>
          </c:tx>
          <c:spPr>
            <a:solidFill>
              <a:schemeClr val="accent4">
                <a:lumMod val="60000"/>
              </a:schemeClr>
            </a:solidFill>
            <a:ln>
              <a:noFill/>
            </a:ln>
            <a:effectLst/>
          </c:spPr>
          <c:invertIfNegative val="0"/>
          <c:cat>
            <c:strRef>
              <c:f>'Sheet4 (2)'!$A$3:$A$6</c:f>
              <c:strCache>
                <c:ptCount val="3"/>
                <c:pt idx="0">
                  <c:v>Housing</c:v>
                </c:pt>
                <c:pt idx="1">
                  <c:v>Personal</c:v>
                </c:pt>
                <c:pt idx="2">
                  <c:v>Transportation</c:v>
                </c:pt>
              </c:strCache>
            </c:strRef>
          </c:cat>
          <c:val>
            <c:numRef>
              <c:f>'Sheet4 (2)'!$K$3:$K$6</c:f>
              <c:numCache>
                <c:formatCode>General</c:formatCode>
                <c:ptCount val="3"/>
                <c:pt idx="2">
                  <c:v>149</c:v>
                </c:pt>
              </c:numCache>
            </c:numRef>
          </c:val>
          <c:extLst>
            <c:ext xmlns:c16="http://schemas.microsoft.com/office/drawing/2014/chart" uri="{C3380CC4-5D6E-409C-BE32-E72D297353CC}">
              <c16:uniqueId val="{00000009-FD66-4C34-9BCE-D75892DDF2F2}"/>
            </c:ext>
          </c:extLst>
        </c:ser>
        <c:ser>
          <c:idx val="10"/>
          <c:order val="10"/>
          <c:tx>
            <c:strRef>
              <c:f>'Sheet4 (2)'!$L$1:$L$2</c:f>
              <c:strCache>
                <c:ptCount val="1"/>
                <c:pt idx="0">
                  <c:v>Parking Fee</c:v>
                </c:pt>
              </c:strCache>
            </c:strRef>
          </c:tx>
          <c:spPr>
            <a:solidFill>
              <a:schemeClr val="accent5">
                <a:lumMod val="60000"/>
              </a:schemeClr>
            </a:solidFill>
            <a:ln>
              <a:noFill/>
            </a:ln>
            <a:effectLst/>
          </c:spPr>
          <c:invertIfNegative val="0"/>
          <c:cat>
            <c:strRef>
              <c:f>'Sheet4 (2)'!$A$3:$A$6</c:f>
              <c:strCache>
                <c:ptCount val="3"/>
                <c:pt idx="0">
                  <c:v>Housing</c:v>
                </c:pt>
                <c:pt idx="1">
                  <c:v>Personal</c:v>
                </c:pt>
                <c:pt idx="2">
                  <c:v>Transportation</c:v>
                </c:pt>
              </c:strCache>
            </c:strRef>
          </c:cat>
          <c:val>
            <c:numRef>
              <c:f>'Sheet4 (2)'!$L$3:$L$6</c:f>
              <c:numCache>
                <c:formatCode>General</c:formatCode>
                <c:ptCount val="3"/>
                <c:pt idx="0">
                  <c:v>84</c:v>
                </c:pt>
              </c:numCache>
            </c:numRef>
          </c:val>
          <c:extLst>
            <c:ext xmlns:c16="http://schemas.microsoft.com/office/drawing/2014/chart" uri="{C3380CC4-5D6E-409C-BE32-E72D297353CC}">
              <c16:uniqueId val="{0000000A-FD66-4C34-9BCE-D75892DDF2F2}"/>
            </c:ext>
          </c:extLst>
        </c:ser>
        <c:ser>
          <c:idx val="11"/>
          <c:order val="11"/>
          <c:tx>
            <c:strRef>
              <c:f>'Sheet4 (2)'!$M$1:$M$2</c:f>
              <c:strCache>
                <c:ptCount val="1"/>
                <c:pt idx="0">
                  <c:v>Registration</c:v>
                </c:pt>
              </c:strCache>
            </c:strRef>
          </c:tx>
          <c:spPr>
            <a:solidFill>
              <a:schemeClr val="accent6">
                <a:lumMod val="60000"/>
              </a:schemeClr>
            </a:solidFill>
            <a:ln>
              <a:noFill/>
            </a:ln>
            <a:effectLst/>
          </c:spPr>
          <c:invertIfNegative val="0"/>
          <c:cat>
            <c:strRef>
              <c:f>'Sheet4 (2)'!$A$3:$A$6</c:f>
              <c:strCache>
                <c:ptCount val="3"/>
                <c:pt idx="0">
                  <c:v>Housing</c:v>
                </c:pt>
                <c:pt idx="1">
                  <c:v>Personal</c:v>
                </c:pt>
                <c:pt idx="2">
                  <c:v>Transportation</c:v>
                </c:pt>
              </c:strCache>
            </c:strRef>
          </c:cat>
          <c:val>
            <c:numRef>
              <c:f>'Sheet4 (2)'!$M$3:$M$6</c:f>
              <c:numCache>
                <c:formatCode>General</c:formatCode>
                <c:ptCount val="3"/>
                <c:pt idx="2">
                  <c:v>59</c:v>
                </c:pt>
              </c:numCache>
            </c:numRef>
          </c:val>
          <c:extLst>
            <c:ext xmlns:c16="http://schemas.microsoft.com/office/drawing/2014/chart" uri="{C3380CC4-5D6E-409C-BE32-E72D297353CC}">
              <c16:uniqueId val="{0000000B-FD66-4C34-9BCE-D75892DDF2F2}"/>
            </c:ext>
          </c:extLst>
        </c:ser>
        <c:ser>
          <c:idx val="12"/>
          <c:order val="12"/>
          <c:tx>
            <c:strRef>
              <c:f>'Sheet4 (2)'!$N$1:$N$2</c:f>
              <c:strCache>
                <c:ptCount val="1"/>
                <c:pt idx="0">
                  <c:v>Rent</c:v>
                </c:pt>
              </c:strCache>
            </c:strRef>
          </c:tx>
          <c:spPr>
            <a:solidFill>
              <a:schemeClr val="accent1">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(2)'!$N$3:$N$6</c:f>
              <c:numCache>
                <c:formatCode>General</c:formatCode>
                <c:ptCount val="3"/>
                <c:pt idx="0">
                  <c:v>350</c:v>
                </c:pt>
              </c:numCache>
            </c:numRef>
          </c:val>
          <c:extLst>
            <c:ext xmlns:c16="http://schemas.microsoft.com/office/drawing/2014/chart" uri="{C3380CC4-5D6E-409C-BE32-E72D297353CC}">
              <c16:uniqueId val="{0000000C-FD66-4C34-9BCE-D75892DDF2F2}"/>
            </c:ext>
          </c:extLst>
        </c:ser>
        <c:ser>
          <c:idx val="13"/>
          <c:order val="13"/>
          <c:tx>
            <c:strRef>
              <c:f>'Sheet4 (2)'!$O$1:$O$2</c:f>
              <c:strCache>
                <c:ptCount val="1"/>
                <c:pt idx="0">
                  <c:v>Shopping</c:v>
                </c:pt>
              </c:strCache>
            </c:strRef>
          </c:tx>
          <c:spPr>
            <a:solidFill>
              <a:schemeClr val="accent2">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(2)'!$O$3:$O$6</c:f>
              <c:numCache>
                <c:formatCode>General</c:formatCode>
                <c:ptCount val="3"/>
                <c:pt idx="1">
                  <c:v>146</c:v>
                </c:pt>
              </c:numCache>
            </c:numRef>
          </c:val>
          <c:extLst>
            <c:ext xmlns:c16="http://schemas.microsoft.com/office/drawing/2014/chart" uri="{C3380CC4-5D6E-409C-BE32-E72D297353CC}">
              <c16:uniqueId val="{0000000D-FD66-4C34-9BCE-D75892DDF2F2}"/>
            </c:ext>
          </c:extLst>
        </c:ser>
        <c:ser>
          <c:idx val="14"/>
          <c:order val="14"/>
          <c:tx>
            <c:strRef>
              <c:f>'Sheet4 (2)'!$P$1:$P$2</c:f>
              <c:strCache>
                <c:ptCount val="1"/>
                <c:pt idx="0">
                  <c:v>School loans</c:v>
                </c:pt>
              </c:strCache>
            </c:strRef>
          </c:tx>
          <c:spPr>
            <a:solidFill>
              <a:schemeClr val="accent3">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(2)'!$P$3:$P$6</c:f>
              <c:numCache>
                <c:formatCode>General</c:formatCode>
                <c:ptCount val="3"/>
                <c:pt idx="1">
                  <c:v>194</c:v>
                </c:pt>
              </c:numCache>
            </c:numRef>
          </c:val>
          <c:extLst>
            <c:ext xmlns:c16="http://schemas.microsoft.com/office/drawing/2014/chart" uri="{C3380CC4-5D6E-409C-BE32-E72D297353CC}">
              <c16:uniqueId val="{0000000E-FD66-4C34-9BCE-D75892DDF2F2}"/>
            </c:ext>
          </c:extLst>
        </c:ser>
        <c:ser>
          <c:idx val="15"/>
          <c:order val="15"/>
          <c:tx>
            <c:strRef>
              <c:f>'Sheet4 (2)'!$Q$1:$Q$2</c:f>
              <c:strCache>
                <c:ptCount val="1"/>
                <c:pt idx="0">
                  <c:v>Toll</c:v>
                </c:pt>
              </c:strCache>
            </c:strRef>
          </c:tx>
          <c:spPr>
            <a:solidFill>
              <a:schemeClr val="accent4">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(2)'!$Q$3:$Q$6</c:f>
              <c:numCache>
                <c:formatCode>General</c:formatCode>
                <c:ptCount val="3"/>
                <c:pt idx="2">
                  <c:v>87</c:v>
                </c:pt>
              </c:numCache>
            </c:numRef>
          </c:val>
          <c:extLst>
            <c:ext xmlns:c16="http://schemas.microsoft.com/office/drawing/2014/chart" uri="{C3380CC4-5D6E-409C-BE32-E72D297353CC}">
              <c16:uniqueId val="{0000000F-FD66-4C34-9BCE-D75892DDF2F2}"/>
            </c:ext>
          </c:extLst>
        </c:ser>
        <c:ser>
          <c:idx val="16"/>
          <c:order val="16"/>
          <c:tx>
            <c:strRef>
              <c:f>'Sheet4 (2)'!$R$1:$R$2</c:f>
              <c:strCache>
                <c:ptCount val="1"/>
                <c:pt idx="0">
                  <c:v>TV Subscription</c:v>
                </c:pt>
              </c:strCache>
            </c:strRef>
          </c:tx>
          <c:spPr>
            <a:solidFill>
              <a:schemeClr val="accent5">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(2)'!$R$3:$R$6</c:f>
              <c:numCache>
                <c:formatCode>General</c:formatCode>
                <c:ptCount val="3"/>
                <c:pt idx="0">
                  <c:v>30</c:v>
                </c:pt>
              </c:numCache>
            </c:numRef>
          </c:val>
          <c:extLst>
            <c:ext xmlns:c16="http://schemas.microsoft.com/office/drawing/2014/chart" uri="{C3380CC4-5D6E-409C-BE32-E72D297353CC}">
              <c16:uniqueId val="{00000010-FD66-4C34-9BCE-D75892DDF2F2}"/>
            </c:ext>
          </c:extLst>
        </c:ser>
        <c:ser>
          <c:idx val="17"/>
          <c:order val="17"/>
          <c:tx>
            <c:strRef>
              <c:f>'Sheet4 (2)'!$S$1:$S$2</c:f>
              <c:strCache>
                <c:ptCount val="1"/>
                <c:pt idx="0">
                  <c:v>vehicle insurance</c:v>
                </c:pt>
              </c:strCache>
            </c:strRef>
          </c:tx>
          <c:spPr>
            <a:solidFill>
              <a:schemeClr val="accent6">
                <a:lumMod val="80000"/>
                <a:lumOff val="20000"/>
              </a:schemeClr>
            </a:solidFill>
            <a:ln>
              <a:noFill/>
            </a:ln>
            <a:effectLst/>
          </c:spPr>
          <c:invertIfNegative val="0"/>
          <c:cat>
            <c:strRef>
              <c:f>'Sheet4 (2)'!$A$3:$A$6</c:f>
              <c:strCache>
                <c:ptCount val="3"/>
                <c:pt idx="0">
                  <c:v>Housing</c:v>
                </c:pt>
                <c:pt idx="1">
                  <c:v>Personal</c:v>
                </c:pt>
                <c:pt idx="2">
                  <c:v>Transportation</c:v>
                </c:pt>
              </c:strCache>
            </c:strRef>
          </c:cat>
          <c:val>
            <c:numRef>
              <c:f>'Sheet4 (2)'!$S$3:$S$6</c:f>
              <c:numCache>
                <c:formatCode>General</c:formatCode>
                <c:ptCount val="3"/>
                <c:pt idx="2">
                  <c:v>109</c:v>
                </c:pt>
              </c:numCache>
            </c:numRef>
          </c:val>
          <c:extLst>
            <c:ext xmlns:c16="http://schemas.microsoft.com/office/drawing/2014/chart" uri="{C3380CC4-5D6E-409C-BE32-E72D297353CC}">
              <c16:uniqueId val="{00000011-FD66-4C34-9BCE-D75892DDF2F2}"/>
            </c:ext>
          </c:extLst>
        </c:ser>
        <c:ser>
          <c:idx val="18"/>
          <c:order val="18"/>
          <c:tx>
            <c:strRef>
              <c:f>'Sheet4 (2)'!$T$1:$T$2</c:f>
              <c:strCache>
                <c:ptCount val="1"/>
                <c:pt idx="0">
                  <c:v>Water</c:v>
                </c:pt>
              </c:strCache>
            </c:strRef>
          </c:tx>
          <c:spPr>
            <a:solidFill>
              <a:schemeClr val="accent1">
                <a:lumMod val="80000"/>
              </a:schemeClr>
            </a:solidFill>
            <a:ln>
              <a:noFill/>
            </a:ln>
            <a:effectLst/>
          </c:spPr>
          <c:invertIfNegative val="0"/>
          <c:cat>
            <c:strRef>
              <c:f>'Sheet4 (2)'!$A$3:$A$6</c:f>
              <c:strCache>
                <c:ptCount val="3"/>
                <c:pt idx="0">
                  <c:v>Housing</c:v>
                </c:pt>
                <c:pt idx="1">
                  <c:v>Personal</c:v>
                </c:pt>
                <c:pt idx="2">
                  <c:v>Transportation</c:v>
                </c:pt>
              </c:strCache>
            </c:strRef>
          </c:cat>
          <c:val>
            <c:numRef>
              <c:f>'Sheet4 (2)'!$T$3:$T$6</c:f>
              <c:numCache>
                <c:formatCode>General</c:formatCode>
                <c:ptCount val="3"/>
                <c:pt idx="0">
                  <c:v>107</c:v>
                </c:pt>
              </c:numCache>
            </c:numRef>
          </c:val>
          <c:extLst>
            <c:ext xmlns:c16="http://schemas.microsoft.com/office/drawing/2014/chart" uri="{C3380CC4-5D6E-409C-BE32-E72D297353CC}">
              <c16:uniqueId val="{00000012-FD66-4C34-9BCE-D75892DDF2F2}"/>
            </c:ext>
          </c:extLst>
        </c:ser>
        <c:dLbls>
          <c:showLegendKey val="0"/>
          <c:showVal val="0"/>
          <c:showCatName val="0"/>
          <c:showSerName val="0"/>
          <c:showPercent val="0"/>
          <c:showBubbleSize val="0"/>
        </c:dLbls>
        <c:gapWidth val="150"/>
        <c:overlap val="100"/>
        <c:axId val="1962824272"/>
        <c:axId val="1962832176"/>
      </c:barChart>
      <c:catAx>
        <c:axId val="196282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832176"/>
        <c:crosses val="autoZero"/>
        <c:auto val="1"/>
        <c:lblAlgn val="ctr"/>
        <c:lblOffset val="100"/>
        <c:noMultiLvlLbl val="0"/>
      </c:catAx>
      <c:valAx>
        <c:axId val="1962832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82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[Finance_Tracker_Dashboard.xlsx]Sheet4 (3)!PivotTable6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stacked"/>
        <c:varyColors val="0"/>
        <c:ser>
          <c:idx val="0"/>
          <c:order val="0"/>
          <c:tx>
            <c:strRef>
              <c:f>'Sheet4 (3)'!$C$3</c:f>
              <c:strCache>
                <c:ptCount val="1"/>
                <c:pt idx="0">
                  <c:v>Total</c:v>
                </c:pt>
              </c:strCache>
            </c:strRef>
          </c:tx>
          <c:spPr>
            <a:solidFill>
              <a:schemeClr val="accent1"/>
            </a:solidFill>
            <a:ln>
              <a:noFill/>
            </a:ln>
            <a:effectLst/>
          </c:spPr>
          <c:invertIfNegative val="0"/>
          <c:cat>
            <c:strRef>
              <c:f>'Sheet4 (3)'!$B$4:$B$8</c:f>
              <c:strCache>
                <c:ptCount val="4"/>
                <c:pt idx="0">
                  <c:v>E-commerce</c:v>
                </c:pt>
                <c:pt idx="1">
                  <c:v>Google Adsecne</c:v>
                </c:pt>
                <c:pt idx="2">
                  <c:v>My Shop</c:v>
                </c:pt>
                <c:pt idx="3">
                  <c:v>Salary</c:v>
                </c:pt>
              </c:strCache>
            </c:strRef>
          </c:cat>
          <c:val>
            <c:numRef>
              <c:f>'Sheet4 (3)'!$C$4:$C$8</c:f>
              <c:numCache>
                <c:formatCode>General</c:formatCode>
                <c:ptCount val="4"/>
                <c:pt idx="0">
                  <c:v>147</c:v>
                </c:pt>
                <c:pt idx="1">
                  <c:v>140</c:v>
                </c:pt>
                <c:pt idx="2">
                  <c:v>141</c:v>
                </c:pt>
                <c:pt idx="3">
                  <c:v>2510</c:v>
                </c:pt>
              </c:numCache>
            </c:numRef>
          </c:val>
          <c:extLst>
            <c:ext xmlns:c16="http://schemas.microsoft.com/office/drawing/2014/chart" uri="{C3380CC4-5D6E-409C-BE32-E72D297353CC}">
              <c16:uniqueId val="{00000000-69F9-4992-A0BB-F4CBABD5F646}"/>
            </c:ext>
          </c:extLst>
        </c:ser>
        <c:dLbls>
          <c:showLegendKey val="0"/>
          <c:showVal val="0"/>
          <c:showCatName val="0"/>
          <c:showSerName val="0"/>
          <c:showPercent val="0"/>
          <c:showBubbleSize val="0"/>
        </c:dLbls>
        <c:gapWidth val="150"/>
        <c:overlap val="100"/>
        <c:axId val="1372026928"/>
        <c:axId val="1372015696"/>
      </c:barChart>
      <c:catAx>
        <c:axId val="137202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015696"/>
        <c:crosses val="autoZero"/>
        <c:auto val="1"/>
        <c:lblAlgn val="ctr"/>
        <c:lblOffset val="100"/>
        <c:noMultiLvlLbl val="0"/>
      </c:catAx>
      <c:valAx>
        <c:axId val="137201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02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95251</xdr:colOff>
      <xdr:row>11</xdr:row>
      <xdr:rowOff>169334</xdr:rowOff>
    </xdr:from>
    <xdr:to>
      <xdr:col>3</xdr:col>
      <xdr:colOff>486834</xdr:colOff>
      <xdr:row>13</xdr:row>
      <xdr:rowOff>137584</xdr:rowOff>
    </xdr:to>
    <xdr:sp macro="" textlink="">
      <xdr:nvSpPr>
        <xdr:cNvPr id="3" name="Rectangle 2"/>
        <xdr:cNvSpPr/>
      </xdr:nvSpPr>
      <xdr:spPr>
        <a:xfrm>
          <a:off x="264584" y="3026834"/>
          <a:ext cx="1926167" cy="39158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sk-SK" sz="1600">
              <a:solidFill>
                <a:schemeClr val="bg1">
                  <a:lumMod val="50000"/>
                </a:schemeClr>
              </a:solidFill>
            </a:rPr>
            <a:t>Monthly view</a:t>
          </a:r>
        </a:p>
      </xdr:txBody>
    </xdr:sp>
    <xdr:clientData/>
  </xdr:twoCellAnchor>
  <xdr:twoCellAnchor>
    <xdr:from>
      <xdr:col>1</xdr:col>
      <xdr:colOff>232832</xdr:colOff>
      <xdr:row>1</xdr:row>
      <xdr:rowOff>660139</xdr:rowOff>
    </xdr:from>
    <xdr:to>
      <xdr:col>3</xdr:col>
      <xdr:colOff>349251</xdr:colOff>
      <xdr:row>9</xdr:row>
      <xdr:rowOff>95251</xdr:rowOff>
    </xdr:to>
    <xdr:sp macro="" textlink="">
      <xdr:nvSpPr>
        <xdr:cNvPr id="5" name="Oval 4"/>
        <xdr:cNvSpPr/>
      </xdr:nvSpPr>
      <xdr:spPr>
        <a:xfrm>
          <a:off x="518582" y="871806"/>
          <a:ext cx="1651002" cy="1657612"/>
        </a:xfrm>
        <a:prstGeom prst="ellipse">
          <a:avLst/>
        </a:prstGeom>
        <a:noFill/>
        <a:effectLst>
          <a:glow rad="63500">
            <a:schemeClr val="accent1">
              <a:satMod val="175000"/>
              <a:alpha val="40000"/>
            </a:schemeClr>
          </a:glow>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sk-SK" sz="1600">
              <a:solidFill>
                <a:schemeClr val="accent1"/>
              </a:solidFill>
            </a:rPr>
            <a:t>Monthl</a:t>
          </a:r>
          <a:r>
            <a:rPr lang="sk-SK" sz="1600" baseline="0">
              <a:solidFill>
                <a:schemeClr val="accent1"/>
              </a:solidFill>
            </a:rPr>
            <a:t>y result</a:t>
          </a:r>
          <a:endParaRPr lang="sk-SK" sz="1600">
            <a:solidFill>
              <a:schemeClr val="accent1"/>
            </a:solidFill>
          </a:endParaRPr>
        </a:p>
      </xdr:txBody>
    </xdr:sp>
    <xdr:clientData/>
  </xdr:twoCellAnchor>
  <xdr:twoCellAnchor editAs="absolute">
    <xdr:from>
      <xdr:col>9</xdr:col>
      <xdr:colOff>95247</xdr:colOff>
      <xdr:row>1</xdr:row>
      <xdr:rowOff>687915</xdr:rowOff>
    </xdr:from>
    <xdr:to>
      <xdr:col>16</xdr:col>
      <xdr:colOff>571500</xdr:colOff>
      <xdr:row>23</xdr:row>
      <xdr:rowOff>88633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63500</xdr:colOff>
      <xdr:row>16</xdr:row>
      <xdr:rowOff>84667</xdr:rowOff>
    </xdr:from>
    <xdr:to>
      <xdr:col>3</xdr:col>
      <xdr:colOff>497416</xdr:colOff>
      <xdr:row>24</xdr:row>
      <xdr:rowOff>126999</xdr:rowOff>
    </xdr:to>
    <mc:AlternateContent xmlns:mc="http://schemas.openxmlformats.org/markup-compatibility/2006" xmlns:a14="http://schemas.microsoft.com/office/drawing/2010/main">
      <mc:Choice Requires="a14">
        <xdr:graphicFrame macro="">
          <xdr:nvGraphicFramePr>
            <xdr:cNvPr id="7"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25438" y="4049448"/>
              <a:ext cx="2053166" cy="17568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264585</xdr:colOff>
      <xdr:row>9</xdr:row>
      <xdr:rowOff>21166</xdr:rowOff>
    </xdr:from>
    <xdr:to>
      <xdr:col>9</xdr:col>
      <xdr:colOff>296333</xdr:colOff>
      <xdr:row>22</xdr:row>
      <xdr:rowOff>181241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201083</xdr:colOff>
      <xdr:row>3</xdr:row>
      <xdr:rowOff>201084</xdr:rowOff>
    </xdr:from>
    <xdr:to>
      <xdr:col>6</xdr:col>
      <xdr:colOff>23813</xdr:colOff>
      <xdr:row>7</xdr:row>
      <xdr:rowOff>21166</xdr:rowOff>
    </xdr:to>
    <xdr:sp macro="" textlink="">
      <xdr:nvSpPr>
        <xdr:cNvPr id="12" name="Rounded Rectangle 11"/>
        <xdr:cNvSpPr/>
      </xdr:nvSpPr>
      <xdr:spPr>
        <a:xfrm>
          <a:off x="2641864" y="1391709"/>
          <a:ext cx="1406262" cy="665426"/>
        </a:xfrm>
        <a:prstGeom prst="round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201083</xdr:colOff>
      <xdr:row>3</xdr:row>
      <xdr:rowOff>205316</xdr:rowOff>
    </xdr:from>
    <xdr:to>
      <xdr:col>8</xdr:col>
      <xdr:colOff>21166</xdr:colOff>
      <xdr:row>7</xdr:row>
      <xdr:rowOff>21166</xdr:rowOff>
    </xdr:to>
    <xdr:sp macro="" textlink="">
      <xdr:nvSpPr>
        <xdr:cNvPr id="13" name="Rounded Rectangle 12"/>
        <xdr:cNvSpPr/>
      </xdr:nvSpPr>
      <xdr:spPr>
        <a:xfrm>
          <a:off x="4233333" y="1136649"/>
          <a:ext cx="1439333" cy="651934"/>
        </a:xfrm>
        <a:prstGeom prst="roundRect">
          <a:avLst/>
        </a:prstGeom>
        <a:noFill/>
        <a:ln w="381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15</xdr:col>
      <xdr:colOff>95248</xdr:colOff>
      <xdr:row>0</xdr:row>
      <xdr:rowOff>116416</xdr:rowOff>
    </xdr:from>
    <xdr:to>
      <xdr:col>16</xdr:col>
      <xdr:colOff>270537</xdr:colOff>
      <xdr:row>1</xdr:row>
      <xdr:rowOff>619787</xdr:rowOff>
    </xdr:to>
    <xdr:pic>
      <xdr:nvPicPr>
        <xdr:cNvPr id="14" name="Picture 1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14415" y="116416"/>
          <a:ext cx="789122" cy="715038"/>
        </a:xfrm>
        <a:prstGeom prst="rect">
          <a:avLst/>
        </a:prstGeom>
      </xdr:spPr>
    </xdr:pic>
    <xdr:clientData/>
  </xdr:twoCellAnchor>
  <xdr:twoCellAnchor editAs="oneCell">
    <xdr:from>
      <xdr:col>18</xdr:col>
      <xdr:colOff>666751</xdr:colOff>
      <xdr:row>19</xdr:row>
      <xdr:rowOff>55473</xdr:rowOff>
    </xdr:from>
    <xdr:to>
      <xdr:col>18</xdr:col>
      <xdr:colOff>984250</xdr:colOff>
      <xdr:row>20</xdr:row>
      <xdr:rowOff>161305</xdr:rowOff>
    </xdr:to>
    <xdr:pic>
      <xdr:nvPicPr>
        <xdr:cNvPr id="16" name="Picture 1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557001" y="4606306"/>
          <a:ext cx="317499" cy="317499"/>
        </a:xfrm>
        <a:prstGeom prst="rect">
          <a:avLst/>
        </a:prstGeom>
      </xdr:spPr>
    </xdr:pic>
    <xdr:clientData/>
  </xdr:twoCellAnchor>
  <xdr:twoCellAnchor editAs="oneCell">
    <xdr:from>
      <xdr:col>20</xdr:col>
      <xdr:colOff>687917</xdr:colOff>
      <xdr:row>19</xdr:row>
      <xdr:rowOff>84667</xdr:rowOff>
    </xdr:from>
    <xdr:to>
      <xdr:col>20</xdr:col>
      <xdr:colOff>981522</xdr:colOff>
      <xdr:row>20</xdr:row>
      <xdr:rowOff>166605</xdr:rowOff>
    </xdr:to>
    <xdr:pic>
      <xdr:nvPicPr>
        <xdr:cNvPr id="17" name="Picture 1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879917" y="4635500"/>
          <a:ext cx="293605" cy="293605"/>
        </a:xfrm>
        <a:prstGeom prst="rect">
          <a:avLst/>
        </a:prstGeom>
      </xdr:spPr>
    </xdr:pic>
    <xdr:clientData/>
  </xdr:twoCellAnchor>
  <xdr:twoCellAnchor editAs="oneCell">
    <xdr:from>
      <xdr:col>22</xdr:col>
      <xdr:colOff>529168</xdr:colOff>
      <xdr:row>19</xdr:row>
      <xdr:rowOff>25670</xdr:rowOff>
    </xdr:from>
    <xdr:to>
      <xdr:col>22</xdr:col>
      <xdr:colOff>994834</xdr:colOff>
      <xdr:row>21</xdr:row>
      <xdr:rowOff>68002</xdr:rowOff>
    </xdr:to>
    <xdr:pic>
      <xdr:nvPicPr>
        <xdr:cNvPr id="18" name="Picture 1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022918" y="4576503"/>
          <a:ext cx="465666" cy="465666"/>
        </a:xfrm>
        <a:prstGeom prst="rect">
          <a:avLst/>
        </a:prstGeom>
      </xdr:spPr>
    </xdr:pic>
    <xdr:clientData/>
  </xdr:twoCellAnchor>
  <xdr:twoCellAnchor editAs="absolute">
    <xdr:from>
      <xdr:col>17</xdr:col>
      <xdr:colOff>105834</xdr:colOff>
      <xdr:row>2</xdr:row>
      <xdr:rowOff>179918</xdr:rowOff>
    </xdr:from>
    <xdr:to>
      <xdr:col>24</xdr:col>
      <xdr:colOff>21167</xdr:colOff>
      <xdr:row>15</xdr:row>
      <xdr:rowOff>150284</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766762</xdr:colOff>
      <xdr:row>3</xdr:row>
      <xdr:rowOff>76200</xdr:rowOff>
    </xdr:from>
    <xdr:to>
      <xdr:col>10</xdr:col>
      <xdr:colOff>347662</xdr:colOff>
      <xdr:row>16</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26</xdr:col>
      <xdr:colOff>547686</xdr:colOff>
      <xdr:row>18</xdr:row>
      <xdr:rowOff>104774</xdr:rowOff>
    </xdr:from>
    <xdr:to>
      <xdr:col>33</xdr:col>
      <xdr:colOff>76199</xdr:colOff>
      <xdr:row>35</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385762</xdr:colOff>
      <xdr:row>10</xdr:row>
      <xdr:rowOff>76200</xdr:rowOff>
    </xdr:from>
    <xdr:to>
      <xdr:col>6</xdr:col>
      <xdr:colOff>185737</xdr:colOff>
      <xdr:row>24</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547686</xdr:colOff>
      <xdr:row>18</xdr:row>
      <xdr:rowOff>104774</xdr:rowOff>
    </xdr:from>
    <xdr:to>
      <xdr:col>8</xdr:col>
      <xdr:colOff>76199</xdr:colOff>
      <xdr:row>35</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riána Čigášová" refreshedDate="45056.841321064814" createdVersion="6" refreshedVersion="6" minRefreshableVersion="3" recordCount="300">
  <cacheSource type="worksheet">
    <worksheetSource ref="A1:H301" sheet="Dataset"/>
  </cacheSource>
  <cacheFields count="8">
    <cacheField name="Month Number" numFmtId="0">
      <sharedItems containsSemiMixedTypes="0" containsString="0" containsNumber="1" containsInteger="1" minValue="1" maxValue="12"/>
    </cacheField>
    <cacheField name="Month" numFmtId="0">
      <sharedItems count="24">
        <s v="Január"/>
        <s v="Február"/>
        <s v="Marec"/>
        <s v="Apríl"/>
        <s v="Máj"/>
        <s v="Jún"/>
        <s v="Júl"/>
        <s v="September"/>
        <s v="Október"/>
        <s v="November"/>
        <s v="August"/>
        <s v="December"/>
        <s v="Sep" u="1"/>
        <s v="Jan" u="1"/>
        <s v="Feb" u="1"/>
        <s v="Apr" u="1"/>
        <s v="Nov" u="1"/>
        <s v="Dec" u="1"/>
        <s v="Oct" u="1"/>
        <s v="Jul" u="1"/>
        <s v="Mar" u="1"/>
        <s v="Aug" u="1"/>
        <s v="Jun" u="1"/>
        <s v="May" u="1"/>
      </sharedItems>
    </cacheField>
    <cacheField name="Main Type" numFmtId="0">
      <sharedItems count="2">
        <s v="Expenses"/>
        <s v="Income"/>
      </sharedItems>
    </cacheField>
    <cacheField name="Category" numFmtId="0">
      <sharedItems count="5">
        <s v="Housing"/>
        <s v="Personal"/>
        <s v="Transportation"/>
        <s v="Main Income"/>
        <s v="Side Income"/>
      </sharedItems>
    </cacheField>
    <cacheField name="Sub-category" numFmtId="0">
      <sharedItems count="23">
        <s v="Cleaning"/>
        <s v="Electric"/>
        <s v="Insurance"/>
        <s v="Internet"/>
        <s v="Water"/>
        <s v="Parking Fee"/>
        <s v="Rent"/>
        <s v="TV Subscription"/>
        <s v="Other"/>
        <s v="School loans"/>
        <s v="Shopping"/>
        <s v="Outing"/>
        <s v="Gas"/>
        <s v="vehicle insurance"/>
        <s v="Maintenance"/>
        <s v="Parking"/>
        <s v="Installment"/>
        <s v="Registration"/>
        <s v="Toll"/>
        <s v="Salary"/>
        <s v="My Shop"/>
        <s v="E-commerce"/>
        <s v="Google Adsecne"/>
      </sharedItems>
    </cacheField>
    <cacheField name="Amount" numFmtId="164">
      <sharedItems containsSemiMixedTypes="0" containsString="0" containsNumber="1" containsInteger="1" minValue="10" maxValue="2559"/>
    </cacheField>
    <cacheField name="Bill Due Date" numFmtId="0">
      <sharedItems containsBlank="1"/>
    </cacheField>
    <cacheField name="Status"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driána Čigášová" refreshedDate="45056.902859374997" createdVersion="6" refreshedVersion="6" minRefreshableVersion="3" recordCount="300">
  <cacheSource type="worksheet">
    <worksheetSource name="Table1"/>
  </cacheSource>
  <cacheFields count="7">
    <cacheField name="Month" numFmtId="0">
      <sharedItems count="24">
        <s v="Január"/>
        <s v="Február"/>
        <s v="Marec"/>
        <s v="Apríl"/>
        <s v="Máj"/>
        <s v="Jún"/>
        <s v="Júl"/>
        <s v="September"/>
        <s v="Október"/>
        <s v="November"/>
        <s v="August"/>
        <s v="December"/>
        <s v="Sep" u="1"/>
        <s v="Jan" u="1"/>
        <s v="Feb" u="1"/>
        <s v="Apr" u="1"/>
        <s v="Nov" u="1"/>
        <s v="Dec" u="1"/>
        <s v="Oct" u="1"/>
        <s v="Jul" u="1"/>
        <s v="Mar" u="1"/>
        <s v="Aug" u="1"/>
        <s v="Jun" u="1"/>
        <s v="May" u="1"/>
      </sharedItems>
    </cacheField>
    <cacheField name="Main Type" numFmtId="0">
      <sharedItems count="2">
        <s v="Expenses"/>
        <s v="Income"/>
      </sharedItems>
    </cacheField>
    <cacheField name="Category" numFmtId="0">
      <sharedItems/>
    </cacheField>
    <cacheField name="Sub-category" numFmtId="0">
      <sharedItems/>
    </cacheField>
    <cacheField name="Amount" numFmtId="164">
      <sharedItems containsSemiMixedTypes="0" containsString="0" containsNumber="1" containsInteger="1" minValue="10" maxValue="2559"/>
    </cacheField>
    <cacheField name="Bill Due Date" numFmtId="0">
      <sharedItems containsBlank="1"/>
    </cacheField>
    <cacheField name="Statu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0">
  <r>
    <n v="1"/>
    <x v="0"/>
    <x v="0"/>
    <x v="0"/>
    <x v="0"/>
    <n v="39"/>
    <s v="Jan 7, 2023"/>
    <s v="  Paid  "/>
  </r>
  <r>
    <n v="1"/>
    <x v="0"/>
    <x v="0"/>
    <x v="0"/>
    <x v="1"/>
    <n v="80"/>
    <s v="Jan 2, 2023"/>
    <s v="  Late  "/>
  </r>
  <r>
    <n v="1"/>
    <x v="0"/>
    <x v="0"/>
    <x v="0"/>
    <x v="2"/>
    <n v="90"/>
    <s v="Jan 2, 2023"/>
    <s v="  Paid  "/>
  </r>
  <r>
    <n v="1"/>
    <x v="0"/>
    <x v="0"/>
    <x v="0"/>
    <x v="3"/>
    <n v="55"/>
    <s v="Jan 3, 2023"/>
    <s v="  Paid  "/>
  </r>
  <r>
    <n v="1"/>
    <x v="0"/>
    <x v="0"/>
    <x v="0"/>
    <x v="4"/>
    <n v="99"/>
    <s v="Jan 4, 2023"/>
    <s v="  Paid  "/>
  </r>
  <r>
    <n v="1"/>
    <x v="0"/>
    <x v="0"/>
    <x v="0"/>
    <x v="5"/>
    <n v="100"/>
    <s v="Jan 5, 2023"/>
    <s v="  Paid  "/>
  </r>
  <r>
    <n v="1"/>
    <x v="0"/>
    <x v="0"/>
    <x v="0"/>
    <x v="6"/>
    <n v="350"/>
    <s v="Jan 6, 2023"/>
    <s v="  Paid  "/>
  </r>
  <r>
    <n v="1"/>
    <x v="0"/>
    <x v="0"/>
    <x v="0"/>
    <x v="7"/>
    <n v="30"/>
    <s v="Jan 7, 2023"/>
    <s v="  Late  "/>
  </r>
  <r>
    <n v="1"/>
    <x v="0"/>
    <x v="0"/>
    <x v="0"/>
    <x v="8"/>
    <n v="30"/>
    <s v="Jan 8, 2023"/>
    <s v="  Paid  "/>
  </r>
  <r>
    <n v="1"/>
    <x v="0"/>
    <x v="0"/>
    <x v="1"/>
    <x v="9"/>
    <n v="108"/>
    <s v="Jan 9, 2023"/>
    <s v="  Paid  "/>
  </r>
  <r>
    <n v="1"/>
    <x v="0"/>
    <x v="0"/>
    <x v="1"/>
    <x v="10"/>
    <n v="104"/>
    <s v="Jan 4, 2023"/>
    <s v="  Paid  "/>
  </r>
  <r>
    <n v="1"/>
    <x v="0"/>
    <x v="0"/>
    <x v="1"/>
    <x v="11"/>
    <n v="124"/>
    <s v="Jan 5, 2023"/>
    <s v="  Paid  "/>
  </r>
  <r>
    <n v="1"/>
    <x v="0"/>
    <x v="0"/>
    <x v="2"/>
    <x v="0"/>
    <n v="28"/>
    <s v="Jan 6, 2023"/>
    <s v="  Paid  "/>
  </r>
  <r>
    <n v="1"/>
    <x v="0"/>
    <x v="0"/>
    <x v="2"/>
    <x v="12"/>
    <n v="100"/>
    <s v="Jan 7, 2023"/>
    <s v="  Paid  "/>
  </r>
  <r>
    <n v="1"/>
    <x v="0"/>
    <x v="0"/>
    <x v="2"/>
    <x v="13"/>
    <n v="148"/>
    <s v="Jan 3, 2023"/>
    <s v="  Paid  "/>
  </r>
  <r>
    <n v="1"/>
    <x v="0"/>
    <x v="0"/>
    <x v="2"/>
    <x v="14"/>
    <n v="37"/>
    <s v="Jan 4, 2023"/>
    <s v="  Paid  "/>
  </r>
  <r>
    <n v="1"/>
    <x v="0"/>
    <x v="0"/>
    <x v="2"/>
    <x v="15"/>
    <n v="115"/>
    <s v="Jan 5, 2023"/>
    <s v="  Paid  "/>
  </r>
  <r>
    <n v="1"/>
    <x v="0"/>
    <x v="0"/>
    <x v="2"/>
    <x v="16"/>
    <n v="15"/>
    <s v="Jan 6, 2023"/>
    <s v="  Paid  "/>
  </r>
  <r>
    <n v="1"/>
    <x v="0"/>
    <x v="0"/>
    <x v="2"/>
    <x v="17"/>
    <n v="59"/>
    <s v="Jan 7, 2023"/>
    <s v="  Paid  "/>
  </r>
  <r>
    <n v="1"/>
    <x v="0"/>
    <x v="0"/>
    <x v="2"/>
    <x v="18"/>
    <n v="30"/>
    <s v="Jan 8, 2023"/>
    <s v="  Paid  "/>
  </r>
  <r>
    <n v="1"/>
    <x v="0"/>
    <x v="0"/>
    <x v="2"/>
    <x v="8"/>
    <n v="30"/>
    <s v="Jan 9, 2023"/>
    <s v="  Paid  "/>
  </r>
  <r>
    <n v="1"/>
    <x v="0"/>
    <x v="1"/>
    <x v="3"/>
    <x v="19"/>
    <n v="2510"/>
    <m/>
    <m/>
  </r>
  <r>
    <n v="1"/>
    <x v="0"/>
    <x v="1"/>
    <x v="3"/>
    <x v="20"/>
    <n v="126"/>
    <m/>
    <m/>
  </r>
  <r>
    <n v="1"/>
    <x v="0"/>
    <x v="1"/>
    <x v="4"/>
    <x v="21"/>
    <n v="90"/>
    <m/>
    <m/>
  </r>
  <r>
    <n v="1"/>
    <x v="0"/>
    <x v="1"/>
    <x v="4"/>
    <x v="22"/>
    <n v="125"/>
    <m/>
    <m/>
  </r>
  <r>
    <n v="2"/>
    <x v="1"/>
    <x v="0"/>
    <x v="0"/>
    <x v="0"/>
    <n v="39"/>
    <s v="Feb 7, 2023"/>
    <s v="  Paid  "/>
  </r>
  <r>
    <n v="2"/>
    <x v="1"/>
    <x v="0"/>
    <x v="0"/>
    <x v="1"/>
    <n v="80"/>
    <s v="Feb 2, 2023"/>
    <s v="  Paid  "/>
  </r>
  <r>
    <n v="2"/>
    <x v="1"/>
    <x v="0"/>
    <x v="0"/>
    <x v="2"/>
    <n v="90"/>
    <s v="Feb 2, 2023"/>
    <s v="  Paid  "/>
  </r>
  <r>
    <n v="2"/>
    <x v="1"/>
    <x v="0"/>
    <x v="0"/>
    <x v="3"/>
    <n v="55"/>
    <s v="Feb 3, 2023"/>
    <s v="  Paid  "/>
  </r>
  <r>
    <n v="2"/>
    <x v="1"/>
    <x v="0"/>
    <x v="0"/>
    <x v="4"/>
    <n v="99"/>
    <s v="Feb 4, 2023"/>
    <s v="  Paid  "/>
  </r>
  <r>
    <n v="2"/>
    <x v="1"/>
    <x v="0"/>
    <x v="0"/>
    <x v="5"/>
    <n v="98"/>
    <s v="Feb 5, 2023"/>
    <s v="  Paid  "/>
  </r>
  <r>
    <n v="2"/>
    <x v="1"/>
    <x v="0"/>
    <x v="0"/>
    <x v="6"/>
    <n v="350"/>
    <s v="Feb 6, 2023"/>
    <s v="  Paid  "/>
  </r>
  <r>
    <n v="2"/>
    <x v="1"/>
    <x v="0"/>
    <x v="0"/>
    <x v="7"/>
    <n v="30"/>
    <s v="Feb 7, 2023"/>
    <s v="  Paid  "/>
  </r>
  <r>
    <n v="2"/>
    <x v="1"/>
    <x v="0"/>
    <x v="0"/>
    <x v="8"/>
    <n v="72"/>
    <s v="Feb 8, 2023"/>
    <s v="  Paid  "/>
  </r>
  <r>
    <n v="2"/>
    <x v="1"/>
    <x v="0"/>
    <x v="1"/>
    <x v="9"/>
    <n v="113"/>
    <s v="Feb 9, 2023"/>
    <s v="  Paid  "/>
  </r>
  <r>
    <n v="2"/>
    <x v="1"/>
    <x v="0"/>
    <x v="1"/>
    <x v="10"/>
    <n v="136"/>
    <s v="Feb 4, 2023"/>
    <s v="  Paid  "/>
  </r>
  <r>
    <n v="2"/>
    <x v="1"/>
    <x v="0"/>
    <x v="1"/>
    <x v="11"/>
    <n v="157"/>
    <s v="Feb 5, 2023"/>
    <s v="  Paid  "/>
  </r>
  <r>
    <n v="2"/>
    <x v="1"/>
    <x v="0"/>
    <x v="2"/>
    <x v="0"/>
    <n v="28"/>
    <s v="Feb 6, 2023"/>
    <s v="  Paid  "/>
  </r>
  <r>
    <n v="2"/>
    <x v="1"/>
    <x v="0"/>
    <x v="2"/>
    <x v="12"/>
    <n v="100"/>
    <s v="Feb 7, 2023"/>
    <s v="  Paid  "/>
  </r>
  <r>
    <n v="2"/>
    <x v="1"/>
    <x v="0"/>
    <x v="2"/>
    <x v="13"/>
    <n v="147"/>
    <s v="Feb 3, 2023"/>
    <s v="  Paid  "/>
  </r>
  <r>
    <n v="2"/>
    <x v="1"/>
    <x v="0"/>
    <x v="2"/>
    <x v="14"/>
    <n v="37"/>
    <s v="Feb 4, 2023"/>
    <s v="  Paid  "/>
  </r>
  <r>
    <n v="2"/>
    <x v="1"/>
    <x v="0"/>
    <x v="2"/>
    <x v="15"/>
    <n v="140"/>
    <s v="Feb 5, 2023"/>
    <s v="  Paid  "/>
  </r>
  <r>
    <n v="2"/>
    <x v="1"/>
    <x v="0"/>
    <x v="2"/>
    <x v="16"/>
    <n v="26"/>
    <s v="Feb 6, 2023"/>
    <s v="  Paid  "/>
  </r>
  <r>
    <n v="2"/>
    <x v="1"/>
    <x v="0"/>
    <x v="2"/>
    <x v="17"/>
    <n v="59"/>
    <s v="Feb 7, 2023"/>
    <s v="  Paid  "/>
  </r>
  <r>
    <n v="2"/>
    <x v="1"/>
    <x v="0"/>
    <x v="2"/>
    <x v="18"/>
    <n v="115"/>
    <s v="Feb 8, 2023"/>
    <s v="  Paid  "/>
  </r>
  <r>
    <n v="2"/>
    <x v="1"/>
    <x v="0"/>
    <x v="2"/>
    <x v="8"/>
    <n v="30"/>
    <s v="Feb 9, 2023"/>
    <s v="  Paid  "/>
  </r>
  <r>
    <n v="2"/>
    <x v="1"/>
    <x v="1"/>
    <x v="3"/>
    <x v="19"/>
    <n v="2510"/>
    <m/>
    <m/>
  </r>
  <r>
    <n v="2"/>
    <x v="1"/>
    <x v="1"/>
    <x v="3"/>
    <x v="20"/>
    <n v="133"/>
    <m/>
    <m/>
  </r>
  <r>
    <n v="2"/>
    <x v="1"/>
    <x v="1"/>
    <x v="4"/>
    <x v="21"/>
    <n v="154"/>
    <m/>
    <m/>
  </r>
  <r>
    <n v="2"/>
    <x v="1"/>
    <x v="1"/>
    <x v="4"/>
    <x v="22"/>
    <n v="104"/>
    <m/>
    <m/>
  </r>
  <r>
    <n v="3"/>
    <x v="2"/>
    <x v="0"/>
    <x v="0"/>
    <x v="0"/>
    <n v="39"/>
    <s v="Mar 6, 2023"/>
    <s v="  Paid  "/>
  </r>
  <r>
    <n v="3"/>
    <x v="2"/>
    <x v="0"/>
    <x v="0"/>
    <x v="1"/>
    <n v="80"/>
    <s v="Mar 7, 2023"/>
    <s v="  Paid  "/>
  </r>
  <r>
    <n v="3"/>
    <x v="2"/>
    <x v="0"/>
    <x v="0"/>
    <x v="2"/>
    <n v="90"/>
    <s v="Mar 8, 2023"/>
    <s v="  Paid  "/>
  </r>
  <r>
    <n v="3"/>
    <x v="2"/>
    <x v="0"/>
    <x v="0"/>
    <x v="3"/>
    <n v="55"/>
    <s v="Mar 9, 2023"/>
    <s v="  Paid  "/>
  </r>
  <r>
    <n v="3"/>
    <x v="2"/>
    <x v="0"/>
    <x v="0"/>
    <x v="4"/>
    <n v="99"/>
    <s v="Mar 4, 2023"/>
    <s v="  Paid  "/>
  </r>
  <r>
    <n v="3"/>
    <x v="2"/>
    <x v="0"/>
    <x v="0"/>
    <x v="5"/>
    <n v="80"/>
    <s v="Mar 5, 2023"/>
    <s v="  Paid  "/>
  </r>
  <r>
    <n v="3"/>
    <x v="2"/>
    <x v="0"/>
    <x v="0"/>
    <x v="6"/>
    <n v="350"/>
    <s v="Mar 6, 2023"/>
    <s v="  Late  "/>
  </r>
  <r>
    <n v="3"/>
    <x v="2"/>
    <x v="0"/>
    <x v="0"/>
    <x v="7"/>
    <n v="30"/>
    <s v="Mar 7, 2023"/>
    <s v="  Paid  "/>
  </r>
  <r>
    <n v="3"/>
    <x v="2"/>
    <x v="0"/>
    <x v="0"/>
    <x v="8"/>
    <n v="72"/>
    <s v="Mar 8, 2023"/>
    <s v="  Late  "/>
  </r>
  <r>
    <n v="3"/>
    <x v="2"/>
    <x v="0"/>
    <x v="1"/>
    <x v="9"/>
    <n v="158"/>
    <s v="Mar 9, 2023"/>
    <s v="  Paid  "/>
  </r>
  <r>
    <n v="3"/>
    <x v="2"/>
    <x v="0"/>
    <x v="1"/>
    <x v="10"/>
    <n v="171"/>
    <s v="Mar 4, 2023"/>
    <s v="  Paid  "/>
  </r>
  <r>
    <n v="3"/>
    <x v="2"/>
    <x v="0"/>
    <x v="1"/>
    <x v="11"/>
    <n v="150"/>
    <s v="Mar 5, 2023"/>
    <s v="  Paid  "/>
  </r>
  <r>
    <n v="3"/>
    <x v="2"/>
    <x v="0"/>
    <x v="2"/>
    <x v="0"/>
    <n v="28"/>
    <s v="Mar 6, 2023"/>
    <s v="  Late  "/>
  </r>
  <r>
    <n v="3"/>
    <x v="2"/>
    <x v="0"/>
    <x v="2"/>
    <x v="12"/>
    <n v="100"/>
    <s v="Mar 7, 2023"/>
    <s v="  Paid  "/>
  </r>
  <r>
    <n v="3"/>
    <x v="2"/>
    <x v="0"/>
    <x v="2"/>
    <x v="13"/>
    <n v="148"/>
    <s v="Mar 3, 2023"/>
    <s v="  Paid  "/>
  </r>
  <r>
    <n v="3"/>
    <x v="2"/>
    <x v="0"/>
    <x v="2"/>
    <x v="14"/>
    <n v="37"/>
    <s v="Mar 4, 2023"/>
    <s v="  Late  "/>
  </r>
  <r>
    <n v="3"/>
    <x v="2"/>
    <x v="0"/>
    <x v="2"/>
    <x v="15"/>
    <n v="118"/>
    <s v="Mar 6, 2023"/>
    <s v="  Paid  "/>
  </r>
  <r>
    <n v="3"/>
    <x v="2"/>
    <x v="0"/>
    <x v="2"/>
    <x v="16"/>
    <n v="28"/>
    <s v="Mar 7, 2023"/>
    <s v="  Paid  "/>
  </r>
  <r>
    <n v="3"/>
    <x v="2"/>
    <x v="0"/>
    <x v="2"/>
    <x v="17"/>
    <n v="59"/>
    <s v="Mar 8, 2023"/>
    <s v="  Paid  "/>
  </r>
  <r>
    <n v="3"/>
    <x v="2"/>
    <x v="0"/>
    <x v="2"/>
    <x v="18"/>
    <n v="47"/>
    <s v="Mar 9, 2023"/>
    <s v="  Paid  "/>
  </r>
  <r>
    <n v="3"/>
    <x v="2"/>
    <x v="0"/>
    <x v="2"/>
    <x v="8"/>
    <n v="72"/>
    <s v="Mar 4, 2023"/>
    <s v="  Paid  "/>
  </r>
  <r>
    <n v="3"/>
    <x v="2"/>
    <x v="1"/>
    <x v="3"/>
    <x v="19"/>
    <n v="2510"/>
    <m/>
    <m/>
  </r>
  <r>
    <n v="3"/>
    <x v="2"/>
    <x v="1"/>
    <x v="3"/>
    <x v="20"/>
    <n v="197"/>
    <m/>
    <m/>
  </r>
  <r>
    <n v="3"/>
    <x v="2"/>
    <x v="1"/>
    <x v="4"/>
    <x v="21"/>
    <n v="130"/>
    <m/>
    <m/>
  </r>
  <r>
    <n v="3"/>
    <x v="2"/>
    <x v="1"/>
    <x v="4"/>
    <x v="22"/>
    <n v="191"/>
    <m/>
    <m/>
  </r>
  <r>
    <n v="4"/>
    <x v="3"/>
    <x v="0"/>
    <x v="0"/>
    <x v="0"/>
    <n v="39"/>
    <s v="Apr 3, 2023"/>
    <s v="  Paid  "/>
  </r>
  <r>
    <n v="4"/>
    <x v="3"/>
    <x v="0"/>
    <x v="0"/>
    <x v="1"/>
    <n v="80"/>
    <s v="Apr 5, 2023"/>
    <s v="  Paid  "/>
  </r>
  <r>
    <n v="4"/>
    <x v="3"/>
    <x v="0"/>
    <x v="0"/>
    <x v="2"/>
    <n v="90"/>
    <s v="Apr 7, 2023"/>
    <s v="  Paid  "/>
  </r>
  <r>
    <n v="4"/>
    <x v="3"/>
    <x v="0"/>
    <x v="0"/>
    <x v="3"/>
    <n v="55"/>
    <s v="Apr 9, 2023"/>
    <s v="  Paid  "/>
  </r>
  <r>
    <n v="4"/>
    <x v="3"/>
    <x v="0"/>
    <x v="0"/>
    <x v="4"/>
    <n v="99"/>
    <s v="Apr 4, 2023"/>
    <s v="  Paid  "/>
  </r>
  <r>
    <n v="4"/>
    <x v="3"/>
    <x v="0"/>
    <x v="0"/>
    <x v="5"/>
    <n v="58"/>
    <s v="Apr 5, 2023"/>
    <s v="  Paid  "/>
  </r>
  <r>
    <n v="4"/>
    <x v="3"/>
    <x v="0"/>
    <x v="0"/>
    <x v="6"/>
    <n v="350"/>
    <s v="Apr 6, 2023"/>
    <s v="  Paid  "/>
  </r>
  <r>
    <n v="4"/>
    <x v="3"/>
    <x v="0"/>
    <x v="0"/>
    <x v="7"/>
    <n v="30"/>
    <s v="Apr 7, 2023"/>
    <s v="  Paid  "/>
  </r>
  <r>
    <n v="4"/>
    <x v="3"/>
    <x v="0"/>
    <x v="0"/>
    <x v="8"/>
    <n v="30"/>
    <s v="Apr 8, 2023"/>
    <s v="  Paid  "/>
  </r>
  <r>
    <n v="4"/>
    <x v="3"/>
    <x v="0"/>
    <x v="1"/>
    <x v="9"/>
    <n v="121"/>
    <s v="Apr 9, 2023"/>
    <s v="  Paid  "/>
  </r>
  <r>
    <n v="4"/>
    <x v="3"/>
    <x v="0"/>
    <x v="1"/>
    <x v="10"/>
    <n v="166"/>
    <s v="Apr 4, 2023"/>
    <s v="  Paid  "/>
  </r>
  <r>
    <n v="4"/>
    <x v="3"/>
    <x v="0"/>
    <x v="1"/>
    <x v="11"/>
    <n v="151"/>
    <s v="Apr 5, 2023"/>
    <s v="  Paid  "/>
  </r>
  <r>
    <n v="4"/>
    <x v="3"/>
    <x v="0"/>
    <x v="2"/>
    <x v="0"/>
    <n v="28"/>
    <s v="Apr 1, 2023"/>
    <s v="  Paid  "/>
  </r>
  <r>
    <n v="4"/>
    <x v="3"/>
    <x v="0"/>
    <x v="2"/>
    <x v="12"/>
    <n v="100"/>
    <s v="Apr 1, 2023"/>
    <s v="  Paid  "/>
  </r>
  <r>
    <n v="4"/>
    <x v="3"/>
    <x v="0"/>
    <x v="2"/>
    <x v="13"/>
    <n v="172"/>
    <s v="Apr 1, 2023"/>
    <s v="  Paid  "/>
  </r>
  <r>
    <n v="4"/>
    <x v="3"/>
    <x v="0"/>
    <x v="2"/>
    <x v="14"/>
    <n v="37"/>
    <s v="Apr 1, 2023"/>
    <s v="  Paid  "/>
  </r>
  <r>
    <n v="4"/>
    <x v="3"/>
    <x v="0"/>
    <x v="2"/>
    <x v="15"/>
    <n v="82"/>
    <s v="Apr 5, 2023"/>
    <s v="  Paid  "/>
  </r>
  <r>
    <n v="4"/>
    <x v="3"/>
    <x v="0"/>
    <x v="2"/>
    <x v="16"/>
    <n v="28"/>
    <s v="Apr 6, 2023"/>
    <s v="  Paid  "/>
  </r>
  <r>
    <n v="4"/>
    <x v="3"/>
    <x v="0"/>
    <x v="2"/>
    <x v="17"/>
    <n v="59"/>
    <s v="Apr 7, 2023"/>
    <s v="  Paid  "/>
  </r>
  <r>
    <n v="4"/>
    <x v="3"/>
    <x v="0"/>
    <x v="2"/>
    <x v="18"/>
    <n v="54"/>
    <s v="Apr 8, 2023"/>
    <s v="  Paid  "/>
  </r>
  <r>
    <n v="4"/>
    <x v="3"/>
    <x v="0"/>
    <x v="2"/>
    <x v="8"/>
    <n v="72"/>
    <s v="Apr 9, 2023"/>
    <s v="  Paid  "/>
  </r>
  <r>
    <n v="4"/>
    <x v="3"/>
    <x v="1"/>
    <x v="3"/>
    <x v="19"/>
    <n v="2510"/>
    <m/>
    <m/>
  </r>
  <r>
    <n v="4"/>
    <x v="3"/>
    <x v="1"/>
    <x v="3"/>
    <x v="20"/>
    <n v="137"/>
    <m/>
    <m/>
  </r>
  <r>
    <n v="4"/>
    <x v="3"/>
    <x v="1"/>
    <x v="4"/>
    <x v="21"/>
    <n v="164"/>
    <m/>
    <m/>
  </r>
  <r>
    <n v="4"/>
    <x v="3"/>
    <x v="1"/>
    <x v="4"/>
    <x v="22"/>
    <n v="154"/>
    <m/>
    <m/>
  </r>
  <r>
    <n v="5"/>
    <x v="4"/>
    <x v="0"/>
    <x v="0"/>
    <x v="0"/>
    <n v="39"/>
    <s v="May 1, 2023"/>
    <s v="  Paid  "/>
  </r>
  <r>
    <n v="5"/>
    <x v="4"/>
    <x v="0"/>
    <x v="0"/>
    <x v="1"/>
    <n v="80"/>
    <s v="May 9, 2023"/>
    <s v="  Paid  "/>
  </r>
  <r>
    <n v="5"/>
    <x v="4"/>
    <x v="0"/>
    <x v="0"/>
    <x v="2"/>
    <n v="90"/>
    <s v="May 3, 2023"/>
    <s v="  Paid  "/>
  </r>
  <r>
    <n v="5"/>
    <x v="4"/>
    <x v="0"/>
    <x v="0"/>
    <x v="3"/>
    <n v="55"/>
    <s v="May 4, 2023"/>
    <s v="  Paid  "/>
  </r>
  <r>
    <n v="5"/>
    <x v="4"/>
    <x v="0"/>
    <x v="0"/>
    <x v="4"/>
    <n v="107"/>
    <s v="May 6, 2023"/>
    <s v="  Paid  "/>
  </r>
  <r>
    <n v="5"/>
    <x v="4"/>
    <x v="0"/>
    <x v="0"/>
    <x v="5"/>
    <n v="84"/>
    <s v="May 7, 2023"/>
    <s v="  Paid  "/>
  </r>
  <r>
    <n v="5"/>
    <x v="4"/>
    <x v="0"/>
    <x v="0"/>
    <x v="6"/>
    <n v="350"/>
    <s v="May 6, 2023"/>
    <s v="  Paid  "/>
  </r>
  <r>
    <n v="5"/>
    <x v="4"/>
    <x v="0"/>
    <x v="0"/>
    <x v="7"/>
    <n v="30"/>
    <s v="May 7, 2023"/>
    <s v="  Paid  "/>
  </r>
  <r>
    <n v="5"/>
    <x v="4"/>
    <x v="0"/>
    <x v="0"/>
    <x v="8"/>
    <n v="30"/>
    <s v="May 8, 2023"/>
    <s v="  Paid  "/>
  </r>
  <r>
    <n v="5"/>
    <x v="4"/>
    <x v="0"/>
    <x v="1"/>
    <x v="9"/>
    <n v="194"/>
    <s v="May 9, 2023"/>
    <s v="  Paid  "/>
  </r>
  <r>
    <n v="5"/>
    <x v="4"/>
    <x v="0"/>
    <x v="1"/>
    <x v="10"/>
    <n v="146"/>
    <s v="May 4, 2023"/>
    <s v="  Paid  "/>
  </r>
  <r>
    <n v="5"/>
    <x v="4"/>
    <x v="0"/>
    <x v="1"/>
    <x v="11"/>
    <n v="152"/>
    <s v="May 5, 2023"/>
    <s v="  Paid  "/>
  </r>
  <r>
    <n v="5"/>
    <x v="4"/>
    <x v="0"/>
    <x v="2"/>
    <x v="0"/>
    <n v="28"/>
    <s v="May 6, 2023"/>
    <s v="  Paid  "/>
  </r>
  <r>
    <n v="5"/>
    <x v="4"/>
    <x v="0"/>
    <x v="2"/>
    <x v="12"/>
    <n v="100"/>
    <s v="May 7, 2023"/>
    <s v="  Paid  "/>
  </r>
  <r>
    <n v="5"/>
    <x v="4"/>
    <x v="0"/>
    <x v="2"/>
    <x v="13"/>
    <n v="109"/>
    <s v="May 3, 2023"/>
    <s v="  Paid  "/>
  </r>
  <r>
    <n v="5"/>
    <x v="4"/>
    <x v="0"/>
    <x v="2"/>
    <x v="14"/>
    <n v="37"/>
    <s v="May 4, 2023"/>
    <s v="  Paid  "/>
  </r>
  <r>
    <n v="5"/>
    <x v="4"/>
    <x v="0"/>
    <x v="2"/>
    <x v="15"/>
    <n v="149"/>
    <s v="May 6, 2023"/>
    <s v="  Paid  "/>
  </r>
  <r>
    <n v="5"/>
    <x v="4"/>
    <x v="0"/>
    <x v="2"/>
    <x v="16"/>
    <n v="25"/>
    <s v="May 7, 2023"/>
    <s v="  Paid  "/>
  </r>
  <r>
    <n v="5"/>
    <x v="4"/>
    <x v="0"/>
    <x v="2"/>
    <x v="17"/>
    <n v="59"/>
    <s v="May 8, 2023"/>
    <s v="  Paid  "/>
  </r>
  <r>
    <n v="5"/>
    <x v="4"/>
    <x v="0"/>
    <x v="2"/>
    <x v="18"/>
    <n v="87"/>
    <s v="May 9, 2023"/>
    <s v="  Paid  "/>
  </r>
  <r>
    <n v="5"/>
    <x v="4"/>
    <x v="0"/>
    <x v="2"/>
    <x v="8"/>
    <n v="30"/>
    <s v="May 4, 2023"/>
    <s v="  Paid  "/>
  </r>
  <r>
    <n v="5"/>
    <x v="4"/>
    <x v="1"/>
    <x v="3"/>
    <x v="19"/>
    <n v="2510"/>
    <m/>
    <m/>
  </r>
  <r>
    <n v="5"/>
    <x v="4"/>
    <x v="1"/>
    <x v="3"/>
    <x v="20"/>
    <n v="141"/>
    <m/>
    <m/>
  </r>
  <r>
    <n v="5"/>
    <x v="4"/>
    <x v="1"/>
    <x v="4"/>
    <x v="21"/>
    <n v="147"/>
    <m/>
    <m/>
  </r>
  <r>
    <n v="5"/>
    <x v="4"/>
    <x v="1"/>
    <x v="4"/>
    <x v="22"/>
    <n v="140"/>
    <m/>
    <m/>
  </r>
  <r>
    <n v="6"/>
    <x v="5"/>
    <x v="0"/>
    <x v="0"/>
    <x v="0"/>
    <n v="39"/>
    <s v="Jun 7, 2023"/>
    <s v="  Paid  "/>
  </r>
  <r>
    <n v="6"/>
    <x v="5"/>
    <x v="0"/>
    <x v="0"/>
    <x v="1"/>
    <n v="80"/>
    <s v="Jun 2, 2023"/>
    <s v="  Paid  "/>
  </r>
  <r>
    <n v="6"/>
    <x v="5"/>
    <x v="0"/>
    <x v="0"/>
    <x v="2"/>
    <n v="90"/>
    <s v="Jun 2, 2023"/>
    <s v="  Paid  "/>
  </r>
  <r>
    <n v="6"/>
    <x v="5"/>
    <x v="0"/>
    <x v="0"/>
    <x v="3"/>
    <n v="55"/>
    <s v="Jun 3, 2023"/>
    <s v="  Paid  "/>
  </r>
  <r>
    <n v="6"/>
    <x v="5"/>
    <x v="0"/>
    <x v="0"/>
    <x v="4"/>
    <n v="99"/>
    <s v="Jun 4, 2023"/>
    <s v="  Paid  "/>
  </r>
  <r>
    <n v="6"/>
    <x v="5"/>
    <x v="0"/>
    <x v="0"/>
    <x v="5"/>
    <n v="145"/>
    <s v="Jun 5, 2023"/>
    <s v="  Paid  "/>
  </r>
  <r>
    <n v="6"/>
    <x v="5"/>
    <x v="0"/>
    <x v="0"/>
    <x v="6"/>
    <n v="350"/>
    <s v="Jun 6, 2023"/>
    <s v="  Paid  "/>
  </r>
  <r>
    <n v="6"/>
    <x v="5"/>
    <x v="0"/>
    <x v="0"/>
    <x v="7"/>
    <n v="30"/>
    <s v="Jun 7, 2023"/>
    <s v="  Paid  "/>
  </r>
  <r>
    <n v="6"/>
    <x v="5"/>
    <x v="0"/>
    <x v="0"/>
    <x v="8"/>
    <n v="72"/>
    <s v="Jun 8, 2023"/>
    <s v="  Paid  "/>
  </r>
  <r>
    <n v="6"/>
    <x v="5"/>
    <x v="0"/>
    <x v="1"/>
    <x v="9"/>
    <n v="152"/>
    <s v="Jun 9, 2023"/>
    <s v="  Paid  "/>
  </r>
  <r>
    <n v="6"/>
    <x v="5"/>
    <x v="0"/>
    <x v="1"/>
    <x v="10"/>
    <n v="184"/>
    <s v="Jun 4, 2023"/>
    <s v="  Paid  "/>
  </r>
  <r>
    <n v="6"/>
    <x v="5"/>
    <x v="0"/>
    <x v="1"/>
    <x v="11"/>
    <n v="84"/>
    <s v="Jun 5, 2023"/>
    <s v="  Paid  "/>
  </r>
  <r>
    <n v="6"/>
    <x v="5"/>
    <x v="0"/>
    <x v="2"/>
    <x v="0"/>
    <n v="28"/>
    <s v="Jun 6, 2023"/>
    <s v="  Paid  "/>
  </r>
  <r>
    <n v="6"/>
    <x v="5"/>
    <x v="0"/>
    <x v="2"/>
    <x v="12"/>
    <n v="100"/>
    <s v="Jun 7, 2023"/>
    <s v="  Paid  "/>
  </r>
  <r>
    <n v="6"/>
    <x v="5"/>
    <x v="0"/>
    <x v="2"/>
    <x v="13"/>
    <n v="157"/>
    <s v="Jun 3, 2023"/>
    <s v="  Paid  "/>
  </r>
  <r>
    <n v="6"/>
    <x v="5"/>
    <x v="0"/>
    <x v="2"/>
    <x v="14"/>
    <n v="37"/>
    <s v="Jun 4, 2023"/>
    <s v="  Paid  "/>
  </r>
  <r>
    <n v="6"/>
    <x v="5"/>
    <x v="0"/>
    <x v="2"/>
    <x v="15"/>
    <n v="125"/>
    <s v="Jun 5, 2023"/>
    <s v="  Paid  "/>
  </r>
  <r>
    <n v="6"/>
    <x v="5"/>
    <x v="0"/>
    <x v="2"/>
    <x v="16"/>
    <n v="38"/>
    <s v="Jun 6, 2023"/>
    <s v="  Paid  "/>
  </r>
  <r>
    <n v="6"/>
    <x v="5"/>
    <x v="0"/>
    <x v="2"/>
    <x v="17"/>
    <n v="59"/>
    <s v="Jun 7, 2023"/>
    <s v="  Paid  "/>
  </r>
  <r>
    <n v="6"/>
    <x v="5"/>
    <x v="0"/>
    <x v="2"/>
    <x v="18"/>
    <n v="72"/>
    <s v="Jun 8, 2023"/>
    <s v="  Paid  "/>
  </r>
  <r>
    <n v="6"/>
    <x v="5"/>
    <x v="0"/>
    <x v="2"/>
    <x v="8"/>
    <n v="30"/>
    <s v="Jun 9, 2023"/>
    <s v="  Paid  "/>
  </r>
  <r>
    <n v="6"/>
    <x v="5"/>
    <x v="1"/>
    <x v="3"/>
    <x v="19"/>
    <n v="2510"/>
    <m/>
    <m/>
  </r>
  <r>
    <n v="6"/>
    <x v="5"/>
    <x v="1"/>
    <x v="3"/>
    <x v="20"/>
    <n v="158"/>
    <m/>
    <m/>
  </r>
  <r>
    <n v="6"/>
    <x v="5"/>
    <x v="1"/>
    <x v="4"/>
    <x v="21"/>
    <n v="146"/>
    <m/>
    <m/>
  </r>
  <r>
    <n v="6"/>
    <x v="5"/>
    <x v="1"/>
    <x v="4"/>
    <x v="22"/>
    <n v="114"/>
    <m/>
    <m/>
  </r>
  <r>
    <n v="7"/>
    <x v="6"/>
    <x v="0"/>
    <x v="0"/>
    <x v="0"/>
    <n v="39"/>
    <s v="Jul 7, 2023"/>
    <s v="  Paid  "/>
  </r>
  <r>
    <n v="7"/>
    <x v="6"/>
    <x v="0"/>
    <x v="0"/>
    <x v="1"/>
    <n v="80"/>
    <s v="Jul 2, 2023"/>
    <s v="  Paid  "/>
  </r>
  <r>
    <n v="7"/>
    <x v="6"/>
    <x v="0"/>
    <x v="0"/>
    <x v="2"/>
    <n v="90"/>
    <s v="Jul 2, 2023"/>
    <s v="  Paid  "/>
  </r>
  <r>
    <n v="7"/>
    <x v="6"/>
    <x v="0"/>
    <x v="0"/>
    <x v="3"/>
    <n v="55"/>
    <s v="Jul 3, 2023"/>
    <s v="  Paid  "/>
  </r>
  <r>
    <n v="7"/>
    <x v="6"/>
    <x v="0"/>
    <x v="0"/>
    <x v="4"/>
    <n v="99"/>
    <s v="Jul 4, 2023"/>
    <s v="  Paid  "/>
  </r>
  <r>
    <n v="7"/>
    <x v="6"/>
    <x v="0"/>
    <x v="0"/>
    <x v="5"/>
    <n v="92"/>
    <s v="Jul 5, 2023"/>
    <s v="  Paid  "/>
  </r>
  <r>
    <n v="7"/>
    <x v="6"/>
    <x v="0"/>
    <x v="0"/>
    <x v="6"/>
    <n v="350"/>
    <s v="Jul 6, 2023"/>
    <s v="  Paid  "/>
  </r>
  <r>
    <n v="7"/>
    <x v="6"/>
    <x v="0"/>
    <x v="0"/>
    <x v="7"/>
    <n v="30"/>
    <s v="Jul 7, 2023"/>
    <s v="  Paid  "/>
  </r>
  <r>
    <n v="7"/>
    <x v="6"/>
    <x v="0"/>
    <x v="0"/>
    <x v="8"/>
    <n v="30"/>
    <s v="Jul 8, 2023"/>
    <s v="  Paid  "/>
  </r>
  <r>
    <n v="7"/>
    <x v="6"/>
    <x v="0"/>
    <x v="1"/>
    <x v="9"/>
    <n v="151"/>
    <s v="Jul 9, 2023"/>
    <s v="  Paid  "/>
  </r>
  <r>
    <n v="7"/>
    <x v="6"/>
    <x v="0"/>
    <x v="1"/>
    <x v="10"/>
    <n v="100"/>
    <s v="Jul 4, 2023"/>
    <s v="  Paid  "/>
  </r>
  <r>
    <n v="7"/>
    <x v="6"/>
    <x v="0"/>
    <x v="1"/>
    <x v="11"/>
    <n v="87"/>
    <s v="Jul 5, 2023"/>
    <s v="  Paid  "/>
  </r>
  <r>
    <n v="7"/>
    <x v="6"/>
    <x v="0"/>
    <x v="2"/>
    <x v="0"/>
    <n v="28"/>
    <s v="Jul 6, 2023"/>
    <s v="  Paid  "/>
  </r>
  <r>
    <n v="7"/>
    <x v="6"/>
    <x v="0"/>
    <x v="2"/>
    <x v="12"/>
    <n v="100"/>
    <s v="Jul 7, 2023"/>
    <s v="  Paid  "/>
  </r>
  <r>
    <n v="7"/>
    <x v="6"/>
    <x v="0"/>
    <x v="2"/>
    <x v="13"/>
    <n v="124"/>
    <s v="Jul 3, 2023"/>
    <s v="  Paid  "/>
  </r>
  <r>
    <n v="7"/>
    <x v="6"/>
    <x v="0"/>
    <x v="2"/>
    <x v="14"/>
    <n v="37"/>
    <s v="Jul 4, 2023"/>
    <s v="  Paid  "/>
  </r>
  <r>
    <n v="7"/>
    <x v="6"/>
    <x v="0"/>
    <x v="2"/>
    <x v="15"/>
    <n v="103"/>
    <s v="Jul 5, 2023"/>
    <s v="  Paid  "/>
  </r>
  <r>
    <n v="7"/>
    <x v="6"/>
    <x v="0"/>
    <x v="2"/>
    <x v="16"/>
    <n v="30"/>
    <s v="Jul 6, 2023"/>
    <s v="  Paid  "/>
  </r>
  <r>
    <n v="7"/>
    <x v="6"/>
    <x v="0"/>
    <x v="2"/>
    <x v="17"/>
    <n v="59"/>
    <s v="Jul 7, 2023"/>
    <s v="  Paid  "/>
  </r>
  <r>
    <n v="7"/>
    <x v="6"/>
    <x v="0"/>
    <x v="2"/>
    <x v="18"/>
    <n v="109"/>
    <s v="Jul 8, 2023"/>
    <s v="  Paid  "/>
  </r>
  <r>
    <n v="7"/>
    <x v="6"/>
    <x v="0"/>
    <x v="2"/>
    <x v="8"/>
    <n v="30"/>
    <s v="Jul 9, 2023"/>
    <s v="  Paid  "/>
  </r>
  <r>
    <n v="7"/>
    <x v="6"/>
    <x v="1"/>
    <x v="3"/>
    <x v="19"/>
    <n v="2510"/>
    <m/>
    <m/>
  </r>
  <r>
    <n v="7"/>
    <x v="6"/>
    <x v="1"/>
    <x v="3"/>
    <x v="20"/>
    <n v="177"/>
    <m/>
    <m/>
  </r>
  <r>
    <n v="7"/>
    <x v="6"/>
    <x v="1"/>
    <x v="4"/>
    <x v="21"/>
    <n v="157"/>
    <m/>
    <m/>
  </r>
  <r>
    <n v="7"/>
    <x v="6"/>
    <x v="1"/>
    <x v="4"/>
    <x v="22"/>
    <n v="115"/>
    <m/>
    <m/>
  </r>
  <r>
    <n v="8"/>
    <x v="7"/>
    <x v="0"/>
    <x v="0"/>
    <x v="0"/>
    <n v="39"/>
    <s v="Sep 9, 2023"/>
    <s v="  Paid  "/>
  </r>
  <r>
    <n v="8"/>
    <x v="7"/>
    <x v="0"/>
    <x v="0"/>
    <x v="1"/>
    <n v="80"/>
    <s v="Sep 5, 2023"/>
    <s v="  Paid  "/>
  </r>
  <r>
    <n v="8"/>
    <x v="7"/>
    <x v="0"/>
    <x v="0"/>
    <x v="2"/>
    <n v="90"/>
    <s v="Sep 8, 2023"/>
    <s v="  Paid  "/>
  </r>
  <r>
    <n v="8"/>
    <x v="7"/>
    <x v="0"/>
    <x v="0"/>
    <x v="3"/>
    <n v="55"/>
    <s v="Sep 4, 2023"/>
    <s v="  Paid  "/>
  </r>
  <r>
    <n v="8"/>
    <x v="7"/>
    <x v="0"/>
    <x v="0"/>
    <x v="4"/>
    <n v="99"/>
    <s v="Sep 6, 2023"/>
    <s v="  Paid  "/>
  </r>
  <r>
    <n v="8"/>
    <x v="7"/>
    <x v="0"/>
    <x v="0"/>
    <x v="5"/>
    <n v="69"/>
    <s v="Sep 7, 2023"/>
    <s v="  Paid  "/>
  </r>
  <r>
    <n v="8"/>
    <x v="7"/>
    <x v="0"/>
    <x v="0"/>
    <x v="6"/>
    <n v="350"/>
    <s v="Sep 3, 2023"/>
    <s v="  Paid  "/>
  </r>
  <r>
    <n v="8"/>
    <x v="7"/>
    <x v="0"/>
    <x v="0"/>
    <x v="7"/>
    <n v="30"/>
    <s v="Sep 7, 2023"/>
    <s v="  Paid  "/>
  </r>
  <r>
    <n v="8"/>
    <x v="7"/>
    <x v="0"/>
    <x v="0"/>
    <x v="8"/>
    <n v="133"/>
    <s v="Sep 8, 2023"/>
    <s v="  Paid  "/>
  </r>
  <r>
    <n v="8"/>
    <x v="7"/>
    <x v="0"/>
    <x v="1"/>
    <x v="9"/>
    <n v="126"/>
    <s v="Sep 4, 2023"/>
    <s v="  Paid  "/>
  </r>
  <r>
    <n v="8"/>
    <x v="7"/>
    <x v="0"/>
    <x v="1"/>
    <x v="10"/>
    <n v="108"/>
    <s v="Sep 4, 2023"/>
    <s v="  Paid  "/>
  </r>
  <r>
    <n v="8"/>
    <x v="7"/>
    <x v="0"/>
    <x v="1"/>
    <x v="11"/>
    <n v="101"/>
    <s v="Sep 1, 2023"/>
    <s v="  Paid  "/>
  </r>
  <r>
    <n v="8"/>
    <x v="7"/>
    <x v="0"/>
    <x v="2"/>
    <x v="0"/>
    <n v="28"/>
    <s v="Sep 6, 2023"/>
    <s v="  Paid  "/>
  </r>
  <r>
    <n v="8"/>
    <x v="7"/>
    <x v="0"/>
    <x v="2"/>
    <x v="12"/>
    <n v="100"/>
    <s v="Sep 1, 2023"/>
    <s v="  Paid  "/>
  </r>
  <r>
    <n v="8"/>
    <x v="7"/>
    <x v="0"/>
    <x v="2"/>
    <x v="13"/>
    <n v="150"/>
    <s v="Sep 3, 2023"/>
    <s v="  Paid  "/>
  </r>
  <r>
    <n v="8"/>
    <x v="7"/>
    <x v="0"/>
    <x v="2"/>
    <x v="14"/>
    <n v="37"/>
    <s v="Sep 4, 2023"/>
    <s v="  Paid  "/>
  </r>
  <r>
    <n v="8"/>
    <x v="7"/>
    <x v="0"/>
    <x v="2"/>
    <x v="15"/>
    <n v="78"/>
    <s v="Sep 6, 2023"/>
    <s v="  Paid  "/>
  </r>
  <r>
    <n v="8"/>
    <x v="7"/>
    <x v="0"/>
    <x v="2"/>
    <x v="16"/>
    <n v="32"/>
    <s v="Sep 7, 2023"/>
    <s v="  Paid  "/>
  </r>
  <r>
    <n v="8"/>
    <x v="7"/>
    <x v="0"/>
    <x v="2"/>
    <x v="17"/>
    <n v="59"/>
    <s v="Sep 8, 2023"/>
    <s v="  Paid  "/>
  </r>
  <r>
    <n v="8"/>
    <x v="7"/>
    <x v="0"/>
    <x v="2"/>
    <x v="18"/>
    <n v="107"/>
    <s v="Sep 9, 2023"/>
    <s v="  Paid  "/>
  </r>
  <r>
    <n v="8"/>
    <x v="7"/>
    <x v="0"/>
    <x v="2"/>
    <x v="8"/>
    <n v="133"/>
    <s v="Sep 4, 2023"/>
    <s v="  Paid  "/>
  </r>
  <r>
    <n v="8"/>
    <x v="7"/>
    <x v="1"/>
    <x v="3"/>
    <x v="19"/>
    <n v="2510"/>
    <m/>
    <m/>
  </r>
  <r>
    <n v="8"/>
    <x v="7"/>
    <x v="1"/>
    <x v="3"/>
    <x v="20"/>
    <n v="172"/>
    <m/>
    <m/>
  </r>
  <r>
    <n v="8"/>
    <x v="7"/>
    <x v="1"/>
    <x v="4"/>
    <x v="21"/>
    <n v="145"/>
    <m/>
    <m/>
  </r>
  <r>
    <n v="8"/>
    <x v="7"/>
    <x v="1"/>
    <x v="4"/>
    <x v="22"/>
    <n v="192"/>
    <m/>
    <m/>
  </r>
  <r>
    <n v="9"/>
    <x v="8"/>
    <x v="0"/>
    <x v="0"/>
    <x v="0"/>
    <n v="39"/>
    <s v="Oct 1, 2023"/>
    <s v="  Paid  "/>
  </r>
  <r>
    <n v="9"/>
    <x v="8"/>
    <x v="0"/>
    <x v="0"/>
    <x v="1"/>
    <n v="80"/>
    <s v="Oct 3, 2023"/>
    <s v="  Paid  "/>
  </r>
  <r>
    <n v="9"/>
    <x v="8"/>
    <x v="0"/>
    <x v="0"/>
    <x v="2"/>
    <n v="90"/>
    <s v="Oct 1, 2023"/>
    <s v="  Paid  "/>
  </r>
  <r>
    <n v="9"/>
    <x v="8"/>
    <x v="0"/>
    <x v="0"/>
    <x v="3"/>
    <n v="55"/>
    <s v="Oct 4, 2023"/>
    <s v="  Paid  "/>
  </r>
  <r>
    <n v="9"/>
    <x v="8"/>
    <x v="0"/>
    <x v="0"/>
    <x v="4"/>
    <n v="99"/>
    <s v="Oct 6, 2023"/>
    <s v="  Paid  "/>
  </r>
  <r>
    <n v="9"/>
    <x v="8"/>
    <x v="0"/>
    <x v="0"/>
    <x v="5"/>
    <n v="52"/>
    <s v="Oct 7, 2023"/>
    <s v="  Paid  "/>
  </r>
  <r>
    <n v="9"/>
    <x v="8"/>
    <x v="0"/>
    <x v="0"/>
    <x v="6"/>
    <n v="350"/>
    <s v="Oct 6, 2023"/>
    <s v="  Paid  "/>
  </r>
  <r>
    <n v="9"/>
    <x v="8"/>
    <x v="0"/>
    <x v="0"/>
    <x v="7"/>
    <n v="30"/>
    <s v="Oct 7, 2023"/>
    <s v="  Paid  "/>
  </r>
  <r>
    <n v="9"/>
    <x v="8"/>
    <x v="0"/>
    <x v="0"/>
    <x v="8"/>
    <n v="30"/>
    <s v="Oct 8, 2023"/>
    <s v="  Paid  "/>
  </r>
  <r>
    <n v="9"/>
    <x v="8"/>
    <x v="0"/>
    <x v="1"/>
    <x v="9"/>
    <n v="136"/>
    <s v="Oct 9, 2023"/>
    <s v="  Paid  "/>
  </r>
  <r>
    <n v="9"/>
    <x v="8"/>
    <x v="0"/>
    <x v="1"/>
    <x v="10"/>
    <n v="168"/>
    <s v="Oct 4, 2023"/>
    <s v="  Paid  "/>
  </r>
  <r>
    <n v="9"/>
    <x v="8"/>
    <x v="0"/>
    <x v="1"/>
    <x v="11"/>
    <n v="139"/>
    <s v="Oct 5, 2023"/>
    <s v="  Paid  "/>
  </r>
  <r>
    <n v="9"/>
    <x v="8"/>
    <x v="0"/>
    <x v="2"/>
    <x v="0"/>
    <n v="28"/>
    <s v="Oct 6, 2023"/>
    <s v="  Paid  "/>
  </r>
  <r>
    <n v="9"/>
    <x v="8"/>
    <x v="0"/>
    <x v="2"/>
    <x v="12"/>
    <n v="100"/>
    <s v="Oct 7, 2023"/>
    <s v="  Paid  "/>
  </r>
  <r>
    <n v="9"/>
    <x v="8"/>
    <x v="0"/>
    <x v="2"/>
    <x v="13"/>
    <n v="188"/>
    <s v="Oct 3, 2023"/>
    <s v="  Paid  "/>
  </r>
  <r>
    <n v="9"/>
    <x v="8"/>
    <x v="0"/>
    <x v="2"/>
    <x v="14"/>
    <n v="37"/>
    <s v="Oct 4, 2023"/>
    <s v="  Paid  "/>
  </r>
  <r>
    <n v="9"/>
    <x v="8"/>
    <x v="0"/>
    <x v="2"/>
    <x v="15"/>
    <n v="98"/>
    <s v="Oct 6, 2023"/>
    <s v="  Paid  "/>
  </r>
  <r>
    <n v="9"/>
    <x v="8"/>
    <x v="0"/>
    <x v="2"/>
    <x v="16"/>
    <n v="32"/>
    <s v="Oct 7, 2023"/>
    <s v="  Paid  "/>
  </r>
  <r>
    <n v="9"/>
    <x v="8"/>
    <x v="0"/>
    <x v="2"/>
    <x v="17"/>
    <n v="59"/>
    <s v="Oct 8, 2023"/>
    <s v="  Paid  "/>
  </r>
  <r>
    <n v="9"/>
    <x v="8"/>
    <x v="0"/>
    <x v="2"/>
    <x v="18"/>
    <n v="30"/>
    <s v="Oct 9, 2023"/>
    <s v="  Paid  "/>
  </r>
  <r>
    <n v="9"/>
    <x v="8"/>
    <x v="0"/>
    <x v="2"/>
    <x v="8"/>
    <n v="72"/>
    <s v="Oct 4, 2023"/>
    <s v="  Paid  "/>
  </r>
  <r>
    <n v="9"/>
    <x v="8"/>
    <x v="1"/>
    <x v="3"/>
    <x v="19"/>
    <n v="2510"/>
    <m/>
    <m/>
  </r>
  <r>
    <n v="9"/>
    <x v="8"/>
    <x v="1"/>
    <x v="3"/>
    <x v="20"/>
    <n v="101"/>
    <m/>
    <m/>
  </r>
  <r>
    <n v="9"/>
    <x v="8"/>
    <x v="1"/>
    <x v="4"/>
    <x v="21"/>
    <n v="167"/>
    <m/>
    <m/>
  </r>
  <r>
    <n v="9"/>
    <x v="8"/>
    <x v="1"/>
    <x v="4"/>
    <x v="22"/>
    <n v="159"/>
    <m/>
    <m/>
  </r>
  <r>
    <n v="10"/>
    <x v="9"/>
    <x v="0"/>
    <x v="0"/>
    <x v="0"/>
    <n v="39"/>
    <s v="Nov 8, 2023"/>
    <s v="  Paid  "/>
  </r>
  <r>
    <n v="10"/>
    <x v="9"/>
    <x v="0"/>
    <x v="0"/>
    <x v="1"/>
    <n v="80"/>
    <s v="Nov 3, 2023"/>
    <s v="  Paid  "/>
  </r>
  <r>
    <n v="10"/>
    <x v="9"/>
    <x v="0"/>
    <x v="0"/>
    <x v="2"/>
    <n v="90"/>
    <s v="Nov 4, 2023"/>
    <s v="  Paid  "/>
  </r>
  <r>
    <n v="10"/>
    <x v="9"/>
    <x v="0"/>
    <x v="0"/>
    <x v="3"/>
    <n v="55"/>
    <s v="Nov 4, 2023"/>
    <s v="  Paid  "/>
  </r>
  <r>
    <n v="10"/>
    <x v="9"/>
    <x v="0"/>
    <x v="0"/>
    <x v="4"/>
    <n v="99"/>
    <s v="Nov 6, 2023"/>
    <s v="  Paid  "/>
  </r>
  <r>
    <n v="10"/>
    <x v="9"/>
    <x v="0"/>
    <x v="0"/>
    <x v="5"/>
    <n v="139"/>
    <s v="Nov 7, 2023"/>
    <s v="  Paid  "/>
  </r>
  <r>
    <n v="10"/>
    <x v="9"/>
    <x v="0"/>
    <x v="0"/>
    <x v="6"/>
    <n v="350"/>
    <s v="Nov 6, 2023"/>
    <s v="  Paid  "/>
  </r>
  <r>
    <n v="10"/>
    <x v="9"/>
    <x v="0"/>
    <x v="0"/>
    <x v="7"/>
    <n v="30"/>
    <s v="Nov 7, 2023"/>
    <s v="  Paid  "/>
  </r>
  <r>
    <n v="10"/>
    <x v="9"/>
    <x v="0"/>
    <x v="0"/>
    <x v="8"/>
    <n v="30"/>
    <s v="Nov 8, 2023"/>
    <s v="  Paid  "/>
  </r>
  <r>
    <n v="10"/>
    <x v="9"/>
    <x v="0"/>
    <x v="1"/>
    <x v="9"/>
    <n v="152"/>
    <s v="Nov 9, 2023"/>
    <s v="  Paid  "/>
  </r>
  <r>
    <n v="10"/>
    <x v="9"/>
    <x v="0"/>
    <x v="1"/>
    <x v="10"/>
    <n v="189"/>
    <s v="Nov 4, 2023"/>
    <s v="  Paid  "/>
  </r>
  <r>
    <n v="10"/>
    <x v="9"/>
    <x v="0"/>
    <x v="1"/>
    <x v="11"/>
    <n v="104"/>
    <s v="Nov 5, 2023"/>
    <s v="  Paid  "/>
  </r>
  <r>
    <n v="10"/>
    <x v="9"/>
    <x v="0"/>
    <x v="2"/>
    <x v="0"/>
    <n v="28"/>
    <s v="Nov 6, 2023"/>
    <s v="  Paid  "/>
  </r>
  <r>
    <n v="10"/>
    <x v="9"/>
    <x v="0"/>
    <x v="2"/>
    <x v="12"/>
    <n v="100"/>
    <s v="Nov 7, 2023"/>
    <s v="  Paid  "/>
  </r>
  <r>
    <n v="10"/>
    <x v="9"/>
    <x v="0"/>
    <x v="2"/>
    <x v="13"/>
    <n v="153"/>
    <s v="Nov 3, 2023"/>
    <s v="  Paid  "/>
  </r>
  <r>
    <n v="10"/>
    <x v="9"/>
    <x v="0"/>
    <x v="2"/>
    <x v="14"/>
    <n v="37"/>
    <s v="Nov 4, 2023"/>
    <s v="  Paid  "/>
  </r>
  <r>
    <n v="10"/>
    <x v="9"/>
    <x v="0"/>
    <x v="2"/>
    <x v="15"/>
    <n v="148"/>
    <s v="Nov 6, 2023"/>
    <s v="  Paid  "/>
  </r>
  <r>
    <n v="10"/>
    <x v="9"/>
    <x v="0"/>
    <x v="2"/>
    <x v="16"/>
    <n v="15"/>
    <s v="Nov 7, 2023"/>
    <s v="  Paid  "/>
  </r>
  <r>
    <n v="10"/>
    <x v="9"/>
    <x v="0"/>
    <x v="2"/>
    <x v="17"/>
    <n v="59"/>
    <s v="Nov 8, 2023"/>
    <s v="  Paid  "/>
  </r>
  <r>
    <n v="10"/>
    <x v="9"/>
    <x v="0"/>
    <x v="2"/>
    <x v="18"/>
    <n v="91"/>
    <s v="Nov 9, 2023"/>
    <s v="  Paid  "/>
  </r>
  <r>
    <n v="10"/>
    <x v="9"/>
    <x v="0"/>
    <x v="2"/>
    <x v="8"/>
    <n v="30"/>
    <s v="Nov 4, 2023"/>
    <s v="  Paid  "/>
  </r>
  <r>
    <n v="10"/>
    <x v="9"/>
    <x v="1"/>
    <x v="3"/>
    <x v="19"/>
    <n v="2559"/>
    <m/>
    <m/>
  </r>
  <r>
    <n v="10"/>
    <x v="9"/>
    <x v="1"/>
    <x v="3"/>
    <x v="20"/>
    <n v="103"/>
    <m/>
    <m/>
  </r>
  <r>
    <n v="10"/>
    <x v="9"/>
    <x v="1"/>
    <x v="4"/>
    <x v="21"/>
    <n v="156"/>
    <m/>
    <m/>
  </r>
  <r>
    <n v="10"/>
    <x v="9"/>
    <x v="1"/>
    <x v="4"/>
    <x v="22"/>
    <n v="147"/>
    <m/>
    <m/>
  </r>
  <r>
    <n v="11"/>
    <x v="10"/>
    <x v="0"/>
    <x v="0"/>
    <x v="0"/>
    <n v="39"/>
    <s v="Aug 1, 2023"/>
    <s v="  Paid  "/>
  </r>
  <r>
    <n v="11"/>
    <x v="10"/>
    <x v="0"/>
    <x v="0"/>
    <x v="1"/>
    <n v="80"/>
    <s v="Aug 7, 2023"/>
    <s v="  Paid  "/>
  </r>
  <r>
    <n v="11"/>
    <x v="10"/>
    <x v="0"/>
    <x v="0"/>
    <x v="2"/>
    <n v="90"/>
    <s v="Aug 2, 2023"/>
    <s v="  Paid  "/>
  </r>
  <r>
    <n v="11"/>
    <x v="10"/>
    <x v="0"/>
    <x v="0"/>
    <x v="3"/>
    <n v="55"/>
    <s v="Aug 4, 2023"/>
    <s v="  Paid  "/>
  </r>
  <r>
    <n v="11"/>
    <x v="10"/>
    <x v="0"/>
    <x v="0"/>
    <x v="4"/>
    <n v="100"/>
    <s v="Aug 4, 2023"/>
    <s v="  Paid  "/>
  </r>
  <r>
    <n v="11"/>
    <x v="10"/>
    <x v="0"/>
    <x v="0"/>
    <x v="5"/>
    <n v="103"/>
    <s v="Aug 5, 2023"/>
    <s v="  Late  "/>
  </r>
  <r>
    <n v="11"/>
    <x v="10"/>
    <x v="0"/>
    <x v="0"/>
    <x v="6"/>
    <n v="350"/>
    <s v="Aug 6, 2023"/>
    <s v="  Paid  "/>
  </r>
  <r>
    <n v="11"/>
    <x v="10"/>
    <x v="0"/>
    <x v="0"/>
    <x v="7"/>
    <n v="30"/>
    <s v="Aug 7, 2023"/>
    <s v="  Paid  "/>
  </r>
  <r>
    <n v="11"/>
    <x v="10"/>
    <x v="0"/>
    <x v="0"/>
    <x v="8"/>
    <n v="121"/>
    <s v="Aug 8, 2023"/>
    <s v="  Late  "/>
  </r>
  <r>
    <n v="11"/>
    <x v="10"/>
    <x v="0"/>
    <x v="1"/>
    <x v="9"/>
    <n v="153"/>
    <s v="Aug 9, 2023"/>
    <s v="  Paid  "/>
  </r>
  <r>
    <n v="11"/>
    <x v="10"/>
    <x v="0"/>
    <x v="1"/>
    <x v="10"/>
    <n v="88"/>
    <s v="Aug 4, 2023"/>
    <s v="  Paid  "/>
  </r>
  <r>
    <n v="11"/>
    <x v="10"/>
    <x v="0"/>
    <x v="1"/>
    <x v="11"/>
    <n v="154"/>
    <s v="Aug 5, 2023"/>
    <s v="  Late  "/>
  </r>
  <r>
    <n v="11"/>
    <x v="10"/>
    <x v="0"/>
    <x v="2"/>
    <x v="0"/>
    <n v="28"/>
    <s v="Aug 6, 2023"/>
    <s v="  Paid  "/>
  </r>
  <r>
    <n v="11"/>
    <x v="10"/>
    <x v="0"/>
    <x v="2"/>
    <x v="12"/>
    <n v="100"/>
    <s v="Aug 7, 2023"/>
    <s v="  Paid  "/>
  </r>
  <r>
    <n v="11"/>
    <x v="10"/>
    <x v="0"/>
    <x v="2"/>
    <x v="13"/>
    <n v="134"/>
    <s v="Aug 3, 2023"/>
    <s v="  Late  "/>
  </r>
  <r>
    <n v="11"/>
    <x v="10"/>
    <x v="0"/>
    <x v="2"/>
    <x v="14"/>
    <n v="37"/>
    <s v="Aug 4, 2023"/>
    <s v="  Paid  "/>
  </r>
  <r>
    <n v="11"/>
    <x v="10"/>
    <x v="0"/>
    <x v="2"/>
    <x v="15"/>
    <n v="62"/>
    <s v="Aug 5, 2023"/>
    <s v="  Paid  "/>
  </r>
  <r>
    <n v="11"/>
    <x v="10"/>
    <x v="0"/>
    <x v="2"/>
    <x v="16"/>
    <n v="43"/>
    <s v="Aug 6, 2023"/>
    <s v="  Late  "/>
  </r>
  <r>
    <n v="11"/>
    <x v="10"/>
    <x v="0"/>
    <x v="2"/>
    <x v="17"/>
    <n v="60"/>
    <s v="Aug 7, 2023"/>
    <s v="  Paid  "/>
  </r>
  <r>
    <n v="11"/>
    <x v="10"/>
    <x v="0"/>
    <x v="2"/>
    <x v="18"/>
    <n v="21"/>
    <s v="Aug 8, 2023"/>
    <s v="  Paid  "/>
  </r>
  <r>
    <n v="11"/>
    <x v="10"/>
    <x v="0"/>
    <x v="2"/>
    <x v="8"/>
    <n v="138"/>
    <s v="Aug 9, 2023"/>
    <s v="  Paid  "/>
  </r>
  <r>
    <n v="11"/>
    <x v="10"/>
    <x v="1"/>
    <x v="3"/>
    <x v="19"/>
    <n v="2559"/>
    <m/>
    <m/>
  </r>
  <r>
    <n v="11"/>
    <x v="10"/>
    <x v="1"/>
    <x v="3"/>
    <x v="20"/>
    <n v="156"/>
    <m/>
    <m/>
  </r>
  <r>
    <n v="11"/>
    <x v="10"/>
    <x v="1"/>
    <x v="4"/>
    <x v="21"/>
    <n v="124"/>
    <m/>
    <m/>
  </r>
  <r>
    <n v="11"/>
    <x v="10"/>
    <x v="1"/>
    <x v="4"/>
    <x v="22"/>
    <n v="100"/>
    <m/>
    <m/>
  </r>
  <r>
    <n v="12"/>
    <x v="11"/>
    <x v="0"/>
    <x v="0"/>
    <x v="0"/>
    <n v="39"/>
    <s v="Dec 1, 2023"/>
    <s v="  Paid  "/>
  </r>
  <r>
    <n v="12"/>
    <x v="11"/>
    <x v="0"/>
    <x v="0"/>
    <x v="1"/>
    <n v="80"/>
    <s v="Dec 7, 2023"/>
    <s v="  Late  "/>
  </r>
  <r>
    <n v="12"/>
    <x v="11"/>
    <x v="0"/>
    <x v="0"/>
    <x v="2"/>
    <n v="90"/>
    <s v="Dec 2, 2023"/>
    <s v="  Paid  "/>
  </r>
  <r>
    <n v="12"/>
    <x v="11"/>
    <x v="0"/>
    <x v="0"/>
    <x v="3"/>
    <n v="55"/>
    <s v="Dec 4, 2023"/>
    <s v="  Paid  "/>
  </r>
  <r>
    <n v="12"/>
    <x v="11"/>
    <x v="0"/>
    <x v="0"/>
    <x v="4"/>
    <n v="99"/>
    <s v="Dec 4, 2023"/>
    <s v="  Late  "/>
  </r>
  <r>
    <n v="12"/>
    <x v="11"/>
    <x v="0"/>
    <x v="0"/>
    <x v="5"/>
    <n v="72"/>
    <s v="Dec 5, 2023"/>
    <s v="  Paid  "/>
  </r>
  <r>
    <n v="12"/>
    <x v="11"/>
    <x v="0"/>
    <x v="0"/>
    <x v="6"/>
    <n v="350"/>
    <s v="Dec 6, 2023"/>
    <s v="  Paid  "/>
  </r>
  <r>
    <n v="12"/>
    <x v="11"/>
    <x v="0"/>
    <x v="0"/>
    <x v="7"/>
    <n v="30"/>
    <s v="Dec 7, 2023"/>
    <s v="  Late  "/>
  </r>
  <r>
    <n v="12"/>
    <x v="11"/>
    <x v="0"/>
    <x v="0"/>
    <x v="8"/>
    <n v="10"/>
    <s v="Dec 8, 2023"/>
    <s v="  Paid  "/>
  </r>
  <r>
    <n v="12"/>
    <x v="11"/>
    <x v="0"/>
    <x v="1"/>
    <x v="9"/>
    <n v="136"/>
    <s v="Dec 9, 2023"/>
    <s v="  Paid  "/>
  </r>
  <r>
    <n v="12"/>
    <x v="11"/>
    <x v="0"/>
    <x v="1"/>
    <x v="10"/>
    <n v="125"/>
    <s v="Dec 4, 2023"/>
    <s v="  Paid  "/>
  </r>
  <r>
    <n v="12"/>
    <x v="11"/>
    <x v="0"/>
    <x v="1"/>
    <x v="11"/>
    <n v="104"/>
    <s v="Dec 5, 2023"/>
    <s v="  Paid  "/>
  </r>
  <r>
    <n v="12"/>
    <x v="11"/>
    <x v="0"/>
    <x v="2"/>
    <x v="0"/>
    <n v="24"/>
    <s v="Dec 6, 2023"/>
    <s v="  Paid  "/>
  </r>
  <r>
    <n v="12"/>
    <x v="11"/>
    <x v="0"/>
    <x v="2"/>
    <x v="12"/>
    <n v="100"/>
    <s v="Dec 7, 2023"/>
    <s v="  Paid  "/>
  </r>
  <r>
    <n v="12"/>
    <x v="11"/>
    <x v="0"/>
    <x v="2"/>
    <x v="13"/>
    <n v="148"/>
    <s v="Dec 3, 2023"/>
    <s v="  Paid  "/>
  </r>
  <r>
    <n v="12"/>
    <x v="11"/>
    <x v="0"/>
    <x v="2"/>
    <x v="14"/>
    <n v="37"/>
    <s v="Dec 4, 2023"/>
    <s v="  Paid  "/>
  </r>
  <r>
    <n v="12"/>
    <x v="11"/>
    <x v="0"/>
    <x v="2"/>
    <x v="15"/>
    <n v="71"/>
    <s v="Dec 5, 2023"/>
    <s v="  Paid  "/>
  </r>
  <r>
    <n v="12"/>
    <x v="11"/>
    <x v="0"/>
    <x v="2"/>
    <x v="16"/>
    <n v="16"/>
    <s v="Dec 6, 2023"/>
    <s v="  Paid  "/>
  </r>
  <r>
    <n v="12"/>
    <x v="11"/>
    <x v="0"/>
    <x v="2"/>
    <x v="17"/>
    <n v="59"/>
    <s v="Dec 7, 2023"/>
    <s v="  Paid  "/>
  </r>
  <r>
    <n v="12"/>
    <x v="11"/>
    <x v="0"/>
    <x v="2"/>
    <x v="18"/>
    <n v="64"/>
    <s v="Dec 8, 2023"/>
    <s v="  Paid  "/>
  </r>
  <r>
    <n v="12"/>
    <x v="11"/>
    <x v="0"/>
    <x v="2"/>
    <x v="8"/>
    <n v="55"/>
    <s v="Dec 9, 2023"/>
    <s v="  Paid  "/>
  </r>
  <r>
    <n v="12"/>
    <x v="11"/>
    <x v="1"/>
    <x v="3"/>
    <x v="19"/>
    <n v="2559"/>
    <m/>
    <m/>
  </r>
  <r>
    <n v="12"/>
    <x v="11"/>
    <x v="1"/>
    <x v="3"/>
    <x v="20"/>
    <n v="159"/>
    <m/>
    <m/>
  </r>
  <r>
    <n v="12"/>
    <x v="11"/>
    <x v="1"/>
    <x v="4"/>
    <x v="21"/>
    <n v="118"/>
    <m/>
    <m/>
  </r>
  <r>
    <n v="12"/>
    <x v="11"/>
    <x v="1"/>
    <x v="4"/>
    <x v="22"/>
    <n v="147"/>
    <m/>
    <m/>
  </r>
</pivotCacheRecords>
</file>

<file path=xl/pivotCache/pivotCacheRecords2.xml><?xml version="1.0" encoding="utf-8"?>
<pivotCacheRecords xmlns="http://schemas.openxmlformats.org/spreadsheetml/2006/main" xmlns:r="http://schemas.openxmlformats.org/officeDocument/2006/relationships" count="300">
  <r>
    <x v="0"/>
    <x v="0"/>
    <s v="Housing"/>
    <s v="Cleaning"/>
    <n v="39"/>
    <s v="Jan 7, 2023"/>
    <s v="  Paid  "/>
  </r>
  <r>
    <x v="0"/>
    <x v="0"/>
    <s v="Housing"/>
    <s v="Electric"/>
    <n v="80"/>
    <s v="Jan 2, 2023"/>
    <s v="  Late  "/>
  </r>
  <r>
    <x v="0"/>
    <x v="0"/>
    <s v="Housing"/>
    <s v="Insurance"/>
    <n v="90"/>
    <s v="Jan 2, 2023"/>
    <s v="  Paid  "/>
  </r>
  <r>
    <x v="0"/>
    <x v="0"/>
    <s v="Housing"/>
    <s v="Internet"/>
    <n v="55"/>
    <s v="Jan 3, 2023"/>
    <s v="  Paid  "/>
  </r>
  <r>
    <x v="0"/>
    <x v="0"/>
    <s v="Housing"/>
    <s v="Water"/>
    <n v="99"/>
    <s v="Jan 4, 2023"/>
    <s v="  Paid  "/>
  </r>
  <r>
    <x v="0"/>
    <x v="0"/>
    <s v="Housing"/>
    <s v="Parking Fee"/>
    <n v="100"/>
    <s v="Jan 5, 2023"/>
    <s v="  Paid  "/>
  </r>
  <r>
    <x v="0"/>
    <x v="0"/>
    <s v="Housing"/>
    <s v="Rent"/>
    <n v="350"/>
    <s v="Jan 6, 2023"/>
    <s v="  Paid  "/>
  </r>
  <r>
    <x v="0"/>
    <x v="0"/>
    <s v="Housing"/>
    <s v="TV Subscription"/>
    <n v="30"/>
    <s v="Jan 7, 2023"/>
    <s v="  Late  "/>
  </r>
  <r>
    <x v="0"/>
    <x v="0"/>
    <s v="Housing"/>
    <s v="Other"/>
    <n v="30"/>
    <s v="Jan 8, 2023"/>
    <s v="  Paid  "/>
  </r>
  <r>
    <x v="0"/>
    <x v="0"/>
    <s v="Personal"/>
    <s v="School loans"/>
    <n v="108"/>
    <s v="Jan 9, 2023"/>
    <s v="  Paid  "/>
  </r>
  <r>
    <x v="0"/>
    <x v="0"/>
    <s v="Personal"/>
    <s v="Shopping"/>
    <n v="104"/>
    <s v="Jan 4, 2023"/>
    <s v="  Paid  "/>
  </r>
  <r>
    <x v="0"/>
    <x v="0"/>
    <s v="Personal"/>
    <s v="Outing"/>
    <n v="124"/>
    <s v="Jan 5, 2023"/>
    <s v="  Paid  "/>
  </r>
  <r>
    <x v="0"/>
    <x v="0"/>
    <s v="Transportation"/>
    <s v="Cleaning"/>
    <n v="28"/>
    <s v="Jan 6, 2023"/>
    <s v="  Paid  "/>
  </r>
  <r>
    <x v="0"/>
    <x v="0"/>
    <s v="Transportation"/>
    <s v="Gas"/>
    <n v="100"/>
    <s v="Jan 7, 2023"/>
    <s v="  Paid  "/>
  </r>
  <r>
    <x v="0"/>
    <x v="0"/>
    <s v="Transportation"/>
    <s v="vehicle insurance"/>
    <n v="148"/>
    <s v="Jan 3, 2023"/>
    <s v="  Paid  "/>
  </r>
  <r>
    <x v="0"/>
    <x v="0"/>
    <s v="Transportation"/>
    <s v="Maintenance"/>
    <n v="37"/>
    <s v="Jan 4, 2023"/>
    <s v="  Paid  "/>
  </r>
  <r>
    <x v="0"/>
    <x v="0"/>
    <s v="Transportation"/>
    <s v="Parking"/>
    <n v="115"/>
    <s v="Jan 5, 2023"/>
    <s v="  Paid  "/>
  </r>
  <r>
    <x v="0"/>
    <x v="0"/>
    <s v="Transportation"/>
    <s v="Installment"/>
    <n v="15"/>
    <s v="Jan 6, 2023"/>
    <s v="  Paid  "/>
  </r>
  <r>
    <x v="0"/>
    <x v="0"/>
    <s v="Transportation"/>
    <s v="Registration"/>
    <n v="59"/>
    <s v="Jan 7, 2023"/>
    <s v="  Paid  "/>
  </r>
  <r>
    <x v="0"/>
    <x v="0"/>
    <s v="Transportation"/>
    <s v="Toll"/>
    <n v="30"/>
    <s v="Jan 8, 2023"/>
    <s v="  Paid  "/>
  </r>
  <r>
    <x v="0"/>
    <x v="0"/>
    <s v="Transportation"/>
    <s v="Other"/>
    <n v="30"/>
    <s v="Jan 9, 2023"/>
    <s v="  Paid  "/>
  </r>
  <r>
    <x v="0"/>
    <x v="1"/>
    <s v="Main Income"/>
    <s v="Salary"/>
    <n v="2510"/>
    <m/>
    <m/>
  </r>
  <r>
    <x v="0"/>
    <x v="1"/>
    <s v="Main Income"/>
    <s v="My Shop"/>
    <n v="126"/>
    <m/>
    <m/>
  </r>
  <r>
    <x v="0"/>
    <x v="1"/>
    <s v="Side Income"/>
    <s v="E-commerce"/>
    <n v="90"/>
    <m/>
    <m/>
  </r>
  <r>
    <x v="0"/>
    <x v="1"/>
    <s v="Side Income"/>
    <s v="Google Adsecne"/>
    <n v="125"/>
    <m/>
    <m/>
  </r>
  <r>
    <x v="1"/>
    <x v="0"/>
    <s v="Housing"/>
    <s v="Cleaning"/>
    <n v="39"/>
    <s v="Feb 7, 2023"/>
    <s v="  Paid  "/>
  </r>
  <r>
    <x v="1"/>
    <x v="0"/>
    <s v="Housing"/>
    <s v="Electric"/>
    <n v="80"/>
    <s v="Feb 2, 2023"/>
    <s v="  Paid  "/>
  </r>
  <r>
    <x v="1"/>
    <x v="0"/>
    <s v="Housing"/>
    <s v="Insurance"/>
    <n v="90"/>
    <s v="Feb 2, 2023"/>
    <s v="  Paid  "/>
  </r>
  <r>
    <x v="1"/>
    <x v="0"/>
    <s v="Housing"/>
    <s v="Internet"/>
    <n v="55"/>
    <s v="Feb 3, 2023"/>
    <s v="  Paid  "/>
  </r>
  <r>
    <x v="1"/>
    <x v="0"/>
    <s v="Housing"/>
    <s v="Water"/>
    <n v="99"/>
    <s v="Feb 4, 2023"/>
    <s v="  Paid  "/>
  </r>
  <r>
    <x v="1"/>
    <x v="0"/>
    <s v="Housing"/>
    <s v="Parking Fee"/>
    <n v="98"/>
    <s v="Feb 5, 2023"/>
    <s v="  Paid  "/>
  </r>
  <r>
    <x v="1"/>
    <x v="0"/>
    <s v="Housing"/>
    <s v="Rent"/>
    <n v="350"/>
    <s v="Feb 6, 2023"/>
    <s v="  Paid  "/>
  </r>
  <r>
    <x v="1"/>
    <x v="0"/>
    <s v="Housing"/>
    <s v="TV Subscription"/>
    <n v="30"/>
    <s v="Feb 7, 2023"/>
    <s v="  Paid  "/>
  </r>
  <r>
    <x v="1"/>
    <x v="0"/>
    <s v="Housing"/>
    <s v="Other"/>
    <n v="72"/>
    <s v="Feb 8, 2023"/>
    <s v="  Paid  "/>
  </r>
  <r>
    <x v="1"/>
    <x v="0"/>
    <s v="Personal"/>
    <s v="School loans"/>
    <n v="113"/>
    <s v="Feb 9, 2023"/>
    <s v="  Paid  "/>
  </r>
  <r>
    <x v="1"/>
    <x v="0"/>
    <s v="Personal"/>
    <s v="Shopping"/>
    <n v="136"/>
    <s v="Feb 4, 2023"/>
    <s v="  Paid  "/>
  </r>
  <r>
    <x v="1"/>
    <x v="0"/>
    <s v="Personal"/>
    <s v="Outing"/>
    <n v="157"/>
    <s v="Feb 5, 2023"/>
    <s v="  Paid  "/>
  </r>
  <r>
    <x v="1"/>
    <x v="0"/>
    <s v="Transportation"/>
    <s v="Cleaning"/>
    <n v="28"/>
    <s v="Feb 6, 2023"/>
    <s v="  Paid  "/>
  </r>
  <r>
    <x v="1"/>
    <x v="0"/>
    <s v="Transportation"/>
    <s v="Gas"/>
    <n v="100"/>
    <s v="Feb 7, 2023"/>
    <s v="  Paid  "/>
  </r>
  <r>
    <x v="1"/>
    <x v="0"/>
    <s v="Transportation"/>
    <s v="vehicle insurance"/>
    <n v="147"/>
    <s v="Feb 3, 2023"/>
    <s v="  Paid  "/>
  </r>
  <r>
    <x v="1"/>
    <x v="0"/>
    <s v="Transportation"/>
    <s v="Maintenance"/>
    <n v="37"/>
    <s v="Feb 4, 2023"/>
    <s v="  Paid  "/>
  </r>
  <r>
    <x v="1"/>
    <x v="0"/>
    <s v="Transportation"/>
    <s v="Parking"/>
    <n v="140"/>
    <s v="Feb 5, 2023"/>
    <s v="  Paid  "/>
  </r>
  <r>
    <x v="1"/>
    <x v="0"/>
    <s v="Transportation"/>
    <s v="Installment"/>
    <n v="26"/>
    <s v="Feb 6, 2023"/>
    <s v="  Paid  "/>
  </r>
  <r>
    <x v="1"/>
    <x v="0"/>
    <s v="Transportation"/>
    <s v="Registration"/>
    <n v="59"/>
    <s v="Feb 7, 2023"/>
    <s v="  Paid  "/>
  </r>
  <r>
    <x v="1"/>
    <x v="0"/>
    <s v="Transportation"/>
    <s v="Toll"/>
    <n v="115"/>
    <s v="Feb 8, 2023"/>
    <s v="  Paid  "/>
  </r>
  <r>
    <x v="1"/>
    <x v="0"/>
    <s v="Transportation"/>
    <s v="Other"/>
    <n v="30"/>
    <s v="Feb 9, 2023"/>
    <s v="  Paid  "/>
  </r>
  <r>
    <x v="1"/>
    <x v="1"/>
    <s v="Main Income"/>
    <s v="Salary"/>
    <n v="2510"/>
    <m/>
    <m/>
  </r>
  <r>
    <x v="1"/>
    <x v="1"/>
    <s v="Main Income"/>
    <s v="My Shop"/>
    <n v="133"/>
    <m/>
    <m/>
  </r>
  <r>
    <x v="1"/>
    <x v="1"/>
    <s v="Side Income"/>
    <s v="E-commerce"/>
    <n v="154"/>
    <m/>
    <m/>
  </r>
  <r>
    <x v="1"/>
    <x v="1"/>
    <s v="Side Income"/>
    <s v="Google Adsecne"/>
    <n v="104"/>
    <m/>
    <m/>
  </r>
  <r>
    <x v="2"/>
    <x v="0"/>
    <s v="Housing"/>
    <s v="Cleaning"/>
    <n v="39"/>
    <s v="Mar 6, 2023"/>
    <s v="  Paid  "/>
  </r>
  <r>
    <x v="2"/>
    <x v="0"/>
    <s v="Housing"/>
    <s v="Electric"/>
    <n v="80"/>
    <s v="Mar 7, 2023"/>
    <s v="  Paid  "/>
  </r>
  <r>
    <x v="2"/>
    <x v="0"/>
    <s v="Housing"/>
    <s v="Insurance"/>
    <n v="90"/>
    <s v="Mar 8, 2023"/>
    <s v="  Paid  "/>
  </r>
  <r>
    <x v="2"/>
    <x v="0"/>
    <s v="Housing"/>
    <s v="Internet"/>
    <n v="55"/>
    <s v="Mar 9, 2023"/>
    <s v="  Paid  "/>
  </r>
  <r>
    <x v="2"/>
    <x v="0"/>
    <s v="Housing"/>
    <s v="Water"/>
    <n v="99"/>
    <s v="Mar 4, 2023"/>
    <s v="  Paid  "/>
  </r>
  <r>
    <x v="2"/>
    <x v="0"/>
    <s v="Housing"/>
    <s v="Parking Fee"/>
    <n v="80"/>
    <s v="Mar 5, 2023"/>
    <s v="  Paid  "/>
  </r>
  <r>
    <x v="2"/>
    <x v="0"/>
    <s v="Housing"/>
    <s v="Rent"/>
    <n v="350"/>
    <s v="Mar 6, 2023"/>
    <s v="  Late  "/>
  </r>
  <r>
    <x v="2"/>
    <x v="0"/>
    <s v="Housing"/>
    <s v="TV Subscription"/>
    <n v="30"/>
    <s v="Mar 7, 2023"/>
    <s v="  Paid  "/>
  </r>
  <r>
    <x v="2"/>
    <x v="0"/>
    <s v="Housing"/>
    <s v="Other"/>
    <n v="72"/>
    <s v="Mar 8, 2023"/>
    <s v="  Late  "/>
  </r>
  <r>
    <x v="2"/>
    <x v="0"/>
    <s v="Personal"/>
    <s v="School loans"/>
    <n v="158"/>
    <s v="Mar 9, 2023"/>
    <s v="  Paid  "/>
  </r>
  <r>
    <x v="2"/>
    <x v="0"/>
    <s v="Personal"/>
    <s v="Shopping"/>
    <n v="171"/>
    <s v="Mar 4, 2023"/>
    <s v="  Paid  "/>
  </r>
  <r>
    <x v="2"/>
    <x v="0"/>
    <s v="Personal"/>
    <s v="Outing"/>
    <n v="150"/>
    <s v="Mar 5, 2023"/>
    <s v="  Paid  "/>
  </r>
  <r>
    <x v="2"/>
    <x v="0"/>
    <s v="Transportation"/>
    <s v="Cleaning"/>
    <n v="28"/>
    <s v="Mar 6, 2023"/>
    <s v="  Late  "/>
  </r>
  <r>
    <x v="2"/>
    <x v="0"/>
    <s v="Transportation"/>
    <s v="Gas"/>
    <n v="100"/>
    <s v="Mar 7, 2023"/>
    <s v="  Paid  "/>
  </r>
  <r>
    <x v="2"/>
    <x v="0"/>
    <s v="Transportation"/>
    <s v="vehicle insurance"/>
    <n v="148"/>
    <s v="Mar 3, 2023"/>
    <s v="  Paid  "/>
  </r>
  <r>
    <x v="2"/>
    <x v="0"/>
    <s v="Transportation"/>
    <s v="Maintenance"/>
    <n v="37"/>
    <s v="Mar 4, 2023"/>
    <s v="  Late  "/>
  </r>
  <r>
    <x v="2"/>
    <x v="0"/>
    <s v="Transportation"/>
    <s v="Parking"/>
    <n v="118"/>
    <s v="Mar 6, 2023"/>
    <s v="  Paid  "/>
  </r>
  <r>
    <x v="2"/>
    <x v="0"/>
    <s v="Transportation"/>
    <s v="Installment"/>
    <n v="28"/>
    <s v="Mar 7, 2023"/>
    <s v="  Paid  "/>
  </r>
  <r>
    <x v="2"/>
    <x v="0"/>
    <s v="Transportation"/>
    <s v="Registration"/>
    <n v="59"/>
    <s v="Mar 8, 2023"/>
    <s v="  Paid  "/>
  </r>
  <r>
    <x v="2"/>
    <x v="0"/>
    <s v="Transportation"/>
    <s v="Toll"/>
    <n v="47"/>
    <s v="Mar 9, 2023"/>
    <s v="  Paid  "/>
  </r>
  <r>
    <x v="2"/>
    <x v="0"/>
    <s v="Transportation"/>
    <s v="Other"/>
    <n v="72"/>
    <s v="Mar 4, 2023"/>
    <s v="  Paid  "/>
  </r>
  <r>
    <x v="2"/>
    <x v="1"/>
    <s v="Main Income"/>
    <s v="Salary"/>
    <n v="2510"/>
    <m/>
    <m/>
  </r>
  <r>
    <x v="2"/>
    <x v="1"/>
    <s v="Main Income"/>
    <s v="My Shop"/>
    <n v="197"/>
    <m/>
    <m/>
  </r>
  <r>
    <x v="2"/>
    <x v="1"/>
    <s v="Side Income"/>
    <s v="E-commerce"/>
    <n v="130"/>
    <m/>
    <m/>
  </r>
  <r>
    <x v="2"/>
    <x v="1"/>
    <s v="Side Income"/>
    <s v="Google Adsecne"/>
    <n v="191"/>
    <m/>
    <m/>
  </r>
  <r>
    <x v="3"/>
    <x v="0"/>
    <s v="Housing"/>
    <s v="Cleaning"/>
    <n v="39"/>
    <s v="Apr 3, 2023"/>
    <s v="  Paid  "/>
  </r>
  <r>
    <x v="3"/>
    <x v="0"/>
    <s v="Housing"/>
    <s v="Electric"/>
    <n v="80"/>
    <s v="Apr 5, 2023"/>
    <s v="  Paid  "/>
  </r>
  <r>
    <x v="3"/>
    <x v="0"/>
    <s v="Housing"/>
    <s v="Insurance"/>
    <n v="90"/>
    <s v="Apr 7, 2023"/>
    <s v="  Paid  "/>
  </r>
  <r>
    <x v="3"/>
    <x v="0"/>
    <s v="Housing"/>
    <s v="Internet"/>
    <n v="55"/>
    <s v="Apr 9, 2023"/>
    <s v="  Paid  "/>
  </r>
  <r>
    <x v="3"/>
    <x v="0"/>
    <s v="Housing"/>
    <s v="Water"/>
    <n v="99"/>
    <s v="Apr 4, 2023"/>
    <s v="  Paid  "/>
  </r>
  <r>
    <x v="3"/>
    <x v="0"/>
    <s v="Housing"/>
    <s v="Parking Fee"/>
    <n v="58"/>
    <s v="Apr 5, 2023"/>
    <s v="  Paid  "/>
  </r>
  <r>
    <x v="3"/>
    <x v="0"/>
    <s v="Housing"/>
    <s v="Rent"/>
    <n v="350"/>
    <s v="Apr 6, 2023"/>
    <s v="  Paid  "/>
  </r>
  <r>
    <x v="3"/>
    <x v="0"/>
    <s v="Housing"/>
    <s v="TV Subscription"/>
    <n v="30"/>
    <s v="Apr 7, 2023"/>
    <s v="  Paid  "/>
  </r>
  <r>
    <x v="3"/>
    <x v="0"/>
    <s v="Housing"/>
    <s v="Other"/>
    <n v="30"/>
    <s v="Apr 8, 2023"/>
    <s v="  Paid  "/>
  </r>
  <r>
    <x v="3"/>
    <x v="0"/>
    <s v="Personal"/>
    <s v="School loans"/>
    <n v="121"/>
    <s v="Apr 9, 2023"/>
    <s v="  Paid  "/>
  </r>
  <r>
    <x v="3"/>
    <x v="0"/>
    <s v="Personal"/>
    <s v="Shopping"/>
    <n v="166"/>
    <s v="Apr 4, 2023"/>
    <s v="  Paid  "/>
  </r>
  <r>
    <x v="3"/>
    <x v="0"/>
    <s v="Personal"/>
    <s v="Outing"/>
    <n v="151"/>
    <s v="Apr 5, 2023"/>
    <s v="  Paid  "/>
  </r>
  <r>
    <x v="3"/>
    <x v="0"/>
    <s v="Transportation"/>
    <s v="Cleaning"/>
    <n v="28"/>
    <s v="Apr 1, 2023"/>
    <s v="  Paid  "/>
  </r>
  <r>
    <x v="3"/>
    <x v="0"/>
    <s v="Transportation"/>
    <s v="Gas"/>
    <n v="100"/>
    <s v="Apr 1, 2023"/>
    <s v="  Paid  "/>
  </r>
  <r>
    <x v="3"/>
    <x v="0"/>
    <s v="Transportation"/>
    <s v="vehicle insurance"/>
    <n v="172"/>
    <s v="Apr 1, 2023"/>
    <s v="  Paid  "/>
  </r>
  <r>
    <x v="3"/>
    <x v="0"/>
    <s v="Transportation"/>
    <s v="Maintenance"/>
    <n v="37"/>
    <s v="Apr 1, 2023"/>
    <s v="  Paid  "/>
  </r>
  <r>
    <x v="3"/>
    <x v="0"/>
    <s v="Transportation"/>
    <s v="Parking"/>
    <n v="82"/>
    <s v="Apr 5, 2023"/>
    <s v="  Paid  "/>
  </r>
  <r>
    <x v="3"/>
    <x v="0"/>
    <s v="Transportation"/>
    <s v="Installment"/>
    <n v="28"/>
    <s v="Apr 6, 2023"/>
    <s v="  Paid  "/>
  </r>
  <r>
    <x v="3"/>
    <x v="0"/>
    <s v="Transportation"/>
    <s v="Registration"/>
    <n v="59"/>
    <s v="Apr 7, 2023"/>
    <s v="  Paid  "/>
  </r>
  <r>
    <x v="3"/>
    <x v="0"/>
    <s v="Transportation"/>
    <s v="Toll"/>
    <n v="54"/>
    <s v="Apr 8, 2023"/>
    <s v="  Paid  "/>
  </r>
  <r>
    <x v="3"/>
    <x v="0"/>
    <s v="Transportation"/>
    <s v="Other"/>
    <n v="72"/>
    <s v="Apr 9, 2023"/>
    <s v="  Paid  "/>
  </r>
  <r>
    <x v="3"/>
    <x v="1"/>
    <s v="Main Income"/>
    <s v="Salary"/>
    <n v="2510"/>
    <m/>
    <m/>
  </r>
  <r>
    <x v="3"/>
    <x v="1"/>
    <s v="Main Income"/>
    <s v="My Shop"/>
    <n v="137"/>
    <m/>
    <m/>
  </r>
  <r>
    <x v="3"/>
    <x v="1"/>
    <s v="Side Income"/>
    <s v="E-commerce"/>
    <n v="164"/>
    <m/>
    <m/>
  </r>
  <r>
    <x v="3"/>
    <x v="1"/>
    <s v="Side Income"/>
    <s v="Google Adsecne"/>
    <n v="154"/>
    <m/>
    <m/>
  </r>
  <r>
    <x v="4"/>
    <x v="0"/>
    <s v="Housing"/>
    <s v="Cleaning"/>
    <n v="39"/>
    <s v="May 1, 2023"/>
    <s v="  Paid  "/>
  </r>
  <r>
    <x v="4"/>
    <x v="0"/>
    <s v="Housing"/>
    <s v="Electric"/>
    <n v="80"/>
    <s v="May 9, 2023"/>
    <s v="  Paid  "/>
  </r>
  <r>
    <x v="4"/>
    <x v="0"/>
    <s v="Housing"/>
    <s v="Insurance"/>
    <n v="90"/>
    <s v="May 3, 2023"/>
    <s v="  Paid  "/>
  </r>
  <r>
    <x v="4"/>
    <x v="0"/>
    <s v="Housing"/>
    <s v="Internet"/>
    <n v="55"/>
    <s v="May 4, 2023"/>
    <s v="  Paid  "/>
  </r>
  <r>
    <x v="4"/>
    <x v="0"/>
    <s v="Housing"/>
    <s v="Water"/>
    <n v="107"/>
    <s v="May 6, 2023"/>
    <s v="  Paid  "/>
  </r>
  <r>
    <x v="4"/>
    <x v="0"/>
    <s v="Housing"/>
    <s v="Parking Fee"/>
    <n v="84"/>
    <s v="May 7, 2023"/>
    <s v="  Paid  "/>
  </r>
  <r>
    <x v="4"/>
    <x v="0"/>
    <s v="Housing"/>
    <s v="Rent"/>
    <n v="350"/>
    <s v="May 6, 2023"/>
    <s v="  Paid  "/>
  </r>
  <r>
    <x v="4"/>
    <x v="0"/>
    <s v="Housing"/>
    <s v="TV Subscription"/>
    <n v="30"/>
    <s v="May 7, 2023"/>
    <s v="  Paid  "/>
  </r>
  <r>
    <x v="4"/>
    <x v="0"/>
    <s v="Housing"/>
    <s v="Other"/>
    <n v="30"/>
    <s v="May 8, 2023"/>
    <s v="  Paid  "/>
  </r>
  <r>
    <x v="4"/>
    <x v="0"/>
    <s v="Personal"/>
    <s v="School loans"/>
    <n v="194"/>
    <s v="May 9, 2023"/>
    <s v="  Paid  "/>
  </r>
  <r>
    <x v="4"/>
    <x v="0"/>
    <s v="Personal"/>
    <s v="Shopping"/>
    <n v="146"/>
    <s v="May 4, 2023"/>
    <s v="  Paid  "/>
  </r>
  <r>
    <x v="4"/>
    <x v="0"/>
    <s v="Personal"/>
    <s v="Outing"/>
    <n v="152"/>
    <s v="May 5, 2023"/>
    <s v="  Paid  "/>
  </r>
  <r>
    <x v="4"/>
    <x v="0"/>
    <s v="Transportation"/>
    <s v="Cleaning"/>
    <n v="28"/>
    <s v="May 6, 2023"/>
    <s v="  Paid  "/>
  </r>
  <r>
    <x v="4"/>
    <x v="0"/>
    <s v="Transportation"/>
    <s v="Gas"/>
    <n v="100"/>
    <s v="May 7, 2023"/>
    <s v="  Paid  "/>
  </r>
  <r>
    <x v="4"/>
    <x v="0"/>
    <s v="Transportation"/>
    <s v="vehicle insurance"/>
    <n v="109"/>
    <s v="May 3, 2023"/>
    <s v="  Paid  "/>
  </r>
  <r>
    <x v="4"/>
    <x v="0"/>
    <s v="Transportation"/>
    <s v="Maintenance"/>
    <n v="37"/>
    <s v="May 4, 2023"/>
    <s v="  Paid  "/>
  </r>
  <r>
    <x v="4"/>
    <x v="0"/>
    <s v="Transportation"/>
    <s v="Parking"/>
    <n v="149"/>
    <s v="May 6, 2023"/>
    <s v="  Paid  "/>
  </r>
  <r>
    <x v="4"/>
    <x v="0"/>
    <s v="Transportation"/>
    <s v="Installment"/>
    <n v="25"/>
    <s v="May 7, 2023"/>
    <s v="  Paid  "/>
  </r>
  <r>
    <x v="4"/>
    <x v="0"/>
    <s v="Transportation"/>
    <s v="Registration"/>
    <n v="59"/>
    <s v="May 8, 2023"/>
    <s v="  Paid  "/>
  </r>
  <r>
    <x v="4"/>
    <x v="0"/>
    <s v="Transportation"/>
    <s v="Toll"/>
    <n v="87"/>
    <s v="May 9, 2023"/>
    <s v="  Paid  "/>
  </r>
  <r>
    <x v="4"/>
    <x v="0"/>
    <s v="Transportation"/>
    <s v="Other"/>
    <n v="30"/>
    <s v="May 4, 2023"/>
    <s v="  Paid  "/>
  </r>
  <r>
    <x v="4"/>
    <x v="1"/>
    <s v="Main Income"/>
    <s v="Salary"/>
    <n v="2510"/>
    <m/>
    <m/>
  </r>
  <r>
    <x v="4"/>
    <x v="1"/>
    <s v="Main Income"/>
    <s v="My Shop"/>
    <n v="141"/>
    <m/>
    <m/>
  </r>
  <r>
    <x v="4"/>
    <x v="1"/>
    <s v="Side Income"/>
    <s v="E-commerce"/>
    <n v="147"/>
    <m/>
    <m/>
  </r>
  <r>
    <x v="4"/>
    <x v="1"/>
    <s v="Side Income"/>
    <s v="Google Adsecne"/>
    <n v="140"/>
    <m/>
    <m/>
  </r>
  <r>
    <x v="5"/>
    <x v="0"/>
    <s v="Housing"/>
    <s v="Cleaning"/>
    <n v="39"/>
    <s v="Jun 7, 2023"/>
    <s v="  Paid  "/>
  </r>
  <r>
    <x v="5"/>
    <x v="0"/>
    <s v="Housing"/>
    <s v="Electric"/>
    <n v="80"/>
    <s v="Jun 2, 2023"/>
    <s v="  Paid  "/>
  </r>
  <r>
    <x v="5"/>
    <x v="0"/>
    <s v="Housing"/>
    <s v="Insurance"/>
    <n v="90"/>
    <s v="Jun 2, 2023"/>
    <s v="  Paid  "/>
  </r>
  <r>
    <x v="5"/>
    <x v="0"/>
    <s v="Housing"/>
    <s v="Internet"/>
    <n v="55"/>
    <s v="Jun 3, 2023"/>
    <s v="  Paid  "/>
  </r>
  <r>
    <x v="5"/>
    <x v="0"/>
    <s v="Housing"/>
    <s v="Water"/>
    <n v="99"/>
    <s v="Jun 4, 2023"/>
    <s v="  Paid  "/>
  </r>
  <r>
    <x v="5"/>
    <x v="0"/>
    <s v="Housing"/>
    <s v="Parking Fee"/>
    <n v="145"/>
    <s v="Jun 5, 2023"/>
    <s v="  Paid  "/>
  </r>
  <r>
    <x v="5"/>
    <x v="0"/>
    <s v="Housing"/>
    <s v="Rent"/>
    <n v="350"/>
    <s v="Jun 6, 2023"/>
    <s v="  Paid  "/>
  </r>
  <r>
    <x v="5"/>
    <x v="0"/>
    <s v="Housing"/>
    <s v="TV Subscription"/>
    <n v="30"/>
    <s v="Jun 7, 2023"/>
    <s v="  Paid  "/>
  </r>
  <r>
    <x v="5"/>
    <x v="0"/>
    <s v="Housing"/>
    <s v="Other"/>
    <n v="72"/>
    <s v="Jun 8, 2023"/>
    <s v="  Paid  "/>
  </r>
  <r>
    <x v="5"/>
    <x v="0"/>
    <s v="Personal"/>
    <s v="School loans"/>
    <n v="152"/>
    <s v="Jun 9, 2023"/>
    <s v="  Paid  "/>
  </r>
  <r>
    <x v="5"/>
    <x v="0"/>
    <s v="Personal"/>
    <s v="Shopping"/>
    <n v="184"/>
    <s v="Jun 4, 2023"/>
    <s v="  Paid  "/>
  </r>
  <r>
    <x v="5"/>
    <x v="0"/>
    <s v="Personal"/>
    <s v="Outing"/>
    <n v="84"/>
    <s v="Jun 5, 2023"/>
    <s v="  Paid  "/>
  </r>
  <r>
    <x v="5"/>
    <x v="0"/>
    <s v="Transportation"/>
    <s v="Cleaning"/>
    <n v="28"/>
    <s v="Jun 6, 2023"/>
    <s v="  Paid  "/>
  </r>
  <r>
    <x v="5"/>
    <x v="0"/>
    <s v="Transportation"/>
    <s v="Gas"/>
    <n v="100"/>
    <s v="Jun 7, 2023"/>
    <s v="  Paid  "/>
  </r>
  <r>
    <x v="5"/>
    <x v="0"/>
    <s v="Transportation"/>
    <s v="vehicle insurance"/>
    <n v="157"/>
    <s v="Jun 3, 2023"/>
    <s v="  Paid  "/>
  </r>
  <r>
    <x v="5"/>
    <x v="0"/>
    <s v="Transportation"/>
    <s v="Maintenance"/>
    <n v="37"/>
    <s v="Jun 4, 2023"/>
    <s v="  Paid  "/>
  </r>
  <r>
    <x v="5"/>
    <x v="0"/>
    <s v="Transportation"/>
    <s v="Parking"/>
    <n v="125"/>
    <s v="Jun 5, 2023"/>
    <s v="  Paid  "/>
  </r>
  <r>
    <x v="5"/>
    <x v="0"/>
    <s v="Transportation"/>
    <s v="Installment"/>
    <n v="38"/>
    <s v="Jun 6, 2023"/>
    <s v="  Paid  "/>
  </r>
  <r>
    <x v="5"/>
    <x v="0"/>
    <s v="Transportation"/>
    <s v="Registration"/>
    <n v="59"/>
    <s v="Jun 7, 2023"/>
    <s v="  Paid  "/>
  </r>
  <r>
    <x v="5"/>
    <x v="0"/>
    <s v="Transportation"/>
    <s v="Toll"/>
    <n v="72"/>
    <s v="Jun 8, 2023"/>
    <s v="  Paid  "/>
  </r>
  <r>
    <x v="5"/>
    <x v="0"/>
    <s v="Transportation"/>
    <s v="Other"/>
    <n v="30"/>
    <s v="Jun 9, 2023"/>
    <s v="  Paid  "/>
  </r>
  <r>
    <x v="5"/>
    <x v="1"/>
    <s v="Main Income"/>
    <s v="Salary"/>
    <n v="2510"/>
    <m/>
    <m/>
  </r>
  <r>
    <x v="5"/>
    <x v="1"/>
    <s v="Main Income"/>
    <s v="My Shop"/>
    <n v="158"/>
    <m/>
    <m/>
  </r>
  <r>
    <x v="5"/>
    <x v="1"/>
    <s v="Side Income"/>
    <s v="E-commerce"/>
    <n v="146"/>
    <m/>
    <m/>
  </r>
  <r>
    <x v="5"/>
    <x v="1"/>
    <s v="Side Income"/>
    <s v="Google Adsecne"/>
    <n v="114"/>
    <m/>
    <m/>
  </r>
  <r>
    <x v="6"/>
    <x v="0"/>
    <s v="Housing"/>
    <s v="Cleaning"/>
    <n v="39"/>
    <s v="Jul 7, 2023"/>
    <s v="  Paid  "/>
  </r>
  <r>
    <x v="6"/>
    <x v="0"/>
    <s v="Housing"/>
    <s v="Electric"/>
    <n v="80"/>
    <s v="Jul 2, 2023"/>
    <s v="  Paid  "/>
  </r>
  <r>
    <x v="6"/>
    <x v="0"/>
    <s v="Housing"/>
    <s v="Insurance"/>
    <n v="90"/>
    <s v="Jul 2, 2023"/>
    <s v="  Paid  "/>
  </r>
  <r>
    <x v="6"/>
    <x v="0"/>
    <s v="Housing"/>
    <s v="Internet"/>
    <n v="55"/>
    <s v="Jul 3, 2023"/>
    <s v="  Paid  "/>
  </r>
  <r>
    <x v="6"/>
    <x v="0"/>
    <s v="Housing"/>
    <s v="Water"/>
    <n v="99"/>
    <s v="Jul 4, 2023"/>
    <s v="  Paid  "/>
  </r>
  <r>
    <x v="6"/>
    <x v="0"/>
    <s v="Housing"/>
    <s v="Parking Fee"/>
    <n v="92"/>
    <s v="Jul 5, 2023"/>
    <s v="  Paid  "/>
  </r>
  <r>
    <x v="6"/>
    <x v="0"/>
    <s v="Housing"/>
    <s v="Rent"/>
    <n v="350"/>
    <s v="Jul 6, 2023"/>
    <s v="  Paid  "/>
  </r>
  <r>
    <x v="6"/>
    <x v="0"/>
    <s v="Housing"/>
    <s v="TV Subscription"/>
    <n v="30"/>
    <s v="Jul 7, 2023"/>
    <s v="  Paid  "/>
  </r>
  <r>
    <x v="6"/>
    <x v="0"/>
    <s v="Housing"/>
    <s v="Other"/>
    <n v="30"/>
    <s v="Jul 8, 2023"/>
    <s v="  Paid  "/>
  </r>
  <r>
    <x v="6"/>
    <x v="0"/>
    <s v="Personal"/>
    <s v="School loans"/>
    <n v="151"/>
    <s v="Jul 9, 2023"/>
    <s v="  Paid  "/>
  </r>
  <r>
    <x v="6"/>
    <x v="0"/>
    <s v="Personal"/>
    <s v="Shopping"/>
    <n v="100"/>
    <s v="Jul 4, 2023"/>
    <s v="  Paid  "/>
  </r>
  <r>
    <x v="6"/>
    <x v="0"/>
    <s v="Personal"/>
    <s v="Outing"/>
    <n v="87"/>
    <s v="Jul 5, 2023"/>
    <s v="  Paid  "/>
  </r>
  <r>
    <x v="6"/>
    <x v="0"/>
    <s v="Transportation"/>
    <s v="Cleaning"/>
    <n v="28"/>
    <s v="Jul 6, 2023"/>
    <s v="  Paid  "/>
  </r>
  <r>
    <x v="6"/>
    <x v="0"/>
    <s v="Transportation"/>
    <s v="Gas"/>
    <n v="100"/>
    <s v="Jul 7, 2023"/>
    <s v="  Paid  "/>
  </r>
  <r>
    <x v="6"/>
    <x v="0"/>
    <s v="Transportation"/>
    <s v="vehicle insurance"/>
    <n v="124"/>
    <s v="Jul 3, 2023"/>
    <s v="  Paid  "/>
  </r>
  <r>
    <x v="6"/>
    <x v="0"/>
    <s v="Transportation"/>
    <s v="Maintenance"/>
    <n v="37"/>
    <s v="Jul 4, 2023"/>
    <s v="  Paid  "/>
  </r>
  <r>
    <x v="6"/>
    <x v="0"/>
    <s v="Transportation"/>
    <s v="Parking"/>
    <n v="103"/>
    <s v="Jul 5, 2023"/>
    <s v="  Paid  "/>
  </r>
  <r>
    <x v="6"/>
    <x v="0"/>
    <s v="Transportation"/>
    <s v="Installment"/>
    <n v="30"/>
    <s v="Jul 6, 2023"/>
    <s v="  Paid  "/>
  </r>
  <r>
    <x v="6"/>
    <x v="0"/>
    <s v="Transportation"/>
    <s v="Registration"/>
    <n v="59"/>
    <s v="Jul 7, 2023"/>
    <s v="  Paid  "/>
  </r>
  <r>
    <x v="6"/>
    <x v="0"/>
    <s v="Transportation"/>
    <s v="Toll"/>
    <n v="109"/>
    <s v="Jul 8, 2023"/>
    <s v="  Paid  "/>
  </r>
  <r>
    <x v="6"/>
    <x v="0"/>
    <s v="Transportation"/>
    <s v="Other"/>
    <n v="30"/>
    <s v="Jul 9, 2023"/>
    <s v="  Paid  "/>
  </r>
  <r>
    <x v="6"/>
    <x v="1"/>
    <s v="Main Income"/>
    <s v="Salary"/>
    <n v="2510"/>
    <m/>
    <m/>
  </r>
  <r>
    <x v="6"/>
    <x v="1"/>
    <s v="Main Income"/>
    <s v="My Shop"/>
    <n v="177"/>
    <m/>
    <m/>
  </r>
  <r>
    <x v="6"/>
    <x v="1"/>
    <s v="Side Income"/>
    <s v="E-commerce"/>
    <n v="157"/>
    <m/>
    <m/>
  </r>
  <r>
    <x v="6"/>
    <x v="1"/>
    <s v="Side Income"/>
    <s v="Google Adsecne"/>
    <n v="115"/>
    <m/>
    <m/>
  </r>
  <r>
    <x v="7"/>
    <x v="0"/>
    <s v="Housing"/>
    <s v="Cleaning"/>
    <n v="39"/>
    <s v="Sep 9, 2023"/>
    <s v="  Paid  "/>
  </r>
  <r>
    <x v="7"/>
    <x v="0"/>
    <s v="Housing"/>
    <s v="Electric"/>
    <n v="80"/>
    <s v="Sep 5, 2023"/>
    <s v="  Paid  "/>
  </r>
  <r>
    <x v="7"/>
    <x v="0"/>
    <s v="Housing"/>
    <s v="Insurance"/>
    <n v="90"/>
    <s v="Sep 8, 2023"/>
    <s v="  Paid  "/>
  </r>
  <r>
    <x v="7"/>
    <x v="0"/>
    <s v="Housing"/>
    <s v="Internet"/>
    <n v="55"/>
    <s v="Sep 4, 2023"/>
    <s v="  Paid  "/>
  </r>
  <r>
    <x v="7"/>
    <x v="0"/>
    <s v="Housing"/>
    <s v="Water"/>
    <n v="99"/>
    <s v="Sep 6, 2023"/>
    <s v="  Paid  "/>
  </r>
  <r>
    <x v="7"/>
    <x v="0"/>
    <s v="Housing"/>
    <s v="Parking Fee"/>
    <n v="69"/>
    <s v="Sep 7, 2023"/>
    <s v="  Paid  "/>
  </r>
  <r>
    <x v="7"/>
    <x v="0"/>
    <s v="Housing"/>
    <s v="Rent"/>
    <n v="350"/>
    <s v="Sep 3, 2023"/>
    <s v="  Paid  "/>
  </r>
  <r>
    <x v="7"/>
    <x v="0"/>
    <s v="Housing"/>
    <s v="TV Subscription"/>
    <n v="30"/>
    <s v="Sep 7, 2023"/>
    <s v="  Paid  "/>
  </r>
  <r>
    <x v="7"/>
    <x v="0"/>
    <s v="Housing"/>
    <s v="Other"/>
    <n v="133"/>
    <s v="Sep 8, 2023"/>
    <s v="  Paid  "/>
  </r>
  <r>
    <x v="7"/>
    <x v="0"/>
    <s v="Personal"/>
    <s v="School loans"/>
    <n v="126"/>
    <s v="Sep 4, 2023"/>
    <s v="  Paid  "/>
  </r>
  <r>
    <x v="7"/>
    <x v="0"/>
    <s v="Personal"/>
    <s v="Shopping"/>
    <n v="108"/>
    <s v="Sep 4, 2023"/>
    <s v="  Paid  "/>
  </r>
  <r>
    <x v="7"/>
    <x v="0"/>
    <s v="Personal"/>
    <s v="Outing"/>
    <n v="101"/>
    <s v="Sep 1, 2023"/>
    <s v="  Paid  "/>
  </r>
  <r>
    <x v="7"/>
    <x v="0"/>
    <s v="Transportation"/>
    <s v="Cleaning"/>
    <n v="28"/>
    <s v="Sep 6, 2023"/>
    <s v="  Paid  "/>
  </r>
  <r>
    <x v="7"/>
    <x v="0"/>
    <s v="Transportation"/>
    <s v="Gas"/>
    <n v="100"/>
    <s v="Sep 1, 2023"/>
    <s v="  Paid  "/>
  </r>
  <r>
    <x v="7"/>
    <x v="0"/>
    <s v="Transportation"/>
    <s v="vehicle insurance"/>
    <n v="150"/>
    <s v="Sep 3, 2023"/>
    <s v="  Paid  "/>
  </r>
  <r>
    <x v="7"/>
    <x v="0"/>
    <s v="Transportation"/>
    <s v="Maintenance"/>
    <n v="37"/>
    <s v="Sep 4, 2023"/>
    <s v="  Paid  "/>
  </r>
  <r>
    <x v="7"/>
    <x v="0"/>
    <s v="Transportation"/>
    <s v="Parking"/>
    <n v="78"/>
    <s v="Sep 6, 2023"/>
    <s v="  Paid  "/>
  </r>
  <r>
    <x v="7"/>
    <x v="0"/>
    <s v="Transportation"/>
    <s v="Installment"/>
    <n v="32"/>
    <s v="Sep 7, 2023"/>
    <s v="  Paid  "/>
  </r>
  <r>
    <x v="7"/>
    <x v="0"/>
    <s v="Transportation"/>
    <s v="Registration"/>
    <n v="59"/>
    <s v="Sep 8, 2023"/>
    <s v="  Paid  "/>
  </r>
  <r>
    <x v="7"/>
    <x v="0"/>
    <s v="Transportation"/>
    <s v="Toll"/>
    <n v="107"/>
    <s v="Sep 9, 2023"/>
    <s v="  Paid  "/>
  </r>
  <r>
    <x v="7"/>
    <x v="0"/>
    <s v="Transportation"/>
    <s v="Other"/>
    <n v="133"/>
    <s v="Sep 4, 2023"/>
    <s v="  Paid  "/>
  </r>
  <r>
    <x v="7"/>
    <x v="1"/>
    <s v="Main Income"/>
    <s v="Salary"/>
    <n v="2510"/>
    <m/>
    <m/>
  </r>
  <r>
    <x v="7"/>
    <x v="1"/>
    <s v="Main Income"/>
    <s v="My Shop"/>
    <n v="172"/>
    <m/>
    <m/>
  </r>
  <r>
    <x v="7"/>
    <x v="1"/>
    <s v="Side Income"/>
    <s v="E-commerce"/>
    <n v="145"/>
    <m/>
    <m/>
  </r>
  <r>
    <x v="7"/>
    <x v="1"/>
    <s v="Side Income"/>
    <s v="Google Adsecne"/>
    <n v="192"/>
    <m/>
    <m/>
  </r>
  <r>
    <x v="8"/>
    <x v="0"/>
    <s v="Housing"/>
    <s v="Cleaning"/>
    <n v="39"/>
    <s v="Oct 1, 2023"/>
    <s v="  Paid  "/>
  </r>
  <r>
    <x v="8"/>
    <x v="0"/>
    <s v="Housing"/>
    <s v="Electric"/>
    <n v="80"/>
    <s v="Oct 3, 2023"/>
    <s v="  Paid  "/>
  </r>
  <r>
    <x v="8"/>
    <x v="0"/>
    <s v="Housing"/>
    <s v="Insurance"/>
    <n v="90"/>
    <s v="Oct 1, 2023"/>
    <s v="  Paid  "/>
  </r>
  <r>
    <x v="8"/>
    <x v="0"/>
    <s v="Housing"/>
    <s v="Internet"/>
    <n v="55"/>
    <s v="Oct 4, 2023"/>
    <s v="  Paid  "/>
  </r>
  <r>
    <x v="8"/>
    <x v="0"/>
    <s v="Housing"/>
    <s v="Water"/>
    <n v="99"/>
    <s v="Oct 6, 2023"/>
    <s v="  Paid  "/>
  </r>
  <r>
    <x v="8"/>
    <x v="0"/>
    <s v="Housing"/>
    <s v="Parking Fee"/>
    <n v="52"/>
    <s v="Oct 7, 2023"/>
    <s v="  Paid  "/>
  </r>
  <r>
    <x v="8"/>
    <x v="0"/>
    <s v="Housing"/>
    <s v="Rent"/>
    <n v="350"/>
    <s v="Oct 6, 2023"/>
    <s v="  Paid  "/>
  </r>
  <r>
    <x v="8"/>
    <x v="0"/>
    <s v="Housing"/>
    <s v="TV Subscription"/>
    <n v="30"/>
    <s v="Oct 7, 2023"/>
    <s v="  Paid  "/>
  </r>
  <r>
    <x v="8"/>
    <x v="0"/>
    <s v="Housing"/>
    <s v="Other"/>
    <n v="30"/>
    <s v="Oct 8, 2023"/>
    <s v="  Paid  "/>
  </r>
  <r>
    <x v="8"/>
    <x v="0"/>
    <s v="Personal"/>
    <s v="School loans"/>
    <n v="136"/>
    <s v="Oct 9, 2023"/>
    <s v="  Paid  "/>
  </r>
  <r>
    <x v="8"/>
    <x v="0"/>
    <s v="Personal"/>
    <s v="Shopping"/>
    <n v="168"/>
    <s v="Oct 4, 2023"/>
    <s v="  Paid  "/>
  </r>
  <r>
    <x v="8"/>
    <x v="0"/>
    <s v="Personal"/>
    <s v="Outing"/>
    <n v="139"/>
    <s v="Oct 5, 2023"/>
    <s v="  Paid  "/>
  </r>
  <r>
    <x v="8"/>
    <x v="0"/>
    <s v="Transportation"/>
    <s v="Cleaning"/>
    <n v="28"/>
    <s v="Oct 6, 2023"/>
    <s v="  Paid  "/>
  </r>
  <r>
    <x v="8"/>
    <x v="0"/>
    <s v="Transportation"/>
    <s v="Gas"/>
    <n v="100"/>
    <s v="Oct 7, 2023"/>
    <s v="  Paid  "/>
  </r>
  <r>
    <x v="8"/>
    <x v="0"/>
    <s v="Transportation"/>
    <s v="vehicle insurance"/>
    <n v="188"/>
    <s v="Oct 3, 2023"/>
    <s v="  Paid  "/>
  </r>
  <r>
    <x v="8"/>
    <x v="0"/>
    <s v="Transportation"/>
    <s v="Maintenance"/>
    <n v="37"/>
    <s v="Oct 4, 2023"/>
    <s v="  Paid  "/>
  </r>
  <r>
    <x v="8"/>
    <x v="0"/>
    <s v="Transportation"/>
    <s v="Parking"/>
    <n v="98"/>
    <s v="Oct 6, 2023"/>
    <s v="  Paid  "/>
  </r>
  <r>
    <x v="8"/>
    <x v="0"/>
    <s v="Transportation"/>
    <s v="Installment"/>
    <n v="32"/>
    <s v="Oct 7, 2023"/>
    <s v="  Paid  "/>
  </r>
  <r>
    <x v="8"/>
    <x v="0"/>
    <s v="Transportation"/>
    <s v="Registration"/>
    <n v="59"/>
    <s v="Oct 8, 2023"/>
    <s v="  Paid  "/>
  </r>
  <r>
    <x v="8"/>
    <x v="0"/>
    <s v="Transportation"/>
    <s v="Toll"/>
    <n v="30"/>
    <s v="Oct 9, 2023"/>
    <s v="  Paid  "/>
  </r>
  <r>
    <x v="8"/>
    <x v="0"/>
    <s v="Transportation"/>
    <s v="Other"/>
    <n v="72"/>
    <s v="Oct 4, 2023"/>
    <s v="  Paid  "/>
  </r>
  <r>
    <x v="8"/>
    <x v="1"/>
    <s v="Main Income"/>
    <s v="Salary"/>
    <n v="2510"/>
    <m/>
    <m/>
  </r>
  <r>
    <x v="8"/>
    <x v="1"/>
    <s v="Main Income"/>
    <s v="My Shop"/>
    <n v="101"/>
    <m/>
    <m/>
  </r>
  <r>
    <x v="8"/>
    <x v="1"/>
    <s v="Side Income"/>
    <s v="E-commerce"/>
    <n v="167"/>
    <m/>
    <m/>
  </r>
  <r>
    <x v="8"/>
    <x v="1"/>
    <s v="Side Income"/>
    <s v="Google Adsecne"/>
    <n v="159"/>
    <m/>
    <m/>
  </r>
  <r>
    <x v="9"/>
    <x v="0"/>
    <s v="Housing"/>
    <s v="Cleaning"/>
    <n v="39"/>
    <s v="Nov 8, 2023"/>
    <s v="  Paid  "/>
  </r>
  <r>
    <x v="9"/>
    <x v="0"/>
    <s v="Housing"/>
    <s v="Electric"/>
    <n v="80"/>
    <s v="Nov 3, 2023"/>
    <s v="  Paid  "/>
  </r>
  <r>
    <x v="9"/>
    <x v="0"/>
    <s v="Housing"/>
    <s v="Insurance"/>
    <n v="90"/>
    <s v="Nov 4, 2023"/>
    <s v="  Paid  "/>
  </r>
  <r>
    <x v="9"/>
    <x v="0"/>
    <s v="Housing"/>
    <s v="Internet"/>
    <n v="55"/>
    <s v="Nov 4, 2023"/>
    <s v="  Paid  "/>
  </r>
  <r>
    <x v="9"/>
    <x v="0"/>
    <s v="Housing"/>
    <s v="Water"/>
    <n v="99"/>
    <s v="Nov 6, 2023"/>
    <s v="  Paid  "/>
  </r>
  <r>
    <x v="9"/>
    <x v="0"/>
    <s v="Housing"/>
    <s v="Parking Fee"/>
    <n v="139"/>
    <s v="Nov 7, 2023"/>
    <s v="  Paid  "/>
  </r>
  <r>
    <x v="9"/>
    <x v="0"/>
    <s v="Housing"/>
    <s v="Rent"/>
    <n v="350"/>
    <s v="Nov 6, 2023"/>
    <s v="  Paid  "/>
  </r>
  <r>
    <x v="9"/>
    <x v="0"/>
    <s v="Housing"/>
    <s v="TV Subscription"/>
    <n v="30"/>
    <s v="Nov 7, 2023"/>
    <s v="  Paid  "/>
  </r>
  <r>
    <x v="9"/>
    <x v="0"/>
    <s v="Housing"/>
    <s v="Other"/>
    <n v="30"/>
    <s v="Nov 8, 2023"/>
    <s v="  Paid  "/>
  </r>
  <r>
    <x v="9"/>
    <x v="0"/>
    <s v="Personal"/>
    <s v="School loans"/>
    <n v="152"/>
    <s v="Nov 9, 2023"/>
    <s v="  Paid  "/>
  </r>
  <r>
    <x v="9"/>
    <x v="0"/>
    <s v="Personal"/>
    <s v="Shopping"/>
    <n v="189"/>
    <s v="Nov 4, 2023"/>
    <s v="  Paid  "/>
  </r>
  <r>
    <x v="9"/>
    <x v="0"/>
    <s v="Personal"/>
    <s v="Outing"/>
    <n v="104"/>
    <s v="Nov 5, 2023"/>
    <s v="  Paid  "/>
  </r>
  <r>
    <x v="9"/>
    <x v="0"/>
    <s v="Transportation"/>
    <s v="Cleaning"/>
    <n v="28"/>
    <s v="Nov 6, 2023"/>
    <s v="  Paid  "/>
  </r>
  <r>
    <x v="9"/>
    <x v="0"/>
    <s v="Transportation"/>
    <s v="Gas"/>
    <n v="100"/>
    <s v="Nov 7, 2023"/>
    <s v="  Paid  "/>
  </r>
  <r>
    <x v="9"/>
    <x v="0"/>
    <s v="Transportation"/>
    <s v="vehicle insurance"/>
    <n v="153"/>
    <s v="Nov 3, 2023"/>
    <s v="  Paid  "/>
  </r>
  <r>
    <x v="9"/>
    <x v="0"/>
    <s v="Transportation"/>
    <s v="Maintenance"/>
    <n v="37"/>
    <s v="Nov 4, 2023"/>
    <s v="  Paid  "/>
  </r>
  <r>
    <x v="9"/>
    <x v="0"/>
    <s v="Transportation"/>
    <s v="Parking"/>
    <n v="148"/>
    <s v="Nov 6, 2023"/>
    <s v="  Paid  "/>
  </r>
  <r>
    <x v="9"/>
    <x v="0"/>
    <s v="Transportation"/>
    <s v="Installment"/>
    <n v="15"/>
    <s v="Nov 7, 2023"/>
    <s v="  Paid  "/>
  </r>
  <r>
    <x v="9"/>
    <x v="0"/>
    <s v="Transportation"/>
    <s v="Registration"/>
    <n v="59"/>
    <s v="Nov 8, 2023"/>
    <s v="  Paid  "/>
  </r>
  <r>
    <x v="9"/>
    <x v="0"/>
    <s v="Transportation"/>
    <s v="Toll"/>
    <n v="91"/>
    <s v="Nov 9, 2023"/>
    <s v="  Paid  "/>
  </r>
  <r>
    <x v="9"/>
    <x v="0"/>
    <s v="Transportation"/>
    <s v="Other"/>
    <n v="30"/>
    <s v="Nov 4, 2023"/>
    <s v="  Paid  "/>
  </r>
  <r>
    <x v="9"/>
    <x v="1"/>
    <s v="Main Income"/>
    <s v="Salary"/>
    <n v="2559"/>
    <m/>
    <m/>
  </r>
  <r>
    <x v="9"/>
    <x v="1"/>
    <s v="Main Income"/>
    <s v="My Shop"/>
    <n v="103"/>
    <m/>
    <m/>
  </r>
  <r>
    <x v="9"/>
    <x v="1"/>
    <s v="Side Income"/>
    <s v="E-commerce"/>
    <n v="156"/>
    <m/>
    <m/>
  </r>
  <r>
    <x v="9"/>
    <x v="1"/>
    <s v="Side Income"/>
    <s v="Google Adsecne"/>
    <n v="147"/>
    <m/>
    <m/>
  </r>
  <r>
    <x v="10"/>
    <x v="0"/>
    <s v="Housing"/>
    <s v="Cleaning"/>
    <n v="39"/>
    <s v="Aug 1, 2023"/>
    <s v="  Paid  "/>
  </r>
  <r>
    <x v="10"/>
    <x v="0"/>
    <s v="Housing"/>
    <s v="Electric"/>
    <n v="80"/>
    <s v="Aug 7, 2023"/>
    <s v="  Paid  "/>
  </r>
  <r>
    <x v="10"/>
    <x v="0"/>
    <s v="Housing"/>
    <s v="Insurance"/>
    <n v="90"/>
    <s v="Aug 2, 2023"/>
    <s v="  Paid  "/>
  </r>
  <r>
    <x v="10"/>
    <x v="0"/>
    <s v="Housing"/>
    <s v="Internet"/>
    <n v="55"/>
    <s v="Aug 4, 2023"/>
    <s v="  Paid  "/>
  </r>
  <r>
    <x v="10"/>
    <x v="0"/>
    <s v="Housing"/>
    <s v="Water"/>
    <n v="100"/>
    <s v="Aug 4, 2023"/>
    <s v="  Paid  "/>
  </r>
  <r>
    <x v="10"/>
    <x v="0"/>
    <s v="Housing"/>
    <s v="Parking Fee"/>
    <n v="103"/>
    <s v="Aug 5, 2023"/>
    <s v="  Late  "/>
  </r>
  <r>
    <x v="10"/>
    <x v="0"/>
    <s v="Housing"/>
    <s v="Rent"/>
    <n v="350"/>
    <s v="Aug 6, 2023"/>
    <s v="  Paid  "/>
  </r>
  <r>
    <x v="10"/>
    <x v="0"/>
    <s v="Housing"/>
    <s v="TV Subscription"/>
    <n v="30"/>
    <s v="Aug 7, 2023"/>
    <s v="  Paid  "/>
  </r>
  <r>
    <x v="10"/>
    <x v="0"/>
    <s v="Housing"/>
    <s v="Other"/>
    <n v="121"/>
    <s v="Aug 8, 2023"/>
    <s v="  Late  "/>
  </r>
  <r>
    <x v="10"/>
    <x v="0"/>
    <s v="Personal"/>
    <s v="School loans"/>
    <n v="153"/>
    <s v="Aug 9, 2023"/>
    <s v="  Paid  "/>
  </r>
  <r>
    <x v="10"/>
    <x v="0"/>
    <s v="Personal"/>
    <s v="Shopping"/>
    <n v="88"/>
    <s v="Aug 4, 2023"/>
    <s v="  Paid  "/>
  </r>
  <r>
    <x v="10"/>
    <x v="0"/>
    <s v="Personal"/>
    <s v="Outing"/>
    <n v="154"/>
    <s v="Aug 5, 2023"/>
    <s v="  Late  "/>
  </r>
  <r>
    <x v="10"/>
    <x v="0"/>
    <s v="Transportation"/>
    <s v="Cleaning"/>
    <n v="28"/>
    <s v="Aug 6, 2023"/>
    <s v="  Paid  "/>
  </r>
  <r>
    <x v="10"/>
    <x v="0"/>
    <s v="Transportation"/>
    <s v="Gas"/>
    <n v="100"/>
    <s v="Aug 7, 2023"/>
    <s v="  Paid  "/>
  </r>
  <r>
    <x v="10"/>
    <x v="0"/>
    <s v="Transportation"/>
    <s v="vehicle insurance"/>
    <n v="134"/>
    <s v="Aug 3, 2023"/>
    <s v="  Late  "/>
  </r>
  <r>
    <x v="10"/>
    <x v="0"/>
    <s v="Transportation"/>
    <s v="Maintenance"/>
    <n v="37"/>
    <s v="Aug 4, 2023"/>
    <s v="  Paid  "/>
  </r>
  <r>
    <x v="10"/>
    <x v="0"/>
    <s v="Transportation"/>
    <s v="Parking"/>
    <n v="62"/>
    <s v="Aug 5, 2023"/>
    <s v="  Paid  "/>
  </r>
  <r>
    <x v="10"/>
    <x v="0"/>
    <s v="Transportation"/>
    <s v="Installment"/>
    <n v="43"/>
    <s v="Aug 6, 2023"/>
    <s v="  Late  "/>
  </r>
  <r>
    <x v="10"/>
    <x v="0"/>
    <s v="Transportation"/>
    <s v="Registration"/>
    <n v="60"/>
    <s v="Aug 7, 2023"/>
    <s v="  Paid  "/>
  </r>
  <r>
    <x v="10"/>
    <x v="0"/>
    <s v="Transportation"/>
    <s v="Toll"/>
    <n v="21"/>
    <s v="Aug 8, 2023"/>
    <s v="  Paid  "/>
  </r>
  <r>
    <x v="10"/>
    <x v="0"/>
    <s v="Transportation"/>
    <s v="Other"/>
    <n v="138"/>
    <s v="Aug 9, 2023"/>
    <s v="  Paid  "/>
  </r>
  <r>
    <x v="10"/>
    <x v="1"/>
    <s v="Main Income"/>
    <s v="Salary"/>
    <n v="2559"/>
    <m/>
    <m/>
  </r>
  <r>
    <x v="10"/>
    <x v="1"/>
    <s v="Main Income"/>
    <s v="My Shop"/>
    <n v="156"/>
    <m/>
    <m/>
  </r>
  <r>
    <x v="10"/>
    <x v="1"/>
    <s v="Side Income"/>
    <s v="E-commerce"/>
    <n v="124"/>
    <m/>
    <m/>
  </r>
  <r>
    <x v="10"/>
    <x v="1"/>
    <s v="Side Income"/>
    <s v="Google Adsecne"/>
    <n v="100"/>
    <m/>
    <m/>
  </r>
  <r>
    <x v="11"/>
    <x v="0"/>
    <s v="Housing"/>
    <s v="Cleaning"/>
    <n v="39"/>
    <s v="Dec 1, 2023"/>
    <s v="  Paid  "/>
  </r>
  <r>
    <x v="11"/>
    <x v="0"/>
    <s v="Housing"/>
    <s v="Electric"/>
    <n v="80"/>
    <s v="Dec 7, 2023"/>
    <s v="  Late  "/>
  </r>
  <r>
    <x v="11"/>
    <x v="0"/>
    <s v="Housing"/>
    <s v="Insurance"/>
    <n v="90"/>
    <s v="Dec 2, 2023"/>
    <s v="  Paid  "/>
  </r>
  <r>
    <x v="11"/>
    <x v="0"/>
    <s v="Housing"/>
    <s v="Internet"/>
    <n v="55"/>
    <s v="Dec 4, 2023"/>
    <s v="  Paid  "/>
  </r>
  <r>
    <x v="11"/>
    <x v="0"/>
    <s v="Housing"/>
    <s v="Water"/>
    <n v="99"/>
    <s v="Dec 4, 2023"/>
    <s v="  Late  "/>
  </r>
  <r>
    <x v="11"/>
    <x v="0"/>
    <s v="Housing"/>
    <s v="Parking Fee"/>
    <n v="72"/>
    <s v="Dec 5, 2023"/>
    <s v="  Paid  "/>
  </r>
  <r>
    <x v="11"/>
    <x v="0"/>
    <s v="Housing"/>
    <s v="Rent"/>
    <n v="350"/>
    <s v="Dec 6, 2023"/>
    <s v="  Paid  "/>
  </r>
  <r>
    <x v="11"/>
    <x v="0"/>
    <s v="Housing"/>
    <s v="TV Subscription"/>
    <n v="30"/>
    <s v="Dec 7, 2023"/>
    <s v="  Late  "/>
  </r>
  <r>
    <x v="11"/>
    <x v="0"/>
    <s v="Housing"/>
    <s v="Other"/>
    <n v="10"/>
    <s v="Dec 8, 2023"/>
    <s v="  Paid  "/>
  </r>
  <r>
    <x v="11"/>
    <x v="0"/>
    <s v="Personal"/>
    <s v="School loans"/>
    <n v="136"/>
    <s v="Dec 9, 2023"/>
    <s v="  Paid  "/>
  </r>
  <r>
    <x v="11"/>
    <x v="0"/>
    <s v="Personal"/>
    <s v="Shopping"/>
    <n v="125"/>
    <s v="Dec 4, 2023"/>
    <s v="  Paid  "/>
  </r>
  <r>
    <x v="11"/>
    <x v="0"/>
    <s v="Personal"/>
    <s v="Outing"/>
    <n v="104"/>
    <s v="Dec 5, 2023"/>
    <s v="  Paid  "/>
  </r>
  <r>
    <x v="11"/>
    <x v="0"/>
    <s v="Transportation"/>
    <s v="Cleaning"/>
    <n v="24"/>
    <s v="Dec 6, 2023"/>
    <s v="  Paid  "/>
  </r>
  <r>
    <x v="11"/>
    <x v="0"/>
    <s v="Transportation"/>
    <s v="Gas"/>
    <n v="100"/>
    <s v="Dec 7, 2023"/>
    <s v="  Paid  "/>
  </r>
  <r>
    <x v="11"/>
    <x v="0"/>
    <s v="Transportation"/>
    <s v="vehicle insurance"/>
    <n v="148"/>
    <s v="Dec 3, 2023"/>
    <s v="  Paid  "/>
  </r>
  <r>
    <x v="11"/>
    <x v="0"/>
    <s v="Transportation"/>
    <s v="Maintenance"/>
    <n v="37"/>
    <s v="Dec 4, 2023"/>
    <s v="  Paid  "/>
  </r>
  <r>
    <x v="11"/>
    <x v="0"/>
    <s v="Transportation"/>
    <s v="Parking"/>
    <n v="71"/>
    <s v="Dec 5, 2023"/>
    <s v="  Paid  "/>
  </r>
  <r>
    <x v="11"/>
    <x v="0"/>
    <s v="Transportation"/>
    <s v="Installment"/>
    <n v="16"/>
    <s v="Dec 6, 2023"/>
    <s v="  Paid  "/>
  </r>
  <r>
    <x v="11"/>
    <x v="0"/>
    <s v="Transportation"/>
    <s v="Registration"/>
    <n v="59"/>
    <s v="Dec 7, 2023"/>
    <s v="  Paid  "/>
  </r>
  <r>
    <x v="11"/>
    <x v="0"/>
    <s v="Transportation"/>
    <s v="Toll"/>
    <n v="64"/>
    <s v="Dec 8, 2023"/>
    <s v="  Paid  "/>
  </r>
  <r>
    <x v="11"/>
    <x v="0"/>
    <s v="Transportation"/>
    <s v="Other"/>
    <n v="55"/>
    <s v="Dec 9, 2023"/>
    <s v="  Paid  "/>
  </r>
  <r>
    <x v="11"/>
    <x v="1"/>
    <s v="Main Income"/>
    <s v="Salary"/>
    <n v="2559"/>
    <m/>
    <m/>
  </r>
  <r>
    <x v="11"/>
    <x v="1"/>
    <s v="Main Income"/>
    <s v="My Shop"/>
    <n v="159"/>
    <m/>
    <m/>
  </r>
  <r>
    <x v="11"/>
    <x v="1"/>
    <s v="Side Income"/>
    <s v="E-commerce"/>
    <n v="118"/>
    <m/>
    <m/>
  </r>
  <r>
    <x v="11"/>
    <x v="1"/>
    <s v="Side Income"/>
    <s v="Google Adsecne"/>
    <n v="14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0">
  <location ref="A1:C15" firstHeaderRow="1" firstDataRow="2" firstDataCol="1"/>
  <pivotFields count="7">
    <pivotField axis="axisRow" showAll="0" nonAutoSortDefault="1">
      <items count="25">
        <item m="1" x="15"/>
        <item m="1" x="21"/>
        <item m="1" x="17"/>
        <item m="1" x="14"/>
        <item m="1" x="13"/>
        <item m="1" x="19"/>
        <item m="1" x="22"/>
        <item m="1" x="20"/>
        <item m="1" x="23"/>
        <item m="1" x="16"/>
        <item m="1" x="18"/>
        <item m="1" x="12"/>
        <item x="0"/>
        <item x="1"/>
        <item x="2"/>
        <item x="3"/>
        <item x="4"/>
        <item x="5"/>
        <item x="6"/>
        <item x="7"/>
        <item x="8"/>
        <item x="9"/>
        <item x="10"/>
        <item x="11"/>
        <item t="default"/>
      </items>
    </pivotField>
    <pivotField axis="axisCol" showAll="0">
      <items count="3">
        <item x="0"/>
        <item x="1"/>
        <item t="default"/>
      </items>
    </pivotField>
    <pivotField showAll="0"/>
    <pivotField showAll="0"/>
    <pivotField dataField="1" numFmtId="164" showAll="0"/>
    <pivotField showAll="0"/>
    <pivotField showAll="0"/>
  </pivotFields>
  <rowFields count="1">
    <field x="0"/>
  </rowFields>
  <rowItems count="13">
    <i>
      <x v="12"/>
    </i>
    <i>
      <x v="13"/>
    </i>
    <i>
      <x v="14"/>
    </i>
    <i>
      <x v="15"/>
    </i>
    <i>
      <x v="16"/>
    </i>
    <i>
      <x v="17"/>
    </i>
    <i>
      <x v="18"/>
    </i>
    <i>
      <x v="19"/>
    </i>
    <i>
      <x v="20"/>
    </i>
    <i>
      <x v="21"/>
    </i>
    <i>
      <x v="22"/>
    </i>
    <i>
      <x v="23"/>
    </i>
    <i t="grand">
      <x/>
    </i>
  </rowItems>
  <colFields count="1">
    <field x="1"/>
  </colFields>
  <colItems count="2">
    <i>
      <x/>
    </i>
    <i>
      <x v="1"/>
    </i>
  </colItems>
  <dataFields count="1">
    <dataField name="Sum of Amount" fld="4" baseField="0" baseItem="0"/>
  </dataFields>
  <chartFormats count="8">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 chart="6" format="13" series="1">
      <pivotArea type="data" outline="0" fieldPosition="0">
        <references count="2">
          <reference field="4294967294" count="1" selected="0">
            <x v="0"/>
          </reference>
          <reference field="1" count="1" selected="0">
            <x v="0"/>
          </reference>
        </references>
      </pivotArea>
    </chartFormat>
    <chartFormat chart="6" format="14"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 chart="9" format="8" series="1">
      <pivotArea type="data" outline="0" fieldPosition="0">
        <references count="2">
          <reference field="4294967294" count="1" selected="0">
            <x v="0"/>
          </reference>
          <reference field="1" count="1" selected="0">
            <x v="0"/>
          </reference>
        </references>
      </pivotArea>
    </chartFormat>
    <chartFormat chart="9" format="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A1:AF16" firstHeaderRow="1" firstDataRow="2" firstDataCol="1"/>
  <pivotFields count="8">
    <pivotField showAll="0" sortType="ascending" defaultSubtotal="0"/>
    <pivotField axis="axisRow" showAll="0" nonAutoSortDefault="1">
      <items count="25">
        <item m="1" x="15"/>
        <item m="1" x="21"/>
        <item m="1" x="17"/>
        <item m="1" x="14"/>
        <item m="1" x="13"/>
        <item m="1" x="19"/>
        <item m="1" x="22"/>
        <item m="1" x="20"/>
        <item m="1" x="23"/>
        <item m="1" x="16"/>
        <item m="1" x="18"/>
        <item m="1" x="12"/>
        <item x="0"/>
        <item x="1"/>
        <item x="2"/>
        <item x="3"/>
        <item x="4"/>
        <item x="5"/>
        <item x="6"/>
        <item x="7"/>
        <item x="8"/>
        <item x="9"/>
        <item x="10"/>
        <item x="11"/>
        <item t="default"/>
      </items>
    </pivotField>
    <pivotField axis="axisRow" showAll="0">
      <items count="3">
        <item h="1" x="0"/>
        <item x="1"/>
        <item t="default"/>
      </items>
    </pivotField>
    <pivotField showAll="0"/>
    <pivotField axis="axisCol" showAll="0" sortType="ascending">
      <items count="24">
        <item x="0"/>
        <item x="21"/>
        <item x="1"/>
        <item x="12"/>
        <item x="22"/>
        <item x="16"/>
        <item x="2"/>
        <item x="3"/>
        <item x="14"/>
        <item x="20"/>
        <item x="8"/>
        <item x="11"/>
        <item x="15"/>
        <item x="5"/>
        <item x="17"/>
        <item x="6"/>
        <item x="19"/>
        <item x="10"/>
        <item x="9"/>
        <item x="18"/>
        <item x="7"/>
        <item x="13"/>
        <item x="4"/>
        <item t="default"/>
      </items>
    </pivotField>
    <pivotField dataField="1" numFmtId="164" showAll="0"/>
    <pivotField showAll="0"/>
    <pivotField showAll="0"/>
  </pivotFields>
  <rowFields count="2">
    <field x="2"/>
    <field x="1"/>
  </rowFields>
  <rowItems count="14">
    <i>
      <x v="1"/>
    </i>
    <i r="1">
      <x v="12"/>
    </i>
    <i r="1">
      <x v="13"/>
    </i>
    <i r="1">
      <x v="14"/>
    </i>
    <i r="1">
      <x v="15"/>
    </i>
    <i r="1">
      <x v="16"/>
    </i>
    <i r="1">
      <x v="17"/>
    </i>
    <i r="1">
      <x v="18"/>
    </i>
    <i r="1">
      <x v="19"/>
    </i>
    <i r="1">
      <x v="20"/>
    </i>
    <i r="1">
      <x v="21"/>
    </i>
    <i r="1">
      <x v="22"/>
    </i>
    <i r="1">
      <x v="23"/>
    </i>
    <i t="grand">
      <x/>
    </i>
  </rowItems>
  <colFields count="1">
    <field x="4"/>
  </colFields>
  <colItems count="5">
    <i>
      <x v="1"/>
    </i>
    <i>
      <x v="4"/>
    </i>
    <i>
      <x v="9"/>
    </i>
    <i>
      <x v="16"/>
    </i>
    <i t="grand">
      <x/>
    </i>
  </colItems>
  <dataFields count="1">
    <dataField name="Sum of Amount" fld="5" baseField="0" baseItem="0"/>
  </dataFields>
  <chartFormats count="8">
    <chartFormat chart="0" format="4" series="1">
      <pivotArea type="data" outline="0" fieldPosition="0">
        <references count="2">
          <reference field="4294967294" count="1" selected="0">
            <x v="0"/>
          </reference>
          <reference field="4" count="1" selected="0">
            <x v="1"/>
          </reference>
        </references>
      </pivotArea>
    </chartFormat>
    <chartFormat chart="0" format="5" series="1">
      <pivotArea type="data" outline="0" fieldPosition="0">
        <references count="2">
          <reference field="4294967294" count="1" selected="0">
            <x v="0"/>
          </reference>
          <reference field="4" count="1" selected="0">
            <x v="4"/>
          </reference>
        </references>
      </pivotArea>
    </chartFormat>
    <chartFormat chart="0" format="6" series="1">
      <pivotArea type="data" outline="0" fieldPosition="0">
        <references count="2">
          <reference field="4294967294" count="1" selected="0">
            <x v="0"/>
          </reference>
          <reference field="4" count="1" selected="0">
            <x v="9"/>
          </reference>
        </references>
      </pivotArea>
    </chartFormat>
    <chartFormat chart="0" format="7" series="1">
      <pivotArea type="data" outline="0" fieldPosition="0">
        <references count="2">
          <reference field="4294967294" count="1" selected="0">
            <x v="0"/>
          </reference>
          <reference field="4" count="1" selected="0">
            <x v="16"/>
          </reference>
        </references>
      </pivotArea>
    </chartFormat>
    <chartFormat chart="1" format="12" series="1">
      <pivotArea type="data" outline="0" fieldPosition="0">
        <references count="2">
          <reference field="4294967294" count="1" selected="0">
            <x v="0"/>
          </reference>
          <reference field="4" count="1" selected="0">
            <x v="1"/>
          </reference>
        </references>
      </pivotArea>
    </chartFormat>
    <chartFormat chart="1" format="13" series="1">
      <pivotArea type="data" outline="0" fieldPosition="0">
        <references count="2">
          <reference field="4294967294" count="1" selected="0">
            <x v="0"/>
          </reference>
          <reference field="4" count="1" selected="0">
            <x v="4"/>
          </reference>
        </references>
      </pivotArea>
    </chartFormat>
    <chartFormat chart="1" format="14" series="1">
      <pivotArea type="data" outline="0" fieldPosition="0">
        <references count="2">
          <reference field="4294967294" count="1" selected="0">
            <x v="0"/>
          </reference>
          <reference field="4" count="1" selected="0">
            <x v="9"/>
          </reference>
        </references>
      </pivotArea>
    </chartFormat>
    <chartFormat chart="1" format="15" series="1">
      <pivotArea type="data" outline="0" fieldPosition="0">
        <references count="2">
          <reference field="4294967294" count="1" selected="0">
            <x v="0"/>
          </reference>
          <reference field="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U6" firstHeaderRow="1" firstDataRow="2" firstDataCol="1"/>
  <pivotFields count="8">
    <pivotField showAll="0" defaultSubtotal="0"/>
    <pivotField showAll="0" sortType="ascending">
      <items count="25">
        <item h="1" x="0"/>
        <item h="1" x="1"/>
        <item h="1" x="2"/>
        <item h="1" x="3"/>
        <item x="4"/>
        <item h="1" x="5"/>
        <item h="1" m="1" x="22"/>
        <item h="1" x="6"/>
        <item h="1" m="1" x="19"/>
        <item h="1" x="10"/>
        <item h="1" x="7"/>
        <item h="1" x="8"/>
        <item h="1" x="9"/>
        <item h="1" x="11"/>
        <item h="1" m="1" x="15"/>
        <item h="1" m="1" x="21"/>
        <item h="1" m="1" x="17"/>
        <item h="1" m="1" x="14"/>
        <item h="1" m="1" x="13"/>
        <item h="1" m="1" x="20"/>
        <item h="1" m="1" x="23"/>
        <item h="1" m="1" x="16"/>
        <item h="1" m="1" x="18"/>
        <item h="1" m="1" x="12"/>
        <item t="default"/>
      </items>
    </pivotField>
    <pivotField showAll="0"/>
    <pivotField axis="axisRow" showAll="0">
      <items count="6">
        <item x="0"/>
        <item h="1" x="3"/>
        <item x="1"/>
        <item h="1" x="4"/>
        <item x="2"/>
        <item t="default"/>
      </items>
    </pivotField>
    <pivotField axis="axisCol" showAll="0">
      <items count="24">
        <item x="0"/>
        <item x="21"/>
        <item x="1"/>
        <item x="12"/>
        <item x="22"/>
        <item x="16"/>
        <item x="2"/>
        <item x="3"/>
        <item x="14"/>
        <item x="20"/>
        <item x="8"/>
        <item x="11"/>
        <item x="15"/>
        <item x="5"/>
        <item x="17"/>
        <item x="6"/>
        <item x="19"/>
        <item x="10"/>
        <item x="9"/>
        <item x="18"/>
        <item x="7"/>
        <item x="13"/>
        <item x="4"/>
        <item t="default"/>
      </items>
    </pivotField>
    <pivotField dataField="1" numFmtId="164" showAll="0"/>
    <pivotField showAll="0"/>
    <pivotField showAll="0"/>
  </pivotFields>
  <rowFields count="1">
    <field x="3"/>
  </rowFields>
  <rowItems count="4">
    <i>
      <x/>
    </i>
    <i>
      <x v="2"/>
    </i>
    <i>
      <x v="4"/>
    </i>
    <i t="grand">
      <x/>
    </i>
  </rowItems>
  <colFields count="1">
    <field x="4"/>
  </colFields>
  <colItems count="20">
    <i>
      <x/>
    </i>
    <i>
      <x v="2"/>
    </i>
    <i>
      <x v="3"/>
    </i>
    <i>
      <x v="5"/>
    </i>
    <i>
      <x v="6"/>
    </i>
    <i>
      <x v="7"/>
    </i>
    <i>
      <x v="8"/>
    </i>
    <i>
      <x v="10"/>
    </i>
    <i>
      <x v="11"/>
    </i>
    <i>
      <x v="12"/>
    </i>
    <i>
      <x v="13"/>
    </i>
    <i>
      <x v="14"/>
    </i>
    <i>
      <x v="15"/>
    </i>
    <i>
      <x v="17"/>
    </i>
    <i>
      <x v="18"/>
    </i>
    <i>
      <x v="19"/>
    </i>
    <i>
      <x v="20"/>
    </i>
    <i>
      <x v="21"/>
    </i>
    <i>
      <x v="22"/>
    </i>
    <i t="grand">
      <x/>
    </i>
  </colItems>
  <dataFields count="1">
    <dataField name="Sum of Amount" fld="5" baseField="0" baseItem="0"/>
  </dataFields>
  <chartFormats count="46">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2"/>
          </reference>
        </references>
      </pivotArea>
    </chartFormat>
    <chartFormat chart="1" format="2" series="1">
      <pivotArea type="data" outline="0" fieldPosition="0">
        <references count="2">
          <reference field="4294967294" count="1" selected="0">
            <x v="0"/>
          </reference>
          <reference field="4" count="1" selected="0">
            <x v="3"/>
          </reference>
        </references>
      </pivotArea>
    </chartFormat>
    <chartFormat chart="1" format="3" series="1">
      <pivotArea type="data" outline="0" fieldPosition="0">
        <references count="2">
          <reference field="4294967294" count="1" selected="0">
            <x v="0"/>
          </reference>
          <reference field="4" count="1" selected="0">
            <x v="5"/>
          </reference>
        </references>
      </pivotArea>
    </chartFormat>
    <chartFormat chart="1" format="4" series="1">
      <pivotArea type="data" outline="0" fieldPosition="0">
        <references count="2">
          <reference field="4294967294" count="1" selected="0">
            <x v="0"/>
          </reference>
          <reference field="4" count="1" selected="0">
            <x v="6"/>
          </reference>
        </references>
      </pivotArea>
    </chartFormat>
    <chartFormat chart="1" format="5" series="1">
      <pivotArea type="data" outline="0" fieldPosition="0">
        <references count="2">
          <reference field="4294967294" count="1" selected="0">
            <x v="0"/>
          </reference>
          <reference field="4" count="1" selected="0">
            <x v="7"/>
          </reference>
        </references>
      </pivotArea>
    </chartFormat>
    <chartFormat chart="1" format="6" series="1">
      <pivotArea type="data" outline="0" fieldPosition="0">
        <references count="2">
          <reference field="4294967294" count="1" selected="0">
            <x v="0"/>
          </reference>
          <reference field="4" count="1" selected="0">
            <x v="8"/>
          </reference>
        </references>
      </pivotArea>
    </chartFormat>
    <chartFormat chart="1" format="7" series="1">
      <pivotArea type="data" outline="0" fieldPosition="0">
        <references count="2">
          <reference field="4294967294" count="1" selected="0">
            <x v="0"/>
          </reference>
          <reference field="4" count="1" selected="0">
            <x v="10"/>
          </reference>
        </references>
      </pivotArea>
    </chartFormat>
    <chartFormat chart="1" format="8" series="1">
      <pivotArea type="data" outline="0" fieldPosition="0">
        <references count="2">
          <reference field="4294967294" count="1" selected="0">
            <x v="0"/>
          </reference>
          <reference field="4" count="1" selected="0">
            <x v="11"/>
          </reference>
        </references>
      </pivotArea>
    </chartFormat>
    <chartFormat chart="1" format="9" series="1">
      <pivotArea type="data" outline="0" fieldPosition="0">
        <references count="2">
          <reference field="4294967294" count="1" selected="0">
            <x v="0"/>
          </reference>
          <reference field="4" count="1" selected="0">
            <x v="12"/>
          </reference>
        </references>
      </pivotArea>
    </chartFormat>
    <chartFormat chart="1" format="10" series="1">
      <pivotArea type="data" outline="0" fieldPosition="0">
        <references count="2">
          <reference field="4294967294" count="1" selected="0">
            <x v="0"/>
          </reference>
          <reference field="4" count="1" selected="0">
            <x v="13"/>
          </reference>
        </references>
      </pivotArea>
    </chartFormat>
    <chartFormat chart="1" format="11" series="1">
      <pivotArea type="data" outline="0" fieldPosition="0">
        <references count="2">
          <reference field="4294967294" count="1" selected="0">
            <x v="0"/>
          </reference>
          <reference field="4" count="1" selected="0">
            <x v="14"/>
          </reference>
        </references>
      </pivotArea>
    </chartFormat>
    <chartFormat chart="1" format="12" series="1">
      <pivotArea type="data" outline="0" fieldPosition="0">
        <references count="2">
          <reference field="4294967294" count="1" selected="0">
            <x v="0"/>
          </reference>
          <reference field="4" count="1" selected="0">
            <x v="15"/>
          </reference>
        </references>
      </pivotArea>
    </chartFormat>
    <chartFormat chart="1" format="13" series="1">
      <pivotArea type="data" outline="0" fieldPosition="0">
        <references count="2">
          <reference field="4294967294" count="1" selected="0">
            <x v="0"/>
          </reference>
          <reference field="4" count="1" selected="0">
            <x v="17"/>
          </reference>
        </references>
      </pivotArea>
    </chartFormat>
    <chartFormat chart="1" format="14" series="1">
      <pivotArea type="data" outline="0" fieldPosition="0">
        <references count="2">
          <reference field="4294967294" count="1" selected="0">
            <x v="0"/>
          </reference>
          <reference field="4" count="1" selected="0">
            <x v="18"/>
          </reference>
        </references>
      </pivotArea>
    </chartFormat>
    <chartFormat chart="1" format="15" series="1">
      <pivotArea type="data" outline="0" fieldPosition="0">
        <references count="2">
          <reference field="4294967294" count="1" selected="0">
            <x v="0"/>
          </reference>
          <reference field="4" count="1" selected="0">
            <x v="19"/>
          </reference>
        </references>
      </pivotArea>
    </chartFormat>
    <chartFormat chart="1" format="16" series="1">
      <pivotArea type="data" outline="0" fieldPosition="0">
        <references count="2">
          <reference field="4294967294" count="1" selected="0">
            <x v="0"/>
          </reference>
          <reference field="4" count="1" selected="0">
            <x v="20"/>
          </reference>
        </references>
      </pivotArea>
    </chartFormat>
    <chartFormat chart="1" format="17" series="1">
      <pivotArea type="data" outline="0" fieldPosition="0">
        <references count="2">
          <reference field="4294967294" count="1" selected="0">
            <x v="0"/>
          </reference>
          <reference field="4" count="1" selected="0">
            <x v="21"/>
          </reference>
        </references>
      </pivotArea>
    </chartFormat>
    <chartFormat chart="1" format="18" series="1">
      <pivotArea type="data" outline="0" fieldPosition="0">
        <references count="2">
          <reference field="4294967294" count="1" selected="0">
            <x v="0"/>
          </reference>
          <reference field="4" count="1" selected="0">
            <x v="22"/>
          </reference>
        </references>
      </pivotArea>
    </chartFormat>
    <chartFormat chart="1" format="19" series="1">
      <pivotArea type="data" outline="0" fieldPosition="0">
        <references count="2">
          <reference field="4294967294" count="1" selected="0">
            <x v="0"/>
          </reference>
          <reference field="4" count="1" selected="0">
            <x v="1"/>
          </reference>
        </references>
      </pivotArea>
    </chartFormat>
    <chartFormat chart="1" format="20" series="1">
      <pivotArea type="data" outline="0" fieldPosition="0">
        <references count="2">
          <reference field="4294967294" count="1" selected="0">
            <x v="0"/>
          </reference>
          <reference field="4" count="1" selected="0">
            <x v="4"/>
          </reference>
        </references>
      </pivotArea>
    </chartFormat>
    <chartFormat chart="1" format="21" series="1">
      <pivotArea type="data" outline="0" fieldPosition="0">
        <references count="2">
          <reference field="4294967294" count="1" selected="0">
            <x v="0"/>
          </reference>
          <reference field="4" count="1" selected="0">
            <x v="9"/>
          </reference>
        </references>
      </pivotArea>
    </chartFormat>
    <chartFormat chart="1" format="22" series="1">
      <pivotArea type="data" outline="0" fieldPosition="0">
        <references count="2">
          <reference field="4294967294" count="1" selected="0">
            <x v="0"/>
          </reference>
          <reference field="4" count="1" selected="0">
            <x v="16"/>
          </reference>
        </references>
      </pivotArea>
    </chartFormat>
    <chartFormat chart="3" format="99" series="1">
      <pivotArea type="data" outline="0" fieldPosition="0">
        <references count="2">
          <reference field="4294967294" count="1" selected="0">
            <x v="0"/>
          </reference>
          <reference field="4" count="1" selected="0">
            <x v="0"/>
          </reference>
        </references>
      </pivotArea>
    </chartFormat>
    <chartFormat chart="3" format="100" series="1">
      <pivotArea type="data" outline="0" fieldPosition="0">
        <references count="2">
          <reference field="4294967294" count="1" selected="0">
            <x v="0"/>
          </reference>
          <reference field="4" count="1" selected="0">
            <x v="1"/>
          </reference>
        </references>
      </pivotArea>
    </chartFormat>
    <chartFormat chart="3" format="101" series="1">
      <pivotArea type="data" outline="0" fieldPosition="0">
        <references count="2">
          <reference field="4294967294" count="1" selected="0">
            <x v="0"/>
          </reference>
          <reference field="4" count="1" selected="0">
            <x v="2"/>
          </reference>
        </references>
      </pivotArea>
    </chartFormat>
    <chartFormat chart="3" format="102" series="1">
      <pivotArea type="data" outline="0" fieldPosition="0">
        <references count="2">
          <reference field="4294967294" count="1" selected="0">
            <x v="0"/>
          </reference>
          <reference field="4" count="1" selected="0">
            <x v="3"/>
          </reference>
        </references>
      </pivotArea>
    </chartFormat>
    <chartFormat chart="3" format="103" series="1">
      <pivotArea type="data" outline="0" fieldPosition="0">
        <references count="2">
          <reference field="4294967294" count="1" selected="0">
            <x v="0"/>
          </reference>
          <reference field="4" count="1" selected="0">
            <x v="4"/>
          </reference>
        </references>
      </pivotArea>
    </chartFormat>
    <chartFormat chart="3" format="104" series="1">
      <pivotArea type="data" outline="0" fieldPosition="0">
        <references count="2">
          <reference field="4294967294" count="1" selected="0">
            <x v="0"/>
          </reference>
          <reference field="4" count="1" selected="0">
            <x v="5"/>
          </reference>
        </references>
      </pivotArea>
    </chartFormat>
    <chartFormat chart="3" format="105" series="1">
      <pivotArea type="data" outline="0" fieldPosition="0">
        <references count="2">
          <reference field="4294967294" count="1" selected="0">
            <x v="0"/>
          </reference>
          <reference field="4" count="1" selected="0">
            <x v="6"/>
          </reference>
        </references>
      </pivotArea>
    </chartFormat>
    <chartFormat chart="3" format="106" series="1">
      <pivotArea type="data" outline="0" fieldPosition="0">
        <references count="2">
          <reference field="4294967294" count="1" selected="0">
            <x v="0"/>
          </reference>
          <reference field="4" count="1" selected="0">
            <x v="7"/>
          </reference>
        </references>
      </pivotArea>
    </chartFormat>
    <chartFormat chart="3" format="107" series="1">
      <pivotArea type="data" outline="0" fieldPosition="0">
        <references count="2">
          <reference field="4294967294" count="1" selected="0">
            <x v="0"/>
          </reference>
          <reference field="4" count="1" selected="0">
            <x v="8"/>
          </reference>
        </references>
      </pivotArea>
    </chartFormat>
    <chartFormat chart="3" format="108" series="1">
      <pivotArea type="data" outline="0" fieldPosition="0">
        <references count="2">
          <reference field="4294967294" count="1" selected="0">
            <x v="0"/>
          </reference>
          <reference field="4" count="1" selected="0">
            <x v="9"/>
          </reference>
        </references>
      </pivotArea>
    </chartFormat>
    <chartFormat chart="3" format="109" series="1">
      <pivotArea type="data" outline="0" fieldPosition="0">
        <references count="2">
          <reference field="4294967294" count="1" selected="0">
            <x v="0"/>
          </reference>
          <reference field="4" count="1" selected="0">
            <x v="10"/>
          </reference>
        </references>
      </pivotArea>
    </chartFormat>
    <chartFormat chart="3" format="110" series="1">
      <pivotArea type="data" outline="0" fieldPosition="0">
        <references count="2">
          <reference field="4294967294" count="1" selected="0">
            <x v="0"/>
          </reference>
          <reference field="4" count="1" selected="0">
            <x v="11"/>
          </reference>
        </references>
      </pivotArea>
    </chartFormat>
    <chartFormat chart="3" format="111" series="1">
      <pivotArea type="data" outline="0" fieldPosition="0">
        <references count="2">
          <reference field="4294967294" count="1" selected="0">
            <x v="0"/>
          </reference>
          <reference field="4" count="1" selected="0">
            <x v="12"/>
          </reference>
        </references>
      </pivotArea>
    </chartFormat>
    <chartFormat chart="3" format="112" series="1">
      <pivotArea type="data" outline="0" fieldPosition="0">
        <references count="2">
          <reference field="4294967294" count="1" selected="0">
            <x v="0"/>
          </reference>
          <reference field="4" count="1" selected="0">
            <x v="13"/>
          </reference>
        </references>
      </pivotArea>
    </chartFormat>
    <chartFormat chart="3" format="113" series="1">
      <pivotArea type="data" outline="0" fieldPosition="0">
        <references count="2">
          <reference field="4294967294" count="1" selected="0">
            <x v="0"/>
          </reference>
          <reference field="4" count="1" selected="0">
            <x v="14"/>
          </reference>
        </references>
      </pivotArea>
    </chartFormat>
    <chartFormat chart="3" format="114" series="1">
      <pivotArea type="data" outline="0" fieldPosition="0">
        <references count="2">
          <reference field="4294967294" count="1" selected="0">
            <x v="0"/>
          </reference>
          <reference field="4" count="1" selected="0">
            <x v="15"/>
          </reference>
        </references>
      </pivotArea>
    </chartFormat>
    <chartFormat chart="3" format="115" series="1">
      <pivotArea type="data" outline="0" fieldPosition="0">
        <references count="2">
          <reference field="4294967294" count="1" selected="0">
            <x v="0"/>
          </reference>
          <reference field="4" count="1" selected="0">
            <x v="16"/>
          </reference>
        </references>
      </pivotArea>
    </chartFormat>
    <chartFormat chart="3" format="116" series="1">
      <pivotArea type="data" outline="0" fieldPosition="0">
        <references count="2">
          <reference field="4294967294" count="1" selected="0">
            <x v="0"/>
          </reference>
          <reference field="4" count="1" selected="0">
            <x v="17"/>
          </reference>
        </references>
      </pivotArea>
    </chartFormat>
    <chartFormat chart="3" format="117" series="1">
      <pivotArea type="data" outline="0" fieldPosition="0">
        <references count="2">
          <reference field="4294967294" count="1" selected="0">
            <x v="0"/>
          </reference>
          <reference field="4" count="1" selected="0">
            <x v="18"/>
          </reference>
        </references>
      </pivotArea>
    </chartFormat>
    <chartFormat chart="3" format="118" series="1">
      <pivotArea type="data" outline="0" fieldPosition="0">
        <references count="2">
          <reference field="4294967294" count="1" selected="0">
            <x v="0"/>
          </reference>
          <reference field="4" count="1" selected="0">
            <x v="19"/>
          </reference>
        </references>
      </pivotArea>
    </chartFormat>
    <chartFormat chart="3" format="119" series="1">
      <pivotArea type="data" outline="0" fieldPosition="0">
        <references count="2">
          <reference field="4294967294" count="1" selected="0">
            <x v="0"/>
          </reference>
          <reference field="4" count="1" selected="0">
            <x v="20"/>
          </reference>
        </references>
      </pivotArea>
    </chartFormat>
    <chartFormat chart="3" format="120" series="1">
      <pivotArea type="data" outline="0" fieldPosition="0">
        <references count="2">
          <reference field="4294967294" count="1" selected="0">
            <x v="0"/>
          </reference>
          <reference field="4" count="1" selected="0">
            <x v="21"/>
          </reference>
        </references>
      </pivotArea>
    </chartFormat>
    <chartFormat chart="3" format="121" series="1">
      <pivotArea type="data" outline="0" fieldPosition="0">
        <references count="2">
          <reference field="4294967294" count="1" selected="0">
            <x v="0"/>
          </reference>
          <reference field="4"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3:C8" firstHeaderRow="1" firstDataRow="1" firstDataCol="1"/>
  <pivotFields count="8">
    <pivotField showAll="0" sortType="ascending" defaultSubtotal="0"/>
    <pivotField showAll="0" nonAutoSortDefault="1">
      <items count="25">
        <item h="1" x="0"/>
        <item h="1" x="1"/>
        <item h="1" x="2"/>
        <item h="1" x="3"/>
        <item x="4"/>
        <item h="1" x="5"/>
        <item h="1" m="1" x="22"/>
        <item h="1" x="6"/>
        <item h="1" m="1" x="19"/>
        <item h="1" x="10"/>
        <item h="1" x="7"/>
        <item h="1" x="8"/>
        <item h="1" x="9"/>
        <item h="1" x="11"/>
        <item h="1" m="1" x="15"/>
        <item h="1" m="1" x="21"/>
        <item h="1" m="1" x="17"/>
        <item h="1" m="1" x="14"/>
        <item h="1" m="1" x="13"/>
        <item h="1" m="1" x="20"/>
        <item h="1" m="1" x="23"/>
        <item h="1" m="1" x="16"/>
        <item h="1" m="1" x="18"/>
        <item h="1" m="1" x="12"/>
        <item t="default"/>
      </items>
    </pivotField>
    <pivotField showAll="0">
      <items count="3">
        <item h="1" x="0"/>
        <item x="1"/>
        <item t="default"/>
      </items>
    </pivotField>
    <pivotField showAll="0"/>
    <pivotField axis="axisRow" showAll="0" sortType="ascending">
      <items count="24">
        <item h="1" x="0"/>
        <item x="21"/>
        <item h="1" x="1"/>
        <item h="1" x="12"/>
        <item x="22"/>
        <item h="1" x="16"/>
        <item h="1" x="2"/>
        <item h="1" x="3"/>
        <item h="1" x="14"/>
        <item x="20"/>
        <item h="1" x="8"/>
        <item h="1" x="11"/>
        <item h="1" x="15"/>
        <item h="1" x="5"/>
        <item h="1" x="17"/>
        <item h="1" x="6"/>
        <item x="19"/>
        <item h="1" x="10"/>
        <item h="1" x="9"/>
        <item h="1" x="18"/>
        <item h="1" x="7"/>
        <item h="1" x="13"/>
        <item h="1" x="4"/>
        <item t="default"/>
      </items>
    </pivotField>
    <pivotField dataField="1" numFmtId="164" showAll="0"/>
    <pivotField showAll="0"/>
    <pivotField showAll="0"/>
  </pivotFields>
  <rowFields count="1">
    <field x="4"/>
  </rowFields>
  <rowItems count="5">
    <i>
      <x v="1"/>
    </i>
    <i>
      <x v="4"/>
    </i>
    <i>
      <x v="9"/>
    </i>
    <i>
      <x v="16"/>
    </i>
    <i t="grand">
      <x/>
    </i>
  </rowItems>
  <colItems count="1">
    <i/>
  </colItems>
  <dataFields count="1">
    <dataField name="Sum of Amount" fld="5" baseField="0" baseItem="0"/>
  </dataFields>
  <chartFormats count="7">
    <chartFormat chart="0" format="12" series="1">
      <pivotArea type="data" outline="0" fieldPosition="0">
        <references count="1">
          <reference field="4294967294" count="1" selected="0">
            <x v="0"/>
          </reference>
        </references>
      </pivotArea>
    </chartFormat>
    <chartFormat chart="1" format="13" series="1">
      <pivotArea type="data" outline="0" fieldPosition="0">
        <references count="2">
          <reference field="4294967294" count="1" selected="0">
            <x v="0"/>
          </reference>
          <reference field="4" count="1" selected="0">
            <x v="1"/>
          </reference>
        </references>
      </pivotArea>
    </chartFormat>
    <chartFormat chart="1" format="14" series="1">
      <pivotArea type="data" outline="0" fieldPosition="0">
        <references count="2">
          <reference field="4294967294" count="1" selected="0">
            <x v="0"/>
          </reference>
          <reference field="4" count="1" selected="0">
            <x v="4"/>
          </reference>
        </references>
      </pivotArea>
    </chartFormat>
    <chartFormat chart="1" format="15" series="1">
      <pivotArea type="data" outline="0" fieldPosition="0">
        <references count="2">
          <reference field="4294967294" count="1" selected="0">
            <x v="0"/>
          </reference>
          <reference field="4" count="1" selected="0">
            <x v="9"/>
          </reference>
        </references>
      </pivotArea>
    </chartFormat>
    <chartFormat chart="1" format="16" series="1">
      <pivotArea type="data" outline="0" fieldPosition="0">
        <references count="2">
          <reference field="4294967294" count="1" selected="0">
            <x v="0"/>
          </reference>
          <reference field="4" count="1" selected="0">
            <x v="16"/>
          </reference>
        </references>
      </pivotArea>
    </chartFormat>
    <chartFormat chart="1" format="17" series="1">
      <pivotArea type="data" outline="0" fieldPosition="0">
        <references count="1">
          <reference field="4294967294" count="1" selected="0">
            <x v="0"/>
          </reference>
        </references>
      </pivotArea>
    </chartFormat>
    <chartFormat chart="5"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3"/>
    <pivotTable tabId="7" name="PivotTable6"/>
  </pivotTables>
  <data>
    <tabular pivotCacheId="1">
      <items count="24">
        <i x="0"/>
        <i x="1"/>
        <i x="2"/>
        <i x="3"/>
        <i x="4" s="1"/>
        <i x="5"/>
        <i x="6"/>
        <i x="10"/>
        <i x="7"/>
        <i x="8"/>
        <i x="9"/>
        <i x="11"/>
        <i x="22" nd="1"/>
        <i x="19" nd="1"/>
        <i x="15" nd="1"/>
        <i x="21" nd="1"/>
        <i x="17" nd="1"/>
        <i x="14" nd="1"/>
        <i x="13" nd="1"/>
        <i x="20" nd="1"/>
        <i x="23" nd="1"/>
        <i x="16" nd="1"/>
        <i x="18" nd="1"/>
        <i x="1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3" showCaption="0" style="SlicerStyleLight4 2" rowHeight="324000"/>
</slicers>
</file>

<file path=xl/tables/table1.xml><?xml version="1.0" encoding="utf-8"?>
<table xmlns="http://schemas.openxmlformats.org/spreadsheetml/2006/main" id="1" name="Table1" displayName="Table1" ref="B1:H301" totalsRowShown="0">
  <autoFilter ref="B1:H301"/>
  <tableColumns count="7">
    <tableColumn id="1" name="Month"/>
    <tableColumn id="2" name="Main Type"/>
    <tableColumn id="3" name="Category"/>
    <tableColumn id="4" name="Sub-category"/>
    <tableColumn id="5" name="Amount" dataDxfId="0"/>
    <tableColumn id="6" name="Bill Due Date"/>
    <tableColumn id="7" name="Statu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A301" totalsRowShown="0">
  <autoFilter ref="A1:A301"/>
  <sortState ref="A2:A301">
    <sortCondition ref="A1:A301"/>
  </sortState>
  <tableColumns count="1">
    <tableColumn id="1" name="Month Number"/>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B1:W38"/>
  <sheetViews>
    <sheetView showGridLines="0" showRowColHeaders="0" tabSelected="1" zoomScale="80" zoomScaleNormal="80" workbookViewId="0"/>
  </sheetViews>
  <sheetFormatPr defaultRowHeight="16.5" x14ac:dyDescent="0.3"/>
  <cols>
    <col min="1" max="1" width="3.5" customWidth="1"/>
    <col min="2" max="2" width="7.375" customWidth="1"/>
    <col min="3" max="3" width="13.875" customWidth="1"/>
    <col min="4" max="4" width="7.375" customWidth="1"/>
    <col min="5" max="5" width="2.75" customWidth="1"/>
    <col min="6" max="6" width="18" customWidth="1"/>
    <col min="7" max="7" width="2.75" customWidth="1"/>
    <col min="8" max="8" width="18.5" customWidth="1"/>
    <col min="9" max="9" width="2.375" customWidth="1"/>
    <col min="10" max="17" width="8"/>
    <col min="18" max="18" width="4.25" customWidth="1"/>
    <col min="19" max="19" width="13.625" customWidth="1"/>
    <col min="20" max="20" width="3.5" customWidth="1"/>
    <col min="21" max="21" width="13.625" customWidth="1"/>
    <col min="22" max="22" width="3.5" customWidth="1"/>
    <col min="23" max="23" width="13.625" customWidth="1"/>
  </cols>
  <sheetData>
    <row r="1" spans="2:18" s="11" customFormat="1" x14ac:dyDescent="0.3"/>
    <row r="2" spans="2:18" s="12" customFormat="1" ht="57" customHeight="1" x14ac:dyDescent="0.3">
      <c r="B2" s="14"/>
      <c r="C2" s="14"/>
      <c r="D2" s="14"/>
      <c r="F2" s="13" t="s">
        <v>135</v>
      </c>
    </row>
    <row r="3" spans="2:18" s="17" customFormat="1" ht="19.5" customHeight="1" x14ac:dyDescent="0.3">
      <c r="B3" s="9"/>
      <c r="C3" s="9"/>
      <c r="D3" s="9"/>
      <c r="F3" s="18"/>
    </row>
    <row r="4" spans="2:18" s="2" customFormat="1" x14ac:dyDescent="0.3">
      <c r="B4" s="9"/>
      <c r="C4" s="9"/>
      <c r="D4" s="9"/>
    </row>
    <row r="5" spans="2:18" s="2" customFormat="1" ht="19.5" customHeight="1" x14ac:dyDescent="0.3">
      <c r="B5" s="7"/>
      <c r="C5" s="7"/>
      <c r="D5" s="7"/>
      <c r="F5" s="15" t="s">
        <v>155</v>
      </c>
      <c r="H5" s="16" t="s">
        <v>141</v>
      </c>
      <c r="R5"/>
    </row>
    <row r="6" spans="2:18" s="2" customFormat="1" ht="15" customHeight="1" x14ac:dyDescent="0.3">
      <c r="B6" s="7"/>
      <c r="C6" s="7"/>
      <c r="D6" s="7"/>
      <c r="F6" s="29">
        <f>GETPIVOTDATA("Amount",'Sheet4 (2)'!$A$1)</f>
        <v>1981</v>
      </c>
      <c r="H6" s="30">
        <f>GETPIVOTDATA("Amount",'Sheet4 (3)'!$B$3)</f>
        <v>2938</v>
      </c>
      <c r="R6"/>
    </row>
    <row r="7" spans="2:18" s="2" customFormat="1" ht="15" customHeight="1" x14ac:dyDescent="0.3">
      <c r="B7" s="7"/>
      <c r="C7" s="31">
        <f>GETPIVOTDATA("Amount",'Sheet4 (3)'!$B$3)-GETPIVOTDATA("Amount",'Sheet4 (2)'!$A$1)</f>
        <v>957</v>
      </c>
      <c r="D7" s="7"/>
      <c r="F7" s="29"/>
      <c r="H7" s="30"/>
      <c r="R7"/>
    </row>
    <row r="8" spans="2:18" ht="16.5" customHeight="1" x14ac:dyDescent="0.3">
      <c r="B8" s="7"/>
      <c r="C8" s="31"/>
      <c r="D8" s="7"/>
    </row>
    <row r="9" spans="2:18" ht="16.5" customHeight="1" x14ac:dyDescent="0.3">
      <c r="B9" s="7"/>
      <c r="C9" s="19"/>
      <c r="D9" s="7"/>
      <c r="F9" s="2"/>
      <c r="G9" s="2"/>
      <c r="H9" s="2"/>
    </row>
    <row r="10" spans="2:18" x14ac:dyDescent="0.3">
      <c r="B10" s="7"/>
      <c r="C10" s="7"/>
      <c r="D10" s="7"/>
      <c r="F10" s="2"/>
      <c r="G10" s="2"/>
      <c r="H10" s="2"/>
    </row>
    <row r="11" spans="2:18" x14ac:dyDescent="0.3">
      <c r="B11" s="7"/>
      <c r="C11" s="7"/>
      <c r="D11" s="7"/>
      <c r="F11" s="2"/>
      <c r="G11" s="2"/>
      <c r="H11" s="2"/>
    </row>
    <row r="12" spans="2:18" x14ac:dyDescent="0.3">
      <c r="B12" s="7"/>
      <c r="C12" s="7"/>
      <c r="D12" s="7"/>
    </row>
    <row r="13" spans="2:18" x14ac:dyDescent="0.3">
      <c r="B13" s="7"/>
      <c r="C13" s="7"/>
      <c r="D13" s="7"/>
    </row>
    <row r="14" spans="2:18" x14ac:dyDescent="0.3">
      <c r="B14" s="7"/>
      <c r="C14" s="7"/>
      <c r="D14" s="7"/>
    </row>
    <row r="15" spans="2:18" x14ac:dyDescent="0.3">
      <c r="B15" s="7"/>
      <c r="C15" s="7"/>
      <c r="D15" s="7"/>
    </row>
    <row r="16" spans="2:18" x14ac:dyDescent="0.3">
      <c r="B16" s="7"/>
      <c r="C16" s="7"/>
      <c r="D16" s="7"/>
      <c r="R16" s="20" t="s">
        <v>142</v>
      </c>
    </row>
    <row r="17" spans="2:23" x14ac:dyDescent="0.3">
      <c r="B17" s="7"/>
      <c r="C17" s="7"/>
      <c r="D17" s="7"/>
    </row>
    <row r="18" spans="2:23" x14ac:dyDescent="0.3">
      <c r="B18" s="7"/>
      <c r="C18" s="7"/>
      <c r="D18" s="7"/>
      <c r="S18" s="23" t="s">
        <v>8</v>
      </c>
      <c r="U18" s="24" t="s">
        <v>27</v>
      </c>
      <c r="W18" s="27" t="s">
        <v>32</v>
      </c>
    </row>
    <row r="19" spans="2:23" x14ac:dyDescent="0.3">
      <c r="B19" s="7"/>
      <c r="C19" s="7"/>
      <c r="D19" s="7"/>
      <c r="S19" s="25">
        <f>GETPIVOTDATA("Amount",'Sheet4 (2)'!$A$1,"Category","Housing")</f>
        <v>865</v>
      </c>
      <c r="U19" s="26">
        <f>GETPIVOTDATA("Amount",'Sheet4 (2)'!$A$1,"Category","Personal")</f>
        <v>492</v>
      </c>
      <c r="W19" s="28">
        <f>GETPIVOTDATA("Amount",'Sheet4 (2)'!$A$1,"Category","Transportation")</f>
        <v>624</v>
      </c>
    </row>
    <row r="20" spans="2:23" x14ac:dyDescent="0.3">
      <c r="B20" s="7"/>
      <c r="C20" s="7"/>
      <c r="D20" s="7"/>
      <c r="S20" s="21"/>
      <c r="U20" s="8"/>
      <c r="W20" s="22"/>
    </row>
    <row r="21" spans="2:23" x14ac:dyDescent="0.3">
      <c r="B21" s="7"/>
      <c r="C21" s="7"/>
      <c r="D21" s="7"/>
      <c r="S21" s="21"/>
      <c r="U21" s="8"/>
      <c r="W21" s="22"/>
    </row>
    <row r="22" spans="2:23" x14ac:dyDescent="0.3">
      <c r="B22" s="7"/>
      <c r="C22" s="7"/>
      <c r="D22" s="7"/>
    </row>
    <row r="23" spans="2:23" x14ac:dyDescent="0.3">
      <c r="B23" s="7"/>
      <c r="C23" s="7"/>
      <c r="D23" s="7"/>
    </row>
    <row r="24" spans="2:23" x14ac:dyDescent="0.3">
      <c r="B24" s="7"/>
      <c r="C24" s="7"/>
      <c r="D24" s="7"/>
    </row>
    <row r="25" spans="2:23" x14ac:dyDescent="0.3">
      <c r="B25" s="7"/>
      <c r="C25" s="7"/>
      <c r="D25" s="7"/>
    </row>
    <row r="26" spans="2:23" x14ac:dyDescent="0.3">
      <c r="B26" s="10"/>
      <c r="C26" s="10"/>
      <c r="D26" s="10"/>
    </row>
    <row r="38" ht="18" customHeight="1" x14ac:dyDescent="0.3"/>
  </sheetData>
  <mergeCells count="3">
    <mergeCell ref="F6:F7"/>
    <mergeCell ref="H6:H7"/>
    <mergeCell ref="C7:C8"/>
  </mergeCells>
  <pageMargins left="0.7" right="0.7" top="0.75" bottom="0.75" header="0.3" footer="0.3"/>
  <pageSetup paperSize="9"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opLeftCell="A4" workbookViewId="0">
      <selection activeCell="B6" sqref="B6"/>
    </sheetView>
  </sheetViews>
  <sheetFormatPr defaultRowHeight="16.5" x14ac:dyDescent="0.3"/>
  <cols>
    <col min="1" max="1" width="14.75" bestFit="1" customWidth="1"/>
    <col min="2" max="2" width="16.625" bestFit="1" customWidth="1"/>
    <col min="3" max="3" width="8" bestFit="1" customWidth="1"/>
    <col min="4" max="4" width="11.5" bestFit="1" customWidth="1"/>
  </cols>
  <sheetData>
    <row r="1" spans="1:3" x14ac:dyDescent="0.3">
      <c r="A1" s="3" t="s">
        <v>138</v>
      </c>
      <c r="B1" s="3" t="s">
        <v>139</v>
      </c>
    </row>
    <row r="2" spans="1:3" x14ac:dyDescent="0.3">
      <c r="A2" s="3" t="s">
        <v>136</v>
      </c>
      <c r="B2" t="s">
        <v>7</v>
      </c>
      <c r="C2" t="s">
        <v>40</v>
      </c>
    </row>
    <row r="3" spans="1:3" x14ac:dyDescent="0.3">
      <c r="A3" s="4" t="s">
        <v>143</v>
      </c>
      <c r="B3" s="6">
        <v>1771</v>
      </c>
      <c r="C3" s="6">
        <v>2851</v>
      </c>
    </row>
    <row r="4" spans="1:3" x14ac:dyDescent="0.3">
      <c r="A4" s="4" t="s">
        <v>144</v>
      </c>
      <c r="B4" s="6">
        <v>2001</v>
      </c>
      <c r="C4" s="6">
        <v>2901</v>
      </c>
    </row>
    <row r="5" spans="1:3" x14ac:dyDescent="0.3">
      <c r="A5" s="4" t="s">
        <v>145</v>
      </c>
      <c r="B5" s="6">
        <v>2011</v>
      </c>
      <c r="C5" s="6">
        <v>3028</v>
      </c>
    </row>
    <row r="6" spans="1:3" x14ac:dyDescent="0.3">
      <c r="A6" s="4" t="s">
        <v>146</v>
      </c>
      <c r="B6" s="6">
        <v>1901</v>
      </c>
      <c r="C6" s="6">
        <v>2965</v>
      </c>
    </row>
    <row r="7" spans="1:3" x14ac:dyDescent="0.3">
      <c r="A7" s="4" t="s">
        <v>147</v>
      </c>
      <c r="B7" s="6">
        <v>1981</v>
      </c>
      <c r="C7" s="6">
        <v>2938</v>
      </c>
    </row>
    <row r="8" spans="1:3" x14ac:dyDescent="0.3">
      <c r="A8" s="4" t="s">
        <v>148</v>
      </c>
      <c r="B8" s="6">
        <v>2026</v>
      </c>
      <c r="C8" s="6">
        <v>2928</v>
      </c>
    </row>
    <row r="9" spans="1:3" x14ac:dyDescent="0.3">
      <c r="A9" s="4" t="s">
        <v>149</v>
      </c>
      <c r="B9" s="6">
        <v>1823</v>
      </c>
      <c r="C9" s="6">
        <v>2959</v>
      </c>
    </row>
    <row r="10" spans="1:3" x14ac:dyDescent="0.3">
      <c r="A10" s="4" t="s">
        <v>151</v>
      </c>
      <c r="B10" s="6">
        <v>2004</v>
      </c>
      <c r="C10" s="6">
        <v>3019</v>
      </c>
    </row>
    <row r="11" spans="1:3" x14ac:dyDescent="0.3">
      <c r="A11" s="4" t="s">
        <v>152</v>
      </c>
      <c r="B11" s="6">
        <v>1912</v>
      </c>
      <c r="C11" s="6">
        <v>2937</v>
      </c>
    </row>
    <row r="12" spans="1:3" x14ac:dyDescent="0.3">
      <c r="A12" s="4" t="s">
        <v>154</v>
      </c>
      <c r="B12" s="6">
        <v>2018</v>
      </c>
      <c r="C12" s="6">
        <v>2965</v>
      </c>
    </row>
    <row r="13" spans="1:3" x14ac:dyDescent="0.3">
      <c r="A13" s="4" t="s">
        <v>150</v>
      </c>
      <c r="B13" s="6">
        <v>1986</v>
      </c>
      <c r="C13" s="6">
        <v>2939</v>
      </c>
    </row>
    <row r="14" spans="1:3" x14ac:dyDescent="0.3">
      <c r="A14" s="4" t="s">
        <v>153</v>
      </c>
      <c r="B14" s="6">
        <v>1764</v>
      </c>
      <c r="C14" s="6">
        <v>2983</v>
      </c>
    </row>
    <row r="15" spans="1:3" x14ac:dyDescent="0.3">
      <c r="A15" s="4" t="s">
        <v>137</v>
      </c>
      <c r="B15" s="6">
        <v>23198</v>
      </c>
      <c r="C15" s="6">
        <v>35413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8"/>
  <sheetViews>
    <sheetView workbookViewId="0">
      <selection activeCell="B6" sqref="B6"/>
    </sheetView>
  </sheetViews>
  <sheetFormatPr defaultRowHeight="16.5" x14ac:dyDescent="0.3"/>
  <cols>
    <col min="1" max="1" width="14.75" customWidth="1"/>
    <col min="2" max="2" width="16.625" customWidth="1"/>
    <col min="3" max="3" width="7.75" customWidth="1"/>
    <col min="4" max="4" width="4.5" customWidth="1"/>
    <col min="5" max="5" width="10.625" customWidth="1"/>
    <col min="6" max="6" width="9.875" customWidth="1"/>
    <col min="7" max="7" width="7.75" customWidth="1"/>
    <col min="8" max="8" width="13.375" customWidth="1"/>
    <col min="9" max="9" width="6" customWidth="1"/>
    <col min="10" max="10" width="7" customWidth="1"/>
    <col min="11" max="11" width="7.75" customWidth="1"/>
    <col min="12" max="12" width="11.625" customWidth="1"/>
    <col min="13" max="13" width="11.5" customWidth="1"/>
    <col min="14" max="14" width="4.875" customWidth="1"/>
    <col min="15" max="15" width="9.625" customWidth="1"/>
    <col min="16" max="16" width="12.625" customWidth="1"/>
    <col min="17" max="17" width="3.875" customWidth="1"/>
    <col min="18" max="18" width="14.75" customWidth="1"/>
    <col min="19" max="19" width="17.5" customWidth="1"/>
    <col min="20" max="20" width="6.25" customWidth="1"/>
    <col min="21" max="21" width="11.5" customWidth="1"/>
    <col min="22" max="22" width="15.75" customWidth="1"/>
    <col min="23" max="23" width="16.5" customWidth="1"/>
    <col min="24" max="24" width="6.25" customWidth="1"/>
    <col min="25" max="25" width="11.875" customWidth="1"/>
    <col min="27" max="27" width="14.875" customWidth="1"/>
    <col min="28" max="28" width="16.625" customWidth="1"/>
    <col min="29" max="29" width="16.875" customWidth="1"/>
    <col min="30" max="30" width="8.875" customWidth="1"/>
    <col min="31" max="31" width="6.625" customWidth="1"/>
    <col min="32" max="32" width="11.5" customWidth="1"/>
    <col min="33" max="33" width="22.625" customWidth="1"/>
    <col min="34" max="34" width="13.5" bestFit="1" customWidth="1"/>
    <col min="35" max="35" width="19.875" bestFit="1" customWidth="1"/>
    <col min="36" max="36" width="18.375" bestFit="1" customWidth="1"/>
    <col min="37" max="37" width="24.75" bestFit="1" customWidth="1"/>
  </cols>
  <sheetData>
    <row r="1" spans="1:32" x14ac:dyDescent="0.3">
      <c r="A1" s="3" t="s">
        <v>138</v>
      </c>
      <c r="B1" s="3" t="s">
        <v>139</v>
      </c>
      <c r="AA1" s="3" t="s">
        <v>138</v>
      </c>
      <c r="AB1" s="3" t="s">
        <v>139</v>
      </c>
    </row>
    <row r="2" spans="1:32" x14ac:dyDescent="0.3">
      <c r="A2" s="3" t="s">
        <v>136</v>
      </c>
      <c r="B2" t="s">
        <v>9</v>
      </c>
      <c r="C2" t="s">
        <v>12</v>
      </c>
      <c r="D2" t="s">
        <v>33</v>
      </c>
      <c r="E2" t="s">
        <v>37</v>
      </c>
      <c r="F2" t="s">
        <v>15</v>
      </c>
      <c r="G2" t="s">
        <v>16</v>
      </c>
      <c r="H2" t="s">
        <v>35</v>
      </c>
      <c r="I2" t="s">
        <v>25</v>
      </c>
      <c r="J2" t="s">
        <v>31</v>
      </c>
      <c r="K2" t="s">
        <v>36</v>
      </c>
      <c r="L2" t="s">
        <v>20</v>
      </c>
      <c r="M2" t="s">
        <v>38</v>
      </c>
      <c r="N2" t="s">
        <v>22</v>
      </c>
      <c r="O2" t="s">
        <v>30</v>
      </c>
      <c r="P2" t="s">
        <v>28</v>
      </c>
      <c r="Q2" t="s">
        <v>39</v>
      </c>
      <c r="R2" t="s">
        <v>24</v>
      </c>
      <c r="S2" t="s">
        <v>34</v>
      </c>
      <c r="T2" t="s">
        <v>18</v>
      </c>
      <c r="U2" t="s">
        <v>137</v>
      </c>
      <c r="AA2" s="3" t="s">
        <v>136</v>
      </c>
      <c r="AB2" t="s">
        <v>45</v>
      </c>
      <c r="AC2" t="s">
        <v>46</v>
      </c>
      <c r="AD2" t="s">
        <v>43</v>
      </c>
      <c r="AE2" t="s">
        <v>42</v>
      </c>
      <c r="AF2" t="s">
        <v>137</v>
      </c>
    </row>
    <row r="3" spans="1:32" x14ac:dyDescent="0.3">
      <c r="A3" s="4" t="s">
        <v>8</v>
      </c>
      <c r="B3" s="6">
        <v>39</v>
      </c>
      <c r="C3" s="6">
        <v>80</v>
      </c>
      <c r="D3" s="6"/>
      <c r="E3" s="6"/>
      <c r="F3" s="6">
        <v>90</v>
      </c>
      <c r="G3" s="6">
        <v>55</v>
      </c>
      <c r="H3" s="6"/>
      <c r="I3" s="6">
        <v>30</v>
      </c>
      <c r="J3" s="6"/>
      <c r="K3" s="6"/>
      <c r="L3" s="6">
        <v>84</v>
      </c>
      <c r="M3" s="6"/>
      <c r="N3" s="6">
        <v>350</v>
      </c>
      <c r="O3" s="6"/>
      <c r="P3" s="6"/>
      <c r="Q3" s="6"/>
      <c r="R3" s="6">
        <v>30</v>
      </c>
      <c r="S3" s="6"/>
      <c r="T3" s="6">
        <v>107</v>
      </c>
      <c r="U3" s="6">
        <v>865</v>
      </c>
      <c r="AA3" s="4" t="s">
        <v>40</v>
      </c>
      <c r="AB3" s="6">
        <v>1698</v>
      </c>
      <c r="AC3" s="6">
        <v>1688</v>
      </c>
      <c r="AD3" s="6">
        <v>1760</v>
      </c>
      <c r="AE3" s="6">
        <v>30267</v>
      </c>
      <c r="AF3" s="6">
        <v>35413</v>
      </c>
    </row>
    <row r="4" spans="1:32" x14ac:dyDescent="0.3">
      <c r="A4" s="4" t="s">
        <v>27</v>
      </c>
      <c r="B4" s="6"/>
      <c r="C4" s="6"/>
      <c r="D4" s="6"/>
      <c r="E4" s="6"/>
      <c r="F4" s="6"/>
      <c r="G4" s="6"/>
      <c r="H4" s="6"/>
      <c r="I4" s="6"/>
      <c r="J4" s="6">
        <v>152</v>
      </c>
      <c r="K4" s="6"/>
      <c r="L4" s="6"/>
      <c r="M4" s="6"/>
      <c r="N4" s="6"/>
      <c r="O4" s="6">
        <v>146</v>
      </c>
      <c r="P4" s="6">
        <v>194</v>
      </c>
      <c r="Q4" s="6"/>
      <c r="R4" s="6"/>
      <c r="S4" s="6"/>
      <c r="T4" s="6"/>
      <c r="U4" s="6">
        <v>492</v>
      </c>
      <c r="AA4" s="5" t="s">
        <v>143</v>
      </c>
      <c r="AB4" s="6">
        <v>90</v>
      </c>
      <c r="AC4" s="6">
        <v>125</v>
      </c>
      <c r="AD4" s="6">
        <v>126</v>
      </c>
      <c r="AE4" s="6">
        <v>2510</v>
      </c>
      <c r="AF4" s="6">
        <v>2851</v>
      </c>
    </row>
    <row r="5" spans="1:32" x14ac:dyDescent="0.3">
      <c r="A5" s="4" t="s">
        <v>32</v>
      </c>
      <c r="B5" s="6">
        <v>28</v>
      </c>
      <c r="C5" s="6"/>
      <c r="D5" s="6">
        <v>100</v>
      </c>
      <c r="E5" s="6">
        <v>25</v>
      </c>
      <c r="F5" s="6"/>
      <c r="G5" s="6"/>
      <c r="H5" s="6">
        <v>37</v>
      </c>
      <c r="I5" s="6">
        <v>30</v>
      </c>
      <c r="J5" s="6"/>
      <c r="K5" s="6">
        <v>149</v>
      </c>
      <c r="L5" s="6"/>
      <c r="M5" s="6">
        <v>59</v>
      </c>
      <c r="N5" s="6"/>
      <c r="O5" s="6"/>
      <c r="P5" s="6"/>
      <c r="Q5" s="6">
        <v>87</v>
      </c>
      <c r="R5" s="6"/>
      <c r="S5" s="6">
        <v>109</v>
      </c>
      <c r="T5" s="6"/>
      <c r="U5" s="6">
        <v>624</v>
      </c>
      <c r="AA5" s="5" t="s">
        <v>144</v>
      </c>
      <c r="AB5" s="6">
        <v>154</v>
      </c>
      <c r="AC5" s="6">
        <v>104</v>
      </c>
      <c r="AD5" s="6">
        <v>133</v>
      </c>
      <c r="AE5" s="6">
        <v>2510</v>
      </c>
      <c r="AF5" s="6">
        <v>2901</v>
      </c>
    </row>
    <row r="6" spans="1:32" x14ac:dyDescent="0.3">
      <c r="A6" s="4" t="s">
        <v>137</v>
      </c>
      <c r="B6" s="6">
        <v>67</v>
      </c>
      <c r="C6" s="6">
        <v>80</v>
      </c>
      <c r="D6" s="6">
        <v>100</v>
      </c>
      <c r="E6" s="6">
        <v>25</v>
      </c>
      <c r="F6" s="6">
        <v>90</v>
      </c>
      <c r="G6" s="6">
        <v>55</v>
      </c>
      <c r="H6" s="6">
        <v>37</v>
      </c>
      <c r="I6" s="6">
        <v>60</v>
      </c>
      <c r="J6" s="6">
        <v>152</v>
      </c>
      <c r="K6" s="6">
        <v>149</v>
      </c>
      <c r="L6" s="6">
        <v>84</v>
      </c>
      <c r="M6" s="6">
        <v>59</v>
      </c>
      <c r="N6" s="6">
        <v>350</v>
      </c>
      <c r="O6" s="6">
        <v>146</v>
      </c>
      <c r="P6" s="6">
        <v>194</v>
      </c>
      <c r="Q6" s="6">
        <v>87</v>
      </c>
      <c r="R6" s="6">
        <v>30</v>
      </c>
      <c r="S6" s="6">
        <v>109</v>
      </c>
      <c r="T6" s="6">
        <v>107</v>
      </c>
      <c r="U6" s="6">
        <v>1981</v>
      </c>
      <c r="AA6" s="5" t="s">
        <v>145</v>
      </c>
      <c r="AB6" s="6">
        <v>130</v>
      </c>
      <c r="AC6" s="6">
        <v>191</v>
      </c>
      <c r="AD6" s="6">
        <v>197</v>
      </c>
      <c r="AE6" s="6">
        <v>2510</v>
      </c>
      <c r="AF6" s="6">
        <v>3028</v>
      </c>
    </row>
    <row r="7" spans="1:32" x14ac:dyDescent="0.3">
      <c r="AA7" s="5" t="s">
        <v>146</v>
      </c>
      <c r="AB7" s="6">
        <v>164</v>
      </c>
      <c r="AC7" s="6">
        <v>154</v>
      </c>
      <c r="AD7" s="6">
        <v>137</v>
      </c>
      <c r="AE7" s="6">
        <v>2510</v>
      </c>
      <c r="AF7" s="6">
        <v>2965</v>
      </c>
    </row>
    <row r="8" spans="1:32" x14ac:dyDescent="0.3">
      <c r="AA8" s="5" t="s">
        <v>147</v>
      </c>
      <c r="AB8" s="6">
        <v>147</v>
      </c>
      <c r="AC8" s="6">
        <v>140</v>
      </c>
      <c r="AD8" s="6">
        <v>141</v>
      </c>
      <c r="AE8" s="6">
        <v>2510</v>
      </c>
      <c r="AF8" s="6">
        <v>2938</v>
      </c>
    </row>
    <row r="9" spans="1:32" x14ac:dyDescent="0.3">
      <c r="V9" s="6"/>
      <c r="W9" s="6"/>
      <c r="AA9" s="5" t="s">
        <v>148</v>
      </c>
      <c r="AB9" s="6">
        <v>146</v>
      </c>
      <c r="AC9" s="6">
        <v>114</v>
      </c>
      <c r="AD9" s="6">
        <v>158</v>
      </c>
      <c r="AE9" s="6">
        <v>2510</v>
      </c>
      <c r="AF9" s="6">
        <v>2928</v>
      </c>
    </row>
    <row r="10" spans="1:32" x14ac:dyDescent="0.3">
      <c r="V10" s="6"/>
      <c r="W10" s="6"/>
      <c r="AA10" s="5" t="s">
        <v>149</v>
      </c>
      <c r="AB10" s="6">
        <v>157</v>
      </c>
      <c r="AC10" s="6">
        <v>115</v>
      </c>
      <c r="AD10" s="6">
        <v>177</v>
      </c>
      <c r="AE10" s="6">
        <v>2510</v>
      </c>
      <c r="AF10" s="6">
        <v>2959</v>
      </c>
    </row>
    <row r="11" spans="1:32" x14ac:dyDescent="0.3">
      <c r="V11" s="6"/>
      <c r="W11" s="6"/>
      <c r="AA11" s="5" t="s">
        <v>151</v>
      </c>
      <c r="AB11" s="6">
        <v>145</v>
      </c>
      <c r="AC11" s="6">
        <v>192</v>
      </c>
      <c r="AD11" s="6">
        <v>172</v>
      </c>
      <c r="AE11" s="6">
        <v>2510</v>
      </c>
      <c r="AF11" s="6">
        <v>3019</v>
      </c>
    </row>
    <row r="12" spans="1:32" x14ac:dyDescent="0.3">
      <c r="V12" s="6"/>
      <c r="W12" s="6"/>
      <c r="AA12" s="5" t="s">
        <v>152</v>
      </c>
      <c r="AB12" s="6">
        <v>167</v>
      </c>
      <c r="AC12" s="6">
        <v>159</v>
      </c>
      <c r="AD12" s="6">
        <v>101</v>
      </c>
      <c r="AE12" s="6">
        <v>2510</v>
      </c>
      <c r="AF12" s="6">
        <v>2937</v>
      </c>
    </row>
    <row r="13" spans="1:32" x14ac:dyDescent="0.3">
      <c r="V13" s="6"/>
      <c r="W13" s="6"/>
      <c r="AA13" s="5" t="s">
        <v>154</v>
      </c>
      <c r="AB13" s="6">
        <v>156</v>
      </c>
      <c r="AC13" s="6">
        <v>147</v>
      </c>
      <c r="AD13" s="6">
        <v>103</v>
      </c>
      <c r="AE13" s="6">
        <v>2559</v>
      </c>
      <c r="AF13" s="6">
        <v>2965</v>
      </c>
    </row>
    <row r="14" spans="1:32" x14ac:dyDescent="0.3">
      <c r="V14" s="6"/>
      <c r="W14" s="6"/>
      <c r="AA14" s="5" t="s">
        <v>150</v>
      </c>
      <c r="AB14" s="6">
        <v>124</v>
      </c>
      <c r="AC14" s="6">
        <v>100</v>
      </c>
      <c r="AD14" s="6">
        <v>156</v>
      </c>
      <c r="AE14" s="6">
        <v>2559</v>
      </c>
      <c r="AF14" s="6">
        <v>2939</v>
      </c>
    </row>
    <row r="15" spans="1:32" x14ac:dyDescent="0.3">
      <c r="V15" s="6"/>
      <c r="W15" s="6"/>
      <c r="AA15" s="5" t="s">
        <v>153</v>
      </c>
      <c r="AB15" s="6">
        <v>118</v>
      </c>
      <c r="AC15" s="6">
        <v>147</v>
      </c>
      <c r="AD15" s="6">
        <v>159</v>
      </c>
      <c r="AE15" s="6">
        <v>2559</v>
      </c>
      <c r="AF15" s="6">
        <v>2983</v>
      </c>
    </row>
    <row r="16" spans="1:32" x14ac:dyDescent="0.3">
      <c r="V16" s="6"/>
      <c r="W16" s="6"/>
      <c r="AA16" s="4" t="s">
        <v>137</v>
      </c>
      <c r="AB16" s="6">
        <v>1698</v>
      </c>
      <c r="AC16" s="6">
        <v>1688</v>
      </c>
      <c r="AD16" s="6">
        <v>1760</v>
      </c>
      <c r="AE16" s="6">
        <v>30267</v>
      </c>
      <c r="AF16" s="6">
        <v>35413</v>
      </c>
    </row>
    <row r="17" spans="22:23" x14ac:dyDescent="0.3">
      <c r="V17" s="6"/>
      <c r="W17" s="6"/>
    </row>
    <row r="18" spans="22:23" x14ac:dyDescent="0.3">
      <c r="V18" s="6"/>
      <c r="W18" s="6"/>
    </row>
    <row r="19" spans="22:23" x14ac:dyDescent="0.3">
      <c r="V19" s="6"/>
      <c r="W19" s="6"/>
    </row>
    <row r="20" spans="22:23" x14ac:dyDescent="0.3">
      <c r="V20" s="6"/>
      <c r="W20" s="6"/>
    </row>
    <row r="21" spans="22:23" x14ac:dyDescent="0.3">
      <c r="V21" s="6"/>
      <c r="W21" s="6"/>
    </row>
    <row r="22" spans="22:23" x14ac:dyDescent="0.3">
      <c r="V22" s="6"/>
      <c r="W22" s="6"/>
    </row>
    <row r="23" spans="22:23" x14ac:dyDescent="0.3">
      <c r="V23" s="6"/>
      <c r="W23" s="6"/>
    </row>
    <row r="24" spans="22:23" x14ac:dyDescent="0.3">
      <c r="V24" s="6"/>
      <c r="W24" s="6"/>
    </row>
    <row r="25" spans="22:23" x14ac:dyDescent="0.3">
      <c r="V25" s="6"/>
      <c r="W25" s="6"/>
    </row>
    <row r="26" spans="22:23" x14ac:dyDescent="0.3">
      <c r="V26" s="6"/>
      <c r="W26" s="6"/>
    </row>
    <row r="27" spans="22:23" x14ac:dyDescent="0.3">
      <c r="V27" s="6"/>
      <c r="W27" s="6"/>
    </row>
    <row r="28" spans="22:23" x14ac:dyDescent="0.3">
      <c r="V28" s="6"/>
      <c r="W28" s="6"/>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8"/>
  <sheetViews>
    <sheetView workbookViewId="0">
      <selection activeCell="B6" sqref="B6"/>
    </sheetView>
  </sheetViews>
  <sheetFormatPr defaultRowHeight="16.5" x14ac:dyDescent="0.3"/>
  <cols>
    <col min="1" max="1" width="8"/>
    <col min="2" max="2" width="16.75" customWidth="1"/>
    <col min="3" max="3" width="14.75" bestFit="1" customWidth="1"/>
    <col min="4" max="4" width="12.5" customWidth="1"/>
    <col min="5" max="5" width="7.125" customWidth="1"/>
    <col min="6" max="6" width="3.875" customWidth="1"/>
    <col min="7" max="7" width="13.875" customWidth="1"/>
    <col min="8" max="8" width="9.875" customWidth="1"/>
    <col min="9" max="9" width="8.625" customWidth="1"/>
    <col min="10" max="10" width="7.25" customWidth="1"/>
    <col min="11" max="11" width="11.125" customWidth="1"/>
    <col min="12" max="12" width="8" customWidth="1"/>
    <col min="13" max="13" width="5.625" customWidth="1"/>
    <col min="14" max="14" width="6.625" customWidth="1"/>
    <col min="15" max="15" width="7" customWidth="1"/>
    <col min="16" max="16" width="10.375" customWidth="1"/>
    <col min="17" max="17" width="10.5" customWidth="1"/>
    <col min="18" max="18" width="4.625" customWidth="1"/>
    <col min="19" max="19" width="5.625" customWidth="1"/>
    <col min="20" max="20" width="8.375" customWidth="1"/>
    <col min="21" max="21" width="10.875" customWidth="1"/>
    <col min="22" max="22" width="4.125" customWidth="1"/>
    <col min="23" max="23" width="13.875" customWidth="1"/>
    <col min="24" max="24" width="14.5" customWidth="1"/>
    <col min="25" max="25" width="5.5" customWidth="1"/>
    <col min="26" max="26" width="10.5" customWidth="1"/>
    <col min="27" max="27" width="5.625" customWidth="1"/>
    <col min="28" max="28" width="7" customWidth="1"/>
    <col min="29" max="29" width="10.5" bestFit="1" customWidth="1"/>
    <col min="30" max="30" width="4.125" customWidth="1"/>
    <col min="31" max="31" width="14.5" bestFit="1" customWidth="1"/>
    <col min="32" max="32" width="17.625" bestFit="1" customWidth="1"/>
    <col min="33" max="33" width="10.5" bestFit="1" customWidth="1"/>
    <col min="34" max="37" width="8"/>
  </cols>
  <sheetData>
    <row r="3" spans="2:3" x14ac:dyDescent="0.3">
      <c r="B3" s="3" t="s">
        <v>136</v>
      </c>
      <c r="C3" t="s">
        <v>138</v>
      </c>
    </row>
    <row r="4" spans="2:3" x14ac:dyDescent="0.3">
      <c r="B4" s="4" t="s">
        <v>45</v>
      </c>
      <c r="C4" s="6">
        <v>147</v>
      </c>
    </row>
    <row r="5" spans="2:3" x14ac:dyDescent="0.3">
      <c r="B5" s="4" t="s">
        <v>46</v>
      </c>
      <c r="C5" s="6">
        <v>140</v>
      </c>
    </row>
    <row r="6" spans="2:3" x14ac:dyDescent="0.3">
      <c r="B6" s="4" t="s">
        <v>43</v>
      </c>
      <c r="C6" s="6">
        <v>141</v>
      </c>
    </row>
    <row r="7" spans="2:3" x14ac:dyDescent="0.3">
      <c r="B7" s="4" t="s">
        <v>42</v>
      </c>
      <c r="C7" s="6">
        <v>2510</v>
      </c>
    </row>
    <row r="8" spans="2:3" x14ac:dyDescent="0.3">
      <c r="B8" s="4" t="s">
        <v>137</v>
      </c>
      <c r="C8" s="6">
        <v>2938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1"/>
  <sheetViews>
    <sheetView workbookViewId="0">
      <selection activeCell="D7" sqref="D7"/>
    </sheetView>
  </sheetViews>
  <sheetFormatPr defaultRowHeight="16.5" x14ac:dyDescent="0.3"/>
  <cols>
    <col min="1" max="1" width="7" customWidth="1"/>
    <col min="2" max="2" width="9.25" customWidth="1"/>
    <col min="3" max="3" width="12.875" customWidth="1"/>
    <col min="4" max="4" width="11.25" customWidth="1"/>
    <col min="5" max="5" width="16.5" customWidth="1"/>
    <col min="6" max="6" width="10.375" customWidth="1"/>
    <col min="7" max="7" width="15.625" customWidth="1"/>
  </cols>
  <sheetData>
    <row r="1" spans="1:8" x14ac:dyDescent="0.3">
      <c r="A1" t="s">
        <v>140</v>
      </c>
      <c r="B1" t="s">
        <v>0</v>
      </c>
      <c r="C1" t="s">
        <v>1</v>
      </c>
      <c r="D1" t="s">
        <v>2</v>
      </c>
      <c r="E1" t="s">
        <v>3</v>
      </c>
      <c r="F1" t="s">
        <v>4</v>
      </c>
      <c r="G1" t="s">
        <v>5</v>
      </c>
      <c r="H1" t="s">
        <v>6</v>
      </c>
    </row>
    <row r="2" spans="1:8" x14ac:dyDescent="0.3">
      <c r="A2">
        <v>1</v>
      </c>
      <c r="B2" t="s">
        <v>143</v>
      </c>
      <c r="C2" t="s">
        <v>7</v>
      </c>
      <c r="D2" t="s">
        <v>8</v>
      </c>
      <c r="E2" t="s">
        <v>9</v>
      </c>
      <c r="F2" s="1">
        <v>39</v>
      </c>
      <c r="G2" t="s">
        <v>10</v>
      </c>
      <c r="H2" t="s">
        <v>11</v>
      </c>
    </row>
    <row r="3" spans="1:8" x14ac:dyDescent="0.3">
      <c r="A3">
        <v>1</v>
      </c>
      <c r="B3" t="s">
        <v>143</v>
      </c>
      <c r="C3" t="s">
        <v>7</v>
      </c>
      <c r="D3" t="s">
        <v>8</v>
      </c>
      <c r="E3" t="s">
        <v>12</v>
      </c>
      <c r="F3" s="1">
        <v>80</v>
      </c>
      <c r="G3" t="s">
        <v>13</v>
      </c>
      <c r="H3" t="s">
        <v>14</v>
      </c>
    </row>
    <row r="4" spans="1:8" x14ac:dyDescent="0.3">
      <c r="A4">
        <v>1</v>
      </c>
      <c r="B4" t="s">
        <v>143</v>
      </c>
      <c r="C4" t="s">
        <v>7</v>
      </c>
      <c r="D4" t="s">
        <v>8</v>
      </c>
      <c r="E4" t="s">
        <v>15</v>
      </c>
      <c r="F4" s="1">
        <v>90</v>
      </c>
      <c r="G4" t="s">
        <v>13</v>
      </c>
      <c r="H4" t="s">
        <v>11</v>
      </c>
    </row>
    <row r="5" spans="1:8" x14ac:dyDescent="0.3">
      <c r="A5">
        <v>1</v>
      </c>
      <c r="B5" t="s">
        <v>143</v>
      </c>
      <c r="C5" t="s">
        <v>7</v>
      </c>
      <c r="D5" t="s">
        <v>8</v>
      </c>
      <c r="E5" t="s">
        <v>16</v>
      </c>
      <c r="F5" s="1">
        <v>55</v>
      </c>
      <c r="G5" t="s">
        <v>17</v>
      </c>
      <c r="H5" t="s">
        <v>11</v>
      </c>
    </row>
    <row r="6" spans="1:8" x14ac:dyDescent="0.3">
      <c r="A6">
        <v>1</v>
      </c>
      <c r="B6" t="s">
        <v>143</v>
      </c>
      <c r="C6" t="s">
        <v>7</v>
      </c>
      <c r="D6" t="s">
        <v>8</v>
      </c>
      <c r="E6" t="s">
        <v>18</v>
      </c>
      <c r="F6" s="1">
        <v>99</v>
      </c>
      <c r="G6" t="s">
        <v>19</v>
      </c>
      <c r="H6" t="s">
        <v>11</v>
      </c>
    </row>
    <row r="7" spans="1:8" x14ac:dyDescent="0.3">
      <c r="A7">
        <v>1</v>
      </c>
      <c r="B7" t="s">
        <v>143</v>
      </c>
      <c r="C7" t="s">
        <v>7</v>
      </c>
      <c r="D7" t="s">
        <v>8</v>
      </c>
      <c r="E7" t="s">
        <v>20</v>
      </c>
      <c r="F7" s="1">
        <v>100</v>
      </c>
      <c r="G7" t="s">
        <v>21</v>
      </c>
      <c r="H7" t="s">
        <v>11</v>
      </c>
    </row>
    <row r="8" spans="1:8" x14ac:dyDescent="0.3">
      <c r="A8">
        <v>1</v>
      </c>
      <c r="B8" t="s">
        <v>143</v>
      </c>
      <c r="C8" t="s">
        <v>7</v>
      </c>
      <c r="D8" t="s">
        <v>8</v>
      </c>
      <c r="E8" t="s">
        <v>22</v>
      </c>
      <c r="F8" s="1">
        <v>350</v>
      </c>
      <c r="G8" t="s">
        <v>23</v>
      </c>
      <c r="H8" t="s">
        <v>11</v>
      </c>
    </row>
    <row r="9" spans="1:8" x14ac:dyDescent="0.3">
      <c r="A9">
        <v>1</v>
      </c>
      <c r="B9" t="s">
        <v>143</v>
      </c>
      <c r="C9" t="s">
        <v>7</v>
      </c>
      <c r="D9" t="s">
        <v>8</v>
      </c>
      <c r="E9" t="s">
        <v>24</v>
      </c>
      <c r="F9" s="1">
        <v>30</v>
      </c>
      <c r="G9" t="s">
        <v>10</v>
      </c>
      <c r="H9" t="s">
        <v>14</v>
      </c>
    </row>
    <row r="10" spans="1:8" x14ac:dyDescent="0.3">
      <c r="A10">
        <v>1</v>
      </c>
      <c r="B10" t="s">
        <v>143</v>
      </c>
      <c r="C10" t="s">
        <v>7</v>
      </c>
      <c r="D10" t="s">
        <v>8</v>
      </c>
      <c r="E10" t="s">
        <v>25</v>
      </c>
      <c r="F10" s="1">
        <v>30</v>
      </c>
      <c r="G10" t="s">
        <v>26</v>
      </c>
      <c r="H10" t="s">
        <v>11</v>
      </c>
    </row>
    <row r="11" spans="1:8" x14ac:dyDescent="0.3">
      <c r="A11">
        <v>1</v>
      </c>
      <c r="B11" t="s">
        <v>143</v>
      </c>
      <c r="C11" t="s">
        <v>7</v>
      </c>
      <c r="D11" t="s">
        <v>27</v>
      </c>
      <c r="E11" t="s">
        <v>28</v>
      </c>
      <c r="F11" s="1">
        <v>108</v>
      </c>
      <c r="G11" t="s">
        <v>29</v>
      </c>
      <c r="H11" t="s">
        <v>11</v>
      </c>
    </row>
    <row r="12" spans="1:8" x14ac:dyDescent="0.3">
      <c r="A12">
        <v>1</v>
      </c>
      <c r="B12" t="s">
        <v>143</v>
      </c>
      <c r="C12" t="s">
        <v>7</v>
      </c>
      <c r="D12" t="s">
        <v>27</v>
      </c>
      <c r="E12" t="s">
        <v>30</v>
      </c>
      <c r="F12" s="1">
        <v>104</v>
      </c>
      <c r="G12" t="s">
        <v>19</v>
      </c>
      <c r="H12" t="s">
        <v>11</v>
      </c>
    </row>
    <row r="13" spans="1:8" x14ac:dyDescent="0.3">
      <c r="A13">
        <v>1</v>
      </c>
      <c r="B13" t="s">
        <v>143</v>
      </c>
      <c r="C13" t="s">
        <v>7</v>
      </c>
      <c r="D13" t="s">
        <v>27</v>
      </c>
      <c r="E13" t="s">
        <v>31</v>
      </c>
      <c r="F13" s="1">
        <v>124</v>
      </c>
      <c r="G13" t="s">
        <v>21</v>
      </c>
      <c r="H13" t="s">
        <v>11</v>
      </c>
    </row>
    <row r="14" spans="1:8" x14ac:dyDescent="0.3">
      <c r="A14">
        <v>1</v>
      </c>
      <c r="B14" t="s">
        <v>143</v>
      </c>
      <c r="C14" t="s">
        <v>7</v>
      </c>
      <c r="D14" t="s">
        <v>32</v>
      </c>
      <c r="E14" t="s">
        <v>9</v>
      </c>
      <c r="F14" s="1">
        <v>28</v>
      </c>
      <c r="G14" t="s">
        <v>23</v>
      </c>
      <c r="H14" t="s">
        <v>11</v>
      </c>
    </row>
    <row r="15" spans="1:8" x14ac:dyDescent="0.3">
      <c r="A15">
        <v>1</v>
      </c>
      <c r="B15" t="s">
        <v>143</v>
      </c>
      <c r="C15" t="s">
        <v>7</v>
      </c>
      <c r="D15" t="s">
        <v>32</v>
      </c>
      <c r="E15" t="s">
        <v>33</v>
      </c>
      <c r="F15" s="1">
        <v>100</v>
      </c>
      <c r="G15" t="s">
        <v>10</v>
      </c>
      <c r="H15" t="s">
        <v>11</v>
      </c>
    </row>
    <row r="16" spans="1:8" x14ac:dyDescent="0.3">
      <c r="A16">
        <v>1</v>
      </c>
      <c r="B16" t="s">
        <v>143</v>
      </c>
      <c r="C16" t="s">
        <v>7</v>
      </c>
      <c r="D16" t="s">
        <v>32</v>
      </c>
      <c r="E16" t="s">
        <v>34</v>
      </c>
      <c r="F16" s="1">
        <v>148</v>
      </c>
      <c r="G16" t="s">
        <v>17</v>
      </c>
      <c r="H16" t="s">
        <v>11</v>
      </c>
    </row>
    <row r="17" spans="1:8" x14ac:dyDescent="0.3">
      <c r="A17">
        <v>1</v>
      </c>
      <c r="B17" t="s">
        <v>143</v>
      </c>
      <c r="C17" t="s">
        <v>7</v>
      </c>
      <c r="D17" t="s">
        <v>32</v>
      </c>
      <c r="E17" t="s">
        <v>35</v>
      </c>
      <c r="F17" s="1">
        <v>37</v>
      </c>
      <c r="G17" t="s">
        <v>19</v>
      </c>
      <c r="H17" t="s">
        <v>11</v>
      </c>
    </row>
    <row r="18" spans="1:8" x14ac:dyDescent="0.3">
      <c r="A18">
        <v>1</v>
      </c>
      <c r="B18" t="s">
        <v>143</v>
      </c>
      <c r="C18" t="s">
        <v>7</v>
      </c>
      <c r="D18" t="s">
        <v>32</v>
      </c>
      <c r="E18" t="s">
        <v>36</v>
      </c>
      <c r="F18" s="1">
        <v>115</v>
      </c>
      <c r="G18" t="s">
        <v>21</v>
      </c>
      <c r="H18" t="s">
        <v>11</v>
      </c>
    </row>
    <row r="19" spans="1:8" x14ac:dyDescent="0.3">
      <c r="A19">
        <v>1</v>
      </c>
      <c r="B19" t="s">
        <v>143</v>
      </c>
      <c r="C19" t="s">
        <v>7</v>
      </c>
      <c r="D19" t="s">
        <v>32</v>
      </c>
      <c r="E19" t="s">
        <v>37</v>
      </c>
      <c r="F19" s="1">
        <v>15</v>
      </c>
      <c r="G19" t="s">
        <v>23</v>
      </c>
      <c r="H19" t="s">
        <v>11</v>
      </c>
    </row>
    <row r="20" spans="1:8" x14ac:dyDescent="0.3">
      <c r="A20">
        <v>1</v>
      </c>
      <c r="B20" t="s">
        <v>143</v>
      </c>
      <c r="C20" t="s">
        <v>7</v>
      </c>
      <c r="D20" t="s">
        <v>32</v>
      </c>
      <c r="E20" t="s">
        <v>38</v>
      </c>
      <c r="F20" s="1">
        <v>59</v>
      </c>
      <c r="G20" t="s">
        <v>10</v>
      </c>
      <c r="H20" t="s">
        <v>11</v>
      </c>
    </row>
    <row r="21" spans="1:8" x14ac:dyDescent="0.3">
      <c r="A21">
        <v>1</v>
      </c>
      <c r="B21" t="s">
        <v>143</v>
      </c>
      <c r="C21" t="s">
        <v>7</v>
      </c>
      <c r="D21" t="s">
        <v>32</v>
      </c>
      <c r="E21" t="s">
        <v>39</v>
      </c>
      <c r="F21" s="1">
        <v>30</v>
      </c>
      <c r="G21" t="s">
        <v>26</v>
      </c>
      <c r="H21" t="s">
        <v>11</v>
      </c>
    </row>
    <row r="22" spans="1:8" x14ac:dyDescent="0.3">
      <c r="A22">
        <v>1</v>
      </c>
      <c r="B22" t="s">
        <v>143</v>
      </c>
      <c r="C22" t="s">
        <v>7</v>
      </c>
      <c r="D22" t="s">
        <v>32</v>
      </c>
      <c r="E22" t="s">
        <v>25</v>
      </c>
      <c r="F22" s="1">
        <v>30</v>
      </c>
      <c r="G22" t="s">
        <v>29</v>
      </c>
      <c r="H22" t="s">
        <v>11</v>
      </c>
    </row>
    <row r="23" spans="1:8" x14ac:dyDescent="0.3">
      <c r="A23">
        <v>1</v>
      </c>
      <c r="B23" t="s">
        <v>143</v>
      </c>
      <c r="C23" t="s">
        <v>40</v>
      </c>
      <c r="D23" t="s">
        <v>41</v>
      </c>
      <c r="E23" t="s">
        <v>42</v>
      </c>
      <c r="F23" s="1">
        <v>2510</v>
      </c>
    </row>
    <row r="24" spans="1:8" x14ac:dyDescent="0.3">
      <c r="A24">
        <v>1</v>
      </c>
      <c r="B24" t="s">
        <v>143</v>
      </c>
      <c r="C24" t="s">
        <v>40</v>
      </c>
      <c r="D24" t="s">
        <v>41</v>
      </c>
      <c r="E24" t="s">
        <v>43</v>
      </c>
      <c r="F24" s="1">
        <v>126</v>
      </c>
    </row>
    <row r="25" spans="1:8" x14ac:dyDescent="0.3">
      <c r="A25">
        <v>1</v>
      </c>
      <c r="B25" t="s">
        <v>143</v>
      </c>
      <c r="C25" t="s">
        <v>40</v>
      </c>
      <c r="D25" t="s">
        <v>44</v>
      </c>
      <c r="E25" t="s">
        <v>45</v>
      </c>
      <c r="F25" s="1">
        <v>90</v>
      </c>
    </row>
    <row r="26" spans="1:8" x14ac:dyDescent="0.3">
      <c r="A26">
        <v>1</v>
      </c>
      <c r="B26" t="s">
        <v>143</v>
      </c>
      <c r="C26" t="s">
        <v>40</v>
      </c>
      <c r="D26" t="s">
        <v>44</v>
      </c>
      <c r="E26" t="s">
        <v>46</v>
      </c>
      <c r="F26" s="1">
        <v>125</v>
      </c>
    </row>
    <row r="27" spans="1:8" x14ac:dyDescent="0.3">
      <c r="A27">
        <v>2</v>
      </c>
      <c r="B27" t="s">
        <v>144</v>
      </c>
      <c r="C27" t="s">
        <v>7</v>
      </c>
      <c r="D27" t="s">
        <v>8</v>
      </c>
      <c r="E27" t="s">
        <v>9</v>
      </c>
      <c r="F27" s="1">
        <v>39</v>
      </c>
      <c r="G27" t="s">
        <v>47</v>
      </c>
      <c r="H27" t="s">
        <v>11</v>
      </c>
    </row>
    <row r="28" spans="1:8" x14ac:dyDescent="0.3">
      <c r="A28">
        <v>2</v>
      </c>
      <c r="B28" t="s">
        <v>144</v>
      </c>
      <c r="C28" t="s">
        <v>7</v>
      </c>
      <c r="D28" t="s">
        <v>8</v>
      </c>
      <c r="E28" t="s">
        <v>12</v>
      </c>
      <c r="F28" s="1">
        <v>80</v>
      </c>
      <c r="G28" t="s">
        <v>48</v>
      </c>
      <c r="H28" t="s">
        <v>11</v>
      </c>
    </row>
    <row r="29" spans="1:8" x14ac:dyDescent="0.3">
      <c r="A29">
        <v>2</v>
      </c>
      <c r="B29" t="s">
        <v>144</v>
      </c>
      <c r="C29" t="s">
        <v>7</v>
      </c>
      <c r="D29" t="s">
        <v>8</v>
      </c>
      <c r="E29" t="s">
        <v>15</v>
      </c>
      <c r="F29" s="1">
        <v>90</v>
      </c>
      <c r="G29" t="s">
        <v>48</v>
      </c>
      <c r="H29" t="s">
        <v>11</v>
      </c>
    </row>
    <row r="30" spans="1:8" x14ac:dyDescent="0.3">
      <c r="A30">
        <v>2</v>
      </c>
      <c r="B30" t="s">
        <v>144</v>
      </c>
      <c r="C30" t="s">
        <v>7</v>
      </c>
      <c r="D30" t="s">
        <v>8</v>
      </c>
      <c r="E30" t="s">
        <v>16</v>
      </c>
      <c r="F30" s="1">
        <v>55</v>
      </c>
      <c r="G30" t="s">
        <v>49</v>
      </c>
      <c r="H30" t="s">
        <v>11</v>
      </c>
    </row>
    <row r="31" spans="1:8" x14ac:dyDescent="0.3">
      <c r="A31">
        <v>2</v>
      </c>
      <c r="B31" t="s">
        <v>144</v>
      </c>
      <c r="C31" t="s">
        <v>7</v>
      </c>
      <c r="D31" t="s">
        <v>8</v>
      </c>
      <c r="E31" t="s">
        <v>18</v>
      </c>
      <c r="F31" s="1">
        <v>99</v>
      </c>
      <c r="G31" t="s">
        <v>50</v>
      </c>
      <c r="H31" t="s">
        <v>11</v>
      </c>
    </row>
    <row r="32" spans="1:8" x14ac:dyDescent="0.3">
      <c r="A32">
        <v>2</v>
      </c>
      <c r="B32" t="s">
        <v>144</v>
      </c>
      <c r="C32" t="s">
        <v>7</v>
      </c>
      <c r="D32" t="s">
        <v>8</v>
      </c>
      <c r="E32" t="s">
        <v>20</v>
      </c>
      <c r="F32" s="1">
        <v>98</v>
      </c>
      <c r="G32" t="s">
        <v>51</v>
      </c>
      <c r="H32" t="s">
        <v>11</v>
      </c>
    </row>
    <row r="33" spans="1:8" x14ac:dyDescent="0.3">
      <c r="A33">
        <v>2</v>
      </c>
      <c r="B33" t="s">
        <v>144</v>
      </c>
      <c r="C33" t="s">
        <v>7</v>
      </c>
      <c r="D33" t="s">
        <v>8</v>
      </c>
      <c r="E33" t="s">
        <v>22</v>
      </c>
      <c r="F33" s="1">
        <v>350</v>
      </c>
      <c r="G33" t="s">
        <v>52</v>
      </c>
      <c r="H33" t="s">
        <v>11</v>
      </c>
    </row>
    <row r="34" spans="1:8" x14ac:dyDescent="0.3">
      <c r="A34">
        <v>2</v>
      </c>
      <c r="B34" t="s">
        <v>144</v>
      </c>
      <c r="C34" t="s">
        <v>7</v>
      </c>
      <c r="D34" t="s">
        <v>8</v>
      </c>
      <c r="E34" t="s">
        <v>24</v>
      </c>
      <c r="F34" s="1">
        <v>30</v>
      </c>
      <c r="G34" t="s">
        <v>47</v>
      </c>
      <c r="H34" t="s">
        <v>11</v>
      </c>
    </row>
    <row r="35" spans="1:8" x14ac:dyDescent="0.3">
      <c r="A35">
        <v>2</v>
      </c>
      <c r="B35" t="s">
        <v>144</v>
      </c>
      <c r="C35" t="s">
        <v>7</v>
      </c>
      <c r="D35" t="s">
        <v>8</v>
      </c>
      <c r="E35" t="s">
        <v>25</v>
      </c>
      <c r="F35" s="1">
        <v>72</v>
      </c>
      <c r="G35" t="s">
        <v>53</v>
      </c>
      <c r="H35" t="s">
        <v>11</v>
      </c>
    </row>
    <row r="36" spans="1:8" x14ac:dyDescent="0.3">
      <c r="A36">
        <v>2</v>
      </c>
      <c r="B36" t="s">
        <v>144</v>
      </c>
      <c r="C36" t="s">
        <v>7</v>
      </c>
      <c r="D36" t="s">
        <v>27</v>
      </c>
      <c r="E36" t="s">
        <v>28</v>
      </c>
      <c r="F36" s="1">
        <v>113</v>
      </c>
      <c r="G36" t="s">
        <v>54</v>
      </c>
      <c r="H36" t="s">
        <v>11</v>
      </c>
    </row>
    <row r="37" spans="1:8" x14ac:dyDescent="0.3">
      <c r="A37">
        <v>2</v>
      </c>
      <c r="B37" t="s">
        <v>144</v>
      </c>
      <c r="C37" t="s">
        <v>7</v>
      </c>
      <c r="D37" t="s">
        <v>27</v>
      </c>
      <c r="E37" t="s">
        <v>30</v>
      </c>
      <c r="F37" s="1">
        <v>136</v>
      </c>
      <c r="G37" t="s">
        <v>50</v>
      </c>
      <c r="H37" t="s">
        <v>11</v>
      </c>
    </row>
    <row r="38" spans="1:8" x14ac:dyDescent="0.3">
      <c r="A38">
        <v>2</v>
      </c>
      <c r="B38" t="s">
        <v>144</v>
      </c>
      <c r="C38" t="s">
        <v>7</v>
      </c>
      <c r="D38" t="s">
        <v>27</v>
      </c>
      <c r="E38" t="s">
        <v>31</v>
      </c>
      <c r="F38" s="1">
        <v>157</v>
      </c>
      <c r="G38" t="s">
        <v>51</v>
      </c>
      <c r="H38" t="s">
        <v>11</v>
      </c>
    </row>
    <row r="39" spans="1:8" x14ac:dyDescent="0.3">
      <c r="A39">
        <v>2</v>
      </c>
      <c r="B39" t="s">
        <v>144</v>
      </c>
      <c r="C39" t="s">
        <v>7</v>
      </c>
      <c r="D39" t="s">
        <v>32</v>
      </c>
      <c r="E39" t="s">
        <v>9</v>
      </c>
      <c r="F39" s="1">
        <v>28</v>
      </c>
      <c r="G39" t="s">
        <v>52</v>
      </c>
      <c r="H39" t="s">
        <v>11</v>
      </c>
    </row>
    <row r="40" spans="1:8" x14ac:dyDescent="0.3">
      <c r="A40">
        <v>2</v>
      </c>
      <c r="B40" t="s">
        <v>144</v>
      </c>
      <c r="C40" t="s">
        <v>7</v>
      </c>
      <c r="D40" t="s">
        <v>32</v>
      </c>
      <c r="E40" t="s">
        <v>33</v>
      </c>
      <c r="F40" s="1">
        <v>100</v>
      </c>
      <c r="G40" t="s">
        <v>47</v>
      </c>
      <c r="H40" t="s">
        <v>11</v>
      </c>
    </row>
    <row r="41" spans="1:8" x14ac:dyDescent="0.3">
      <c r="A41">
        <v>2</v>
      </c>
      <c r="B41" t="s">
        <v>144</v>
      </c>
      <c r="C41" t="s">
        <v>7</v>
      </c>
      <c r="D41" t="s">
        <v>32</v>
      </c>
      <c r="E41" t="s">
        <v>34</v>
      </c>
      <c r="F41" s="1">
        <v>147</v>
      </c>
      <c r="G41" t="s">
        <v>49</v>
      </c>
      <c r="H41" t="s">
        <v>11</v>
      </c>
    </row>
    <row r="42" spans="1:8" x14ac:dyDescent="0.3">
      <c r="A42">
        <v>2</v>
      </c>
      <c r="B42" t="s">
        <v>144</v>
      </c>
      <c r="C42" t="s">
        <v>7</v>
      </c>
      <c r="D42" t="s">
        <v>32</v>
      </c>
      <c r="E42" t="s">
        <v>35</v>
      </c>
      <c r="F42" s="1">
        <v>37</v>
      </c>
      <c r="G42" t="s">
        <v>50</v>
      </c>
      <c r="H42" t="s">
        <v>11</v>
      </c>
    </row>
    <row r="43" spans="1:8" x14ac:dyDescent="0.3">
      <c r="A43">
        <v>2</v>
      </c>
      <c r="B43" t="s">
        <v>144</v>
      </c>
      <c r="C43" t="s">
        <v>7</v>
      </c>
      <c r="D43" t="s">
        <v>32</v>
      </c>
      <c r="E43" t="s">
        <v>36</v>
      </c>
      <c r="F43" s="1">
        <v>140</v>
      </c>
      <c r="G43" t="s">
        <v>51</v>
      </c>
      <c r="H43" t="s">
        <v>11</v>
      </c>
    </row>
    <row r="44" spans="1:8" x14ac:dyDescent="0.3">
      <c r="A44">
        <v>2</v>
      </c>
      <c r="B44" t="s">
        <v>144</v>
      </c>
      <c r="C44" t="s">
        <v>7</v>
      </c>
      <c r="D44" t="s">
        <v>32</v>
      </c>
      <c r="E44" t="s">
        <v>37</v>
      </c>
      <c r="F44" s="1">
        <v>26</v>
      </c>
      <c r="G44" t="s">
        <v>52</v>
      </c>
      <c r="H44" t="s">
        <v>11</v>
      </c>
    </row>
    <row r="45" spans="1:8" x14ac:dyDescent="0.3">
      <c r="A45">
        <v>2</v>
      </c>
      <c r="B45" t="s">
        <v>144</v>
      </c>
      <c r="C45" t="s">
        <v>7</v>
      </c>
      <c r="D45" t="s">
        <v>32</v>
      </c>
      <c r="E45" t="s">
        <v>38</v>
      </c>
      <c r="F45" s="1">
        <v>59</v>
      </c>
      <c r="G45" t="s">
        <v>47</v>
      </c>
      <c r="H45" t="s">
        <v>11</v>
      </c>
    </row>
    <row r="46" spans="1:8" x14ac:dyDescent="0.3">
      <c r="A46">
        <v>2</v>
      </c>
      <c r="B46" t="s">
        <v>144</v>
      </c>
      <c r="C46" t="s">
        <v>7</v>
      </c>
      <c r="D46" t="s">
        <v>32</v>
      </c>
      <c r="E46" t="s">
        <v>39</v>
      </c>
      <c r="F46" s="1">
        <v>115</v>
      </c>
      <c r="G46" t="s">
        <v>53</v>
      </c>
      <c r="H46" t="s">
        <v>11</v>
      </c>
    </row>
    <row r="47" spans="1:8" x14ac:dyDescent="0.3">
      <c r="A47">
        <v>2</v>
      </c>
      <c r="B47" t="s">
        <v>144</v>
      </c>
      <c r="C47" t="s">
        <v>7</v>
      </c>
      <c r="D47" t="s">
        <v>32</v>
      </c>
      <c r="E47" t="s">
        <v>25</v>
      </c>
      <c r="F47" s="1">
        <v>30</v>
      </c>
      <c r="G47" t="s">
        <v>54</v>
      </c>
      <c r="H47" t="s">
        <v>11</v>
      </c>
    </row>
    <row r="48" spans="1:8" x14ac:dyDescent="0.3">
      <c r="A48">
        <v>2</v>
      </c>
      <c r="B48" t="s">
        <v>144</v>
      </c>
      <c r="C48" t="s">
        <v>40</v>
      </c>
      <c r="D48" t="s">
        <v>41</v>
      </c>
      <c r="E48" t="s">
        <v>42</v>
      </c>
      <c r="F48" s="1">
        <v>2510</v>
      </c>
    </row>
    <row r="49" spans="1:8" x14ac:dyDescent="0.3">
      <c r="A49">
        <v>2</v>
      </c>
      <c r="B49" t="s">
        <v>144</v>
      </c>
      <c r="C49" t="s">
        <v>40</v>
      </c>
      <c r="D49" t="s">
        <v>41</v>
      </c>
      <c r="E49" t="s">
        <v>43</v>
      </c>
      <c r="F49" s="1">
        <v>133</v>
      </c>
    </row>
    <row r="50" spans="1:8" x14ac:dyDescent="0.3">
      <c r="A50">
        <v>2</v>
      </c>
      <c r="B50" t="s">
        <v>144</v>
      </c>
      <c r="C50" t="s">
        <v>40</v>
      </c>
      <c r="D50" t="s">
        <v>44</v>
      </c>
      <c r="E50" t="s">
        <v>45</v>
      </c>
      <c r="F50" s="1">
        <v>154</v>
      </c>
    </row>
    <row r="51" spans="1:8" x14ac:dyDescent="0.3">
      <c r="A51">
        <v>2</v>
      </c>
      <c r="B51" t="s">
        <v>144</v>
      </c>
      <c r="C51" t="s">
        <v>40</v>
      </c>
      <c r="D51" t="s">
        <v>44</v>
      </c>
      <c r="E51" t="s">
        <v>46</v>
      </c>
      <c r="F51" s="1">
        <v>104</v>
      </c>
    </row>
    <row r="52" spans="1:8" x14ac:dyDescent="0.3">
      <c r="A52">
        <v>3</v>
      </c>
      <c r="B52" t="s">
        <v>145</v>
      </c>
      <c r="C52" t="s">
        <v>7</v>
      </c>
      <c r="D52" t="s">
        <v>8</v>
      </c>
      <c r="E52" t="s">
        <v>9</v>
      </c>
      <c r="F52" s="1">
        <v>39</v>
      </c>
      <c r="G52" t="s">
        <v>55</v>
      </c>
      <c r="H52" t="s">
        <v>11</v>
      </c>
    </row>
    <row r="53" spans="1:8" x14ac:dyDescent="0.3">
      <c r="A53">
        <v>3</v>
      </c>
      <c r="B53" t="s">
        <v>145</v>
      </c>
      <c r="C53" t="s">
        <v>7</v>
      </c>
      <c r="D53" t="s">
        <v>8</v>
      </c>
      <c r="E53" t="s">
        <v>12</v>
      </c>
      <c r="F53" s="1">
        <v>80</v>
      </c>
      <c r="G53" t="s">
        <v>56</v>
      </c>
      <c r="H53" t="s">
        <v>11</v>
      </c>
    </row>
    <row r="54" spans="1:8" x14ac:dyDescent="0.3">
      <c r="A54">
        <v>3</v>
      </c>
      <c r="B54" t="s">
        <v>145</v>
      </c>
      <c r="C54" t="s">
        <v>7</v>
      </c>
      <c r="D54" t="s">
        <v>8</v>
      </c>
      <c r="E54" t="s">
        <v>15</v>
      </c>
      <c r="F54" s="1">
        <v>90</v>
      </c>
      <c r="G54" t="s">
        <v>57</v>
      </c>
      <c r="H54" t="s">
        <v>11</v>
      </c>
    </row>
    <row r="55" spans="1:8" x14ac:dyDescent="0.3">
      <c r="A55">
        <v>3</v>
      </c>
      <c r="B55" t="s">
        <v>145</v>
      </c>
      <c r="C55" t="s">
        <v>7</v>
      </c>
      <c r="D55" t="s">
        <v>8</v>
      </c>
      <c r="E55" t="s">
        <v>16</v>
      </c>
      <c r="F55" s="1">
        <v>55</v>
      </c>
      <c r="G55" t="s">
        <v>58</v>
      </c>
      <c r="H55" t="s">
        <v>11</v>
      </c>
    </row>
    <row r="56" spans="1:8" x14ac:dyDescent="0.3">
      <c r="A56">
        <v>3</v>
      </c>
      <c r="B56" t="s">
        <v>145</v>
      </c>
      <c r="C56" t="s">
        <v>7</v>
      </c>
      <c r="D56" t="s">
        <v>8</v>
      </c>
      <c r="E56" t="s">
        <v>18</v>
      </c>
      <c r="F56" s="1">
        <v>99</v>
      </c>
      <c r="G56" t="s">
        <v>59</v>
      </c>
      <c r="H56" t="s">
        <v>11</v>
      </c>
    </row>
    <row r="57" spans="1:8" x14ac:dyDescent="0.3">
      <c r="A57">
        <v>3</v>
      </c>
      <c r="B57" t="s">
        <v>145</v>
      </c>
      <c r="C57" t="s">
        <v>7</v>
      </c>
      <c r="D57" t="s">
        <v>8</v>
      </c>
      <c r="E57" t="s">
        <v>20</v>
      </c>
      <c r="F57" s="1">
        <v>80</v>
      </c>
      <c r="G57" t="s">
        <v>60</v>
      </c>
      <c r="H57" t="s">
        <v>11</v>
      </c>
    </row>
    <row r="58" spans="1:8" x14ac:dyDescent="0.3">
      <c r="A58">
        <v>3</v>
      </c>
      <c r="B58" t="s">
        <v>145</v>
      </c>
      <c r="C58" t="s">
        <v>7</v>
      </c>
      <c r="D58" t="s">
        <v>8</v>
      </c>
      <c r="E58" t="s">
        <v>22</v>
      </c>
      <c r="F58" s="1">
        <v>350</v>
      </c>
      <c r="G58" t="s">
        <v>55</v>
      </c>
      <c r="H58" t="s">
        <v>14</v>
      </c>
    </row>
    <row r="59" spans="1:8" x14ac:dyDescent="0.3">
      <c r="A59">
        <v>3</v>
      </c>
      <c r="B59" t="s">
        <v>145</v>
      </c>
      <c r="C59" t="s">
        <v>7</v>
      </c>
      <c r="D59" t="s">
        <v>8</v>
      </c>
      <c r="E59" t="s">
        <v>24</v>
      </c>
      <c r="F59" s="1">
        <v>30</v>
      </c>
      <c r="G59" t="s">
        <v>56</v>
      </c>
      <c r="H59" t="s">
        <v>11</v>
      </c>
    </row>
    <row r="60" spans="1:8" x14ac:dyDescent="0.3">
      <c r="A60">
        <v>3</v>
      </c>
      <c r="B60" t="s">
        <v>145</v>
      </c>
      <c r="C60" t="s">
        <v>7</v>
      </c>
      <c r="D60" t="s">
        <v>8</v>
      </c>
      <c r="E60" t="s">
        <v>25</v>
      </c>
      <c r="F60" s="1">
        <v>72</v>
      </c>
      <c r="G60" t="s">
        <v>57</v>
      </c>
      <c r="H60" t="s">
        <v>14</v>
      </c>
    </row>
    <row r="61" spans="1:8" x14ac:dyDescent="0.3">
      <c r="A61">
        <v>3</v>
      </c>
      <c r="B61" t="s">
        <v>145</v>
      </c>
      <c r="C61" t="s">
        <v>7</v>
      </c>
      <c r="D61" t="s">
        <v>27</v>
      </c>
      <c r="E61" t="s">
        <v>28</v>
      </c>
      <c r="F61" s="1">
        <v>158</v>
      </c>
      <c r="G61" t="s">
        <v>58</v>
      </c>
      <c r="H61" t="s">
        <v>11</v>
      </c>
    </row>
    <row r="62" spans="1:8" x14ac:dyDescent="0.3">
      <c r="A62">
        <v>3</v>
      </c>
      <c r="B62" t="s">
        <v>145</v>
      </c>
      <c r="C62" t="s">
        <v>7</v>
      </c>
      <c r="D62" t="s">
        <v>27</v>
      </c>
      <c r="E62" t="s">
        <v>30</v>
      </c>
      <c r="F62" s="1">
        <v>171</v>
      </c>
      <c r="G62" t="s">
        <v>59</v>
      </c>
      <c r="H62" t="s">
        <v>11</v>
      </c>
    </row>
    <row r="63" spans="1:8" x14ac:dyDescent="0.3">
      <c r="A63">
        <v>3</v>
      </c>
      <c r="B63" t="s">
        <v>145</v>
      </c>
      <c r="C63" t="s">
        <v>7</v>
      </c>
      <c r="D63" t="s">
        <v>27</v>
      </c>
      <c r="E63" t="s">
        <v>31</v>
      </c>
      <c r="F63" s="1">
        <v>150</v>
      </c>
      <c r="G63" t="s">
        <v>60</v>
      </c>
      <c r="H63" t="s">
        <v>11</v>
      </c>
    </row>
    <row r="64" spans="1:8" x14ac:dyDescent="0.3">
      <c r="A64">
        <v>3</v>
      </c>
      <c r="B64" t="s">
        <v>145</v>
      </c>
      <c r="C64" t="s">
        <v>7</v>
      </c>
      <c r="D64" t="s">
        <v>32</v>
      </c>
      <c r="E64" t="s">
        <v>9</v>
      </c>
      <c r="F64" s="1">
        <v>28</v>
      </c>
      <c r="G64" t="s">
        <v>55</v>
      </c>
      <c r="H64" t="s">
        <v>14</v>
      </c>
    </row>
    <row r="65" spans="1:8" x14ac:dyDescent="0.3">
      <c r="A65">
        <v>3</v>
      </c>
      <c r="B65" t="s">
        <v>145</v>
      </c>
      <c r="C65" t="s">
        <v>7</v>
      </c>
      <c r="D65" t="s">
        <v>32</v>
      </c>
      <c r="E65" t="s">
        <v>33</v>
      </c>
      <c r="F65" s="1">
        <v>100</v>
      </c>
      <c r="G65" t="s">
        <v>56</v>
      </c>
      <c r="H65" t="s">
        <v>11</v>
      </c>
    </row>
    <row r="66" spans="1:8" x14ac:dyDescent="0.3">
      <c r="A66">
        <v>3</v>
      </c>
      <c r="B66" t="s">
        <v>145</v>
      </c>
      <c r="C66" t="s">
        <v>7</v>
      </c>
      <c r="D66" t="s">
        <v>32</v>
      </c>
      <c r="E66" t="s">
        <v>34</v>
      </c>
      <c r="F66" s="1">
        <v>148</v>
      </c>
      <c r="G66" t="s">
        <v>61</v>
      </c>
      <c r="H66" t="s">
        <v>11</v>
      </c>
    </row>
    <row r="67" spans="1:8" x14ac:dyDescent="0.3">
      <c r="A67">
        <v>3</v>
      </c>
      <c r="B67" t="s">
        <v>145</v>
      </c>
      <c r="C67" t="s">
        <v>7</v>
      </c>
      <c r="D67" t="s">
        <v>32</v>
      </c>
      <c r="E67" t="s">
        <v>35</v>
      </c>
      <c r="F67" s="1">
        <v>37</v>
      </c>
      <c r="G67" t="s">
        <v>59</v>
      </c>
      <c r="H67" t="s">
        <v>14</v>
      </c>
    </row>
    <row r="68" spans="1:8" x14ac:dyDescent="0.3">
      <c r="A68">
        <v>3</v>
      </c>
      <c r="B68" t="s">
        <v>145</v>
      </c>
      <c r="C68" t="s">
        <v>7</v>
      </c>
      <c r="D68" t="s">
        <v>32</v>
      </c>
      <c r="E68" t="s">
        <v>36</v>
      </c>
      <c r="F68" s="1">
        <v>118</v>
      </c>
      <c r="G68" t="s">
        <v>55</v>
      </c>
      <c r="H68" t="s">
        <v>11</v>
      </c>
    </row>
    <row r="69" spans="1:8" x14ac:dyDescent="0.3">
      <c r="A69">
        <v>3</v>
      </c>
      <c r="B69" t="s">
        <v>145</v>
      </c>
      <c r="C69" t="s">
        <v>7</v>
      </c>
      <c r="D69" t="s">
        <v>32</v>
      </c>
      <c r="E69" t="s">
        <v>37</v>
      </c>
      <c r="F69" s="1">
        <v>28</v>
      </c>
      <c r="G69" t="s">
        <v>56</v>
      </c>
      <c r="H69" t="s">
        <v>11</v>
      </c>
    </row>
    <row r="70" spans="1:8" x14ac:dyDescent="0.3">
      <c r="A70">
        <v>3</v>
      </c>
      <c r="B70" t="s">
        <v>145</v>
      </c>
      <c r="C70" t="s">
        <v>7</v>
      </c>
      <c r="D70" t="s">
        <v>32</v>
      </c>
      <c r="E70" t="s">
        <v>38</v>
      </c>
      <c r="F70" s="1">
        <v>59</v>
      </c>
      <c r="G70" t="s">
        <v>57</v>
      </c>
      <c r="H70" t="s">
        <v>11</v>
      </c>
    </row>
    <row r="71" spans="1:8" x14ac:dyDescent="0.3">
      <c r="A71">
        <v>3</v>
      </c>
      <c r="B71" t="s">
        <v>145</v>
      </c>
      <c r="C71" t="s">
        <v>7</v>
      </c>
      <c r="D71" t="s">
        <v>32</v>
      </c>
      <c r="E71" t="s">
        <v>39</v>
      </c>
      <c r="F71" s="1">
        <v>47</v>
      </c>
      <c r="G71" t="s">
        <v>58</v>
      </c>
      <c r="H71" t="s">
        <v>11</v>
      </c>
    </row>
    <row r="72" spans="1:8" x14ac:dyDescent="0.3">
      <c r="A72">
        <v>3</v>
      </c>
      <c r="B72" t="s">
        <v>145</v>
      </c>
      <c r="C72" t="s">
        <v>7</v>
      </c>
      <c r="D72" t="s">
        <v>32</v>
      </c>
      <c r="E72" t="s">
        <v>25</v>
      </c>
      <c r="F72" s="1">
        <v>72</v>
      </c>
      <c r="G72" t="s">
        <v>59</v>
      </c>
      <c r="H72" t="s">
        <v>11</v>
      </c>
    </row>
    <row r="73" spans="1:8" x14ac:dyDescent="0.3">
      <c r="A73">
        <v>3</v>
      </c>
      <c r="B73" t="s">
        <v>145</v>
      </c>
      <c r="C73" t="s">
        <v>40</v>
      </c>
      <c r="D73" t="s">
        <v>41</v>
      </c>
      <c r="E73" t="s">
        <v>42</v>
      </c>
      <c r="F73" s="1">
        <v>2510</v>
      </c>
    </row>
    <row r="74" spans="1:8" x14ac:dyDescent="0.3">
      <c r="A74">
        <v>3</v>
      </c>
      <c r="B74" t="s">
        <v>145</v>
      </c>
      <c r="C74" t="s">
        <v>40</v>
      </c>
      <c r="D74" t="s">
        <v>41</v>
      </c>
      <c r="E74" t="s">
        <v>43</v>
      </c>
      <c r="F74" s="1">
        <v>197</v>
      </c>
    </row>
    <row r="75" spans="1:8" x14ac:dyDescent="0.3">
      <c r="A75">
        <v>3</v>
      </c>
      <c r="B75" t="s">
        <v>145</v>
      </c>
      <c r="C75" t="s">
        <v>40</v>
      </c>
      <c r="D75" t="s">
        <v>44</v>
      </c>
      <c r="E75" t="s">
        <v>45</v>
      </c>
      <c r="F75" s="1">
        <v>130</v>
      </c>
    </row>
    <row r="76" spans="1:8" x14ac:dyDescent="0.3">
      <c r="A76">
        <v>3</v>
      </c>
      <c r="B76" t="s">
        <v>145</v>
      </c>
      <c r="C76" t="s">
        <v>40</v>
      </c>
      <c r="D76" t="s">
        <v>44</v>
      </c>
      <c r="E76" t="s">
        <v>46</v>
      </c>
      <c r="F76" s="1">
        <v>191</v>
      </c>
    </row>
    <row r="77" spans="1:8" x14ac:dyDescent="0.3">
      <c r="A77">
        <v>4</v>
      </c>
      <c r="B77" t="s">
        <v>146</v>
      </c>
      <c r="C77" t="s">
        <v>7</v>
      </c>
      <c r="D77" t="s">
        <v>8</v>
      </c>
      <c r="E77" t="s">
        <v>9</v>
      </c>
      <c r="F77" s="1">
        <v>39</v>
      </c>
      <c r="G77" t="s">
        <v>62</v>
      </c>
      <c r="H77" t="s">
        <v>11</v>
      </c>
    </row>
    <row r="78" spans="1:8" x14ac:dyDescent="0.3">
      <c r="A78">
        <v>4</v>
      </c>
      <c r="B78" t="s">
        <v>146</v>
      </c>
      <c r="C78" t="s">
        <v>7</v>
      </c>
      <c r="D78" t="s">
        <v>8</v>
      </c>
      <c r="E78" t="s">
        <v>12</v>
      </c>
      <c r="F78" s="1">
        <v>80</v>
      </c>
      <c r="G78" t="s">
        <v>63</v>
      </c>
      <c r="H78" t="s">
        <v>11</v>
      </c>
    </row>
    <row r="79" spans="1:8" x14ac:dyDescent="0.3">
      <c r="A79">
        <v>4</v>
      </c>
      <c r="B79" t="s">
        <v>146</v>
      </c>
      <c r="C79" t="s">
        <v>7</v>
      </c>
      <c r="D79" t="s">
        <v>8</v>
      </c>
      <c r="E79" t="s">
        <v>15</v>
      </c>
      <c r="F79" s="1">
        <v>90</v>
      </c>
      <c r="G79" t="s">
        <v>64</v>
      </c>
      <c r="H79" t="s">
        <v>11</v>
      </c>
    </row>
    <row r="80" spans="1:8" x14ac:dyDescent="0.3">
      <c r="A80">
        <v>4</v>
      </c>
      <c r="B80" t="s">
        <v>146</v>
      </c>
      <c r="C80" t="s">
        <v>7</v>
      </c>
      <c r="D80" t="s">
        <v>8</v>
      </c>
      <c r="E80" t="s">
        <v>16</v>
      </c>
      <c r="F80" s="1">
        <v>55</v>
      </c>
      <c r="G80" t="s">
        <v>65</v>
      </c>
      <c r="H80" t="s">
        <v>11</v>
      </c>
    </row>
    <row r="81" spans="1:8" x14ac:dyDescent="0.3">
      <c r="A81">
        <v>4</v>
      </c>
      <c r="B81" t="s">
        <v>146</v>
      </c>
      <c r="C81" t="s">
        <v>7</v>
      </c>
      <c r="D81" t="s">
        <v>8</v>
      </c>
      <c r="E81" t="s">
        <v>18</v>
      </c>
      <c r="F81" s="1">
        <v>99</v>
      </c>
      <c r="G81" t="s">
        <v>66</v>
      </c>
      <c r="H81" t="s">
        <v>11</v>
      </c>
    </row>
    <row r="82" spans="1:8" x14ac:dyDescent="0.3">
      <c r="A82">
        <v>4</v>
      </c>
      <c r="B82" t="s">
        <v>146</v>
      </c>
      <c r="C82" t="s">
        <v>7</v>
      </c>
      <c r="D82" t="s">
        <v>8</v>
      </c>
      <c r="E82" t="s">
        <v>20</v>
      </c>
      <c r="F82" s="1">
        <v>58</v>
      </c>
      <c r="G82" t="s">
        <v>63</v>
      </c>
      <c r="H82" t="s">
        <v>11</v>
      </c>
    </row>
    <row r="83" spans="1:8" x14ac:dyDescent="0.3">
      <c r="A83">
        <v>4</v>
      </c>
      <c r="B83" t="s">
        <v>146</v>
      </c>
      <c r="C83" t="s">
        <v>7</v>
      </c>
      <c r="D83" t="s">
        <v>8</v>
      </c>
      <c r="E83" t="s">
        <v>22</v>
      </c>
      <c r="F83" s="1">
        <v>350</v>
      </c>
      <c r="G83" t="s">
        <v>67</v>
      </c>
      <c r="H83" t="s">
        <v>11</v>
      </c>
    </row>
    <row r="84" spans="1:8" x14ac:dyDescent="0.3">
      <c r="A84">
        <v>4</v>
      </c>
      <c r="B84" t="s">
        <v>146</v>
      </c>
      <c r="C84" t="s">
        <v>7</v>
      </c>
      <c r="D84" t="s">
        <v>8</v>
      </c>
      <c r="E84" t="s">
        <v>24</v>
      </c>
      <c r="F84" s="1">
        <v>30</v>
      </c>
      <c r="G84" t="s">
        <v>64</v>
      </c>
      <c r="H84" t="s">
        <v>11</v>
      </c>
    </row>
    <row r="85" spans="1:8" x14ac:dyDescent="0.3">
      <c r="A85">
        <v>4</v>
      </c>
      <c r="B85" t="s">
        <v>146</v>
      </c>
      <c r="C85" t="s">
        <v>7</v>
      </c>
      <c r="D85" t="s">
        <v>8</v>
      </c>
      <c r="E85" t="s">
        <v>25</v>
      </c>
      <c r="F85" s="1">
        <v>30</v>
      </c>
      <c r="G85" t="s">
        <v>68</v>
      </c>
      <c r="H85" t="s">
        <v>11</v>
      </c>
    </row>
    <row r="86" spans="1:8" x14ac:dyDescent="0.3">
      <c r="A86">
        <v>4</v>
      </c>
      <c r="B86" t="s">
        <v>146</v>
      </c>
      <c r="C86" t="s">
        <v>7</v>
      </c>
      <c r="D86" t="s">
        <v>27</v>
      </c>
      <c r="E86" t="s">
        <v>28</v>
      </c>
      <c r="F86" s="1">
        <v>121</v>
      </c>
      <c r="G86" t="s">
        <v>65</v>
      </c>
      <c r="H86" t="s">
        <v>11</v>
      </c>
    </row>
    <row r="87" spans="1:8" x14ac:dyDescent="0.3">
      <c r="A87">
        <v>4</v>
      </c>
      <c r="B87" t="s">
        <v>146</v>
      </c>
      <c r="C87" t="s">
        <v>7</v>
      </c>
      <c r="D87" t="s">
        <v>27</v>
      </c>
      <c r="E87" t="s">
        <v>30</v>
      </c>
      <c r="F87" s="1">
        <v>166</v>
      </c>
      <c r="G87" t="s">
        <v>66</v>
      </c>
      <c r="H87" t="s">
        <v>11</v>
      </c>
    </row>
    <row r="88" spans="1:8" x14ac:dyDescent="0.3">
      <c r="A88">
        <v>4</v>
      </c>
      <c r="B88" t="s">
        <v>146</v>
      </c>
      <c r="C88" t="s">
        <v>7</v>
      </c>
      <c r="D88" t="s">
        <v>27</v>
      </c>
      <c r="E88" t="s">
        <v>31</v>
      </c>
      <c r="F88" s="1">
        <v>151</v>
      </c>
      <c r="G88" t="s">
        <v>63</v>
      </c>
      <c r="H88" t="s">
        <v>11</v>
      </c>
    </row>
    <row r="89" spans="1:8" x14ac:dyDescent="0.3">
      <c r="A89">
        <v>4</v>
      </c>
      <c r="B89" t="s">
        <v>146</v>
      </c>
      <c r="C89" t="s">
        <v>7</v>
      </c>
      <c r="D89" t="s">
        <v>32</v>
      </c>
      <c r="E89" t="s">
        <v>9</v>
      </c>
      <c r="F89" s="1">
        <v>28</v>
      </c>
      <c r="G89" t="s">
        <v>69</v>
      </c>
      <c r="H89" t="s">
        <v>11</v>
      </c>
    </row>
    <row r="90" spans="1:8" x14ac:dyDescent="0.3">
      <c r="A90">
        <v>4</v>
      </c>
      <c r="B90" t="s">
        <v>146</v>
      </c>
      <c r="C90" t="s">
        <v>7</v>
      </c>
      <c r="D90" t="s">
        <v>32</v>
      </c>
      <c r="E90" t="s">
        <v>33</v>
      </c>
      <c r="F90" s="1">
        <v>100</v>
      </c>
      <c r="G90" t="s">
        <v>69</v>
      </c>
      <c r="H90" t="s">
        <v>11</v>
      </c>
    </row>
    <row r="91" spans="1:8" x14ac:dyDescent="0.3">
      <c r="A91">
        <v>4</v>
      </c>
      <c r="B91" t="s">
        <v>146</v>
      </c>
      <c r="C91" t="s">
        <v>7</v>
      </c>
      <c r="D91" t="s">
        <v>32</v>
      </c>
      <c r="E91" t="s">
        <v>34</v>
      </c>
      <c r="F91" s="1">
        <v>172</v>
      </c>
      <c r="G91" t="s">
        <v>69</v>
      </c>
      <c r="H91" t="s">
        <v>11</v>
      </c>
    </row>
    <row r="92" spans="1:8" x14ac:dyDescent="0.3">
      <c r="A92">
        <v>4</v>
      </c>
      <c r="B92" t="s">
        <v>146</v>
      </c>
      <c r="C92" t="s">
        <v>7</v>
      </c>
      <c r="D92" t="s">
        <v>32</v>
      </c>
      <c r="E92" t="s">
        <v>35</v>
      </c>
      <c r="F92" s="1">
        <v>37</v>
      </c>
      <c r="G92" t="s">
        <v>69</v>
      </c>
      <c r="H92" t="s">
        <v>11</v>
      </c>
    </row>
    <row r="93" spans="1:8" x14ac:dyDescent="0.3">
      <c r="A93">
        <v>4</v>
      </c>
      <c r="B93" t="s">
        <v>146</v>
      </c>
      <c r="C93" t="s">
        <v>7</v>
      </c>
      <c r="D93" t="s">
        <v>32</v>
      </c>
      <c r="E93" t="s">
        <v>36</v>
      </c>
      <c r="F93" s="1">
        <v>82</v>
      </c>
      <c r="G93" t="s">
        <v>63</v>
      </c>
      <c r="H93" t="s">
        <v>11</v>
      </c>
    </row>
    <row r="94" spans="1:8" x14ac:dyDescent="0.3">
      <c r="A94">
        <v>4</v>
      </c>
      <c r="B94" t="s">
        <v>146</v>
      </c>
      <c r="C94" t="s">
        <v>7</v>
      </c>
      <c r="D94" t="s">
        <v>32</v>
      </c>
      <c r="E94" t="s">
        <v>37</v>
      </c>
      <c r="F94" s="1">
        <v>28</v>
      </c>
      <c r="G94" t="s">
        <v>67</v>
      </c>
      <c r="H94" t="s">
        <v>11</v>
      </c>
    </row>
    <row r="95" spans="1:8" x14ac:dyDescent="0.3">
      <c r="A95">
        <v>4</v>
      </c>
      <c r="B95" t="s">
        <v>146</v>
      </c>
      <c r="C95" t="s">
        <v>7</v>
      </c>
      <c r="D95" t="s">
        <v>32</v>
      </c>
      <c r="E95" t="s">
        <v>38</v>
      </c>
      <c r="F95" s="1">
        <v>59</v>
      </c>
      <c r="G95" t="s">
        <v>64</v>
      </c>
      <c r="H95" t="s">
        <v>11</v>
      </c>
    </row>
    <row r="96" spans="1:8" x14ac:dyDescent="0.3">
      <c r="A96">
        <v>4</v>
      </c>
      <c r="B96" t="s">
        <v>146</v>
      </c>
      <c r="C96" t="s">
        <v>7</v>
      </c>
      <c r="D96" t="s">
        <v>32</v>
      </c>
      <c r="E96" t="s">
        <v>39</v>
      </c>
      <c r="F96" s="1">
        <v>54</v>
      </c>
      <c r="G96" t="s">
        <v>68</v>
      </c>
      <c r="H96" t="s">
        <v>11</v>
      </c>
    </row>
    <row r="97" spans="1:8" x14ac:dyDescent="0.3">
      <c r="A97">
        <v>4</v>
      </c>
      <c r="B97" t="s">
        <v>146</v>
      </c>
      <c r="C97" t="s">
        <v>7</v>
      </c>
      <c r="D97" t="s">
        <v>32</v>
      </c>
      <c r="E97" t="s">
        <v>25</v>
      </c>
      <c r="F97" s="1">
        <v>72</v>
      </c>
      <c r="G97" t="s">
        <v>65</v>
      </c>
      <c r="H97" t="s">
        <v>11</v>
      </c>
    </row>
    <row r="98" spans="1:8" x14ac:dyDescent="0.3">
      <c r="A98">
        <v>4</v>
      </c>
      <c r="B98" t="s">
        <v>146</v>
      </c>
      <c r="C98" t="s">
        <v>40</v>
      </c>
      <c r="D98" t="s">
        <v>41</v>
      </c>
      <c r="E98" t="s">
        <v>42</v>
      </c>
      <c r="F98" s="1">
        <v>2510</v>
      </c>
    </row>
    <row r="99" spans="1:8" x14ac:dyDescent="0.3">
      <c r="A99">
        <v>4</v>
      </c>
      <c r="B99" t="s">
        <v>146</v>
      </c>
      <c r="C99" t="s">
        <v>40</v>
      </c>
      <c r="D99" t="s">
        <v>41</v>
      </c>
      <c r="E99" t="s">
        <v>43</v>
      </c>
      <c r="F99" s="1">
        <v>137</v>
      </c>
    </row>
    <row r="100" spans="1:8" x14ac:dyDescent="0.3">
      <c r="A100">
        <v>4</v>
      </c>
      <c r="B100" t="s">
        <v>146</v>
      </c>
      <c r="C100" t="s">
        <v>40</v>
      </c>
      <c r="D100" t="s">
        <v>44</v>
      </c>
      <c r="E100" t="s">
        <v>45</v>
      </c>
      <c r="F100" s="1">
        <v>164</v>
      </c>
    </row>
    <row r="101" spans="1:8" x14ac:dyDescent="0.3">
      <c r="A101">
        <v>4</v>
      </c>
      <c r="B101" t="s">
        <v>146</v>
      </c>
      <c r="C101" t="s">
        <v>40</v>
      </c>
      <c r="D101" t="s">
        <v>44</v>
      </c>
      <c r="E101" t="s">
        <v>46</v>
      </c>
      <c r="F101" s="1">
        <v>154</v>
      </c>
    </row>
    <row r="102" spans="1:8" x14ac:dyDescent="0.3">
      <c r="A102">
        <v>5</v>
      </c>
      <c r="B102" t="s">
        <v>147</v>
      </c>
      <c r="C102" t="s">
        <v>7</v>
      </c>
      <c r="D102" t="s">
        <v>8</v>
      </c>
      <c r="E102" t="s">
        <v>9</v>
      </c>
      <c r="F102" s="1">
        <v>39</v>
      </c>
      <c r="G102" t="s">
        <v>70</v>
      </c>
      <c r="H102" t="s">
        <v>11</v>
      </c>
    </row>
    <row r="103" spans="1:8" x14ac:dyDescent="0.3">
      <c r="A103">
        <v>5</v>
      </c>
      <c r="B103" t="s">
        <v>147</v>
      </c>
      <c r="C103" t="s">
        <v>7</v>
      </c>
      <c r="D103" t="s">
        <v>8</v>
      </c>
      <c r="E103" t="s">
        <v>12</v>
      </c>
      <c r="F103" s="1">
        <v>80</v>
      </c>
      <c r="G103" t="s">
        <v>71</v>
      </c>
      <c r="H103" t="s">
        <v>11</v>
      </c>
    </row>
    <row r="104" spans="1:8" x14ac:dyDescent="0.3">
      <c r="A104">
        <v>5</v>
      </c>
      <c r="B104" t="s">
        <v>147</v>
      </c>
      <c r="C104" t="s">
        <v>7</v>
      </c>
      <c r="D104" t="s">
        <v>8</v>
      </c>
      <c r="E104" t="s">
        <v>15</v>
      </c>
      <c r="F104" s="1">
        <v>90</v>
      </c>
      <c r="G104" t="s">
        <v>72</v>
      </c>
      <c r="H104" t="s">
        <v>11</v>
      </c>
    </row>
    <row r="105" spans="1:8" x14ac:dyDescent="0.3">
      <c r="A105">
        <v>5</v>
      </c>
      <c r="B105" t="s">
        <v>147</v>
      </c>
      <c r="C105" t="s">
        <v>7</v>
      </c>
      <c r="D105" t="s">
        <v>8</v>
      </c>
      <c r="E105" t="s">
        <v>16</v>
      </c>
      <c r="F105" s="1">
        <v>55</v>
      </c>
      <c r="G105" t="s">
        <v>73</v>
      </c>
      <c r="H105" t="s">
        <v>11</v>
      </c>
    </row>
    <row r="106" spans="1:8" x14ac:dyDescent="0.3">
      <c r="A106">
        <v>5</v>
      </c>
      <c r="B106" t="s">
        <v>147</v>
      </c>
      <c r="C106" t="s">
        <v>7</v>
      </c>
      <c r="D106" t="s">
        <v>8</v>
      </c>
      <c r="E106" t="s">
        <v>18</v>
      </c>
      <c r="F106" s="1">
        <v>107</v>
      </c>
      <c r="G106" t="s">
        <v>74</v>
      </c>
      <c r="H106" t="s">
        <v>11</v>
      </c>
    </row>
    <row r="107" spans="1:8" x14ac:dyDescent="0.3">
      <c r="A107">
        <v>5</v>
      </c>
      <c r="B107" t="s">
        <v>147</v>
      </c>
      <c r="C107" t="s">
        <v>7</v>
      </c>
      <c r="D107" t="s">
        <v>8</v>
      </c>
      <c r="E107" t="s">
        <v>20</v>
      </c>
      <c r="F107" s="1">
        <v>84</v>
      </c>
      <c r="G107" t="s">
        <v>75</v>
      </c>
      <c r="H107" t="s">
        <v>11</v>
      </c>
    </row>
    <row r="108" spans="1:8" x14ac:dyDescent="0.3">
      <c r="A108">
        <v>5</v>
      </c>
      <c r="B108" t="s">
        <v>147</v>
      </c>
      <c r="C108" t="s">
        <v>7</v>
      </c>
      <c r="D108" t="s">
        <v>8</v>
      </c>
      <c r="E108" t="s">
        <v>22</v>
      </c>
      <c r="F108" s="1">
        <v>350</v>
      </c>
      <c r="G108" t="s">
        <v>74</v>
      </c>
      <c r="H108" t="s">
        <v>11</v>
      </c>
    </row>
    <row r="109" spans="1:8" x14ac:dyDescent="0.3">
      <c r="A109">
        <v>5</v>
      </c>
      <c r="B109" t="s">
        <v>147</v>
      </c>
      <c r="C109" t="s">
        <v>7</v>
      </c>
      <c r="D109" t="s">
        <v>8</v>
      </c>
      <c r="E109" t="s">
        <v>24</v>
      </c>
      <c r="F109" s="1">
        <v>30</v>
      </c>
      <c r="G109" t="s">
        <v>75</v>
      </c>
      <c r="H109" t="s">
        <v>11</v>
      </c>
    </row>
    <row r="110" spans="1:8" x14ac:dyDescent="0.3">
      <c r="A110">
        <v>5</v>
      </c>
      <c r="B110" t="s">
        <v>147</v>
      </c>
      <c r="C110" t="s">
        <v>7</v>
      </c>
      <c r="D110" t="s">
        <v>8</v>
      </c>
      <c r="E110" t="s">
        <v>25</v>
      </c>
      <c r="F110" s="1">
        <v>30</v>
      </c>
      <c r="G110" t="s">
        <v>76</v>
      </c>
      <c r="H110" t="s">
        <v>11</v>
      </c>
    </row>
    <row r="111" spans="1:8" x14ac:dyDescent="0.3">
      <c r="A111">
        <v>5</v>
      </c>
      <c r="B111" t="s">
        <v>147</v>
      </c>
      <c r="C111" t="s">
        <v>7</v>
      </c>
      <c r="D111" t="s">
        <v>27</v>
      </c>
      <c r="E111" t="s">
        <v>28</v>
      </c>
      <c r="F111" s="1">
        <v>194</v>
      </c>
      <c r="G111" t="s">
        <v>71</v>
      </c>
      <c r="H111" t="s">
        <v>11</v>
      </c>
    </row>
    <row r="112" spans="1:8" x14ac:dyDescent="0.3">
      <c r="A112">
        <v>5</v>
      </c>
      <c r="B112" t="s">
        <v>147</v>
      </c>
      <c r="C112" t="s">
        <v>7</v>
      </c>
      <c r="D112" t="s">
        <v>27</v>
      </c>
      <c r="E112" t="s">
        <v>30</v>
      </c>
      <c r="F112" s="1">
        <v>146</v>
      </c>
      <c r="G112" t="s">
        <v>73</v>
      </c>
      <c r="H112" t="s">
        <v>11</v>
      </c>
    </row>
    <row r="113" spans="1:8" x14ac:dyDescent="0.3">
      <c r="A113">
        <v>5</v>
      </c>
      <c r="B113" t="s">
        <v>147</v>
      </c>
      <c r="C113" t="s">
        <v>7</v>
      </c>
      <c r="D113" t="s">
        <v>27</v>
      </c>
      <c r="E113" t="s">
        <v>31</v>
      </c>
      <c r="F113" s="1">
        <v>152</v>
      </c>
      <c r="G113" t="s">
        <v>77</v>
      </c>
      <c r="H113" t="s">
        <v>11</v>
      </c>
    </row>
    <row r="114" spans="1:8" x14ac:dyDescent="0.3">
      <c r="A114">
        <v>5</v>
      </c>
      <c r="B114" t="s">
        <v>147</v>
      </c>
      <c r="C114" t="s">
        <v>7</v>
      </c>
      <c r="D114" t="s">
        <v>32</v>
      </c>
      <c r="E114" t="s">
        <v>9</v>
      </c>
      <c r="F114" s="1">
        <v>28</v>
      </c>
      <c r="G114" t="s">
        <v>74</v>
      </c>
      <c r="H114" t="s">
        <v>11</v>
      </c>
    </row>
    <row r="115" spans="1:8" x14ac:dyDescent="0.3">
      <c r="A115">
        <v>5</v>
      </c>
      <c r="B115" t="s">
        <v>147</v>
      </c>
      <c r="C115" t="s">
        <v>7</v>
      </c>
      <c r="D115" t="s">
        <v>32</v>
      </c>
      <c r="E115" t="s">
        <v>33</v>
      </c>
      <c r="F115" s="1">
        <v>100</v>
      </c>
      <c r="G115" t="s">
        <v>75</v>
      </c>
      <c r="H115" t="s">
        <v>11</v>
      </c>
    </row>
    <row r="116" spans="1:8" x14ac:dyDescent="0.3">
      <c r="A116">
        <v>5</v>
      </c>
      <c r="B116" t="s">
        <v>147</v>
      </c>
      <c r="C116" t="s">
        <v>7</v>
      </c>
      <c r="D116" t="s">
        <v>32</v>
      </c>
      <c r="E116" t="s">
        <v>34</v>
      </c>
      <c r="F116" s="1">
        <v>109</v>
      </c>
      <c r="G116" t="s">
        <v>72</v>
      </c>
      <c r="H116" t="s">
        <v>11</v>
      </c>
    </row>
    <row r="117" spans="1:8" x14ac:dyDescent="0.3">
      <c r="A117">
        <v>5</v>
      </c>
      <c r="B117" t="s">
        <v>147</v>
      </c>
      <c r="C117" t="s">
        <v>7</v>
      </c>
      <c r="D117" t="s">
        <v>32</v>
      </c>
      <c r="E117" t="s">
        <v>35</v>
      </c>
      <c r="F117" s="1">
        <v>37</v>
      </c>
      <c r="G117" t="s">
        <v>73</v>
      </c>
      <c r="H117" t="s">
        <v>11</v>
      </c>
    </row>
    <row r="118" spans="1:8" x14ac:dyDescent="0.3">
      <c r="A118">
        <v>5</v>
      </c>
      <c r="B118" t="s">
        <v>147</v>
      </c>
      <c r="C118" t="s">
        <v>7</v>
      </c>
      <c r="D118" t="s">
        <v>32</v>
      </c>
      <c r="E118" t="s">
        <v>36</v>
      </c>
      <c r="F118" s="1">
        <v>149</v>
      </c>
      <c r="G118" t="s">
        <v>74</v>
      </c>
      <c r="H118" t="s">
        <v>11</v>
      </c>
    </row>
    <row r="119" spans="1:8" x14ac:dyDescent="0.3">
      <c r="A119">
        <v>5</v>
      </c>
      <c r="B119" t="s">
        <v>147</v>
      </c>
      <c r="C119" t="s">
        <v>7</v>
      </c>
      <c r="D119" t="s">
        <v>32</v>
      </c>
      <c r="E119" t="s">
        <v>37</v>
      </c>
      <c r="F119" s="1">
        <v>25</v>
      </c>
      <c r="G119" t="s">
        <v>75</v>
      </c>
      <c r="H119" t="s">
        <v>11</v>
      </c>
    </row>
    <row r="120" spans="1:8" x14ac:dyDescent="0.3">
      <c r="A120">
        <v>5</v>
      </c>
      <c r="B120" t="s">
        <v>147</v>
      </c>
      <c r="C120" t="s">
        <v>7</v>
      </c>
      <c r="D120" t="s">
        <v>32</v>
      </c>
      <c r="E120" t="s">
        <v>38</v>
      </c>
      <c r="F120" s="1">
        <v>59</v>
      </c>
      <c r="G120" t="s">
        <v>76</v>
      </c>
      <c r="H120" t="s">
        <v>11</v>
      </c>
    </row>
    <row r="121" spans="1:8" x14ac:dyDescent="0.3">
      <c r="A121">
        <v>5</v>
      </c>
      <c r="B121" t="s">
        <v>147</v>
      </c>
      <c r="C121" t="s">
        <v>7</v>
      </c>
      <c r="D121" t="s">
        <v>32</v>
      </c>
      <c r="E121" t="s">
        <v>39</v>
      </c>
      <c r="F121" s="1">
        <v>87</v>
      </c>
      <c r="G121" t="s">
        <v>71</v>
      </c>
      <c r="H121" t="s">
        <v>11</v>
      </c>
    </row>
    <row r="122" spans="1:8" x14ac:dyDescent="0.3">
      <c r="A122">
        <v>5</v>
      </c>
      <c r="B122" t="s">
        <v>147</v>
      </c>
      <c r="C122" t="s">
        <v>7</v>
      </c>
      <c r="D122" t="s">
        <v>32</v>
      </c>
      <c r="E122" t="s">
        <v>25</v>
      </c>
      <c r="F122" s="1">
        <v>30</v>
      </c>
      <c r="G122" t="s">
        <v>73</v>
      </c>
      <c r="H122" t="s">
        <v>11</v>
      </c>
    </row>
    <row r="123" spans="1:8" x14ac:dyDescent="0.3">
      <c r="A123">
        <v>5</v>
      </c>
      <c r="B123" t="s">
        <v>147</v>
      </c>
      <c r="C123" t="s">
        <v>40</v>
      </c>
      <c r="D123" t="s">
        <v>41</v>
      </c>
      <c r="E123" t="s">
        <v>42</v>
      </c>
      <c r="F123" s="1">
        <v>2510</v>
      </c>
    </row>
    <row r="124" spans="1:8" x14ac:dyDescent="0.3">
      <c r="A124">
        <v>5</v>
      </c>
      <c r="B124" t="s">
        <v>147</v>
      </c>
      <c r="C124" t="s">
        <v>40</v>
      </c>
      <c r="D124" t="s">
        <v>41</v>
      </c>
      <c r="E124" t="s">
        <v>43</v>
      </c>
      <c r="F124" s="1">
        <v>141</v>
      </c>
    </row>
    <row r="125" spans="1:8" x14ac:dyDescent="0.3">
      <c r="A125">
        <v>5</v>
      </c>
      <c r="B125" t="s">
        <v>147</v>
      </c>
      <c r="C125" t="s">
        <v>40</v>
      </c>
      <c r="D125" t="s">
        <v>44</v>
      </c>
      <c r="E125" t="s">
        <v>45</v>
      </c>
      <c r="F125" s="1">
        <v>147</v>
      </c>
    </row>
    <row r="126" spans="1:8" x14ac:dyDescent="0.3">
      <c r="A126">
        <v>5</v>
      </c>
      <c r="B126" t="s">
        <v>147</v>
      </c>
      <c r="C126" t="s">
        <v>40</v>
      </c>
      <c r="D126" t="s">
        <v>44</v>
      </c>
      <c r="E126" t="s">
        <v>46</v>
      </c>
      <c r="F126" s="1">
        <v>140</v>
      </c>
    </row>
    <row r="127" spans="1:8" x14ac:dyDescent="0.3">
      <c r="A127">
        <v>6</v>
      </c>
      <c r="B127" t="s">
        <v>148</v>
      </c>
      <c r="C127" t="s">
        <v>7</v>
      </c>
      <c r="D127" t="s">
        <v>8</v>
      </c>
      <c r="E127" t="s">
        <v>9</v>
      </c>
      <c r="F127" s="1">
        <v>39</v>
      </c>
      <c r="G127" t="s">
        <v>78</v>
      </c>
      <c r="H127" t="s">
        <v>11</v>
      </c>
    </row>
    <row r="128" spans="1:8" x14ac:dyDescent="0.3">
      <c r="A128">
        <v>6</v>
      </c>
      <c r="B128" t="s">
        <v>148</v>
      </c>
      <c r="C128" t="s">
        <v>7</v>
      </c>
      <c r="D128" t="s">
        <v>8</v>
      </c>
      <c r="E128" t="s">
        <v>12</v>
      </c>
      <c r="F128" s="1">
        <v>80</v>
      </c>
      <c r="G128" t="s">
        <v>79</v>
      </c>
      <c r="H128" t="s">
        <v>11</v>
      </c>
    </row>
    <row r="129" spans="1:8" x14ac:dyDescent="0.3">
      <c r="A129">
        <v>6</v>
      </c>
      <c r="B129" t="s">
        <v>148</v>
      </c>
      <c r="C129" t="s">
        <v>7</v>
      </c>
      <c r="D129" t="s">
        <v>8</v>
      </c>
      <c r="E129" t="s">
        <v>15</v>
      </c>
      <c r="F129" s="1">
        <v>90</v>
      </c>
      <c r="G129" t="s">
        <v>79</v>
      </c>
      <c r="H129" t="s">
        <v>11</v>
      </c>
    </row>
    <row r="130" spans="1:8" x14ac:dyDescent="0.3">
      <c r="A130">
        <v>6</v>
      </c>
      <c r="B130" t="s">
        <v>148</v>
      </c>
      <c r="C130" t="s">
        <v>7</v>
      </c>
      <c r="D130" t="s">
        <v>8</v>
      </c>
      <c r="E130" t="s">
        <v>16</v>
      </c>
      <c r="F130" s="1">
        <v>55</v>
      </c>
      <c r="G130" t="s">
        <v>80</v>
      </c>
      <c r="H130" t="s">
        <v>11</v>
      </c>
    </row>
    <row r="131" spans="1:8" x14ac:dyDescent="0.3">
      <c r="A131">
        <v>6</v>
      </c>
      <c r="B131" t="s">
        <v>148</v>
      </c>
      <c r="C131" t="s">
        <v>7</v>
      </c>
      <c r="D131" t="s">
        <v>8</v>
      </c>
      <c r="E131" t="s">
        <v>18</v>
      </c>
      <c r="F131" s="1">
        <v>99</v>
      </c>
      <c r="G131" t="s">
        <v>81</v>
      </c>
      <c r="H131" t="s">
        <v>11</v>
      </c>
    </row>
    <row r="132" spans="1:8" x14ac:dyDescent="0.3">
      <c r="A132">
        <v>6</v>
      </c>
      <c r="B132" t="s">
        <v>148</v>
      </c>
      <c r="C132" t="s">
        <v>7</v>
      </c>
      <c r="D132" t="s">
        <v>8</v>
      </c>
      <c r="E132" t="s">
        <v>20</v>
      </c>
      <c r="F132" s="1">
        <v>145</v>
      </c>
      <c r="G132" t="s">
        <v>82</v>
      </c>
      <c r="H132" t="s">
        <v>11</v>
      </c>
    </row>
    <row r="133" spans="1:8" x14ac:dyDescent="0.3">
      <c r="A133">
        <v>6</v>
      </c>
      <c r="B133" t="s">
        <v>148</v>
      </c>
      <c r="C133" t="s">
        <v>7</v>
      </c>
      <c r="D133" t="s">
        <v>8</v>
      </c>
      <c r="E133" t="s">
        <v>22</v>
      </c>
      <c r="F133" s="1">
        <v>350</v>
      </c>
      <c r="G133" t="s">
        <v>83</v>
      </c>
      <c r="H133" t="s">
        <v>11</v>
      </c>
    </row>
    <row r="134" spans="1:8" x14ac:dyDescent="0.3">
      <c r="A134">
        <v>6</v>
      </c>
      <c r="B134" t="s">
        <v>148</v>
      </c>
      <c r="C134" t="s">
        <v>7</v>
      </c>
      <c r="D134" t="s">
        <v>8</v>
      </c>
      <c r="E134" t="s">
        <v>24</v>
      </c>
      <c r="F134" s="1">
        <v>30</v>
      </c>
      <c r="G134" t="s">
        <v>78</v>
      </c>
      <c r="H134" t="s">
        <v>11</v>
      </c>
    </row>
    <row r="135" spans="1:8" x14ac:dyDescent="0.3">
      <c r="A135">
        <v>6</v>
      </c>
      <c r="B135" t="s">
        <v>148</v>
      </c>
      <c r="C135" t="s">
        <v>7</v>
      </c>
      <c r="D135" t="s">
        <v>8</v>
      </c>
      <c r="E135" t="s">
        <v>25</v>
      </c>
      <c r="F135" s="1">
        <v>72</v>
      </c>
      <c r="G135" t="s">
        <v>84</v>
      </c>
      <c r="H135" t="s">
        <v>11</v>
      </c>
    </row>
    <row r="136" spans="1:8" x14ac:dyDescent="0.3">
      <c r="A136">
        <v>6</v>
      </c>
      <c r="B136" t="s">
        <v>148</v>
      </c>
      <c r="C136" t="s">
        <v>7</v>
      </c>
      <c r="D136" t="s">
        <v>27</v>
      </c>
      <c r="E136" t="s">
        <v>28</v>
      </c>
      <c r="F136" s="1">
        <v>152</v>
      </c>
      <c r="G136" t="s">
        <v>85</v>
      </c>
      <c r="H136" t="s">
        <v>11</v>
      </c>
    </row>
    <row r="137" spans="1:8" x14ac:dyDescent="0.3">
      <c r="A137">
        <v>6</v>
      </c>
      <c r="B137" t="s">
        <v>148</v>
      </c>
      <c r="C137" t="s">
        <v>7</v>
      </c>
      <c r="D137" t="s">
        <v>27</v>
      </c>
      <c r="E137" t="s">
        <v>30</v>
      </c>
      <c r="F137" s="1">
        <v>184</v>
      </c>
      <c r="G137" t="s">
        <v>81</v>
      </c>
      <c r="H137" t="s">
        <v>11</v>
      </c>
    </row>
    <row r="138" spans="1:8" x14ac:dyDescent="0.3">
      <c r="A138">
        <v>6</v>
      </c>
      <c r="B138" t="s">
        <v>148</v>
      </c>
      <c r="C138" t="s">
        <v>7</v>
      </c>
      <c r="D138" t="s">
        <v>27</v>
      </c>
      <c r="E138" t="s">
        <v>31</v>
      </c>
      <c r="F138" s="1">
        <v>84</v>
      </c>
      <c r="G138" t="s">
        <v>82</v>
      </c>
      <c r="H138" t="s">
        <v>11</v>
      </c>
    </row>
    <row r="139" spans="1:8" x14ac:dyDescent="0.3">
      <c r="A139">
        <v>6</v>
      </c>
      <c r="B139" t="s">
        <v>148</v>
      </c>
      <c r="C139" t="s">
        <v>7</v>
      </c>
      <c r="D139" t="s">
        <v>32</v>
      </c>
      <c r="E139" t="s">
        <v>9</v>
      </c>
      <c r="F139" s="1">
        <v>28</v>
      </c>
      <c r="G139" t="s">
        <v>83</v>
      </c>
      <c r="H139" t="s">
        <v>11</v>
      </c>
    </row>
    <row r="140" spans="1:8" x14ac:dyDescent="0.3">
      <c r="A140">
        <v>6</v>
      </c>
      <c r="B140" t="s">
        <v>148</v>
      </c>
      <c r="C140" t="s">
        <v>7</v>
      </c>
      <c r="D140" t="s">
        <v>32</v>
      </c>
      <c r="E140" t="s">
        <v>33</v>
      </c>
      <c r="F140" s="1">
        <v>100</v>
      </c>
      <c r="G140" t="s">
        <v>78</v>
      </c>
      <c r="H140" t="s">
        <v>11</v>
      </c>
    </row>
    <row r="141" spans="1:8" x14ac:dyDescent="0.3">
      <c r="A141">
        <v>6</v>
      </c>
      <c r="B141" t="s">
        <v>148</v>
      </c>
      <c r="C141" t="s">
        <v>7</v>
      </c>
      <c r="D141" t="s">
        <v>32</v>
      </c>
      <c r="E141" t="s">
        <v>34</v>
      </c>
      <c r="F141" s="1">
        <v>157</v>
      </c>
      <c r="G141" t="s">
        <v>80</v>
      </c>
      <c r="H141" t="s">
        <v>11</v>
      </c>
    </row>
    <row r="142" spans="1:8" x14ac:dyDescent="0.3">
      <c r="A142">
        <v>6</v>
      </c>
      <c r="B142" t="s">
        <v>148</v>
      </c>
      <c r="C142" t="s">
        <v>7</v>
      </c>
      <c r="D142" t="s">
        <v>32</v>
      </c>
      <c r="E142" t="s">
        <v>35</v>
      </c>
      <c r="F142" s="1">
        <v>37</v>
      </c>
      <c r="G142" t="s">
        <v>81</v>
      </c>
      <c r="H142" t="s">
        <v>11</v>
      </c>
    </row>
    <row r="143" spans="1:8" x14ac:dyDescent="0.3">
      <c r="A143">
        <v>6</v>
      </c>
      <c r="B143" t="s">
        <v>148</v>
      </c>
      <c r="C143" t="s">
        <v>7</v>
      </c>
      <c r="D143" t="s">
        <v>32</v>
      </c>
      <c r="E143" t="s">
        <v>36</v>
      </c>
      <c r="F143" s="1">
        <v>125</v>
      </c>
      <c r="G143" t="s">
        <v>82</v>
      </c>
      <c r="H143" t="s">
        <v>11</v>
      </c>
    </row>
    <row r="144" spans="1:8" x14ac:dyDescent="0.3">
      <c r="A144">
        <v>6</v>
      </c>
      <c r="B144" t="s">
        <v>148</v>
      </c>
      <c r="C144" t="s">
        <v>7</v>
      </c>
      <c r="D144" t="s">
        <v>32</v>
      </c>
      <c r="E144" t="s">
        <v>37</v>
      </c>
      <c r="F144" s="1">
        <v>38</v>
      </c>
      <c r="G144" t="s">
        <v>83</v>
      </c>
      <c r="H144" t="s">
        <v>11</v>
      </c>
    </row>
    <row r="145" spans="1:8" x14ac:dyDescent="0.3">
      <c r="A145">
        <v>6</v>
      </c>
      <c r="B145" t="s">
        <v>148</v>
      </c>
      <c r="C145" t="s">
        <v>7</v>
      </c>
      <c r="D145" t="s">
        <v>32</v>
      </c>
      <c r="E145" t="s">
        <v>38</v>
      </c>
      <c r="F145" s="1">
        <v>59</v>
      </c>
      <c r="G145" t="s">
        <v>78</v>
      </c>
      <c r="H145" t="s">
        <v>11</v>
      </c>
    </row>
    <row r="146" spans="1:8" x14ac:dyDescent="0.3">
      <c r="A146">
        <v>6</v>
      </c>
      <c r="B146" t="s">
        <v>148</v>
      </c>
      <c r="C146" t="s">
        <v>7</v>
      </c>
      <c r="D146" t="s">
        <v>32</v>
      </c>
      <c r="E146" t="s">
        <v>39</v>
      </c>
      <c r="F146" s="1">
        <v>72</v>
      </c>
      <c r="G146" t="s">
        <v>84</v>
      </c>
      <c r="H146" t="s">
        <v>11</v>
      </c>
    </row>
    <row r="147" spans="1:8" x14ac:dyDescent="0.3">
      <c r="A147">
        <v>6</v>
      </c>
      <c r="B147" t="s">
        <v>148</v>
      </c>
      <c r="C147" t="s">
        <v>7</v>
      </c>
      <c r="D147" t="s">
        <v>32</v>
      </c>
      <c r="E147" t="s">
        <v>25</v>
      </c>
      <c r="F147" s="1">
        <v>30</v>
      </c>
      <c r="G147" t="s">
        <v>85</v>
      </c>
      <c r="H147" t="s">
        <v>11</v>
      </c>
    </row>
    <row r="148" spans="1:8" x14ac:dyDescent="0.3">
      <c r="A148">
        <v>6</v>
      </c>
      <c r="B148" t="s">
        <v>148</v>
      </c>
      <c r="C148" t="s">
        <v>40</v>
      </c>
      <c r="D148" t="s">
        <v>41</v>
      </c>
      <c r="E148" t="s">
        <v>42</v>
      </c>
      <c r="F148" s="1">
        <v>2510</v>
      </c>
    </row>
    <row r="149" spans="1:8" x14ac:dyDescent="0.3">
      <c r="A149">
        <v>6</v>
      </c>
      <c r="B149" t="s">
        <v>148</v>
      </c>
      <c r="C149" t="s">
        <v>40</v>
      </c>
      <c r="D149" t="s">
        <v>41</v>
      </c>
      <c r="E149" t="s">
        <v>43</v>
      </c>
      <c r="F149" s="1">
        <v>158</v>
      </c>
    </row>
    <row r="150" spans="1:8" x14ac:dyDescent="0.3">
      <c r="A150">
        <v>6</v>
      </c>
      <c r="B150" t="s">
        <v>148</v>
      </c>
      <c r="C150" t="s">
        <v>40</v>
      </c>
      <c r="D150" t="s">
        <v>44</v>
      </c>
      <c r="E150" t="s">
        <v>45</v>
      </c>
      <c r="F150" s="1">
        <v>146</v>
      </c>
    </row>
    <row r="151" spans="1:8" x14ac:dyDescent="0.3">
      <c r="A151">
        <v>6</v>
      </c>
      <c r="B151" t="s">
        <v>148</v>
      </c>
      <c r="C151" t="s">
        <v>40</v>
      </c>
      <c r="D151" t="s">
        <v>44</v>
      </c>
      <c r="E151" t="s">
        <v>46</v>
      </c>
      <c r="F151" s="1">
        <v>114</v>
      </c>
    </row>
    <row r="152" spans="1:8" x14ac:dyDescent="0.3">
      <c r="A152">
        <v>7</v>
      </c>
      <c r="B152" t="s">
        <v>149</v>
      </c>
      <c r="C152" t="s">
        <v>7</v>
      </c>
      <c r="D152" t="s">
        <v>8</v>
      </c>
      <c r="E152" t="s">
        <v>9</v>
      </c>
      <c r="F152" s="1">
        <v>39</v>
      </c>
      <c r="G152" t="s">
        <v>86</v>
      </c>
      <c r="H152" t="s">
        <v>11</v>
      </c>
    </row>
    <row r="153" spans="1:8" x14ac:dyDescent="0.3">
      <c r="A153">
        <v>7</v>
      </c>
      <c r="B153" t="s">
        <v>149</v>
      </c>
      <c r="C153" t="s">
        <v>7</v>
      </c>
      <c r="D153" t="s">
        <v>8</v>
      </c>
      <c r="E153" t="s">
        <v>12</v>
      </c>
      <c r="F153" s="1">
        <v>80</v>
      </c>
      <c r="G153" t="s">
        <v>87</v>
      </c>
      <c r="H153" t="s">
        <v>11</v>
      </c>
    </row>
    <row r="154" spans="1:8" x14ac:dyDescent="0.3">
      <c r="A154">
        <v>7</v>
      </c>
      <c r="B154" t="s">
        <v>149</v>
      </c>
      <c r="C154" t="s">
        <v>7</v>
      </c>
      <c r="D154" t="s">
        <v>8</v>
      </c>
      <c r="E154" t="s">
        <v>15</v>
      </c>
      <c r="F154" s="1">
        <v>90</v>
      </c>
      <c r="G154" t="s">
        <v>87</v>
      </c>
      <c r="H154" t="s">
        <v>11</v>
      </c>
    </row>
    <row r="155" spans="1:8" x14ac:dyDescent="0.3">
      <c r="A155">
        <v>7</v>
      </c>
      <c r="B155" t="s">
        <v>149</v>
      </c>
      <c r="C155" t="s">
        <v>7</v>
      </c>
      <c r="D155" t="s">
        <v>8</v>
      </c>
      <c r="E155" t="s">
        <v>16</v>
      </c>
      <c r="F155" s="1">
        <v>55</v>
      </c>
      <c r="G155" t="s">
        <v>88</v>
      </c>
      <c r="H155" t="s">
        <v>11</v>
      </c>
    </row>
    <row r="156" spans="1:8" x14ac:dyDescent="0.3">
      <c r="A156">
        <v>7</v>
      </c>
      <c r="B156" t="s">
        <v>149</v>
      </c>
      <c r="C156" t="s">
        <v>7</v>
      </c>
      <c r="D156" t="s">
        <v>8</v>
      </c>
      <c r="E156" t="s">
        <v>18</v>
      </c>
      <c r="F156" s="1">
        <v>99</v>
      </c>
      <c r="G156" t="s">
        <v>89</v>
      </c>
      <c r="H156" t="s">
        <v>11</v>
      </c>
    </row>
    <row r="157" spans="1:8" x14ac:dyDescent="0.3">
      <c r="A157">
        <v>7</v>
      </c>
      <c r="B157" t="s">
        <v>149</v>
      </c>
      <c r="C157" t="s">
        <v>7</v>
      </c>
      <c r="D157" t="s">
        <v>8</v>
      </c>
      <c r="E157" t="s">
        <v>20</v>
      </c>
      <c r="F157" s="1">
        <v>92</v>
      </c>
      <c r="G157" t="s">
        <v>90</v>
      </c>
      <c r="H157" t="s">
        <v>11</v>
      </c>
    </row>
    <row r="158" spans="1:8" x14ac:dyDescent="0.3">
      <c r="A158">
        <v>7</v>
      </c>
      <c r="B158" t="s">
        <v>149</v>
      </c>
      <c r="C158" t="s">
        <v>7</v>
      </c>
      <c r="D158" t="s">
        <v>8</v>
      </c>
      <c r="E158" t="s">
        <v>22</v>
      </c>
      <c r="F158" s="1">
        <v>350</v>
      </c>
      <c r="G158" t="s">
        <v>91</v>
      </c>
      <c r="H158" t="s">
        <v>11</v>
      </c>
    </row>
    <row r="159" spans="1:8" x14ac:dyDescent="0.3">
      <c r="A159">
        <v>7</v>
      </c>
      <c r="B159" t="s">
        <v>149</v>
      </c>
      <c r="C159" t="s">
        <v>7</v>
      </c>
      <c r="D159" t="s">
        <v>8</v>
      </c>
      <c r="E159" t="s">
        <v>24</v>
      </c>
      <c r="F159" s="1">
        <v>30</v>
      </c>
      <c r="G159" t="s">
        <v>86</v>
      </c>
      <c r="H159" t="s">
        <v>11</v>
      </c>
    </row>
    <row r="160" spans="1:8" x14ac:dyDescent="0.3">
      <c r="A160">
        <v>7</v>
      </c>
      <c r="B160" t="s">
        <v>149</v>
      </c>
      <c r="C160" t="s">
        <v>7</v>
      </c>
      <c r="D160" t="s">
        <v>8</v>
      </c>
      <c r="E160" t="s">
        <v>25</v>
      </c>
      <c r="F160" s="1">
        <v>30</v>
      </c>
      <c r="G160" t="s">
        <v>92</v>
      </c>
      <c r="H160" t="s">
        <v>11</v>
      </c>
    </row>
    <row r="161" spans="1:8" x14ac:dyDescent="0.3">
      <c r="A161">
        <v>7</v>
      </c>
      <c r="B161" t="s">
        <v>149</v>
      </c>
      <c r="C161" t="s">
        <v>7</v>
      </c>
      <c r="D161" t="s">
        <v>27</v>
      </c>
      <c r="E161" t="s">
        <v>28</v>
      </c>
      <c r="F161" s="1">
        <v>151</v>
      </c>
      <c r="G161" t="s">
        <v>93</v>
      </c>
      <c r="H161" t="s">
        <v>11</v>
      </c>
    </row>
    <row r="162" spans="1:8" x14ac:dyDescent="0.3">
      <c r="A162">
        <v>7</v>
      </c>
      <c r="B162" t="s">
        <v>149</v>
      </c>
      <c r="C162" t="s">
        <v>7</v>
      </c>
      <c r="D162" t="s">
        <v>27</v>
      </c>
      <c r="E162" t="s">
        <v>30</v>
      </c>
      <c r="F162" s="1">
        <v>100</v>
      </c>
      <c r="G162" t="s">
        <v>89</v>
      </c>
      <c r="H162" t="s">
        <v>11</v>
      </c>
    </row>
    <row r="163" spans="1:8" x14ac:dyDescent="0.3">
      <c r="A163">
        <v>7</v>
      </c>
      <c r="B163" t="s">
        <v>149</v>
      </c>
      <c r="C163" t="s">
        <v>7</v>
      </c>
      <c r="D163" t="s">
        <v>27</v>
      </c>
      <c r="E163" t="s">
        <v>31</v>
      </c>
      <c r="F163" s="1">
        <v>87</v>
      </c>
      <c r="G163" t="s">
        <v>90</v>
      </c>
      <c r="H163" t="s">
        <v>11</v>
      </c>
    </row>
    <row r="164" spans="1:8" x14ac:dyDescent="0.3">
      <c r="A164">
        <v>7</v>
      </c>
      <c r="B164" t="s">
        <v>149</v>
      </c>
      <c r="C164" t="s">
        <v>7</v>
      </c>
      <c r="D164" t="s">
        <v>32</v>
      </c>
      <c r="E164" t="s">
        <v>9</v>
      </c>
      <c r="F164" s="1">
        <v>28</v>
      </c>
      <c r="G164" t="s">
        <v>91</v>
      </c>
      <c r="H164" t="s">
        <v>11</v>
      </c>
    </row>
    <row r="165" spans="1:8" x14ac:dyDescent="0.3">
      <c r="A165">
        <v>7</v>
      </c>
      <c r="B165" t="s">
        <v>149</v>
      </c>
      <c r="C165" t="s">
        <v>7</v>
      </c>
      <c r="D165" t="s">
        <v>32</v>
      </c>
      <c r="E165" t="s">
        <v>33</v>
      </c>
      <c r="F165" s="1">
        <v>100</v>
      </c>
      <c r="G165" t="s">
        <v>86</v>
      </c>
      <c r="H165" t="s">
        <v>11</v>
      </c>
    </row>
    <row r="166" spans="1:8" x14ac:dyDescent="0.3">
      <c r="A166">
        <v>7</v>
      </c>
      <c r="B166" t="s">
        <v>149</v>
      </c>
      <c r="C166" t="s">
        <v>7</v>
      </c>
      <c r="D166" t="s">
        <v>32</v>
      </c>
      <c r="E166" t="s">
        <v>34</v>
      </c>
      <c r="F166" s="1">
        <v>124</v>
      </c>
      <c r="G166" t="s">
        <v>88</v>
      </c>
      <c r="H166" t="s">
        <v>11</v>
      </c>
    </row>
    <row r="167" spans="1:8" x14ac:dyDescent="0.3">
      <c r="A167">
        <v>7</v>
      </c>
      <c r="B167" t="s">
        <v>149</v>
      </c>
      <c r="C167" t="s">
        <v>7</v>
      </c>
      <c r="D167" t="s">
        <v>32</v>
      </c>
      <c r="E167" t="s">
        <v>35</v>
      </c>
      <c r="F167" s="1">
        <v>37</v>
      </c>
      <c r="G167" t="s">
        <v>89</v>
      </c>
      <c r="H167" t="s">
        <v>11</v>
      </c>
    </row>
    <row r="168" spans="1:8" x14ac:dyDescent="0.3">
      <c r="A168">
        <v>7</v>
      </c>
      <c r="B168" t="s">
        <v>149</v>
      </c>
      <c r="C168" t="s">
        <v>7</v>
      </c>
      <c r="D168" t="s">
        <v>32</v>
      </c>
      <c r="E168" t="s">
        <v>36</v>
      </c>
      <c r="F168" s="1">
        <v>103</v>
      </c>
      <c r="G168" t="s">
        <v>90</v>
      </c>
      <c r="H168" t="s">
        <v>11</v>
      </c>
    </row>
    <row r="169" spans="1:8" x14ac:dyDescent="0.3">
      <c r="A169">
        <v>7</v>
      </c>
      <c r="B169" t="s">
        <v>149</v>
      </c>
      <c r="C169" t="s">
        <v>7</v>
      </c>
      <c r="D169" t="s">
        <v>32</v>
      </c>
      <c r="E169" t="s">
        <v>37</v>
      </c>
      <c r="F169" s="1">
        <v>30</v>
      </c>
      <c r="G169" t="s">
        <v>91</v>
      </c>
      <c r="H169" t="s">
        <v>11</v>
      </c>
    </row>
    <row r="170" spans="1:8" x14ac:dyDescent="0.3">
      <c r="A170">
        <v>7</v>
      </c>
      <c r="B170" t="s">
        <v>149</v>
      </c>
      <c r="C170" t="s">
        <v>7</v>
      </c>
      <c r="D170" t="s">
        <v>32</v>
      </c>
      <c r="E170" t="s">
        <v>38</v>
      </c>
      <c r="F170" s="1">
        <v>59</v>
      </c>
      <c r="G170" t="s">
        <v>86</v>
      </c>
      <c r="H170" t="s">
        <v>11</v>
      </c>
    </row>
    <row r="171" spans="1:8" x14ac:dyDescent="0.3">
      <c r="A171">
        <v>7</v>
      </c>
      <c r="B171" t="s">
        <v>149</v>
      </c>
      <c r="C171" t="s">
        <v>7</v>
      </c>
      <c r="D171" t="s">
        <v>32</v>
      </c>
      <c r="E171" t="s">
        <v>39</v>
      </c>
      <c r="F171" s="1">
        <v>109</v>
      </c>
      <c r="G171" t="s">
        <v>92</v>
      </c>
      <c r="H171" t="s">
        <v>11</v>
      </c>
    </row>
    <row r="172" spans="1:8" x14ac:dyDescent="0.3">
      <c r="A172">
        <v>7</v>
      </c>
      <c r="B172" t="s">
        <v>149</v>
      </c>
      <c r="C172" t="s">
        <v>7</v>
      </c>
      <c r="D172" t="s">
        <v>32</v>
      </c>
      <c r="E172" t="s">
        <v>25</v>
      </c>
      <c r="F172" s="1">
        <v>30</v>
      </c>
      <c r="G172" t="s">
        <v>93</v>
      </c>
      <c r="H172" t="s">
        <v>11</v>
      </c>
    </row>
    <row r="173" spans="1:8" x14ac:dyDescent="0.3">
      <c r="A173">
        <v>7</v>
      </c>
      <c r="B173" t="s">
        <v>149</v>
      </c>
      <c r="C173" t="s">
        <v>40</v>
      </c>
      <c r="D173" t="s">
        <v>41</v>
      </c>
      <c r="E173" t="s">
        <v>42</v>
      </c>
      <c r="F173" s="1">
        <v>2510</v>
      </c>
    </row>
    <row r="174" spans="1:8" x14ac:dyDescent="0.3">
      <c r="A174">
        <v>7</v>
      </c>
      <c r="B174" t="s">
        <v>149</v>
      </c>
      <c r="C174" t="s">
        <v>40</v>
      </c>
      <c r="D174" t="s">
        <v>41</v>
      </c>
      <c r="E174" t="s">
        <v>43</v>
      </c>
      <c r="F174" s="1">
        <v>177</v>
      </c>
    </row>
    <row r="175" spans="1:8" x14ac:dyDescent="0.3">
      <c r="A175">
        <v>7</v>
      </c>
      <c r="B175" t="s">
        <v>149</v>
      </c>
      <c r="C175" t="s">
        <v>40</v>
      </c>
      <c r="D175" t="s">
        <v>44</v>
      </c>
      <c r="E175" t="s">
        <v>45</v>
      </c>
      <c r="F175" s="1">
        <v>157</v>
      </c>
    </row>
    <row r="176" spans="1:8" x14ac:dyDescent="0.3">
      <c r="A176">
        <v>7</v>
      </c>
      <c r="B176" t="s">
        <v>149</v>
      </c>
      <c r="C176" t="s">
        <v>40</v>
      </c>
      <c r="D176" t="s">
        <v>44</v>
      </c>
      <c r="E176" t="s">
        <v>46</v>
      </c>
      <c r="F176" s="1">
        <v>115</v>
      </c>
    </row>
    <row r="177" spans="1:8" x14ac:dyDescent="0.3">
      <c r="A177">
        <v>8</v>
      </c>
      <c r="B177" t="s">
        <v>151</v>
      </c>
      <c r="C177" t="s">
        <v>7</v>
      </c>
      <c r="D177" t="s">
        <v>8</v>
      </c>
      <c r="E177" t="s">
        <v>9</v>
      </c>
      <c r="F177" s="1">
        <v>39</v>
      </c>
      <c r="G177" t="s">
        <v>94</v>
      </c>
      <c r="H177" t="s">
        <v>11</v>
      </c>
    </row>
    <row r="178" spans="1:8" x14ac:dyDescent="0.3">
      <c r="A178">
        <v>8</v>
      </c>
      <c r="B178" t="s">
        <v>151</v>
      </c>
      <c r="C178" t="s">
        <v>7</v>
      </c>
      <c r="D178" t="s">
        <v>8</v>
      </c>
      <c r="E178" t="s">
        <v>12</v>
      </c>
      <c r="F178" s="1">
        <v>80</v>
      </c>
      <c r="G178" t="s">
        <v>95</v>
      </c>
      <c r="H178" t="s">
        <v>11</v>
      </c>
    </row>
    <row r="179" spans="1:8" x14ac:dyDescent="0.3">
      <c r="A179">
        <v>8</v>
      </c>
      <c r="B179" t="s">
        <v>151</v>
      </c>
      <c r="C179" t="s">
        <v>7</v>
      </c>
      <c r="D179" t="s">
        <v>8</v>
      </c>
      <c r="E179" t="s">
        <v>15</v>
      </c>
      <c r="F179" s="1">
        <v>90</v>
      </c>
      <c r="G179" t="s">
        <v>96</v>
      </c>
      <c r="H179" t="s">
        <v>11</v>
      </c>
    </row>
    <row r="180" spans="1:8" x14ac:dyDescent="0.3">
      <c r="A180">
        <v>8</v>
      </c>
      <c r="B180" t="s">
        <v>151</v>
      </c>
      <c r="C180" t="s">
        <v>7</v>
      </c>
      <c r="D180" t="s">
        <v>8</v>
      </c>
      <c r="E180" t="s">
        <v>16</v>
      </c>
      <c r="F180" s="1">
        <v>55</v>
      </c>
      <c r="G180" t="s">
        <v>97</v>
      </c>
      <c r="H180" t="s">
        <v>11</v>
      </c>
    </row>
    <row r="181" spans="1:8" x14ac:dyDescent="0.3">
      <c r="A181">
        <v>8</v>
      </c>
      <c r="B181" t="s">
        <v>151</v>
      </c>
      <c r="C181" t="s">
        <v>7</v>
      </c>
      <c r="D181" t="s">
        <v>8</v>
      </c>
      <c r="E181" t="s">
        <v>18</v>
      </c>
      <c r="F181" s="1">
        <v>99</v>
      </c>
      <c r="G181" t="s">
        <v>98</v>
      </c>
      <c r="H181" t="s">
        <v>11</v>
      </c>
    </row>
    <row r="182" spans="1:8" x14ac:dyDescent="0.3">
      <c r="A182">
        <v>8</v>
      </c>
      <c r="B182" t="s">
        <v>151</v>
      </c>
      <c r="C182" t="s">
        <v>7</v>
      </c>
      <c r="D182" t="s">
        <v>8</v>
      </c>
      <c r="E182" t="s">
        <v>20</v>
      </c>
      <c r="F182" s="1">
        <v>69</v>
      </c>
      <c r="G182" t="s">
        <v>99</v>
      </c>
      <c r="H182" t="s">
        <v>11</v>
      </c>
    </row>
    <row r="183" spans="1:8" x14ac:dyDescent="0.3">
      <c r="A183">
        <v>8</v>
      </c>
      <c r="B183" t="s">
        <v>151</v>
      </c>
      <c r="C183" t="s">
        <v>7</v>
      </c>
      <c r="D183" t="s">
        <v>8</v>
      </c>
      <c r="E183" t="s">
        <v>22</v>
      </c>
      <c r="F183" s="1">
        <v>350</v>
      </c>
      <c r="G183" t="s">
        <v>100</v>
      </c>
      <c r="H183" t="s">
        <v>11</v>
      </c>
    </row>
    <row r="184" spans="1:8" x14ac:dyDescent="0.3">
      <c r="A184">
        <v>8</v>
      </c>
      <c r="B184" t="s">
        <v>151</v>
      </c>
      <c r="C184" t="s">
        <v>7</v>
      </c>
      <c r="D184" t="s">
        <v>8</v>
      </c>
      <c r="E184" t="s">
        <v>24</v>
      </c>
      <c r="F184" s="1">
        <v>30</v>
      </c>
      <c r="G184" t="s">
        <v>99</v>
      </c>
      <c r="H184" t="s">
        <v>11</v>
      </c>
    </row>
    <row r="185" spans="1:8" x14ac:dyDescent="0.3">
      <c r="A185">
        <v>8</v>
      </c>
      <c r="B185" t="s">
        <v>151</v>
      </c>
      <c r="C185" t="s">
        <v>7</v>
      </c>
      <c r="D185" t="s">
        <v>8</v>
      </c>
      <c r="E185" t="s">
        <v>25</v>
      </c>
      <c r="F185" s="1">
        <v>133</v>
      </c>
      <c r="G185" t="s">
        <v>96</v>
      </c>
      <c r="H185" t="s">
        <v>11</v>
      </c>
    </row>
    <row r="186" spans="1:8" x14ac:dyDescent="0.3">
      <c r="A186">
        <v>8</v>
      </c>
      <c r="B186" t="s">
        <v>151</v>
      </c>
      <c r="C186" t="s">
        <v>7</v>
      </c>
      <c r="D186" t="s">
        <v>27</v>
      </c>
      <c r="E186" t="s">
        <v>28</v>
      </c>
      <c r="F186" s="1">
        <v>126</v>
      </c>
      <c r="G186" t="s">
        <v>97</v>
      </c>
      <c r="H186" t="s">
        <v>11</v>
      </c>
    </row>
    <row r="187" spans="1:8" x14ac:dyDescent="0.3">
      <c r="A187">
        <v>8</v>
      </c>
      <c r="B187" t="s">
        <v>151</v>
      </c>
      <c r="C187" t="s">
        <v>7</v>
      </c>
      <c r="D187" t="s">
        <v>27</v>
      </c>
      <c r="E187" t="s">
        <v>30</v>
      </c>
      <c r="F187" s="1">
        <v>108</v>
      </c>
      <c r="G187" t="s">
        <v>97</v>
      </c>
      <c r="H187" t="s">
        <v>11</v>
      </c>
    </row>
    <row r="188" spans="1:8" x14ac:dyDescent="0.3">
      <c r="A188">
        <v>8</v>
      </c>
      <c r="B188" t="s">
        <v>151</v>
      </c>
      <c r="C188" t="s">
        <v>7</v>
      </c>
      <c r="D188" t="s">
        <v>27</v>
      </c>
      <c r="E188" t="s">
        <v>31</v>
      </c>
      <c r="F188" s="1">
        <v>101</v>
      </c>
      <c r="G188" t="s">
        <v>101</v>
      </c>
      <c r="H188" t="s">
        <v>11</v>
      </c>
    </row>
    <row r="189" spans="1:8" x14ac:dyDescent="0.3">
      <c r="A189">
        <v>8</v>
      </c>
      <c r="B189" t="s">
        <v>151</v>
      </c>
      <c r="C189" t="s">
        <v>7</v>
      </c>
      <c r="D189" t="s">
        <v>32</v>
      </c>
      <c r="E189" t="s">
        <v>9</v>
      </c>
      <c r="F189" s="1">
        <v>28</v>
      </c>
      <c r="G189" t="s">
        <v>98</v>
      </c>
      <c r="H189" t="s">
        <v>11</v>
      </c>
    </row>
    <row r="190" spans="1:8" x14ac:dyDescent="0.3">
      <c r="A190">
        <v>8</v>
      </c>
      <c r="B190" t="s">
        <v>151</v>
      </c>
      <c r="C190" t="s">
        <v>7</v>
      </c>
      <c r="D190" t="s">
        <v>32</v>
      </c>
      <c r="E190" t="s">
        <v>33</v>
      </c>
      <c r="F190" s="1">
        <v>100</v>
      </c>
      <c r="G190" t="s">
        <v>101</v>
      </c>
      <c r="H190" t="s">
        <v>11</v>
      </c>
    </row>
    <row r="191" spans="1:8" x14ac:dyDescent="0.3">
      <c r="A191">
        <v>8</v>
      </c>
      <c r="B191" t="s">
        <v>151</v>
      </c>
      <c r="C191" t="s">
        <v>7</v>
      </c>
      <c r="D191" t="s">
        <v>32</v>
      </c>
      <c r="E191" t="s">
        <v>34</v>
      </c>
      <c r="F191" s="1">
        <v>150</v>
      </c>
      <c r="G191" t="s">
        <v>100</v>
      </c>
      <c r="H191" t="s">
        <v>11</v>
      </c>
    </row>
    <row r="192" spans="1:8" x14ac:dyDescent="0.3">
      <c r="A192">
        <v>8</v>
      </c>
      <c r="B192" t="s">
        <v>151</v>
      </c>
      <c r="C192" t="s">
        <v>7</v>
      </c>
      <c r="D192" t="s">
        <v>32</v>
      </c>
      <c r="E192" t="s">
        <v>35</v>
      </c>
      <c r="F192" s="1">
        <v>37</v>
      </c>
      <c r="G192" t="s">
        <v>97</v>
      </c>
      <c r="H192" t="s">
        <v>11</v>
      </c>
    </row>
    <row r="193" spans="1:8" x14ac:dyDescent="0.3">
      <c r="A193">
        <v>8</v>
      </c>
      <c r="B193" t="s">
        <v>151</v>
      </c>
      <c r="C193" t="s">
        <v>7</v>
      </c>
      <c r="D193" t="s">
        <v>32</v>
      </c>
      <c r="E193" t="s">
        <v>36</v>
      </c>
      <c r="F193" s="1">
        <v>78</v>
      </c>
      <c r="G193" t="s">
        <v>98</v>
      </c>
      <c r="H193" t="s">
        <v>11</v>
      </c>
    </row>
    <row r="194" spans="1:8" x14ac:dyDescent="0.3">
      <c r="A194">
        <v>8</v>
      </c>
      <c r="B194" t="s">
        <v>151</v>
      </c>
      <c r="C194" t="s">
        <v>7</v>
      </c>
      <c r="D194" t="s">
        <v>32</v>
      </c>
      <c r="E194" t="s">
        <v>37</v>
      </c>
      <c r="F194" s="1">
        <v>32</v>
      </c>
      <c r="G194" t="s">
        <v>99</v>
      </c>
      <c r="H194" t="s">
        <v>11</v>
      </c>
    </row>
    <row r="195" spans="1:8" x14ac:dyDescent="0.3">
      <c r="A195">
        <v>8</v>
      </c>
      <c r="B195" t="s">
        <v>151</v>
      </c>
      <c r="C195" t="s">
        <v>7</v>
      </c>
      <c r="D195" t="s">
        <v>32</v>
      </c>
      <c r="E195" t="s">
        <v>38</v>
      </c>
      <c r="F195" s="1">
        <v>59</v>
      </c>
      <c r="G195" t="s">
        <v>96</v>
      </c>
      <c r="H195" t="s">
        <v>11</v>
      </c>
    </row>
    <row r="196" spans="1:8" x14ac:dyDescent="0.3">
      <c r="A196">
        <v>8</v>
      </c>
      <c r="B196" t="s">
        <v>151</v>
      </c>
      <c r="C196" t="s">
        <v>7</v>
      </c>
      <c r="D196" t="s">
        <v>32</v>
      </c>
      <c r="E196" t="s">
        <v>39</v>
      </c>
      <c r="F196" s="1">
        <v>107</v>
      </c>
      <c r="G196" t="s">
        <v>94</v>
      </c>
      <c r="H196" t="s">
        <v>11</v>
      </c>
    </row>
    <row r="197" spans="1:8" x14ac:dyDescent="0.3">
      <c r="A197">
        <v>8</v>
      </c>
      <c r="B197" t="s">
        <v>151</v>
      </c>
      <c r="C197" t="s">
        <v>7</v>
      </c>
      <c r="D197" t="s">
        <v>32</v>
      </c>
      <c r="E197" t="s">
        <v>25</v>
      </c>
      <c r="F197" s="1">
        <v>133</v>
      </c>
      <c r="G197" t="s">
        <v>97</v>
      </c>
      <c r="H197" t="s">
        <v>11</v>
      </c>
    </row>
    <row r="198" spans="1:8" x14ac:dyDescent="0.3">
      <c r="A198">
        <v>8</v>
      </c>
      <c r="B198" t="s">
        <v>151</v>
      </c>
      <c r="C198" t="s">
        <v>40</v>
      </c>
      <c r="D198" t="s">
        <v>41</v>
      </c>
      <c r="E198" t="s">
        <v>42</v>
      </c>
      <c r="F198" s="1">
        <v>2510</v>
      </c>
    </row>
    <row r="199" spans="1:8" x14ac:dyDescent="0.3">
      <c r="A199">
        <v>8</v>
      </c>
      <c r="B199" t="s">
        <v>151</v>
      </c>
      <c r="C199" t="s">
        <v>40</v>
      </c>
      <c r="D199" t="s">
        <v>41</v>
      </c>
      <c r="E199" t="s">
        <v>43</v>
      </c>
      <c r="F199" s="1">
        <v>172</v>
      </c>
    </row>
    <row r="200" spans="1:8" x14ac:dyDescent="0.3">
      <c r="A200">
        <v>8</v>
      </c>
      <c r="B200" t="s">
        <v>151</v>
      </c>
      <c r="C200" t="s">
        <v>40</v>
      </c>
      <c r="D200" t="s">
        <v>44</v>
      </c>
      <c r="E200" t="s">
        <v>45</v>
      </c>
      <c r="F200" s="1">
        <v>145</v>
      </c>
    </row>
    <row r="201" spans="1:8" x14ac:dyDescent="0.3">
      <c r="A201">
        <v>8</v>
      </c>
      <c r="B201" t="s">
        <v>151</v>
      </c>
      <c r="C201" t="s">
        <v>40</v>
      </c>
      <c r="D201" t="s">
        <v>44</v>
      </c>
      <c r="E201" t="s">
        <v>46</v>
      </c>
      <c r="F201" s="1">
        <v>192</v>
      </c>
    </row>
    <row r="202" spans="1:8" x14ac:dyDescent="0.3">
      <c r="A202">
        <v>9</v>
      </c>
      <c r="B202" t="s">
        <v>152</v>
      </c>
      <c r="C202" t="s">
        <v>7</v>
      </c>
      <c r="D202" t="s">
        <v>8</v>
      </c>
      <c r="E202" t="s">
        <v>9</v>
      </c>
      <c r="F202" s="1">
        <v>39</v>
      </c>
      <c r="G202" t="s">
        <v>102</v>
      </c>
      <c r="H202" t="s">
        <v>11</v>
      </c>
    </row>
    <row r="203" spans="1:8" x14ac:dyDescent="0.3">
      <c r="A203">
        <v>9</v>
      </c>
      <c r="B203" t="s">
        <v>152</v>
      </c>
      <c r="C203" t="s">
        <v>7</v>
      </c>
      <c r="D203" t="s">
        <v>8</v>
      </c>
      <c r="E203" t="s">
        <v>12</v>
      </c>
      <c r="F203" s="1">
        <v>80</v>
      </c>
      <c r="G203" t="s">
        <v>103</v>
      </c>
      <c r="H203" t="s">
        <v>11</v>
      </c>
    </row>
    <row r="204" spans="1:8" x14ac:dyDescent="0.3">
      <c r="A204">
        <v>9</v>
      </c>
      <c r="B204" t="s">
        <v>152</v>
      </c>
      <c r="C204" t="s">
        <v>7</v>
      </c>
      <c r="D204" t="s">
        <v>8</v>
      </c>
      <c r="E204" t="s">
        <v>15</v>
      </c>
      <c r="F204" s="1">
        <v>90</v>
      </c>
      <c r="G204" t="s">
        <v>102</v>
      </c>
      <c r="H204" t="s">
        <v>11</v>
      </c>
    </row>
    <row r="205" spans="1:8" x14ac:dyDescent="0.3">
      <c r="A205">
        <v>9</v>
      </c>
      <c r="B205" t="s">
        <v>152</v>
      </c>
      <c r="C205" t="s">
        <v>7</v>
      </c>
      <c r="D205" t="s">
        <v>8</v>
      </c>
      <c r="E205" t="s">
        <v>16</v>
      </c>
      <c r="F205" s="1">
        <v>55</v>
      </c>
      <c r="G205" t="s">
        <v>104</v>
      </c>
      <c r="H205" t="s">
        <v>11</v>
      </c>
    </row>
    <row r="206" spans="1:8" x14ac:dyDescent="0.3">
      <c r="A206">
        <v>9</v>
      </c>
      <c r="B206" t="s">
        <v>152</v>
      </c>
      <c r="C206" t="s">
        <v>7</v>
      </c>
      <c r="D206" t="s">
        <v>8</v>
      </c>
      <c r="E206" t="s">
        <v>18</v>
      </c>
      <c r="F206" s="1">
        <v>99</v>
      </c>
      <c r="G206" t="s">
        <v>105</v>
      </c>
      <c r="H206" t="s">
        <v>11</v>
      </c>
    </row>
    <row r="207" spans="1:8" x14ac:dyDescent="0.3">
      <c r="A207">
        <v>9</v>
      </c>
      <c r="B207" t="s">
        <v>152</v>
      </c>
      <c r="C207" t="s">
        <v>7</v>
      </c>
      <c r="D207" t="s">
        <v>8</v>
      </c>
      <c r="E207" t="s">
        <v>20</v>
      </c>
      <c r="F207" s="1">
        <v>52</v>
      </c>
      <c r="G207" t="s">
        <v>106</v>
      </c>
      <c r="H207" t="s">
        <v>11</v>
      </c>
    </row>
    <row r="208" spans="1:8" x14ac:dyDescent="0.3">
      <c r="A208">
        <v>9</v>
      </c>
      <c r="B208" t="s">
        <v>152</v>
      </c>
      <c r="C208" t="s">
        <v>7</v>
      </c>
      <c r="D208" t="s">
        <v>8</v>
      </c>
      <c r="E208" t="s">
        <v>22</v>
      </c>
      <c r="F208" s="1">
        <v>350</v>
      </c>
      <c r="G208" t="s">
        <v>105</v>
      </c>
      <c r="H208" t="s">
        <v>11</v>
      </c>
    </row>
    <row r="209" spans="1:8" x14ac:dyDescent="0.3">
      <c r="A209">
        <v>9</v>
      </c>
      <c r="B209" t="s">
        <v>152</v>
      </c>
      <c r="C209" t="s">
        <v>7</v>
      </c>
      <c r="D209" t="s">
        <v>8</v>
      </c>
      <c r="E209" t="s">
        <v>24</v>
      </c>
      <c r="F209" s="1">
        <v>30</v>
      </c>
      <c r="G209" t="s">
        <v>106</v>
      </c>
      <c r="H209" t="s">
        <v>11</v>
      </c>
    </row>
    <row r="210" spans="1:8" x14ac:dyDescent="0.3">
      <c r="A210">
        <v>9</v>
      </c>
      <c r="B210" t="s">
        <v>152</v>
      </c>
      <c r="C210" t="s">
        <v>7</v>
      </c>
      <c r="D210" t="s">
        <v>8</v>
      </c>
      <c r="E210" t="s">
        <v>25</v>
      </c>
      <c r="F210" s="1">
        <v>30</v>
      </c>
      <c r="G210" t="s">
        <v>107</v>
      </c>
      <c r="H210" t="s">
        <v>11</v>
      </c>
    </row>
    <row r="211" spans="1:8" x14ac:dyDescent="0.3">
      <c r="A211">
        <v>9</v>
      </c>
      <c r="B211" t="s">
        <v>152</v>
      </c>
      <c r="C211" t="s">
        <v>7</v>
      </c>
      <c r="D211" t="s">
        <v>27</v>
      </c>
      <c r="E211" t="s">
        <v>28</v>
      </c>
      <c r="F211" s="1">
        <v>136</v>
      </c>
      <c r="G211" t="s">
        <v>108</v>
      </c>
      <c r="H211" t="s">
        <v>11</v>
      </c>
    </row>
    <row r="212" spans="1:8" x14ac:dyDescent="0.3">
      <c r="A212">
        <v>9</v>
      </c>
      <c r="B212" t="s">
        <v>152</v>
      </c>
      <c r="C212" t="s">
        <v>7</v>
      </c>
      <c r="D212" t="s">
        <v>27</v>
      </c>
      <c r="E212" t="s">
        <v>30</v>
      </c>
      <c r="F212" s="1">
        <v>168</v>
      </c>
      <c r="G212" t="s">
        <v>104</v>
      </c>
      <c r="H212" t="s">
        <v>11</v>
      </c>
    </row>
    <row r="213" spans="1:8" x14ac:dyDescent="0.3">
      <c r="A213">
        <v>9</v>
      </c>
      <c r="B213" t="s">
        <v>152</v>
      </c>
      <c r="C213" t="s">
        <v>7</v>
      </c>
      <c r="D213" t="s">
        <v>27</v>
      </c>
      <c r="E213" t="s">
        <v>31</v>
      </c>
      <c r="F213" s="1">
        <v>139</v>
      </c>
      <c r="G213" t="s">
        <v>109</v>
      </c>
      <c r="H213" t="s">
        <v>11</v>
      </c>
    </row>
    <row r="214" spans="1:8" x14ac:dyDescent="0.3">
      <c r="A214">
        <v>9</v>
      </c>
      <c r="B214" t="s">
        <v>152</v>
      </c>
      <c r="C214" t="s">
        <v>7</v>
      </c>
      <c r="D214" t="s">
        <v>32</v>
      </c>
      <c r="E214" t="s">
        <v>9</v>
      </c>
      <c r="F214" s="1">
        <v>28</v>
      </c>
      <c r="G214" t="s">
        <v>105</v>
      </c>
      <c r="H214" t="s">
        <v>11</v>
      </c>
    </row>
    <row r="215" spans="1:8" x14ac:dyDescent="0.3">
      <c r="A215">
        <v>9</v>
      </c>
      <c r="B215" t="s">
        <v>152</v>
      </c>
      <c r="C215" t="s">
        <v>7</v>
      </c>
      <c r="D215" t="s">
        <v>32</v>
      </c>
      <c r="E215" t="s">
        <v>33</v>
      </c>
      <c r="F215" s="1">
        <v>100</v>
      </c>
      <c r="G215" t="s">
        <v>106</v>
      </c>
      <c r="H215" t="s">
        <v>11</v>
      </c>
    </row>
    <row r="216" spans="1:8" x14ac:dyDescent="0.3">
      <c r="A216">
        <v>9</v>
      </c>
      <c r="B216" t="s">
        <v>152</v>
      </c>
      <c r="C216" t="s">
        <v>7</v>
      </c>
      <c r="D216" t="s">
        <v>32</v>
      </c>
      <c r="E216" t="s">
        <v>34</v>
      </c>
      <c r="F216" s="1">
        <v>188</v>
      </c>
      <c r="G216" t="s">
        <v>103</v>
      </c>
      <c r="H216" t="s">
        <v>11</v>
      </c>
    </row>
    <row r="217" spans="1:8" x14ac:dyDescent="0.3">
      <c r="A217">
        <v>9</v>
      </c>
      <c r="B217" t="s">
        <v>152</v>
      </c>
      <c r="C217" t="s">
        <v>7</v>
      </c>
      <c r="D217" t="s">
        <v>32</v>
      </c>
      <c r="E217" t="s">
        <v>35</v>
      </c>
      <c r="F217" s="1">
        <v>37</v>
      </c>
      <c r="G217" t="s">
        <v>104</v>
      </c>
      <c r="H217" t="s">
        <v>11</v>
      </c>
    </row>
    <row r="218" spans="1:8" x14ac:dyDescent="0.3">
      <c r="A218">
        <v>9</v>
      </c>
      <c r="B218" t="s">
        <v>152</v>
      </c>
      <c r="C218" t="s">
        <v>7</v>
      </c>
      <c r="D218" t="s">
        <v>32</v>
      </c>
      <c r="E218" t="s">
        <v>36</v>
      </c>
      <c r="F218" s="1">
        <v>98</v>
      </c>
      <c r="G218" t="s">
        <v>105</v>
      </c>
      <c r="H218" t="s">
        <v>11</v>
      </c>
    </row>
    <row r="219" spans="1:8" x14ac:dyDescent="0.3">
      <c r="A219">
        <v>9</v>
      </c>
      <c r="B219" t="s">
        <v>152</v>
      </c>
      <c r="C219" t="s">
        <v>7</v>
      </c>
      <c r="D219" t="s">
        <v>32</v>
      </c>
      <c r="E219" t="s">
        <v>37</v>
      </c>
      <c r="F219" s="1">
        <v>32</v>
      </c>
      <c r="G219" t="s">
        <v>106</v>
      </c>
      <c r="H219" t="s">
        <v>11</v>
      </c>
    </row>
    <row r="220" spans="1:8" x14ac:dyDescent="0.3">
      <c r="A220">
        <v>9</v>
      </c>
      <c r="B220" t="s">
        <v>152</v>
      </c>
      <c r="C220" t="s">
        <v>7</v>
      </c>
      <c r="D220" t="s">
        <v>32</v>
      </c>
      <c r="E220" t="s">
        <v>38</v>
      </c>
      <c r="F220" s="1">
        <v>59</v>
      </c>
      <c r="G220" t="s">
        <v>107</v>
      </c>
      <c r="H220" t="s">
        <v>11</v>
      </c>
    </row>
    <row r="221" spans="1:8" x14ac:dyDescent="0.3">
      <c r="A221">
        <v>9</v>
      </c>
      <c r="B221" t="s">
        <v>152</v>
      </c>
      <c r="C221" t="s">
        <v>7</v>
      </c>
      <c r="D221" t="s">
        <v>32</v>
      </c>
      <c r="E221" t="s">
        <v>39</v>
      </c>
      <c r="F221" s="1">
        <v>30</v>
      </c>
      <c r="G221" t="s">
        <v>108</v>
      </c>
      <c r="H221" t="s">
        <v>11</v>
      </c>
    </row>
    <row r="222" spans="1:8" x14ac:dyDescent="0.3">
      <c r="A222">
        <v>9</v>
      </c>
      <c r="B222" t="s">
        <v>152</v>
      </c>
      <c r="C222" t="s">
        <v>7</v>
      </c>
      <c r="D222" t="s">
        <v>32</v>
      </c>
      <c r="E222" t="s">
        <v>25</v>
      </c>
      <c r="F222" s="1">
        <v>72</v>
      </c>
      <c r="G222" t="s">
        <v>104</v>
      </c>
      <c r="H222" t="s">
        <v>11</v>
      </c>
    </row>
    <row r="223" spans="1:8" x14ac:dyDescent="0.3">
      <c r="A223">
        <v>9</v>
      </c>
      <c r="B223" t="s">
        <v>152</v>
      </c>
      <c r="C223" t="s">
        <v>40</v>
      </c>
      <c r="D223" t="s">
        <v>41</v>
      </c>
      <c r="E223" t="s">
        <v>42</v>
      </c>
      <c r="F223" s="1">
        <v>2510</v>
      </c>
    </row>
    <row r="224" spans="1:8" x14ac:dyDescent="0.3">
      <c r="A224">
        <v>9</v>
      </c>
      <c r="B224" t="s">
        <v>152</v>
      </c>
      <c r="C224" t="s">
        <v>40</v>
      </c>
      <c r="D224" t="s">
        <v>41</v>
      </c>
      <c r="E224" t="s">
        <v>43</v>
      </c>
      <c r="F224" s="1">
        <v>101</v>
      </c>
    </row>
    <row r="225" spans="1:8" x14ac:dyDescent="0.3">
      <c r="A225">
        <v>9</v>
      </c>
      <c r="B225" t="s">
        <v>152</v>
      </c>
      <c r="C225" t="s">
        <v>40</v>
      </c>
      <c r="D225" t="s">
        <v>44</v>
      </c>
      <c r="E225" t="s">
        <v>45</v>
      </c>
      <c r="F225" s="1">
        <v>167</v>
      </c>
    </row>
    <row r="226" spans="1:8" x14ac:dyDescent="0.3">
      <c r="A226">
        <v>9</v>
      </c>
      <c r="B226" t="s">
        <v>152</v>
      </c>
      <c r="C226" t="s">
        <v>40</v>
      </c>
      <c r="D226" t="s">
        <v>44</v>
      </c>
      <c r="E226" t="s">
        <v>46</v>
      </c>
      <c r="F226" s="1">
        <v>159</v>
      </c>
    </row>
    <row r="227" spans="1:8" x14ac:dyDescent="0.3">
      <c r="A227">
        <v>10</v>
      </c>
      <c r="B227" t="s">
        <v>154</v>
      </c>
      <c r="C227" t="s">
        <v>7</v>
      </c>
      <c r="D227" t="s">
        <v>8</v>
      </c>
      <c r="E227" t="s">
        <v>9</v>
      </c>
      <c r="F227" s="1">
        <v>39</v>
      </c>
      <c r="G227" t="s">
        <v>110</v>
      </c>
      <c r="H227" t="s">
        <v>11</v>
      </c>
    </row>
    <row r="228" spans="1:8" x14ac:dyDescent="0.3">
      <c r="A228">
        <v>10</v>
      </c>
      <c r="B228" t="s">
        <v>154</v>
      </c>
      <c r="C228" t="s">
        <v>7</v>
      </c>
      <c r="D228" t="s">
        <v>8</v>
      </c>
      <c r="E228" t="s">
        <v>12</v>
      </c>
      <c r="F228" s="1">
        <v>80</v>
      </c>
      <c r="G228" t="s">
        <v>111</v>
      </c>
      <c r="H228" t="s">
        <v>11</v>
      </c>
    </row>
    <row r="229" spans="1:8" x14ac:dyDescent="0.3">
      <c r="A229">
        <v>10</v>
      </c>
      <c r="B229" t="s">
        <v>154</v>
      </c>
      <c r="C229" t="s">
        <v>7</v>
      </c>
      <c r="D229" t="s">
        <v>8</v>
      </c>
      <c r="E229" t="s">
        <v>15</v>
      </c>
      <c r="F229" s="1">
        <v>90</v>
      </c>
      <c r="G229" t="s">
        <v>112</v>
      </c>
      <c r="H229" t="s">
        <v>11</v>
      </c>
    </row>
    <row r="230" spans="1:8" x14ac:dyDescent="0.3">
      <c r="A230">
        <v>10</v>
      </c>
      <c r="B230" t="s">
        <v>154</v>
      </c>
      <c r="C230" t="s">
        <v>7</v>
      </c>
      <c r="D230" t="s">
        <v>8</v>
      </c>
      <c r="E230" t="s">
        <v>16</v>
      </c>
      <c r="F230" s="1">
        <v>55</v>
      </c>
      <c r="G230" t="s">
        <v>112</v>
      </c>
      <c r="H230" t="s">
        <v>11</v>
      </c>
    </row>
    <row r="231" spans="1:8" x14ac:dyDescent="0.3">
      <c r="A231">
        <v>10</v>
      </c>
      <c r="B231" t="s">
        <v>154</v>
      </c>
      <c r="C231" t="s">
        <v>7</v>
      </c>
      <c r="D231" t="s">
        <v>8</v>
      </c>
      <c r="E231" t="s">
        <v>18</v>
      </c>
      <c r="F231" s="1">
        <v>99</v>
      </c>
      <c r="G231" t="s">
        <v>113</v>
      </c>
      <c r="H231" t="s">
        <v>11</v>
      </c>
    </row>
    <row r="232" spans="1:8" x14ac:dyDescent="0.3">
      <c r="A232">
        <v>10</v>
      </c>
      <c r="B232" t="s">
        <v>154</v>
      </c>
      <c r="C232" t="s">
        <v>7</v>
      </c>
      <c r="D232" t="s">
        <v>8</v>
      </c>
      <c r="E232" t="s">
        <v>20</v>
      </c>
      <c r="F232" s="1">
        <v>139</v>
      </c>
      <c r="G232" t="s">
        <v>114</v>
      </c>
      <c r="H232" t="s">
        <v>11</v>
      </c>
    </row>
    <row r="233" spans="1:8" x14ac:dyDescent="0.3">
      <c r="A233">
        <v>10</v>
      </c>
      <c r="B233" t="s">
        <v>154</v>
      </c>
      <c r="C233" t="s">
        <v>7</v>
      </c>
      <c r="D233" t="s">
        <v>8</v>
      </c>
      <c r="E233" t="s">
        <v>22</v>
      </c>
      <c r="F233" s="1">
        <v>350</v>
      </c>
      <c r="G233" t="s">
        <v>113</v>
      </c>
      <c r="H233" t="s">
        <v>11</v>
      </c>
    </row>
    <row r="234" spans="1:8" x14ac:dyDescent="0.3">
      <c r="A234">
        <v>10</v>
      </c>
      <c r="B234" t="s">
        <v>154</v>
      </c>
      <c r="C234" t="s">
        <v>7</v>
      </c>
      <c r="D234" t="s">
        <v>8</v>
      </c>
      <c r="E234" t="s">
        <v>24</v>
      </c>
      <c r="F234" s="1">
        <v>30</v>
      </c>
      <c r="G234" t="s">
        <v>114</v>
      </c>
      <c r="H234" t="s">
        <v>11</v>
      </c>
    </row>
    <row r="235" spans="1:8" x14ac:dyDescent="0.3">
      <c r="A235">
        <v>10</v>
      </c>
      <c r="B235" t="s">
        <v>154</v>
      </c>
      <c r="C235" t="s">
        <v>7</v>
      </c>
      <c r="D235" t="s">
        <v>8</v>
      </c>
      <c r="E235" t="s">
        <v>25</v>
      </c>
      <c r="F235" s="1">
        <v>30</v>
      </c>
      <c r="G235" t="s">
        <v>110</v>
      </c>
      <c r="H235" t="s">
        <v>11</v>
      </c>
    </row>
    <row r="236" spans="1:8" x14ac:dyDescent="0.3">
      <c r="A236">
        <v>10</v>
      </c>
      <c r="B236" t="s">
        <v>154</v>
      </c>
      <c r="C236" t="s">
        <v>7</v>
      </c>
      <c r="D236" t="s">
        <v>27</v>
      </c>
      <c r="E236" t="s">
        <v>28</v>
      </c>
      <c r="F236" s="1">
        <v>152</v>
      </c>
      <c r="G236" t="s">
        <v>115</v>
      </c>
      <c r="H236" t="s">
        <v>11</v>
      </c>
    </row>
    <row r="237" spans="1:8" x14ac:dyDescent="0.3">
      <c r="A237">
        <v>10</v>
      </c>
      <c r="B237" t="s">
        <v>154</v>
      </c>
      <c r="C237" t="s">
        <v>7</v>
      </c>
      <c r="D237" t="s">
        <v>27</v>
      </c>
      <c r="E237" t="s">
        <v>30</v>
      </c>
      <c r="F237" s="1">
        <v>189</v>
      </c>
      <c r="G237" t="s">
        <v>112</v>
      </c>
      <c r="H237" t="s">
        <v>11</v>
      </c>
    </row>
    <row r="238" spans="1:8" x14ac:dyDescent="0.3">
      <c r="A238">
        <v>10</v>
      </c>
      <c r="B238" t="s">
        <v>154</v>
      </c>
      <c r="C238" t="s">
        <v>7</v>
      </c>
      <c r="D238" t="s">
        <v>27</v>
      </c>
      <c r="E238" t="s">
        <v>31</v>
      </c>
      <c r="F238" s="1">
        <v>104</v>
      </c>
      <c r="G238" t="s">
        <v>116</v>
      </c>
      <c r="H238" t="s">
        <v>11</v>
      </c>
    </row>
    <row r="239" spans="1:8" x14ac:dyDescent="0.3">
      <c r="A239">
        <v>10</v>
      </c>
      <c r="B239" t="s">
        <v>154</v>
      </c>
      <c r="C239" t="s">
        <v>7</v>
      </c>
      <c r="D239" t="s">
        <v>32</v>
      </c>
      <c r="E239" t="s">
        <v>9</v>
      </c>
      <c r="F239" s="1">
        <v>28</v>
      </c>
      <c r="G239" t="s">
        <v>113</v>
      </c>
      <c r="H239" t="s">
        <v>11</v>
      </c>
    </row>
    <row r="240" spans="1:8" x14ac:dyDescent="0.3">
      <c r="A240">
        <v>10</v>
      </c>
      <c r="B240" t="s">
        <v>154</v>
      </c>
      <c r="C240" t="s">
        <v>7</v>
      </c>
      <c r="D240" t="s">
        <v>32</v>
      </c>
      <c r="E240" t="s">
        <v>33</v>
      </c>
      <c r="F240" s="1">
        <v>100</v>
      </c>
      <c r="G240" t="s">
        <v>114</v>
      </c>
      <c r="H240" t="s">
        <v>11</v>
      </c>
    </row>
    <row r="241" spans="1:9" x14ac:dyDescent="0.3">
      <c r="A241">
        <v>10</v>
      </c>
      <c r="B241" t="s">
        <v>154</v>
      </c>
      <c r="C241" t="s">
        <v>7</v>
      </c>
      <c r="D241" t="s">
        <v>32</v>
      </c>
      <c r="E241" t="s">
        <v>34</v>
      </c>
      <c r="F241" s="1">
        <v>153</v>
      </c>
      <c r="G241" t="s">
        <v>111</v>
      </c>
      <c r="H241" t="s">
        <v>11</v>
      </c>
    </row>
    <row r="242" spans="1:9" x14ac:dyDescent="0.3">
      <c r="A242">
        <v>10</v>
      </c>
      <c r="B242" t="s">
        <v>154</v>
      </c>
      <c r="C242" t="s">
        <v>7</v>
      </c>
      <c r="D242" t="s">
        <v>32</v>
      </c>
      <c r="E242" t="s">
        <v>35</v>
      </c>
      <c r="F242" s="1">
        <v>37</v>
      </c>
      <c r="G242" t="s">
        <v>112</v>
      </c>
      <c r="H242" t="s">
        <v>11</v>
      </c>
    </row>
    <row r="243" spans="1:9" x14ac:dyDescent="0.3">
      <c r="A243">
        <v>10</v>
      </c>
      <c r="B243" t="s">
        <v>154</v>
      </c>
      <c r="C243" t="s">
        <v>7</v>
      </c>
      <c r="D243" t="s">
        <v>32</v>
      </c>
      <c r="E243" t="s">
        <v>36</v>
      </c>
      <c r="F243" s="1">
        <v>148</v>
      </c>
      <c r="G243" t="s">
        <v>113</v>
      </c>
      <c r="H243" t="s">
        <v>11</v>
      </c>
    </row>
    <row r="244" spans="1:9" x14ac:dyDescent="0.3">
      <c r="A244">
        <v>10</v>
      </c>
      <c r="B244" t="s">
        <v>154</v>
      </c>
      <c r="C244" t="s">
        <v>7</v>
      </c>
      <c r="D244" t="s">
        <v>32</v>
      </c>
      <c r="E244" t="s">
        <v>37</v>
      </c>
      <c r="F244" s="1">
        <v>15</v>
      </c>
      <c r="G244" t="s">
        <v>114</v>
      </c>
      <c r="H244" t="s">
        <v>11</v>
      </c>
    </row>
    <row r="245" spans="1:9" x14ac:dyDescent="0.3">
      <c r="A245">
        <v>10</v>
      </c>
      <c r="B245" t="s">
        <v>154</v>
      </c>
      <c r="C245" t="s">
        <v>7</v>
      </c>
      <c r="D245" t="s">
        <v>32</v>
      </c>
      <c r="E245" t="s">
        <v>38</v>
      </c>
      <c r="F245" s="1">
        <v>59</v>
      </c>
      <c r="G245" t="s">
        <v>110</v>
      </c>
      <c r="H245" t="s">
        <v>11</v>
      </c>
    </row>
    <row r="246" spans="1:9" x14ac:dyDescent="0.3">
      <c r="A246">
        <v>10</v>
      </c>
      <c r="B246" t="s">
        <v>154</v>
      </c>
      <c r="C246" t="s">
        <v>7</v>
      </c>
      <c r="D246" t="s">
        <v>32</v>
      </c>
      <c r="E246" t="s">
        <v>39</v>
      </c>
      <c r="F246" s="1">
        <v>91</v>
      </c>
      <c r="G246" t="s">
        <v>115</v>
      </c>
      <c r="H246" t="s">
        <v>11</v>
      </c>
    </row>
    <row r="247" spans="1:9" x14ac:dyDescent="0.3">
      <c r="A247">
        <v>10</v>
      </c>
      <c r="B247" t="s">
        <v>154</v>
      </c>
      <c r="C247" t="s">
        <v>7</v>
      </c>
      <c r="D247" t="s">
        <v>32</v>
      </c>
      <c r="E247" t="s">
        <v>25</v>
      </c>
      <c r="F247" s="1">
        <v>30</v>
      </c>
      <c r="G247" t="s">
        <v>112</v>
      </c>
      <c r="H247" t="s">
        <v>11</v>
      </c>
    </row>
    <row r="248" spans="1:9" x14ac:dyDescent="0.3">
      <c r="A248">
        <v>10</v>
      </c>
      <c r="B248" t="s">
        <v>154</v>
      </c>
      <c r="C248" t="s">
        <v>40</v>
      </c>
      <c r="D248" t="s">
        <v>41</v>
      </c>
      <c r="E248" t="s">
        <v>42</v>
      </c>
      <c r="F248" s="1">
        <v>2559</v>
      </c>
    </row>
    <row r="249" spans="1:9" x14ac:dyDescent="0.3">
      <c r="A249">
        <v>10</v>
      </c>
      <c r="B249" t="s">
        <v>154</v>
      </c>
      <c r="C249" t="s">
        <v>40</v>
      </c>
      <c r="D249" t="s">
        <v>41</v>
      </c>
      <c r="E249" t="s">
        <v>43</v>
      </c>
      <c r="F249" s="1">
        <v>103</v>
      </c>
    </row>
    <row r="250" spans="1:9" x14ac:dyDescent="0.3">
      <c r="A250">
        <v>10</v>
      </c>
      <c r="B250" t="s">
        <v>154</v>
      </c>
      <c r="C250" t="s">
        <v>40</v>
      </c>
      <c r="D250" t="s">
        <v>44</v>
      </c>
      <c r="E250" t="s">
        <v>45</v>
      </c>
      <c r="F250" s="1">
        <v>156</v>
      </c>
    </row>
    <row r="251" spans="1:9" x14ac:dyDescent="0.3">
      <c r="A251">
        <v>10</v>
      </c>
      <c r="B251" t="s">
        <v>154</v>
      </c>
      <c r="C251" t="s">
        <v>40</v>
      </c>
      <c r="D251" t="s">
        <v>44</v>
      </c>
      <c r="E251" t="s">
        <v>46</v>
      </c>
      <c r="F251" s="1">
        <v>147</v>
      </c>
    </row>
    <row r="252" spans="1:9" x14ac:dyDescent="0.3">
      <c r="A252">
        <v>11</v>
      </c>
      <c r="B252" t="s">
        <v>150</v>
      </c>
      <c r="C252" t="s">
        <v>7</v>
      </c>
      <c r="D252" t="s">
        <v>8</v>
      </c>
      <c r="E252" t="s">
        <v>9</v>
      </c>
      <c r="F252" s="1">
        <v>39</v>
      </c>
      <c r="G252" t="s">
        <v>117</v>
      </c>
      <c r="H252" t="s">
        <v>11</v>
      </c>
    </row>
    <row r="253" spans="1:9" x14ac:dyDescent="0.3">
      <c r="A253">
        <v>11</v>
      </c>
      <c r="B253" t="s">
        <v>150</v>
      </c>
      <c r="C253" t="s">
        <v>7</v>
      </c>
      <c r="D253" t="s">
        <v>8</v>
      </c>
      <c r="E253" t="s">
        <v>12</v>
      </c>
      <c r="F253" s="1">
        <v>80</v>
      </c>
      <c r="G253" t="s">
        <v>118</v>
      </c>
      <c r="H253" t="s">
        <v>11</v>
      </c>
      <c r="I253" s="1">
        <v>80</v>
      </c>
    </row>
    <row r="254" spans="1:9" x14ac:dyDescent="0.3">
      <c r="A254">
        <v>11</v>
      </c>
      <c r="B254" t="s">
        <v>150</v>
      </c>
      <c r="C254" t="s">
        <v>7</v>
      </c>
      <c r="D254" t="s">
        <v>8</v>
      </c>
      <c r="E254" t="s">
        <v>15</v>
      </c>
      <c r="F254" s="1">
        <v>90</v>
      </c>
      <c r="G254" t="s">
        <v>119</v>
      </c>
      <c r="H254" t="s">
        <v>11</v>
      </c>
    </row>
    <row r="255" spans="1:9" x14ac:dyDescent="0.3">
      <c r="A255">
        <v>11</v>
      </c>
      <c r="B255" t="s">
        <v>150</v>
      </c>
      <c r="C255" t="s">
        <v>7</v>
      </c>
      <c r="D255" t="s">
        <v>8</v>
      </c>
      <c r="E255" t="s">
        <v>16</v>
      </c>
      <c r="F255" s="1">
        <v>55</v>
      </c>
      <c r="G255" t="s">
        <v>120</v>
      </c>
      <c r="H255" t="s">
        <v>11</v>
      </c>
    </row>
    <row r="256" spans="1:9" x14ac:dyDescent="0.3">
      <c r="A256">
        <v>11</v>
      </c>
      <c r="B256" t="s">
        <v>150</v>
      </c>
      <c r="C256" t="s">
        <v>7</v>
      </c>
      <c r="D256" t="s">
        <v>8</v>
      </c>
      <c r="E256" t="s">
        <v>18</v>
      </c>
      <c r="F256" s="1">
        <v>100</v>
      </c>
      <c r="G256" t="s">
        <v>120</v>
      </c>
      <c r="H256" t="s">
        <v>11</v>
      </c>
    </row>
    <row r="257" spans="1:8" x14ac:dyDescent="0.3">
      <c r="A257">
        <v>11</v>
      </c>
      <c r="B257" t="s">
        <v>150</v>
      </c>
      <c r="C257" t="s">
        <v>7</v>
      </c>
      <c r="D257" t="s">
        <v>8</v>
      </c>
      <c r="E257" t="s">
        <v>20</v>
      </c>
      <c r="F257" s="1">
        <v>103</v>
      </c>
      <c r="G257" t="s">
        <v>121</v>
      </c>
      <c r="H257" t="s">
        <v>14</v>
      </c>
    </row>
    <row r="258" spans="1:8" x14ac:dyDescent="0.3">
      <c r="A258">
        <v>11</v>
      </c>
      <c r="B258" t="s">
        <v>150</v>
      </c>
      <c r="C258" t="s">
        <v>7</v>
      </c>
      <c r="D258" t="s">
        <v>8</v>
      </c>
      <c r="E258" t="s">
        <v>22</v>
      </c>
      <c r="F258" s="1">
        <v>350</v>
      </c>
      <c r="G258" t="s">
        <v>122</v>
      </c>
      <c r="H258" t="s">
        <v>11</v>
      </c>
    </row>
    <row r="259" spans="1:8" x14ac:dyDescent="0.3">
      <c r="A259">
        <v>11</v>
      </c>
      <c r="B259" t="s">
        <v>150</v>
      </c>
      <c r="C259" t="s">
        <v>7</v>
      </c>
      <c r="D259" t="s">
        <v>8</v>
      </c>
      <c r="E259" t="s">
        <v>24</v>
      </c>
      <c r="F259" s="1">
        <v>30</v>
      </c>
      <c r="G259" t="s">
        <v>118</v>
      </c>
      <c r="H259" t="s">
        <v>11</v>
      </c>
    </row>
    <row r="260" spans="1:8" x14ac:dyDescent="0.3">
      <c r="A260">
        <v>11</v>
      </c>
      <c r="B260" t="s">
        <v>150</v>
      </c>
      <c r="C260" t="s">
        <v>7</v>
      </c>
      <c r="D260" t="s">
        <v>8</v>
      </c>
      <c r="E260" t="s">
        <v>25</v>
      </c>
      <c r="F260" s="1">
        <v>121</v>
      </c>
      <c r="G260" t="s">
        <v>123</v>
      </c>
      <c r="H260" t="s">
        <v>14</v>
      </c>
    </row>
    <row r="261" spans="1:8" x14ac:dyDescent="0.3">
      <c r="A261">
        <v>11</v>
      </c>
      <c r="B261" t="s">
        <v>150</v>
      </c>
      <c r="C261" t="s">
        <v>7</v>
      </c>
      <c r="D261" t="s">
        <v>27</v>
      </c>
      <c r="E261" t="s">
        <v>28</v>
      </c>
      <c r="F261" s="1">
        <v>153</v>
      </c>
      <c r="G261" t="s">
        <v>124</v>
      </c>
      <c r="H261" t="s">
        <v>11</v>
      </c>
    </row>
    <row r="262" spans="1:8" x14ac:dyDescent="0.3">
      <c r="A262">
        <v>11</v>
      </c>
      <c r="B262" t="s">
        <v>150</v>
      </c>
      <c r="C262" t="s">
        <v>7</v>
      </c>
      <c r="D262" t="s">
        <v>27</v>
      </c>
      <c r="E262" t="s">
        <v>30</v>
      </c>
      <c r="F262" s="1">
        <v>88</v>
      </c>
      <c r="G262" t="s">
        <v>120</v>
      </c>
      <c r="H262" t="s">
        <v>11</v>
      </c>
    </row>
    <row r="263" spans="1:8" x14ac:dyDescent="0.3">
      <c r="A263">
        <v>11</v>
      </c>
      <c r="B263" t="s">
        <v>150</v>
      </c>
      <c r="C263" t="s">
        <v>7</v>
      </c>
      <c r="D263" t="s">
        <v>27</v>
      </c>
      <c r="E263" t="s">
        <v>31</v>
      </c>
      <c r="F263" s="1">
        <v>154</v>
      </c>
      <c r="G263" t="s">
        <v>121</v>
      </c>
      <c r="H263" t="s">
        <v>14</v>
      </c>
    </row>
    <row r="264" spans="1:8" x14ac:dyDescent="0.3">
      <c r="A264">
        <v>11</v>
      </c>
      <c r="B264" t="s">
        <v>150</v>
      </c>
      <c r="C264" t="s">
        <v>7</v>
      </c>
      <c r="D264" t="s">
        <v>32</v>
      </c>
      <c r="E264" t="s">
        <v>9</v>
      </c>
      <c r="F264" s="1">
        <v>28</v>
      </c>
      <c r="G264" t="s">
        <v>122</v>
      </c>
      <c r="H264" t="s">
        <v>11</v>
      </c>
    </row>
    <row r="265" spans="1:8" x14ac:dyDescent="0.3">
      <c r="A265">
        <v>11</v>
      </c>
      <c r="B265" t="s">
        <v>150</v>
      </c>
      <c r="C265" t="s">
        <v>7</v>
      </c>
      <c r="D265" t="s">
        <v>32</v>
      </c>
      <c r="E265" t="s">
        <v>33</v>
      </c>
      <c r="F265" s="1">
        <v>100</v>
      </c>
      <c r="G265" t="s">
        <v>118</v>
      </c>
      <c r="H265" t="s">
        <v>11</v>
      </c>
    </row>
    <row r="266" spans="1:8" x14ac:dyDescent="0.3">
      <c r="A266">
        <v>11</v>
      </c>
      <c r="B266" t="s">
        <v>150</v>
      </c>
      <c r="C266" t="s">
        <v>7</v>
      </c>
      <c r="D266" t="s">
        <v>32</v>
      </c>
      <c r="E266" t="s">
        <v>34</v>
      </c>
      <c r="F266" s="1">
        <v>134</v>
      </c>
      <c r="G266" t="s">
        <v>125</v>
      </c>
      <c r="H266" t="s">
        <v>14</v>
      </c>
    </row>
    <row r="267" spans="1:8" x14ac:dyDescent="0.3">
      <c r="A267">
        <v>11</v>
      </c>
      <c r="B267" t="s">
        <v>150</v>
      </c>
      <c r="C267" t="s">
        <v>7</v>
      </c>
      <c r="D267" t="s">
        <v>32</v>
      </c>
      <c r="E267" t="s">
        <v>35</v>
      </c>
      <c r="F267" s="1">
        <v>37</v>
      </c>
      <c r="G267" t="s">
        <v>120</v>
      </c>
      <c r="H267" t="s">
        <v>11</v>
      </c>
    </row>
    <row r="268" spans="1:8" x14ac:dyDescent="0.3">
      <c r="A268">
        <v>11</v>
      </c>
      <c r="B268" t="s">
        <v>150</v>
      </c>
      <c r="C268" t="s">
        <v>7</v>
      </c>
      <c r="D268" t="s">
        <v>32</v>
      </c>
      <c r="E268" t="s">
        <v>36</v>
      </c>
      <c r="F268" s="1">
        <v>62</v>
      </c>
      <c r="G268" t="s">
        <v>121</v>
      </c>
      <c r="H268" t="s">
        <v>11</v>
      </c>
    </row>
    <row r="269" spans="1:8" x14ac:dyDescent="0.3">
      <c r="A269">
        <v>11</v>
      </c>
      <c r="B269" t="s">
        <v>150</v>
      </c>
      <c r="C269" t="s">
        <v>7</v>
      </c>
      <c r="D269" t="s">
        <v>32</v>
      </c>
      <c r="E269" t="s">
        <v>37</v>
      </c>
      <c r="F269" s="1">
        <v>43</v>
      </c>
      <c r="G269" t="s">
        <v>122</v>
      </c>
      <c r="H269" t="s">
        <v>14</v>
      </c>
    </row>
    <row r="270" spans="1:8" x14ac:dyDescent="0.3">
      <c r="A270">
        <v>11</v>
      </c>
      <c r="B270" t="s">
        <v>150</v>
      </c>
      <c r="C270" t="s">
        <v>7</v>
      </c>
      <c r="D270" t="s">
        <v>32</v>
      </c>
      <c r="E270" t="s">
        <v>38</v>
      </c>
      <c r="F270" s="1">
        <v>60</v>
      </c>
      <c r="G270" t="s">
        <v>118</v>
      </c>
      <c r="H270" t="s">
        <v>11</v>
      </c>
    </row>
    <row r="271" spans="1:8" x14ac:dyDescent="0.3">
      <c r="A271">
        <v>11</v>
      </c>
      <c r="B271" t="s">
        <v>150</v>
      </c>
      <c r="C271" t="s">
        <v>7</v>
      </c>
      <c r="D271" t="s">
        <v>32</v>
      </c>
      <c r="E271" t="s">
        <v>39</v>
      </c>
      <c r="F271" s="1">
        <v>21</v>
      </c>
      <c r="G271" t="s">
        <v>123</v>
      </c>
      <c r="H271" t="s">
        <v>11</v>
      </c>
    </row>
    <row r="272" spans="1:8" x14ac:dyDescent="0.3">
      <c r="A272">
        <v>11</v>
      </c>
      <c r="B272" t="s">
        <v>150</v>
      </c>
      <c r="C272" t="s">
        <v>7</v>
      </c>
      <c r="D272" t="s">
        <v>32</v>
      </c>
      <c r="E272" t="s">
        <v>25</v>
      </c>
      <c r="F272" s="1">
        <v>138</v>
      </c>
      <c r="G272" t="s">
        <v>124</v>
      </c>
      <c r="H272" t="s">
        <v>11</v>
      </c>
    </row>
    <row r="273" spans="1:8" x14ac:dyDescent="0.3">
      <c r="A273">
        <v>11</v>
      </c>
      <c r="B273" t="s">
        <v>150</v>
      </c>
      <c r="C273" t="s">
        <v>40</v>
      </c>
      <c r="D273" t="s">
        <v>41</v>
      </c>
      <c r="E273" t="s">
        <v>42</v>
      </c>
      <c r="F273" s="1">
        <v>2559</v>
      </c>
    </row>
    <row r="274" spans="1:8" x14ac:dyDescent="0.3">
      <c r="A274">
        <v>11</v>
      </c>
      <c r="B274" t="s">
        <v>150</v>
      </c>
      <c r="C274" t="s">
        <v>40</v>
      </c>
      <c r="D274" t="s">
        <v>41</v>
      </c>
      <c r="E274" t="s">
        <v>43</v>
      </c>
      <c r="F274" s="1">
        <v>156</v>
      </c>
    </row>
    <row r="275" spans="1:8" x14ac:dyDescent="0.3">
      <c r="A275">
        <v>11</v>
      </c>
      <c r="B275" t="s">
        <v>150</v>
      </c>
      <c r="C275" t="s">
        <v>40</v>
      </c>
      <c r="D275" t="s">
        <v>44</v>
      </c>
      <c r="E275" t="s">
        <v>45</v>
      </c>
      <c r="F275" s="1">
        <v>124</v>
      </c>
    </row>
    <row r="276" spans="1:8" x14ac:dyDescent="0.3">
      <c r="A276">
        <v>11</v>
      </c>
      <c r="B276" t="s">
        <v>150</v>
      </c>
      <c r="C276" t="s">
        <v>40</v>
      </c>
      <c r="D276" t="s">
        <v>44</v>
      </c>
      <c r="E276" t="s">
        <v>46</v>
      </c>
      <c r="F276" s="1">
        <v>100</v>
      </c>
    </row>
    <row r="277" spans="1:8" x14ac:dyDescent="0.3">
      <c r="A277">
        <v>12</v>
      </c>
      <c r="B277" t="s">
        <v>153</v>
      </c>
      <c r="C277" t="s">
        <v>7</v>
      </c>
      <c r="D277" t="s">
        <v>8</v>
      </c>
      <c r="E277" t="s">
        <v>9</v>
      </c>
      <c r="F277" s="1">
        <v>39</v>
      </c>
      <c r="G277" t="s">
        <v>126</v>
      </c>
      <c r="H277" t="s">
        <v>11</v>
      </c>
    </row>
    <row r="278" spans="1:8" x14ac:dyDescent="0.3">
      <c r="A278">
        <v>12</v>
      </c>
      <c r="B278" t="s">
        <v>153</v>
      </c>
      <c r="C278" t="s">
        <v>7</v>
      </c>
      <c r="D278" t="s">
        <v>8</v>
      </c>
      <c r="E278" t="s">
        <v>12</v>
      </c>
      <c r="F278" s="1">
        <v>80</v>
      </c>
      <c r="G278" t="s">
        <v>127</v>
      </c>
      <c r="H278" t="s">
        <v>14</v>
      </c>
    </row>
    <row r="279" spans="1:8" x14ac:dyDescent="0.3">
      <c r="A279">
        <v>12</v>
      </c>
      <c r="B279" t="s">
        <v>153</v>
      </c>
      <c r="C279" t="s">
        <v>7</v>
      </c>
      <c r="D279" t="s">
        <v>8</v>
      </c>
      <c r="E279" t="s">
        <v>15</v>
      </c>
      <c r="F279" s="1">
        <v>90</v>
      </c>
      <c r="G279" t="s">
        <v>128</v>
      </c>
      <c r="H279" t="s">
        <v>11</v>
      </c>
    </row>
    <row r="280" spans="1:8" x14ac:dyDescent="0.3">
      <c r="A280">
        <v>12</v>
      </c>
      <c r="B280" t="s">
        <v>153</v>
      </c>
      <c r="C280" t="s">
        <v>7</v>
      </c>
      <c r="D280" t="s">
        <v>8</v>
      </c>
      <c r="E280" t="s">
        <v>16</v>
      </c>
      <c r="F280" s="1">
        <v>55</v>
      </c>
      <c r="G280" t="s">
        <v>129</v>
      </c>
      <c r="H280" t="s">
        <v>11</v>
      </c>
    </row>
    <row r="281" spans="1:8" x14ac:dyDescent="0.3">
      <c r="A281">
        <v>12</v>
      </c>
      <c r="B281" t="s">
        <v>153</v>
      </c>
      <c r="C281" t="s">
        <v>7</v>
      </c>
      <c r="D281" t="s">
        <v>8</v>
      </c>
      <c r="E281" t="s">
        <v>18</v>
      </c>
      <c r="F281" s="1">
        <v>99</v>
      </c>
      <c r="G281" t="s">
        <v>129</v>
      </c>
      <c r="H281" t="s">
        <v>14</v>
      </c>
    </row>
    <row r="282" spans="1:8" x14ac:dyDescent="0.3">
      <c r="A282">
        <v>12</v>
      </c>
      <c r="B282" t="s">
        <v>153</v>
      </c>
      <c r="C282" t="s">
        <v>7</v>
      </c>
      <c r="D282" t="s">
        <v>8</v>
      </c>
      <c r="E282" t="s">
        <v>20</v>
      </c>
      <c r="F282" s="1">
        <v>72</v>
      </c>
      <c r="G282" t="s">
        <v>130</v>
      </c>
      <c r="H282" t="s">
        <v>11</v>
      </c>
    </row>
    <row r="283" spans="1:8" x14ac:dyDescent="0.3">
      <c r="A283">
        <v>12</v>
      </c>
      <c r="B283" t="s">
        <v>153</v>
      </c>
      <c r="C283" t="s">
        <v>7</v>
      </c>
      <c r="D283" t="s">
        <v>8</v>
      </c>
      <c r="E283" t="s">
        <v>22</v>
      </c>
      <c r="F283" s="1">
        <v>350</v>
      </c>
      <c r="G283" t="s">
        <v>131</v>
      </c>
      <c r="H283" t="s">
        <v>11</v>
      </c>
    </row>
    <row r="284" spans="1:8" x14ac:dyDescent="0.3">
      <c r="A284">
        <v>12</v>
      </c>
      <c r="B284" t="s">
        <v>153</v>
      </c>
      <c r="C284" t="s">
        <v>7</v>
      </c>
      <c r="D284" t="s">
        <v>8</v>
      </c>
      <c r="E284" t="s">
        <v>24</v>
      </c>
      <c r="F284" s="1">
        <v>30</v>
      </c>
      <c r="G284" t="s">
        <v>127</v>
      </c>
      <c r="H284" t="s">
        <v>14</v>
      </c>
    </row>
    <row r="285" spans="1:8" x14ac:dyDescent="0.3">
      <c r="A285">
        <v>12</v>
      </c>
      <c r="B285" t="s">
        <v>153</v>
      </c>
      <c r="C285" t="s">
        <v>7</v>
      </c>
      <c r="D285" t="s">
        <v>8</v>
      </c>
      <c r="E285" t="s">
        <v>25</v>
      </c>
      <c r="F285" s="1">
        <v>10</v>
      </c>
      <c r="G285" t="s">
        <v>132</v>
      </c>
      <c r="H285" t="s">
        <v>11</v>
      </c>
    </row>
    <row r="286" spans="1:8" x14ac:dyDescent="0.3">
      <c r="A286">
        <v>12</v>
      </c>
      <c r="B286" t="s">
        <v>153</v>
      </c>
      <c r="C286" t="s">
        <v>7</v>
      </c>
      <c r="D286" t="s">
        <v>27</v>
      </c>
      <c r="E286" t="s">
        <v>28</v>
      </c>
      <c r="F286" s="1">
        <v>136</v>
      </c>
      <c r="G286" t="s">
        <v>133</v>
      </c>
      <c r="H286" t="s">
        <v>11</v>
      </c>
    </row>
    <row r="287" spans="1:8" x14ac:dyDescent="0.3">
      <c r="A287">
        <v>12</v>
      </c>
      <c r="B287" t="s">
        <v>153</v>
      </c>
      <c r="C287" t="s">
        <v>7</v>
      </c>
      <c r="D287" t="s">
        <v>27</v>
      </c>
      <c r="E287" t="s">
        <v>30</v>
      </c>
      <c r="F287" s="1">
        <v>125</v>
      </c>
      <c r="G287" t="s">
        <v>129</v>
      </c>
      <c r="H287" t="s">
        <v>11</v>
      </c>
    </row>
    <row r="288" spans="1:8" x14ac:dyDescent="0.3">
      <c r="A288">
        <v>12</v>
      </c>
      <c r="B288" t="s">
        <v>153</v>
      </c>
      <c r="C288" t="s">
        <v>7</v>
      </c>
      <c r="D288" t="s">
        <v>27</v>
      </c>
      <c r="E288" t="s">
        <v>31</v>
      </c>
      <c r="F288" s="1">
        <v>104</v>
      </c>
      <c r="G288" t="s">
        <v>130</v>
      </c>
      <c r="H288" t="s">
        <v>11</v>
      </c>
    </row>
    <row r="289" spans="1:8" x14ac:dyDescent="0.3">
      <c r="A289">
        <v>12</v>
      </c>
      <c r="B289" t="s">
        <v>153</v>
      </c>
      <c r="C289" t="s">
        <v>7</v>
      </c>
      <c r="D289" t="s">
        <v>32</v>
      </c>
      <c r="E289" t="s">
        <v>9</v>
      </c>
      <c r="F289" s="1">
        <v>24</v>
      </c>
      <c r="G289" t="s">
        <v>131</v>
      </c>
      <c r="H289" t="s">
        <v>11</v>
      </c>
    </row>
    <row r="290" spans="1:8" x14ac:dyDescent="0.3">
      <c r="A290">
        <v>12</v>
      </c>
      <c r="B290" t="s">
        <v>153</v>
      </c>
      <c r="C290" t="s">
        <v>7</v>
      </c>
      <c r="D290" t="s">
        <v>32</v>
      </c>
      <c r="E290" t="s">
        <v>33</v>
      </c>
      <c r="F290" s="1">
        <v>100</v>
      </c>
      <c r="G290" t="s">
        <v>127</v>
      </c>
      <c r="H290" t="s">
        <v>11</v>
      </c>
    </row>
    <row r="291" spans="1:8" x14ac:dyDescent="0.3">
      <c r="A291">
        <v>12</v>
      </c>
      <c r="B291" t="s">
        <v>153</v>
      </c>
      <c r="C291" t="s">
        <v>7</v>
      </c>
      <c r="D291" t="s">
        <v>32</v>
      </c>
      <c r="E291" t="s">
        <v>34</v>
      </c>
      <c r="F291" s="1">
        <v>148</v>
      </c>
      <c r="G291" t="s">
        <v>134</v>
      </c>
      <c r="H291" t="s">
        <v>11</v>
      </c>
    </row>
    <row r="292" spans="1:8" x14ac:dyDescent="0.3">
      <c r="A292">
        <v>12</v>
      </c>
      <c r="B292" t="s">
        <v>153</v>
      </c>
      <c r="C292" t="s">
        <v>7</v>
      </c>
      <c r="D292" t="s">
        <v>32</v>
      </c>
      <c r="E292" t="s">
        <v>35</v>
      </c>
      <c r="F292" s="1">
        <v>37</v>
      </c>
      <c r="G292" t="s">
        <v>129</v>
      </c>
      <c r="H292" t="s">
        <v>11</v>
      </c>
    </row>
    <row r="293" spans="1:8" x14ac:dyDescent="0.3">
      <c r="A293">
        <v>12</v>
      </c>
      <c r="B293" t="s">
        <v>153</v>
      </c>
      <c r="C293" t="s">
        <v>7</v>
      </c>
      <c r="D293" t="s">
        <v>32</v>
      </c>
      <c r="E293" t="s">
        <v>36</v>
      </c>
      <c r="F293" s="1">
        <v>71</v>
      </c>
      <c r="G293" t="s">
        <v>130</v>
      </c>
      <c r="H293" t="s">
        <v>11</v>
      </c>
    </row>
    <row r="294" spans="1:8" x14ac:dyDescent="0.3">
      <c r="A294">
        <v>12</v>
      </c>
      <c r="B294" t="s">
        <v>153</v>
      </c>
      <c r="C294" t="s">
        <v>7</v>
      </c>
      <c r="D294" t="s">
        <v>32</v>
      </c>
      <c r="E294" t="s">
        <v>37</v>
      </c>
      <c r="F294" s="1">
        <v>16</v>
      </c>
      <c r="G294" t="s">
        <v>131</v>
      </c>
      <c r="H294" t="s">
        <v>11</v>
      </c>
    </row>
    <row r="295" spans="1:8" x14ac:dyDescent="0.3">
      <c r="A295">
        <v>12</v>
      </c>
      <c r="B295" t="s">
        <v>153</v>
      </c>
      <c r="C295" t="s">
        <v>7</v>
      </c>
      <c r="D295" t="s">
        <v>32</v>
      </c>
      <c r="E295" t="s">
        <v>38</v>
      </c>
      <c r="F295" s="1">
        <v>59</v>
      </c>
      <c r="G295" t="s">
        <v>127</v>
      </c>
      <c r="H295" t="s">
        <v>11</v>
      </c>
    </row>
    <row r="296" spans="1:8" x14ac:dyDescent="0.3">
      <c r="A296">
        <v>12</v>
      </c>
      <c r="B296" t="s">
        <v>153</v>
      </c>
      <c r="C296" t="s">
        <v>7</v>
      </c>
      <c r="D296" t="s">
        <v>32</v>
      </c>
      <c r="E296" t="s">
        <v>39</v>
      </c>
      <c r="F296" s="1">
        <v>64</v>
      </c>
      <c r="G296" t="s">
        <v>132</v>
      </c>
      <c r="H296" t="s">
        <v>11</v>
      </c>
    </row>
    <row r="297" spans="1:8" x14ac:dyDescent="0.3">
      <c r="A297">
        <v>12</v>
      </c>
      <c r="B297" t="s">
        <v>153</v>
      </c>
      <c r="C297" t="s">
        <v>7</v>
      </c>
      <c r="D297" t="s">
        <v>32</v>
      </c>
      <c r="E297" t="s">
        <v>25</v>
      </c>
      <c r="F297" s="1">
        <v>55</v>
      </c>
      <c r="G297" t="s">
        <v>133</v>
      </c>
      <c r="H297" t="s">
        <v>11</v>
      </c>
    </row>
    <row r="298" spans="1:8" x14ac:dyDescent="0.3">
      <c r="A298">
        <v>12</v>
      </c>
      <c r="B298" t="s">
        <v>153</v>
      </c>
      <c r="C298" t="s">
        <v>40</v>
      </c>
      <c r="D298" t="s">
        <v>41</v>
      </c>
      <c r="E298" t="s">
        <v>42</v>
      </c>
      <c r="F298" s="1">
        <v>2559</v>
      </c>
    </row>
    <row r="299" spans="1:8" x14ac:dyDescent="0.3">
      <c r="A299">
        <v>12</v>
      </c>
      <c r="B299" t="s">
        <v>153</v>
      </c>
      <c r="C299" t="s">
        <v>40</v>
      </c>
      <c r="D299" t="s">
        <v>41</v>
      </c>
      <c r="E299" t="s">
        <v>43</v>
      </c>
      <c r="F299" s="1">
        <v>159</v>
      </c>
    </row>
    <row r="300" spans="1:8" x14ac:dyDescent="0.3">
      <c r="A300">
        <v>12</v>
      </c>
      <c r="B300" t="s">
        <v>153</v>
      </c>
      <c r="C300" t="s">
        <v>40</v>
      </c>
      <c r="D300" t="s">
        <v>44</v>
      </c>
      <c r="E300" t="s">
        <v>45</v>
      </c>
      <c r="F300" s="1">
        <v>118</v>
      </c>
    </row>
    <row r="301" spans="1:8" x14ac:dyDescent="0.3">
      <c r="A301">
        <v>12</v>
      </c>
      <c r="B301" t="s">
        <v>153</v>
      </c>
      <c r="C301" t="s">
        <v>40</v>
      </c>
      <c r="D301" t="s">
        <v>44</v>
      </c>
      <c r="E301" t="s">
        <v>46</v>
      </c>
      <c r="F301" s="1">
        <v>147</v>
      </c>
    </row>
  </sheetData>
  <pageMargins left="0.7" right="0.7" top="0.75" bottom="0.75" header="0.3" footer="0.3"/>
  <pageSetup paperSize="9" orientation="portrait" horizontalDpi="360" verticalDpi="36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Tracker</vt:lpstr>
      <vt:lpstr>Sheet2</vt:lpstr>
      <vt:lpstr>Sheet4 (2)</vt:lpstr>
      <vt:lpstr>Sheet4 (3)</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Adriána Čigášová</dc:creator>
  <cp:lastModifiedBy>Adriána Čigášová</cp:lastModifiedBy>
  <dcterms:created xsi:type="dcterms:W3CDTF">2023-05-10T08:54:59Z</dcterms:created>
  <dcterms:modified xsi:type="dcterms:W3CDTF">2023-05-10T19:27:18Z</dcterms:modified>
</cp:coreProperties>
</file>