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0"/>
  <workbookPr/>
  <mc:AlternateContent xmlns:mc="http://schemas.openxmlformats.org/markup-compatibility/2006">
    <mc:Choice Requires="x15">
      <x15ac:absPath xmlns:x15ac="http://schemas.microsoft.com/office/spreadsheetml/2010/11/ac" url="D:\Users\Jenny\Downloads\"/>
    </mc:Choice>
  </mc:AlternateContent>
  <xr:revisionPtr revIDLastSave="0" documentId="8_{7BC57638-8F2A-403E-A5C2-020BFA692B4B}" xr6:coauthVersionLast="47" xr6:coauthVersionMax="47" xr10:uidLastSave="{00000000-0000-0000-0000-000000000000}"/>
  <bookViews>
    <workbookView xWindow="0" yWindow="0" windowWidth="8970" windowHeight="6255" firstSheet="2" activeTab="2" xr2:uid="{00000000-000D-0000-FFFF-FFFF00000000}"/>
  </bookViews>
  <sheets>
    <sheet name="Backlog" sheetId="1" r:id="rId1"/>
    <sheet name="sprint0" sheetId="2" r:id="rId2"/>
    <sheet name="burdonchar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D32" i="3" l="1"/>
  <c r="E32" i="3"/>
  <c r="F32" i="3" s="1"/>
  <c r="G32" i="3" s="1"/>
  <c r="S33" i="3"/>
  <c r="R33" i="3"/>
  <c r="Q33" i="3"/>
  <c r="P33" i="3"/>
  <c r="H32" i="3"/>
  <c r="I32" i="3"/>
  <c r="J32" i="3" s="1"/>
  <c r="K32" i="3"/>
  <c r="O33" i="3"/>
  <c r="N33" i="3"/>
  <c r="M33" i="3"/>
  <c r="L33" i="3"/>
  <c r="K33" i="3"/>
  <c r="J33" i="3"/>
  <c r="I33" i="3"/>
  <c r="H33" i="3"/>
  <c r="F33" i="3"/>
  <c r="G33" i="3"/>
  <c r="E33" i="3"/>
  <c r="D33" i="3"/>
  <c r="C33" i="3"/>
  <c r="C32" i="3"/>
  <c r="T5" i="3"/>
  <c r="T4" i="3"/>
  <c r="T3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M68" i="2"/>
  <c r="J68" i="2"/>
  <c r="L39" i="2"/>
  <c r="J39" i="2"/>
  <c r="J19" i="2"/>
  <c r="L32" i="3" l="1"/>
  <c r="M32" i="3" s="1"/>
  <c r="N32" i="3" l="1"/>
  <c r="O32" i="3" l="1"/>
  <c r="P32" i="3" s="1"/>
  <c r="Q32" i="3" s="1"/>
  <c r="R32" i="3" s="1"/>
  <c r="S32" i="3" s="1"/>
</calcChain>
</file>

<file path=xl/sharedStrings.xml><?xml version="1.0" encoding="utf-8"?>
<sst xmlns="http://schemas.openxmlformats.org/spreadsheetml/2006/main" count="358" uniqueCount="131">
  <si>
    <t>ID</t>
  </si>
  <si>
    <t>Tema</t>
  </si>
  <si>
    <t>Como un..</t>
  </si>
  <si>
    <t>Necesito</t>
  </si>
  <si>
    <t>Asi podre...</t>
  </si>
  <si>
    <t>Notas</t>
  </si>
  <si>
    <t>Prioridad</t>
  </si>
  <si>
    <t>Estado</t>
  </si>
  <si>
    <t>REQ001</t>
  </si>
  <si>
    <t>Visualizar página principal</t>
  </si>
  <si>
    <t>Usuario</t>
  </si>
  <si>
    <t>Vizualizar información de la plataforma  "Learning Content"</t>
  </si>
  <si>
    <t>Tener conocimiento sobre que trata la Plataforma  "Learning Content"</t>
  </si>
  <si>
    <t>Alta</t>
  </si>
  <si>
    <t>Terminada</t>
  </si>
  <si>
    <t>REQ002</t>
  </si>
  <si>
    <t>Registro de Usuario</t>
  </si>
  <si>
    <t>Profesor y Usuario</t>
  </si>
  <si>
    <t>Acceder a los módulos de la Plataforma "Learning Content"</t>
  </si>
  <si>
    <t>Ingresar e interactuar con los módulos de la Plataforma  "Learning Content"</t>
  </si>
  <si>
    <t>REQ003</t>
  </si>
  <si>
    <t>Gestión de Material de Estudio</t>
  </si>
  <si>
    <t>Administrador y Profesor</t>
  </si>
  <si>
    <t>Gestionar la información del material en la plataforma  "Learning Content"</t>
  </si>
  <si>
    <t>Gestionar la información de los materiales de cada módulo en la Plataforma  "Learning Content"</t>
  </si>
  <si>
    <t>REQ004</t>
  </si>
  <si>
    <t>Vizualizar Módulos</t>
  </si>
  <si>
    <t>Vizualizar el contenido de cada módulo disponible en la plataforma  "Learning Content"</t>
  </si>
  <si>
    <t>Conocer e interactuar con el material de cada módulo en la Plataforma  "Learning Content"</t>
  </si>
  <si>
    <t>REQ005</t>
  </si>
  <si>
    <t>Generar reporte de información de usuarios</t>
  </si>
  <si>
    <t>Administrador</t>
  </si>
  <si>
    <t>Generar un reporte de la informacion de los usuarios registrados en la plataforma "Learning Content"</t>
  </si>
  <si>
    <t>Gestionar la información de los usuarios que interactúan en la Plataforma  "Learning Content"</t>
  </si>
  <si>
    <t>REQ006</t>
  </si>
  <si>
    <t>Generar reportes de calificaciones</t>
  </si>
  <si>
    <t>Profesor</t>
  </si>
  <si>
    <t>Generar un reporte de desempeño de los usuarios en la plataforma "Learning Content"</t>
  </si>
  <si>
    <t>Tener conocimiento del desepeño de los estudiantes en la Plataforma  "Learning Content"</t>
  </si>
  <si>
    <t>REQ007</t>
  </si>
  <si>
    <t>Emitir un certificado de finalización de módulo</t>
  </si>
  <si>
    <t>Emitir un certificado de finalización de cada módulo matriculado en la plataforma "Learning Content"</t>
  </si>
  <si>
    <t>Tener un documento válido que me certifique haber terminado con éxito los módulos de la Plataforma  "Learning Content"</t>
  </si>
  <si>
    <t>Así podre...</t>
  </si>
  <si>
    <t>Status</t>
  </si>
  <si>
    <t>Tareas</t>
  </si>
  <si>
    <t>Asignado</t>
  </si>
  <si>
    <t>Estimado</t>
  </si>
  <si>
    <t>REQ001-1</t>
  </si>
  <si>
    <t>Ingresar al sitio web</t>
  </si>
  <si>
    <t>Adriana Díaz</t>
  </si>
  <si>
    <t>REQ001-2</t>
  </si>
  <si>
    <t>Visualizar la informacion de los modulos</t>
  </si>
  <si>
    <t>REQ001-3</t>
  </si>
  <si>
    <t>Interactuar con las pestañas de de Inicio, Sobre nosotros, módulo, inscripciones, ayuda.</t>
  </si>
  <si>
    <t>Administrador y usuario</t>
  </si>
  <si>
    <t>REQ002-1</t>
  </si>
  <si>
    <t>Crear la opción de "Registrarse"</t>
  </si>
  <si>
    <t>Brandon Masacela</t>
  </si>
  <si>
    <t>REQ002-2</t>
  </si>
  <si>
    <t>Diseñar campos para los datos solicitados en el formulario 1</t>
  </si>
  <si>
    <t>REQ002-3</t>
  </si>
  <si>
    <t>Diseñar campos para los datos solicitados en el formulario 2</t>
  </si>
  <si>
    <t>REQ002-4</t>
  </si>
  <si>
    <t>Diseñar el checkbox de términos y condiciones</t>
  </si>
  <si>
    <t>REQ002-5</t>
  </si>
  <si>
    <t xml:space="preserve">Crear botón de Registro </t>
  </si>
  <si>
    <t>En Proceso</t>
  </si>
  <si>
    <t>REQ003-1</t>
  </si>
  <si>
    <t xml:space="preserve">Alojar moodle en host </t>
  </si>
  <si>
    <t>Michelle Paredes</t>
  </si>
  <si>
    <t>REQ003-2</t>
  </si>
  <si>
    <t>Habilitar cuenta de administrador</t>
  </si>
  <si>
    <t>REQ003-3</t>
  </si>
  <si>
    <t>Crear los modulos de cada asignatura</t>
  </si>
  <si>
    <t>REQ003-4</t>
  </si>
  <si>
    <t>Cargar contenido del módulo dentro de cada Tema</t>
  </si>
  <si>
    <t>REQ003-5</t>
  </si>
  <si>
    <t>Configurar visibilidad y restricciones de contenido</t>
  </si>
  <si>
    <t>REQ004-1</t>
  </si>
  <si>
    <t>Johanna Pila</t>
  </si>
  <si>
    <t>REQ004-2</t>
  </si>
  <si>
    <t>Verificar la disponibilidad de la visualización de material de cada módulos</t>
  </si>
  <si>
    <t>REQ004-3</t>
  </si>
  <si>
    <t>Confirgurar la interacción con el contenido cargado en cada módulo</t>
  </si>
  <si>
    <t>REQ005-1</t>
  </si>
  <si>
    <t>Ingresar a la opción "Administrar Sitios"</t>
  </si>
  <si>
    <t>REQ005-2</t>
  </si>
  <si>
    <t>Examinar la lista de usuarios</t>
  </si>
  <si>
    <t>REQ005-3</t>
  </si>
  <si>
    <t>Crear acciones masivas de usuarios</t>
  </si>
  <si>
    <t>REQ005-4</t>
  </si>
  <si>
    <t>Generar reporte de usuarios</t>
  </si>
  <si>
    <t>REQ006-1</t>
  </si>
  <si>
    <t>REQ006-2</t>
  </si>
  <si>
    <t>Acceder al módulo en el que se encuentra matriculado</t>
  </si>
  <si>
    <t>REQ006-3</t>
  </si>
  <si>
    <t xml:space="preserve">Verificar el desarrollo de la prueba de contenidos </t>
  </si>
  <si>
    <t>REQ006-4</t>
  </si>
  <si>
    <t>Descargar la información de calificaciones  de los estudiante</t>
  </si>
  <si>
    <t>REQ007-1</t>
  </si>
  <si>
    <t>Ingresar al módulo deseado</t>
  </si>
  <si>
    <t>REQ007-2</t>
  </si>
  <si>
    <t>Diseñar el certificado</t>
  </si>
  <si>
    <t>REQ007-3</t>
  </si>
  <si>
    <t>Configurar las restricciones de visibilidad del certificado</t>
  </si>
  <si>
    <t>SUMA TOTAL</t>
  </si>
  <si>
    <t>Dia 16</t>
  </si>
  <si>
    <t>Dia 15</t>
  </si>
  <si>
    <t>Dia 14</t>
  </si>
  <si>
    <t>Dia 13</t>
  </si>
  <si>
    <t>Dia 12</t>
  </si>
  <si>
    <t>Dia 11</t>
  </si>
  <si>
    <t>Dia 10</t>
  </si>
  <si>
    <t>Dia 9</t>
  </si>
  <si>
    <t>Dia 8</t>
  </si>
  <si>
    <t>Dia 7</t>
  </si>
  <si>
    <t>Dia 6</t>
  </si>
  <si>
    <t>Dia 5</t>
  </si>
  <si>
    <t>Dia 4</t>
  </si>
  <si>
    <t>Dia 3</t>
  </si>
  <si>
    <t>Dia 2</t>
  </si>
  <si>
    <t>Dia 1</t>
  </si>
  <si>
    <t>Total de Horas</t>
  </si>
  <si>
    <t>c</t>
  </si>
  <si>
    <t>Conclusión</t>
  </si>
  <si>
    <t>El gráfico muestra una línea descendente constante tanto en las horas estimadas como en las horas restantes. Esto indica que el trabajo se ha completando a un ritmo constante y que se cumplió con el cronograma original, dando como resultado un proyecto funcional con los requerimientos que se acordaron en un inicio con el tutor empresarial.</t>
  </si>
  <si>
    <t>Recomendación</t>
  </si>
  <si>
    <t>La gráfica muestra un progreso positivo en el proyecto, ya que, las horas estimadas se encuentran superando a las horas restantes en puntos específicos de la gráfica. Se recomienda seguir el plan actual, mantener una comunicación clara con el equipo y optimizar recursos según sea necesario en caso de continuar con mejoras al programa. Finalmente, se debe tener en cuenta realizar un seguimiento regular del programa para identificar cualquier problema futuro.</t>
  </si>
  <si>
    <t>Horas Estimadas</t>
  </si>
  <si>
    <t>Horas Estimadas
Restantes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</si>
</sst>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8"/>
      <name val="Arial"/>
      <family val="2"/>
      <scheme val="minor"/>
    </font>
    <font>
      <sz val="11"/>
      <color rgb="FF000000"/>
      <name val="Times New Roman"/>
    </font>
    <font>
      <b/>
      <sz val="11"/>
      <color theme="1"/>
      <name val="Times New Roman"/>
    </font>
    <font>
      <sz val="11"/>
      <color theme="1"/>
      <name val="Times New Roman"/>
    </font>
    <font>
      <sz val="11"/>
      <name val="Times New Roman"/>
    </font>
    <font>
      <b/>
      <sz val="11"/>
      <color rgb="FF000000"/>
      <name val="Times New Roman"/>
    </font>
    <font>
      <sz val="10"/>
      <name val="Times New Roman"/>
    </font>
    <font>
      <sz val="10"/>
      <color rgb="FF000000"/>
      <name val="Times New Roman"/>
    </font>
    <font>
      <b/>
      <sz val="11"/>
      <name val="Times New Roman"/>
    </font>
    <font>
      <b/>
      <sz val="10"/>
      <color rgb="FF000000"/>
      <name val="Arial"/>
      <scheme val="minor"/>
    </font>
    <font>
      <b/>
      <sz val="10"/>
      <color rgb="FF000000"/>
      <name val="Times New Roman"/>
    </font>
    <font>
      <sz val="11"/>
      <color rgb="FF0000FF"/>
      <name val="Times New Roman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/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/>
    </xf>
    <xf numFmtId="0" fontId="6" fillId="0" borderId="1" xfId="0" applyFont="1" applyBorder="1"/>
    <xf numFmtId="0" fontId="5" fillId="6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5" fillId="7" borderId="2" xfId="0" applyFont="1" applyFill="1" applyBorder="1" applyAlignment="1">
      <alignment horizontal="center" vertical="center"/>
    </xf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8" fillId="0" borderId="0" xfId="0" applyFont="1"/>
    <xf numFmtId="0" fontId="14" fillId="0" borderId="2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/>
    </xf>
    <xf numFmtId="0" fontId="5" fillId="5" borderId="2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0" fillId="0" borderId="1" xfId="0" applyFont="1" applyBorder="1"/>
    <xf numFmtId="0" fontId="9" fillId="0" borderId="1" xfId="0" applyFont="1" applyBorder="1"/>
    <xf numFmtId="0" fontId="13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horizontal="left" vertical="center" wrapText="1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2" fillId="9" borderId="0" xfId="0" applyFont="1" applyFill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12" fillId="9" borderId="0" xfId="0" applyFont="1" applyFill="1"/>
    <xf numFmtId="0" fontId="12" fillId="10" borderId="0" xfId="0" applyFont="1" applyFill="1" applyAlignment="1">
      <alignment horizontal="center"/>
    </xf>
    <xf numFmtId="0" fontId="14" fillId="0" borderId="6" xfId="0" applyFont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0" fillId="8" borderId="1" xfId="0" applyFont="1" applyFill="1" applyBorder="1"/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2" fillId="11" borderId="0" xfId="0" applyFont="1" applyFill="1" applyAlignment="1">
      <alignment horizontal="center"/>
    </xf>
    <xf numFmtId="0" fontId="6" fillId="12" borderId="2" xfId="0" applyFont="1" applyFill="1" applyBorder="1" applyAlignment="1">
      <alignment horizontal="center" vertical="center"/>
    </xf>
    <xf numFmtId="0" fontId="6" fillId="12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4" fillId="0" borderId="1" xfId="0" applyFont="1" applyBorder="1"/>
    <xf numFmtId="0" fontId="7" fillId="0" borderId="2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5" fillId="7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1" xfId="0" applyFont="1" applyBorder="1" applyAlignment="1"/>
    <xf numFmtId="0" fontId="0" fillId="0" borderId="1" xfId="0" applyBorder="1" applyAlignment="1"/>
  </cellXfs>
  <cellStyles count="1">
    <cellStyle name="Normal" xfId="0" builtinId="0"/>
  </cellStyles>
  <dxfs count="7">
    <dxf>
      <font>
        <sz val="11"/>
        <name val="Times New Roman"/>
      </font>
      <numFmt numFmtId="0" formatCode="General"/>
      <alignment horizontal="center" vertical="center"/>
      <border>
        <left/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z val="11"/>
        <name val="Times New Roman"/>
      </font>
      <alignment horizontal="center" vertical="center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sz val="11"/>
        <name val="Times New Roman"/>
      </font>
      <alignment horizontal="center" vertical="center"/>
    </dxf>
    <dxf>
      <font>
        <sz val="11"/>
        <name val="Times New Roman"/>
      </font>
      <alignment horizontal="center" vertical="center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tx>
            <c:v>Horas Estimadas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burdonchart!$B$32:$S$32</c:f>
              <c:numCache>
                <c:formatCode>General</c:formatCode>
                <c:ptCount val="18"/>
                <c:pt idx="0">
                  <c:v>0</c:v>
                </c:pt>
                <c:pt idx="1">
                  <c:v>100</c:v>
                </c:pt>
                <c:pt idx="2">
                  <c:v>92</c:v>
                </c:pt>
                <c:pt idx="3">
                  <c:v>86</c:v>
                </c:pt>
                <c:pt idx="4">
                  <c:v>79</c:v>
                </c:pt>
                <c:pt idx="5">
                  <c:v>75</c:v>
                </c:pt>
                <c:pt idx="6">
                  <c:v>70</c:v>
                </c:pt>
                <c:pt idx="7">
                  <c:v>67</c:v>
                </c:pt>
                <c:pt idx="8">
                  <c:v>64</c:v>
                </c:pt>
                <c:pt idx="9">
                  <c:v>61</c:v>
                </c:pt>
                <c:pt idx="10">
                  <c:v>56</c:v>
                </c:pt>
                <c:pt idx="11">
                  <c:v>48</c:v>
                </c:pt>
                <c:pt idx="12">
                  <c:v>43</c:v>
                </c:pt>
                <c:pt idx="13">
                  <c:v>29</c:v>
                </c:pt>
                <c:pt idx="14">
                  <c:v>19</c:v>
                </c:pt>
                <c:pt idx="15">
                  <c:v>9</c:v>
                </c:pt>
                <c:pt idx="16">
                  <c:v>7</c:v>
                </c:pt>
                <c:pt idx="1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tx>
            <c:v>Horas Restantes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burdonchart!$B$33:$S$33</c:f>
              <c:numCache>
                <c:formatCode>General</c:formatCode>
                <c:ptCount val="18"/>
                <c:pt idx="0">
                  <c:v>0</c:v>
                </c:pt>
                <c:pt idx="1">
                  <c:v>100</c:v>
                </c:pt>
                <c:pt idx="2">
                  <c:v>93.75</c:v>
                </c:pt>
                <c:pt idx="3">
                  <c:v>87.5</c:v>
                </c:pt>
                <c:pt idx="4">
                  <c:v>81.25</c:v>
                </c:pt>
                <c:pt idx="5">
                  <c:v>75</c:v>
                </c:pt>
                <c:pt idx="6">
                  <c:v>68.75</c:v>
                </c:pt>
                <c:pt idx="7">
                  <c:v>62.5</c:v>
                </c:pt>
                <c:pt idx="8">
                  <c:v>56.25</c:v>
                </c:pt>
                <c:pt idx="9">
                  <c:v>50</c:v>
                </c:pt>
                <c:pt idx="10">
                  <c:v>43.75</c:v>
                </c:pt>
                <c:pt idx="11">
                  <c:v>37.5</c:v>
                </c:pt>
                <c:pt idx="12">
                  <c:v>31.25</c:v>
                </c:pt>
                <c:pt idx="13">
                  <c:v>25</c:v>
                </c:pt>
                <c:pt idx="14">
                  <c:v>18.75</c:v>
                </c:pt>
                <c:pt idx="15">
                  <c:v>12.5</c:v>
                </c:pt>
                <c:pt idx="16">
                  <c:v>6.25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0</xdr:colOff>
      <xdr:row>1</xdr:row>
      <xdr:rowOff>209550</xdr:rowOff>
    </xdr:from>
    <xdr:ext cx="6372225" cy="3914775"/>
    <xdr:graphicFrame macro="">
      <xdr:nvGraphicFramePr>
        <xdr:cNvPr id="6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T3:T29" headerRowCount="0" headerRowDxfId="3" dataDxfId="2" totalsRowDxfId="1">
  <tableColumns count="1">
    <tableColumn id="1" xr3:uid="{00000000-0010-0000-0000-000001000000}" name="Column1" dataDxfId="0">
      <calculatedColumnFormula>SUM(D3:S3)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3"/>
  <sheetViews>
    <sheetView topLeftCell="E6" workbookViewId="0">
      <selection activeCell="B9" sqref="B9:I9"/>
    </sheetView>
  </sheetViews>
  <sheetFormatPr defaultColWidth="12.5703125" defaultRowHeight="15" customHeight="1"/>
  <cols>
    <col min="1" max="1" width="3" style="1" customWidth="1"/>
    <col min="2" max="2" width="12.42578125" style="1" customWidth="1"/>
    <col min="3" max="3" width="34" style="1" customWidth="1"/>
    <col min="4" max="4" width="36" style="1" customWidth="1"/>
    <col min="5" max="5" width="41.42578125" style="1" customWidth="1"/>
    <col min="6" max="6" width="54.42578125" style="1" customWidth="1"/>
    <col min="7" max="27" width="12.42578125" style="1" customWidth="1"/>
    <col min="28" max="16384" width="12.5703125" style="1"/>
  </cols>
  <sheetData>
    <row r="1" spans="1:10" ht="23.25" customHeight="1">
      <c r="B1" s="2"/>
      <c r="C1" s="2"/>
      <c r="D1" s="2"/>
      <c r="E1" s="2"/>
      <c r="F1" s="2"/>
      <c r="G1" s="2"/>
      <c r="H1" s="2"/>
      <c r="I1" s="2"/>
    </row>
    <row r="2" spans="1:10" s="5" customFormat="1" ht="23.25" customHeight="1">
      <c r="A2" s="3"/>
      <c r="B2" s="15" t="s">
        <v>0</v>
      </c>
      <c r="C2" s="15" t="s">
        <v>1</v>
      </c>
      <c r="D2" s="15" t="s">
        <v>2</v>
      </c>
      <c r="E2" s="15" t="s">
        <v>3</v>
      </c>
      <c r="F2" s="15" t="s">
        <v>4</v>
      </c>
      <c r="G2" s="15" t="s">
        <v>5</v>
      </c>
      <c r="H2" s="15" t="s">
        <v>6</v>
      </c>
      <c r="I2" s="15" t="s">
        <v>7</v>
      </c>
      <c r="J2" s="3"/>
    </row>
    <row r="3" spans="1:10" ht="49.5" customHeight="1">
      <c r="A3" s="2"/>
      <c r="B3" s="16" t="s">
        <v>8</v>
      </c>
      <c r="C3" s="7" t="s">
        <v>9</v>
      </c>
      <c r="D3" s="6" t="s">
        <v>10</v>
      </c>
      <c r="E3" s="7" t="s">
        <v>11</v>
      </c>
      <c r="F3" s="8" t="s">
        <v>12</v>
      </c>
      <c r="G3" s="9"/>
      <c r="H3" s="6" t="s">
        <v>13</v>
      </c>
      <c r="I3" s="6" t="s">
        <v>14</v>
      </c>
      <c r="J3" s="2"/>
    </row>
    <row r="4" spans="1:10" ht="49.5" customHeight="1">
      <c r="A4" s="2"/>
      <c r="B4" s="4" t="s">
        <v>15</v>
      </c>
      <c r="C4" s="11" t="s">
        <v>16</v>
      </c>
      <c r="D4" s="6" t="s">
        <v>17</v>
      </c>
      <c r="E4" s="12" t="s">
        <v>18</v>
      </c>
      <c r="F4" s="8" t="s">
        <v>19</v>
      </c>
      <c r="G4" s="9"/>
      <c r="H4" s="6" t="s">
        <v>13</v>
      </c>
      <c r="I4" s="6" t="s">
        <v>14</v>
      </c>
      <c r="J4" s="2"/>
    </row>
    <row r="5" spans="1:10" ht="49.5" customHeight="1">
      <c r="A5" s="2"/>
      <c r="B5" s="4" t="s">
        <v>20</v>
      </c>
      <c r="C5" s="11" t="s">
        <v>21</v>
      </c>
      <c r="D5" s="6" t="s">
        <v>22</v>
      </c>
      <c r="E5" s="12" t="s">
        <v>23</v>
      </c>
      <c r="F5" s="8" t="s">
        <v>24</v>
      </c>
      <c r="G5" s="9"/>
      <c r="H5" s="6" t="s">
        <v>13</v>
      </c>
      <c r="I5" s="6" t="s">
        <v>14</v>
      </c>
      <c r="J5" s="2"/>
    </row>
    <row r="6" spans="1:10" ht="49.5" customHeight="1">
      <c r="A6" s="2"/>
      <c r="B6" s="4" t="s">
        <v>25</v>
      </c>
      <c r="C6" s="11" t="s">
        <v>26</v>
      </c>
      <c r="D6" s="6" t="s">
        <v>10</v>
      </c>
      <c r="E6" s="7" t="s">
        <v>27</v>
      </c>
      <c r="F6" s="8" t="s">
        <v>28</v>
      </c>
      <c r="G6" s="9"/>
      <c r="H6" s="6" t="s">
        <v>13</v>
      </c>
      <c r="I6" s="6" t="s">
        <v>14</v>
      </c>
      <c r="J6" s="2"/>
    </row>
    <row r="7" spans="1:10" ht="49.5" customHeight="1">
      <c r="A7" s="2"/>
      <c r="B7" s="16" t="s">
        <v>29</v>
      </c>
      <c r="C7" s="7" t="s">
        <v>30</v>
      </c>
      <c r="D7" s="6" t="s">
        <v>31</v>
      </c>
      <c r="E7" s="7" t="s">
        <v>32</v>
      </c>
      <c r="F7" s="8" t="s">
        <v>33</v>
      </c>
      <c r="G7" s="9"/>
      <c r="H7" s="6" t="s">
        <v>13</v>
      </c>
      <c r="I7" s="6" t="s">
        <v>14</v>
      </c>
      <c r="J7" s="2"/>
    </row>
    <row r="8" spans="1:10" ht="49.5" customHeight="1">
      <c r="A8" s="2"/>
      <c r="B8" s="16" t="s">
        <v>34</v>
      </c>
      <c r="C8" s="7" t="s">
        <v>35</v>
      </c>
      <c r="D8" s="6" t="s">
        <v>36</v>
      </c>
      <c r="E8" s="7" t="s">
        <v>37</v>
      </c>
      <c r="F8" s="8" t="s">
        <v>38</v>
      </c>
      <c r="G8" s="9"/>
      <c r="H8" s="6" t="s">
        <v>13</v>
      </c>
      <c r="I8" s="6" t="s">
        <v>14</v>
      </c>
      <c r="J8" s="2"/>
    </row>
    <row r="9" spans="1:10" ht="49.5" customHeight="1">
      <c r="A9" s="2"/>
      <c r="B9" s="16" t="s">
        <v>39</v>
      </c>
      <c r="C9" s="7" t="s">
        <v>40</v>
      </c>
      <c r="D9" s="6" t="s">
        <v>10</v>
      </c>
      <c r="E9" s="7" t="s">
        <v>41</v>
      </c>
      <c r="F9" s="8" t="s">
        <v>42</v>
      </c>
      <c r="G9" s="9"/>
      <c r="H9" s="6" t="s">
        <v>13</v>
      </c>
      <c r="I9" s="6" t="s">
        <v>14</v>
      </c>
      <c r="J9" s="2"/>
    </row>
    <row r="10" spans="1:10" ht="49.5" customHeight="1">
      <c r="A10" s="2"/>
      <c r="J10" s="2"/>
    </row>
    <row r="11" spans="1:10" ht="15.75" customHeight="1">
      <c r="B11" s="14"/>
      <c r="C11" s="14"/>
      <c r="D11" s="14"/>
      <c r="E11" s="14"/>
      <c r="F11" s="14"/>
      <c r="G11" s="2"/>
      <c r="H11" s="14"/>
      <c r="I11" s="14"/>
    </row>
    <row r="12" spans="1:10" ht="15.75" customHeight="1"/>
    <row r="13" spans="1:10" ht="15.75" customHeight="1"/>
    <row r="14" spans="1:10" ht="15.75" customHeight="1"/>
    <row r="15" spans="1:10" ht="15.75" customHeight="1"/>
    <row r="16" spans="1:10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M988"/>
  <sheetViews>
    <sheetView topLeftCell="F62" workbookViewId="0">
      <selection activeCell="F69" sqref="F69"/>
    </sheetView>
  </sheetViews>
  <sheetFormatPr defaultColWidth="12.5703125" defaultRowHeight="15" customHeight="1"/>
  <cols>
    <col min="1" max="1" width="2.85546875" customWidth="1"/>
    <col min="2" max="2" width="12.42578125" style="18" customWidth="1"/>
    <col min="3" max="4" width="18.85546875" customWidth="1"/>
    <col min="5" max="5" width="26.5703125" customWidth="1"/>
    <col min="6" max="6" width="39.28515625" customWidth="1"/>
    <col min="7" max="7" width="21.7109375" customWidth="1"/>
    <col min="8" max="9" width="12.42578125" style="18" customWidth="1"/>
    <col min="10" max="11" width="12.42578125" customWidth="1"/>
    <col min="12" max="12" width="15.140625" customWidth="1"/>
    <col min="13" max="26" width="12.42578125" customWidth="1"/>
  </cols>
  <sheetData>
    <row r="2" spans="1:10" s="55" customFormat="1" ht="19.5" customHeight="1">
      <c r="B2" s="44" t="s">
        <v>0</v>
      </c>
      <c r="C2" s="45" t="s">
        <v>1</v>
      </c>
      <c r="D2" s="45" t="s">
        <v>2</v>
      </c>
      <c r="E2" s="45" t="s">
        <v>3</v>
      </c>
      <c r="F2" s="45" t="s">
        <v>43</v>
      </c>
      <c r="G2" s="45" t="s">
        <v>5</v>
      </c>
      <c r="H2" s="45" t="s">
        <v>6</v>
      </c>
      <c r="I2" s="45" t="s">
        <v>44</v>
      </c>
    </row>
    <row r="3" spans="1:10" s="17" customFormat="1" ht="34.5" customHeight="1">
      <c r="B3" s="48" t="s">
        <v>8</v>
      </c>
      <c r="C3" s="52" t="s">
        <v>9</v>
      </c>
      <c r="D3" s="53" t="s">
        <v>10</v>
      </c>
      <c r="E3" s="52" t="s">
        <v>11</v>
      </c>
      <c r="F3" s="49" t="s">
        <v>12</v>
      </c>
      <c r="G3" s="54"/>
      <c r="H3" s="53" t="s">
        <v>13</v>
      </c>
      <c r="I3" s="53" t="s">
        <v>14</v>
      </c>
      <c r="J3" s="46"/>
    </row>
    <row r="4" spans="1:10" ht="15" customHeight="1">
      <c r="B4" s="17"/>
      <c r="C4" s="46"/>
      <c r="D4" s="46"/>
      <c r="E4" s="47"/>
      <c r="F4" s="46"/>
      <c r="G4" s="46"/>
      <c r="H4" s="46"/>
      <c r="I4" s="46"/>
    </row>
    <row r="5" spans="1:10" ht="26.25" customHeight="1">
      <c r="A5" s="20"/>
      <c r="B5" s="23" t="s">
        <v>0</v>
      </c>
      <c r="C5" s="86" t="s">
        <v>45</v>
      </c>
      <c r="D5" s="86"/>
      <c r="E5" s="86"/>
      <c r="F5" s="86"/>
      <c r="G5" s="23" t="s">
        <v>46</v>
      </c>
      <c r="H5" s="23" t="s">
        <v>6</v>
      </c>
      <c r="I5" s="23" t="s">
        <v>47</v>
      </c>
      <c r="J5" s="20"/>
    </row>
    <row r="6" spans="1:10" ht="26.25" customHeight="1">
      <c r="A6" s="20"/>
      <c r="B6" s="19" t="s">
        <v>48</v>
      </c>
      <c r="C6" s="83" t="s">
        <v>49</v>
      </c>
      <c r="D6" s="83"/>
      <c r="E6" s="83"/>
      <c r="F6" s="83"/>
      <c r="G6" s="6" t="s">
        <v>50</v>
      </c>
      <c r="H6" s="10" t="s">
        <v>13</v>
      </c>
      <c r="I6" s="13">
        <v>3</v>
      </c>
      <c r="J6" s="20"/>
    </row>
    <row r="7" spans="1:10" ht="26.25" customHeight="1">
      <c r="A7" s="20"/>
      <c r="B7" s="19" t="s">
        <v>51</v>
      </c>
      <c r="C7" s="83" t="s">
        <v>52</v>
      </c>
      <c r="D7" s="83"/>
      <c r="E7" s="83"/>
      <c r="F7" s="83"/>
      <c r="G7" s="6" t="s">
        <v>50</v>
      </c>
      <c r="H7" s="6" t="s">
        <v>13</v>
      </c>
      <c r="I7" s="13">
        <v>3</v>
      </c>
      <c r="J7" s="20"/>
    </row>
    <row r="8" spans="1:10" s="20" customFormat="1" ht="26.25" customHeight="1">
      <c r="B8" s="19" t="s">
        <v>53</v>
      </c>
      <c r="C8" s="83" t="s">
        <v>54</v>
      </c>
      <c r="D8" s="83"/>
      <c r="E8" s="83"/>
      <c r="F8" s="83"/>
      <c r="G8" s="6" t="s">
        <v>50</v>
      </c>
      <c r="H8" s="10" t="s">
        <v>13</v>
      </c>
      <c r="I8" s="10">
        <v>3</v>
      </c>
    </row>
    <row r="9" spans="1:10" s="20" customFormat="1" ht="33.75" customHeight="1">
      <c r="B9" s="36"/>
      <c r="C9" s="37"/>
      <c r="D9" s="37"/>
      <c r="E9" s="37"/>
      <c r="F9" s="37"/>
      <c r="G9" s="3"/>
      <c r="H9" s="38"/>
      <c r="I9" s="38"/>
    </row>
    <row r="10" spans="1:10" s="43" customFormat="1" ht="21" customHeight="1">
      <c r="B10" s="44" t="s">
        <v>0</v>
      </c>
      <c r="C10" s="44" t="s">
        <v>1</v>
      </c>
      <c r="D10" s="44" t="s">
        <v>2</v>
      </c>
      <c r="E10" s="44" t="s">
        <v>3</v>
      </c>
      <c r="F10" s="44" t="s">
        <v>43</v>
      </c>
      <c r="G10" s="44" t="s">
        <v>5</v>
      </c>
      <c r="H10" s="44" t="s">
        <v>6</v>
      </c>
      <c r="I10" s="44" t="s">
        <v>44</v>
      </c>
    </row>
    <row r="11" spans="1:10" s="20" customFormat="1" ht="40.5" customHeight="1">
      <c r="B11" s="48" t="s">
        <v>15</v>
      </c>
      <c r="C11" s="49" t="s">
        <v>16</v>
      </c>
      <c r="D11" s="50" t="s">
        <v>55</v>
      </c>
      <c r="E11" s="51" t="s">
        <v>18</v>
      </c>
      <c r="F11" s="49" t="s">
        <v>19</v>
      </c>
      <c r="G11" s="49"/>
      <c r="H11" s="50" t="s">
        <v>13</v>
      </c>
      <c r="I11" s="50" t="s">
        <v>14</v>
      </c>
    </row>
    <row r="12" spans="1:10" s="20" customFormat="1" ht="15" customHeight="1">
      <c r="A12"/>
      <c r="B12" s="42"/>
      <c r="C12" s="39"/>
      <c r="D12" s="3"/>
      <c r="E12" s="40"/>
      <c r="F12" s="41"/>
      <c r="G12" s="2"/>
      <c r="H12" s="3"/>
      <c r="I12" s="3"/>
      <c r="J12"/>
    </row>
    <row r="13" spans="1:10" s="20" customFormat="1" ht="25.5" customHeight="1">
      <c r="B13" s="23" t="s">
        <v>0</v>
      </c>
      <c r="C13" s="86" t="s">
        <v>45</v>
      </c>
      <c r="D13" s="86"/>
      <c r="E13" s="86"/>
      <c r="F13" s="86"/>
      <c r="G13" s="23" t="s">
        <v>46</v>
      </c>
      <c r="H13" s="23" t="s">
        <v>6</v>
      </c>
      <c r="I13" s="23" t="s">
        <v>47</v>
      </c>
    </row>
    <row r="14" spans="1:10" s="20" customFormat="1" ht="29.25" customHeight="1">
      <c r="B14" s="19" t="s">
        <v>56</v>
      </c>
      <c r="C14" s="87" t="s">
        <v>57</v>
      </c>
      <c r="D14" s="87"/>
      <c r="E14" s="87"/>
      <c r="F14" s="87"/>
      <c r="G14" s="6" t="s">
        <v>58</v>
      </c>
      <c r="H14" s="10" t="s">
        <v>13</v>
      </c>
      <c r="I14" s="10">
        <v>3</v>
      </c>
    </row>
    <row r="15" spans="1:10" ht="26.25" customHeight="1">
      <c r="A15" s="20"/>
      <c r="B15" s="19" t="s">
        <v>59</v>
      </c>
      <c r="C15" s="87" t="s">
        <v>60</v>
      </c>
      <c r="D15" s="87"/>
      <c r="E15" s="87"/>
      <c r="F15" s="87"/>
      <c r="G15" s="6" t="s">
        <v>58</v>
      </c>
      <c r="H15" s="10" t="s">
        <v>13</v>
      </c>
      <c r="I15" s="6">
        <v>3</v>
      </c>
      <c r="J15" s="20"/>
    </row>
    <row r="16" spans="1:10" ht="26.25" customHeight="1">
      <c r="A16" s="20"/>
      <c r="B16" s="19" t="s">
        <v>61</v>
      </c>
      <c r="C16" s="87" t="s">
        <v>62</v>
      </c>
      <c r="D16" s="87"/>
      <c r="E16" s="87"/>
      <c r="F16" s="87"/>
      <c r="G16" s="6" t="s">
        <v>58</v>
      </c>
      <c r="H16" s="10" t="s">
        <v>13</v>
      </c>
      <c r="I16" s="6">
        <v>3</v>
      </c>
      <c r="J16" s="20"/>
    </row>
    <row r="17" spans="1:10" ht="26.25" customHeight="1">
      <c r="A17" s="20"/>
      <c r="B17" s="19" t="s">
        <v>63</v>
      </c>
      <c r="C17" s="87" t="s">
        <v>64</v>
      </c>
      <c r="D17" s="87"/>
      <c r="E17" s="87"/>
      <c r="F17" s="87"/>
      <c r="G17" s="6" t="s">
        <v>58</v>
      </c>
      <c r="H17" s="10" t="s">
        <v>13</v>
      </c>
      <c r="I17" s="6">
        <v>3</v>
      </c>
      <c r="J17" s="20"/>
    </row>
    <row r="18" spans="1:10" ht="26.25" customHeight="1">
      <c r="A18" s="20"/>
      <c r="B18" s="19" t="s">
        <v>65</v>
      </c>
      <c r="C18" s="87" t="s">
        <v>66</v>
      </c>
      <c r="D18" s="87"/>
      <c r="E18" s="87"/>
      <c r="F18" s="87"/>
      <c r="G18" s="6" t="s">
        <v>58</v>
      </c>
      <c r="H18" s="10" t="s">
        <v>13</v>
      </c>
      <c r="I18" s="6">
        <v>3</v>
      </c>
      <c r="J18" s="20"/>
    </row>
    <row r="19" spans="1:10" ht="15.75" customHeight="1">
      <c r="B19" s="21"/>
      <c r="C19" s="97"/>
      <c r="D19" s="98"/>
      <c r="E19" s="98"/>
      <c r="F19" s="98"/>
      <c r="G19" s="22"/>
      <c r="H19" s="21"/>
      <c r="I19" s="21"/>
      <c r="J19" s="56">
        <f>SUM(I6:I8,I14:I18)</f>
        <v>24</v>
      </c>
    </row>
    <row r="20" spans="1:10" ht="15.75" customHeight="1"/>
    <row r="21" spans="1:10" ht="21" customHeight="1">
      <c r="B21" s="44" t="s">
        <v>0</v>
      </c>
      <c r="C21" s="44" t="s">
        <v>1</v>
      </c>
      <c r="D21" s="44" t="s">
        <v>2</v>
      </c>
      <c r="E21" s="44" t="s">
        <v>3</v>
      </c>
      <c r="F21" s="44" t="s">
        <v>43</v>
      </c>
      <c r="G21" s="44" t="s">
        <v>5</v>
      </c>
      <c r="H21" s="44" t="s">
        <v>6</v>
      </c>
      <c r="I21" s="44" t="s">
        <v>44</v>
      </c>
    </row>
    <row r="22" spans="1:10" ht="40.5" customHeight="1">
      <c r="B22" s="48" t="s">
        <v>20</v>
      </c>
      <c r="C22" s="49" t="s">
        <v>21</v>
      </c>
      <c r="D22" s="50" t="s">
        <v>31</v>
      </c>
      <c r="E22" s="51" t="s">
        <v>23</v>
      </c>
      <c r="F22" s="49" t="s">
        <v>24</v>
      </c>
      <c r="G22" s="49"/>
      <c r="H22" s="50" t="s">
        <v>13</v>
      </c>
      <c r="I22" s="50" t="s">
        <v>67</v>
      </c>
    </row>
    <row r="23" spans="1:10" ht="15.75" customHeight="1">
      <c r="B23" s="42"/>
      <c r="C23" s="39"/>
      <c r="D23" s="3"/>
      <c r="E23" s="40"/>
      <c r="F23" s="41"/>
      <c r="G23" s="2"/>
      <c r="H23" s="3"/>
      <c r="I23" s="3"/>
    </row>
    <row r="24" spans="1:10" ht="29.25" customHeight="1">
      <c r="B24" s="23" t="s">
        <v>0</v>
      </c>
      <c r="C24" s="86" t="s">
        <v>45</v>
      </c>
      <c r="D24" s="86"/>
      <c r="E24" s="86"/>
      <c r="F24" s="86"/>
      <c r="G24" s="23" t="s">
        <v>46</v>
      </c>
      <c r="H24" s="23" t="s">
        <v>6</v>
      </c>
      <c r="I24" s="23" t="s">
        <v>47</v>
      </c>
    </row>
    <row r="25" spans="1:10" ht="29.25" customHeight="1">
      <c r="B25" s="19" t="s">
        <v>68</v>
      </c>
      <c r="C25" s="87" t="s">
        <v>69</v>
      </c>
      <c r="D25" s="87"/>
      <c r="E25" s="87"/>
      <c r="F25" s="87"/>
      <c r="G25" s="6" t="s">
        <v>70</v>
      </c>
      <c r="H25" s="10" t="s">
        <v>13</v>
      </c>
      <c r="I25" s="10">
        <v>4</v>
      </c>
    </row>
    <row r="26" spans="1:10" ht="29.25" customHeight="1">
      <c r="B26" s="19" t="s">
        <v>71</v>
      </c>
      <c r="C26" s="87" t="s">
        <v>72</v>
      </c>
      <c r="D26" s="87"/>
      <c r="E26" s="87"/>
      <c r="F26" s="87"/>
      <c r="G26" s="6" t="s">
        <v>70</v>
      </c>
      <c r="H26" s="10" t="s">
        <v>13</v>
      </c>
      <c r="I26" s="10">
        <v>4</v>
      </c>
    </row>
    <row r="27" spans="1:10" ht="29.25" customHeight="1">
      <c r="B27" s="19" t="s">
        <v>73</v>
      </c>
      <c r="C27" s="87" t="s">
        <v>74</v>
      </c>
      <c r="D27" s="87"/>
      <c r="E27" s="87"/>
      <c r="F27" s="87"/>
      <c r="G27" s="6" t="s">
        <v>70</v>
      </c>
      <c r="H27" s="10" t="s">
        <v>13</v>
      </c>
      <c r="I27" s="10">
        <v>4</v>
      </c>
    </row>
    <row r="28" spans="1:10" ht="29.25" customHeight="1">
      <c r="B28" s="19" t="s">
        <v>75</v>
      </c>
      <c r="C28" s="87" t="s">
        <v>76</v>
      </c>
      <c r="D28" s="87"/>
      <c r="E28" s="87"/>
      <c r="F28" s="87"/>
      <c r="G28" s="6" t="s">
        <v>70</v>
      </c>
      <c r="H28" s="10" t="s">
        <v>13</v>
      </c>
      <c r="I28" s="10">
        <v>4</v>
      </c>
    </row>
    <row r="29" spans="1:10" ht="29.25" customHeight="1">
      <c r="B29" s="19" t="s">
        <v>77</v>
      </c>
      <c r="C29" s="87" t="s">
        <v>78</v>
      </c>
      <c r="D29" s="87"/>
      <c r="E29" s="87"/>
      <c r="F29" s="87"/>
      <c r="G29" s="6" t="s">
        <v>70</v>
      </c>
      <c r="H29" s="10" t="s">
        <v>13</v>
      </c>
      <c r="I29" s="10">
        <v>4</v>
      </c>
    </row>
    <row r="30" spans="1:10" ht="15.75" customHeight="1"/>
    <row r="31" spans="1:10" ht="15.75" customHeight="1"/>
    <row r="32" spans="1:10" ht="21" customHeight="1">
      <c r="B32" s="44" t="s">
        <v>0</v>
      </c>
      <c r="C32" s="44" t="s">
        <v>1</v>
      </c>
      <c r="D32" s="44" t="s">
        <v>2</v>
      </c>
      <c r="E32" s="44" t="s">
        <v>3</v>
      </c>
      <c r="F32" s="44" t="s">
        <v>43</v>
      </c>
      <c r="G32" s="44" t="s">
        <v>5</v>
      </c>
      <c r="H32" s="44" t="s">
        <v>6</v>
      </c>
      <c r="I32" s="44" t="s">
        <v>44</v>
      </c>
    </row>
    <row r="33" spans="1:12" ht="40.5" customHeight="1">
      <c r="B33" s="48" t="s">
        <v>25</v>
      </c>
      <c r="C33" s="49" t="s">
        <v>26</v>
      </c>
      <c r="D33" s="50" t="s">
        <v>10</v>
      </c>
      <c r="E33" s="51" t="s">
        <v>27</v>
      </c>
      <c r="F33" s="49" t="s">
        <v>28</v>
      </c>
      <c r="G33" s="49"/>
      <c r="H33" s="50" t="s">
        <v>13</v>
      </c>
      <c r="I33" s="50" t="s">
        <v>67</v>
      </c>
    </row>
    <row r="34" spans="1:12" ht="15.75" customHeight="1">
      <c r="B34" s="42"/>
      <c r="C34" s="39"/>
      <c r="D34" s="3"/>
      <c r="E34" s="40"/>
      <c r="F34" s="41"/>
      <c r="G34" s="2"/>
      <c r="H34" s="3"/>
      <c r="I34" s="3"/>
    </row>
    <row r="35" spans="1:12" ht="30" customHeight="1">
      <c r="B35" s="23" t="s">
        <v>0</v>
      </c>
      <c r="C35" s="86" t="s">
        <v>45</v>
      </c>
      <c r="D35" s="86"/>
      <c r="E35" s="86"/>
      <c r="F35" s="86"/>
      <c r="G35" s="23" t="s">
        <v>46</v>
      </c>
      <c r="H35" s="23" t="s">
        <v>6</v>
      </c>
      <c r="I35" s="23" t="s">
        <v>47</v>
      </c>
    </row>
    <row r="36" spans="1:12" ht="29.25" customHeight="1">
      <c r="B36" s="19" t="s">
        <v>79</v>
      </c>
      <c r="C36" s="83" t="s">
        <v>49</v>
      </c>
      <c r="D36" s="83"/>
      <c r="E36" s="83"/>
      <c r="F36" s="83"/>
      <c r="G36" s="6" t="s">
        <v>80</v>
      </c>
      <c r="H36" s="10" t="s">
        <v>13</v>
      </c>
      <c r="I36" s="10">
        <v>4</v>
      </c>
    </row>
    <row r="37" spans="1:12" ht="29.25" customHeight="1">
      <c r="B37" s="19" t="s">
        <v>81</v>
      </c>
      <c r="C37" s="83" t="s">
        <v>82</v>
      </c>
      <c r="D37" s="83"/>
      <c r="E37" s="83"/>
      <c r="F37" s="83"/>
      <c r="G37" s="6" t="s">
        <v>80</v>
      </c>
      <c r="H37" s="10" t="s">
        <v>13</v>
      </c>
      <c r="I37" s="10">
        <v>4</v>
      </c>
    </row>
    <row r="38" spans="1:12" ht="29.25" customHeight="1">
      <c r="B38" s="19" t="s">
        <v>83</v>
      </c>
      <c r="C38" s="83" t="s">
        <v>84</v>
      </c>
      <c r="D38" s="83"/>
      <c r="E38" s="83"/>
      <c r="F38" s="83"/>
      <c r="G38" s="6" t="s">
        <v>80</v>
      </c>
      <c r="H38" s="10" t="s">
        <v>13</v>
      </c>
      <c r="I38" s="10">
        <v>4</v>
      </c>
    </row>
    <row r="39" spans="1:12" ht="15.75" customHeight="1">
      <c r="J39" s="58">
        <f>SUM(I25:I29,I36:I38)</f>
        <v>32</v>
      </c>
      <c r="L39" s="59">
        <f>SUM(J19+J39)</f>
        <v>56</v>
      </c>
    </row>
    <row r="40" spans="1:12" ht="15.75" customHeight="1"/>
    <row r="41" spans="1:12" ht="15.75" customHeight="1">
      <c r="B41" s="44" t="s">
        <v>0</v>
      </c>
      <c r="C41" s="44" t="s">
        <v>1</v>
      </c>
      <c r="D41" s="44" t="s">
        <v>2</v>
      </c>
      <c r="E41" s="44" t="s">
        <v>3</v>
      </c>
      <c r="F41" s="44" t="s">
        <v>43</v>
      </c>
      <c r="G41" s="44" t="s">
        <v>5</v>
      </c>
      <c r="H41" s="44" t="s">
        <v>6</v>
      </c>
      <c r="I41" s="44" t="s">
        <v>44</v>
      </c>
    </row>
    <row r="42" spans="1:12" ht="48.75" customHeight="1">
      <c r="A42" s="20"/>
      <c r="B42" s="48" t="s">
        <v>29</v>
      </c>
      <c r="C42" s="52" t="s">
        <v>30</v>
      </c>
      <c r="D42" s="53" t="s">
        <v>31</v>
      </c>
      <c r="E42" s="52" t="s">
        <v>32</v>
      </c>
      <c r="F42" s="49" t="s">
        <v>33</v>
      </c>
      <c r="G42" s="70"/>
      <c r="H42" s="53" t="s">
        <v>13</v>
      </c>
      <c r="I42" s="53" t="s">
        <v>14</v>
      </c>
      <c r="J42" s="20"/>
    </row>
    <row r="43" spans="1:12" ht="15.75" customHeight="1">
      <c r="B43" s="42"/>
      <c r="C43" s="39"/>
      <c r="D43" s="3"/>
      <c r="E43" s="40"/>
      <c r="F43" s="41"/>
      <c r="G43" s="2"/>
      <c r="H43" s="3"/>
      <c r="I43" s="3"/>
    </row>
    <row r="44" spans="1:12" ht="30" customHeight="1">
      <c r="B44" s="23" t="s">
        <v>0</v>
      </c>
      <c r="C44" s="86" t="s">
        <v>45</v>
      </c>
      <c r="D44" s="86"/>
      <c r="E44" s="86"/>
      <c r="F44" s="86"/>
      <c r="G44" s="23" t="s">
        <v>46</v>
      </c>
      <c r="H44" s="23" t="s">
        <v>6</v>
      </c>
      <c r="I44" s="23" t="s">
        <v>47</v>
      </c>
    </row>
    <row r="45" spans="1:12" ht="30" customHeight="1">
      <c r="B45" s="19" t="s">
        <v>85</v>
      </c>
      <c r="C45" s="83" t="s">
        <v>86</v>
      </c>
      <c r="D45" s="83"/>
      <c r="E45" s="83"/>
      <c r="F45" s="83"/>
      <c r="G45" s="6" t="s">
        <v>50</v>
      </c>
      <c r="H45" s="10" t="s">
        <v>13</v>
      </c>
      <c r="I45" s="10">
        <v>4</v>
      </c>
    </row>
    <row r="46" spans="1:12" ht="30" customHeight="1">
      <c r="B46" s="19" t="s">
        <v>87</v>
      </c>
      <c r="C46" s="83" t="s">
        <v>88</v>
      </c>
      <c r="D46" s="83"/>
      <c r="E46" s="83"/>
      <c r="F46" s="83"/>
      <c r="G46" s="6" t="s">
        <v>50</v>
      </c>
      <c r="H46" s="10" t="s">
        <v>13</v>
      </c>
      <c r="I46" s="10">
        <v>4</v>
      </c>
    </row>
    <row r="47" spans="1:12" ht="25.5" customHeight="1">
      <c r="B47" s="19" t="s">
        <v>89</v>
      </c>
      <c r="C47" s="83" t="s">
        <v>90</v>
      </c>
      <c r="D47" s="83"/>
      <c r="E47" s="83"/>
      <c r="F47" s="83"/>
      <c r="G47" s="6" t="s">
        <v>50</v>
      </c>
      <c r="H47" s="10" t="s">
        <v>13</v>
      </c>
      <c r="I47" s="10">
        <v>4</v>
      </c>
    </row>
    <row r="48" spans="1:12" ht="25.5" customHeight="1">
      <c r="B48" s="19" t="s">
        <v>91</v>
      </c>
      <c r="C48" s="83" t="s">
        <v>92</v>
      </c>
      <c r="D48" s="83"/>
      <c r="E48" s="83"/>
      <c r="F48" s="83"/>
      <c r="G48" s="6" t="s">
        <v>50</v>
      </c>
      <c r="H48" s="10" t="s">
        <v>13</v>
      </c>
      <c r="I48" s="10">
        <v>4</v>
      </c>
    </row>
    <row r="49" spans="1:10" ht="15.75" customHeight="1">
      <c r="J49" s="71"/>
    </row>
    <row r="50" spans="1:10" ht="15.75" customHeight="1"/>
    <row r="51" spans="1:10" ht="45.75" customHeight="1">
      <c r="B51" s="44" t="s">
        <v>0</v>
      </c>
      <c r="C51" s="44" t="s">
        <v>1</v>
      </c>
      <c r="D51" s="44" t="s">
        <v>2</v>
      </c>
      <c r="E51" s="44" t="s">
        <v>3</v>
      </c>
      <c r="F51" s="44" t="s">
        <v>43</v>
      </c>
      <c r="G51" s="44" t="s">
        <v>5</v>
      </c>
      <c r="H51" s="44" t="s">
        <v>6</v>
      </c>
      <c r="I51" s="44" t="s">
        <v>44</v>
      </c>
    </row>
    <row r="52" spans="1:10" ht="37.5" customHeight="1">
      <c r="B52" s="48" t="s">
        <v>34</v>
      </c>
      <c r="C52" s="49" t="s">
        <v>35</v>
      </c>
      <c r="D52" s="50" t="s">
        <v>36</v>
      </c>
      <c r="E52" s="51" t="s">
        <v>37</v>
      </c>
      <c r="F52" s="49" t="s">
        <v>38</v>
      </c>
      <c r="G52" s="49"/>
      <c r="H52" s="50" t="s">
        <v>13</v>
      </c>
      <c r="I52" s="50" t="s">
        <v>14</v>
      </c>
    </row>
    <row r="53" spans="1:10" ht="14.25" customHeight="1">
      <c r="B53" s="42"/>
      <c r="C53" s="39"/>
      <c r="D53" s="3"/>
      <c r="E53" s="40"/>
      <c r="F53" s="41"/>
      <c r="G53" s="2"/>
      <c r="H53" s="3"/>
      <c r="I53" s="3"/>
    </row>
    <row r="54" spans="1:10" ht="30" customHeight="1">
      <c r="B54" s="23" t="s">
        <v>0</v>
      </c>
      <c r="C54" s="86" t="s">
        <v>45</v>
      </c>
      <c r="D54" s="86"/>
      <c r="E54" s="86"/>
      <c r="F54" s="86"/>
      <c r="G54" s="23" t="s">
        <v>46</v>
      </c>
      <c r="H54" s="23" t="s">
        <v>6</v>
      </c>
      <c r="I54" s="23" t="s">
        <v>47</v>
      </c>
    </row>
    <row r="55" spans="1:10" ht="30" customHeight="1">
      <c r="B55" s="76" t="s">
        <v>93</v>
      </c>
      <c r="C55" s="85" t="s">
        <v>49</v>
      </c>
      <c r="D55" s="85"/>
      <c r="E55" s="85"/>
      <c r="F55" s="85"/>
      <c r="G55" s="77" t="s">
        <v>58</v>
      </c>
      <c r="H55" s="62" t="s">
        <v>13</v>
      </c>
      <c r="I55" s="62">
        <v>4</v>
      </c>
    </row>
    <row r="56" spans="1:10" ht="30" customHeight="1">
      <c r="A56" s="20"/>
      <c r="B56" s="19" t="s">
        <v>94</v>
      </c>
      <c r="C56" s="83" t="s">
        <v>95</v>
      </c>
      <c r="D56" s="83"/>
      <c r="E56" s="83"/>
      <c r="F56" s="83"/>
      <c r="G56" s="63" t="s">
        <v>58</v>
      </c>
      <c r="H56" s="10" t="s">
        <v>13</v>
      </c>
      <c r="I56" s="10">
        <v>4</v>
      </c>
      <c r="J56" s="20"/>
    </row>
    <row r="57" spans="1:10" ht="30" customHeight="1">
      <c r="A57" s="20"/>
      <c r="B57" s="78" t="s">
        <v>96</v>
      </c>
      <c r="C57" s="84" t="s">
        <v>97</v>
      </c>
      <c r="D57" s="84"/>
      <c r="E57" s="84"/>
      <c r="F57" s="84"/>
      <c r="G57" s="65" t="s">
        <v>58</v>
      </c>
      <c r="H57" s="79" t="s">
        <v>13</v>
      </c>
      <c r="I57" s="79">
        <v>4</v>
      </c>
      <c r="J57" s="20"/>
    </row>
    <row r="58" spans="1:10" ht="25.5" customHeight="1">
      <c r="B58" s="78" t="s">
        <v>98</v>
      </c>
      <c r="C58" s="84" t="s">
        <v>99</v>
      </c>
      <c r="D58" s="84"/>
      <c r="E58" s="84"/>
      <c r="F58" s="84"/>
      <c r="G58" s="64" t="s">
        <v>58</v>
      </c>
      <c r="H58" s="79" t="s">
        <v>13</v>
      </c>
      <c r="I58" s="79">
        <v>4</v>
      </c>
    </row>
    <row r="59" spans="1:10" ht="15.75" customHeight="1"/>
    <row r="60" spans="1:10" ht="15.75" customHeight="1"/>
    <row r="61" spans="1:10" ht="54" customHeight="1">
      <c r="B61" s="44" t="s">
        <v>0</v>
      </c>
      <c r="C61" s="44" t="s">
        <v>1</v>
      </c>
      <c r="D61" s="44" t="s">
        <v>2</v>
      </c>
      <c r="E61" s="44" t="s">
        <v>3</v>
      </c>
      <c r="F61" s="44" t="s">
        <v>43</v>
      </c>
      <c r="G61" s="44" t="s">
        <v>5</v>
      </c>
      <c r="H61" s="44" t="s">
        <v>6</v>
      </c>
      <c r="I61" s="44" t="s">
        <v>44</v>
      </c>
    </row>
    <row r="62" spans="1:10" ht="48" customHeight="1">
      <c r="B62" s="48" t="s">
        <v>39</v>
      </c>
      <c r="C62" s="49" t="s">
        <v>40</v>
      </c>
      <c r="D62" s="50" t="s">
        <v>10</v>
      </c>
      <c r="E62" s="51" t="s">
        <v>41</v>
      </c>
      <c r="F62" s="49" t="s">
        <v>42</v>
      </c>
      <c r="G62" s="49"/>
      <c r="H62" s="50" t="s">
        <v>13</v>
      </c>
      <c r="I62" s="50" t="s">
        <v>14</v>
      </c>
    </row>
    <row r="63" spans="1:10" ht="14.25" customHeight="1">
      <c r="B63" s="42"/>
      <c r="C63" s="39"/>
      <c r="D63" s="3"/>
      <c r="E63" s="40"/>
      <c r="F63" s="41"/>
      <c r="G63" s="2"/>
      <c r="H63" s="3"/>
      <c r="I63" s="3"/>
    </row>
    <row r="64" spans="1:10" ht="30" customHeight="1">
      <c r="B64" s="23" t="s">
        <v>0</v>
      </c>
      <c r="C64" s="86" t="s">
        <v>45</v>
      </c>
      <c r="D64" s="86"/>
      <c r="E64" s="86"/>
      <c r="F64" s="86"/>
      <c r="G64" s="23" t="s">
        <v>46</v>
      </c>
      <c r="H64" s="23" t="s">
        <v>6</v>
      </c>
      <c r="I64" s="23" t="s">
        <v>47</v>
      </c>
    </row>
    <row r="65" spans="2:13" ht="30" customHeight="1">
      <c r="B65" s="19" t="s">
        <v>100</v>
      </c>
      <c r="C65" s="83" t="s">
        <v>101</v>
      </c>
      <c r="D65" s="83"/>
      <c r="E65" s="83"/>
      <c r="F65" s="83"/>
      <c r="G65" s="6" t="s">
        <v>80</v>
      </c>
      <c r="H65" s="10" t="s">
        <v>13</v>
      </c>
      <c r="I65" s="10">
        <v>4</v>
      </c>
    </row>
    <row r="66" spans="2:13" ht="30" customHeight="1">
      <c r="B66" s="19" t="s">
        <v>102</v>
      </c>
      <c r="C66" s="83" t="s">
        <v>103</v>
      </c>
      <c r="D66" s="83"/>
      <c r="E66" s="83"/>
      <c r="F66" s="83"/>
      <c r="G66" s="6" t="s">
        <v>80</v>
      </c>
      <c r="H66" s="10" t="s">
        <v>13</v>
      </c>
      <c r="I66" s="10">
        <v>4</v>
      </c>
    </row>
    <row r="67" spans="2:13" ht="27" customHeight="1">
      <c r="B67" s="19" t="s">
        <v>104</v>
      </c>
      <c r="C67" s="83" t="s">
        <v>105</v>
      </c>
      <c r="D67" s="83"/>
      <c r="E67" s="83"/>
      <c r="F67" s="83"/>
      <c r="G67" s="6" t="s">
        <v>80</v>
      </c>
      <c r="H67" s="10" t="s">
        <v>13</v>
      </c>
      <c r="I67" s="10">
        <v>4</v>
      </c>
    </row>
    <row r="68" spans="2:13" ht="15.75" customHeight="1">
      <c r="J68" s="58">
        <f>SUM(I45:I48,I55:I58,I65:I67)</f>
        <v>44</v>
      </c>
      <c r="L68" s="72" t="s">
        <v>106</v>
      </c>
      <c r="M68" s="73">
        <f>SUM(L39,J68)</f>
        <v>100</v>
      </c>
    </row>
    <row r="69" spans="2:13" ht="15.75" customHeight="1"/>
    <row r="70" spans="2:13" ht="15.75" customHeight="1"/>
    <row r="71" spans="2:13" ht="15.75" customHeight="1"/>
    <row r="72" spans="2:13" ht="15.75" customHeight="1"/>
    <row r="73" spans="2:13" ht="15.75" customHeight="1"/>
    <row r="74" spans="2:13" ht="15.75" customHeight="1"/>
    <row r="75" spans="2:13" ht="15.75" customHeight="1"/>
    <row r="76" spans="2:13" ht="15.75" customHeight="1"/>
    <row r="77" spans="2:13" ht="15.75" customHeight="1"/>
    <row r="78" spans="2:13" ht="15.75" customHeight="1"/>
    <row r="79" spans="2:13" ht="15.75" customHeight="1"/>
    <row r="80" spans="2:13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35">
    <mergeCell ref="C29:F29"/>
    <mergeCell ref="C35:F35"/>
    <mergeCell ref="C36:F36"/>
    <mergeCell ref="C37:F37"/>
    <mergeCell ref="C38:F38"/>
    <mergeCell ref="C24:F24"/>
    <mergeCell ref="C25:F25"/>
    <mergeCell ref="C26:F26"/>
    <mergeCell ref="C27:F27"/>
    <mergeCell ref="C28:F28"/>
    <mergeCell ref="C5:F5"/>
    <mergeCell ref="C13:F13"/>
    <mergeCell ref="C17:F17"/>
    <mergeCell ref="C18:F18"/>
    <mergeCell ref="C19:F19"/>
    <mergeCell ref="C6:F6"/>
    <mergeCell ref="C7:F7"/>
    <mergeCell ref="C8:F8"/>
    <mergeCell ref="C14:F14"/>
    <mergeCell ref="C15:F15"/>
    <mergeCell ref="C16:F16"/>
    <mergeCell ref="C44:F44"/>
    <mergeCell ref="C45:F45"/>
    <mergeCell ref="C46:F46"/>
    <mergeCell ref="C47:F47"/>
    <mergeCell ref="C54:F54"/>
    <mergeCell ref="C66:F66"/>
    <mergeCell ref="C67:F67"/>
    <mergeCell ref="C48:F48"/>
    <mergeCell ref="C57:F57"/>
    <mergeCell ref="C55:F55"/>
    <mergeCell ref="C56:F56"/>
    <mergeCell ref="C58:F58"/>
    <mergeCell ref="C64:F64"/>
    <mergeCell ref="C65:F65"/>
  </mergeCells>
  <phoneticPr fontId="3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1005"/>
  <sheetViews>
    <sheetView tabSelected="1" topLeftCell="R23" workbookViewId="0">
      <selection activeCell="AB35" sqref="AB35"/>
    </sheetView>
  </sheetViews>
  <sheetFormatPr defaultColWidth="12.5703125" defaultRowHeight="15" customHeight="1"/>
  <cols>
    <col min="1" max="1" width="4.28515625" style="1" customWidth="1"/>
    <col min="2" max="2" width="24.5703125" style="1" customWidth="1"/>
    <col min="3" max="19" width="12.42578125" style="1" customWidth="1"/>
    <col min="20" max="20" width="14.85546875" style="1" customWidth="1"/>
    <col min="21" max="37" width="12.42578125" style="1" customWidth="1"/>
    <col min="38" max="16384" width="12.5703125" style="1"/>
  </cols>
  <sheetData>
    <row r="1" spans="1:21" ht="15.75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1" s="28" customFormat="1" ht="20.25" customHeight="1">
      <c r="A2" s="24"/>
      <c r="B2" s="25"/>
      <c r="C2" s="4" t="s">
        <v>47</v>
      </c>
      <c r="D2" s="26" t="s">
        <v>107</v>
      </c>
      <c r="E2" s="26" t="s">
        <v>108</v>
      </c>
      <c r="F2" s="26" t="s">
        <v>109</v>
      </c>
      <c r="G2" s="26" t="s">
        <v>110</v>
      </c>
      <c r="H2" s="26" t="s">
        <v>111</v>
      </c>
      <c r="I2" s="26" t="s">
        <v>112</v>
      </c>
      <c r="J2" s="26" t="s">
        <v>113</v>
      </c>
      <c r="K2" s="26" t="s">
        <v>114</v>
      </c>
      <c r="L2" s="26" t="s">
        <v>115</v>
      </c>
      <c r="M2" s="26" t="s">
        <v>116</v>
      </c>
      <c r="N2" s="26" t="s">
        <v>117</v>
      </c>
      <c r="O2" s="26" t="s">
        <v>118</v>
      </c>
      <c r="P2" s="4" t="s">
        <v>119</v>
      </c>
      <c r="Q2" s="4" t="s">
        <v>120</v>
      </c>
      <c r="R2" s="4" t="s">
        <v>121</v>
      </c>
      <c r="S2" s="27" t="s">
        <v>122</v>
      </c>
      <c r="T2" s="4" t="s">
        <v>123</v>
      </c>
      <c r="U2" s="24"/>
    </row>
    <row r="3" spans="1:21" ht="20.25" customHeight="1">
      <c r="A3" s="2"/>
      <c r="B3" s="29" t="s">
        <v>48</v>
      </c>
      <c r="C3" s="30">
        <v>3</v>
      </c>
      <c r="D3" s="75">
        <v>0</v>
      </c>
      <c r="E3" s="75">
        <v>0</v>
      </c>
      <c r="F3" s="75">
        <v>0</v>
      </c>
      <c r="G3" s="75">
        <v>0</v>
      </c>
      <c r="H3" s="75">
        <v>0</v>
      </c>
      <c r="I3" s="75">
        <v>0</v>
      </c>
      <c r="J3" s="75">
        <v>0</v>
      </c>
      <c r="K3" s="75">
        <v>0</v>
      </c>
      <c r="L3" s="10">
        <v>0</v>
      </c>
      <c r="M3" s="10">
        <v>0</v>
      </c>
      <c r="N3" s="10">
        <v>0</v>
      </c>
      <c r="O3" s="6">
        <v>2</v>
      </c>
      <c r="P3" s="63">
        <v>1</v>
      </c>
      <c r="Q3" s="63">
        <v>0</v>
      </c>
      <c r="R3" s="63">
        <v>0</v>
      </c>
      <c r="S3" s="63">
        <v>0</v>
      </c>
      <c r="T3" s="31">
        <f>SUM(D3:S3)</f>
        <v>3</v>
      </c>
      <c r="U3" s="2"/>
    </row>
    <row r="4" spans="1:21" ht="20.25" customHeight="1">
      <c r="A4" s="2"/>
      <c r="B4" s="32" t="s">
        <v>51</v>
      </c>
      <c r="C4" s="33">
        <v>3</v>
      </c>
      <c r="D4" s="75">
        <v>0</v>
      </c>
      <c r="E4" s="75">
        <v>0</v>
      </c>
      <c r="F4" s="75">
        <v>0</v>
      </c>
      <c r="G4" s="75">
        <v>0</v>
      </c>
      <c r="H4" s="75">
        <v>0</v>
      </c>
      <c r="I4" s="75">
        <v>0</v>
      </c>
      <c r="J4" s="75">
        <v>0</v>
      </c>
      <c r="K4" s="75">
        <v>0</v>
      </c>
      <c r="L4" s="10">
        <v>0</v>
      </c>
      <c r="M4" s="10">
        <v>0</v>
      </c>
      <c r="N4" s="10">
        <v>0</v>
      </c>
      <c r="O4" s="64">
        <v>0</v>
      </c>
      <c r="P4" s="65">
        <v>2</v>
      </c>
      <c r="Q4" s="65">
        <v>1</v>
      </c>
      <c r="R4" s="65">
        <v>0</v>
      </c>
      <c r="S4" s="65">
        <v>0</v>
      </c>
      <c r="T4" s="31">
        <f>SUM(D4:S4)</f>
        <v>3</v>
      </c>
      <c r="U4" s="2"/>
    </row>
    <row r="5" spans="1:21" ht="20.25" customHeight="1">
      <c r="A5" s="14"/>
      <c r="B5" s="29" t="s">
        <v>53</v>
      </c>
      <c r="C5" s="33">
        <v>3</v>
      </c>
      <c r="D5" s="75">
        <v>0</v>
      </c>
      <c r="E5" s="75">
        <v>0</v>
      </c>
      <c r="F5" s="75">
        <v>0</v>
      </c>
      <c r="G5" s="75">
        <v>0</v>
      </c>
      <c r="H5" s="75">
        <v>0</v>
      </c>
      <c r="I5" s="75">
        <v>0</v>
      </c>
      <c r="J5" s="75">
        <v>0</v>
      </c>
      <c r="K5" s="75">
        <v>0</v>
      </c>
      <c r="L5" s="10">
        <v>0</v>
      </c>
      <c r="M5" s="10">
        <v>0</v>
      </c>
      <c r="N5" s="10">
        <v>0</v>
      </c>
      <c r="O5" s="64">
        <v>1</v>
      </c>
      <c r="P5" s="65">
        <v>0</v>
      </c>
      <c r="Q5" s="65">
        <v>2</v>
      </c>
      <c r="R5" s="65">
        <v>0</v>
      </c>
      <c r="S5" s="65">
        <v>0</v>
      </c>
      <c r="T5" s="31">
        <f>SUM(D5:S5)</f>
        <v>3</v>
      </c>
      <c r="U5" s="2"/>
    </row>
    <row r="6" spans="1:21" ht="20.25" customHeight="1">
      <c r="A6" s="14"/>
      <c r="B6" s="29" t="s">
        <v>56</v>
      </c>
      <c r="C6" s="33">
        <v>3</v>
      </c>
      <c r="D6" s="75">
        <v>0</v>
      </c>
      <c r="E6" s="75">
        <v>0</v>
      </c>
      <c r="F6" s="75">
        <v>0</v>
      </c>
      <c r="G6" s="75">
        <v>0</v>
      </c>
      <c r="H6" s="75">
        <v>0</v>
      </c>
      <c r="I6" s="75">
        <v>0</v>
      </c>
      <c r="J6" s="75">
        <v>0</v>
      </c>
      <c r="K6" s="75">
        <v>0</v>
      </c>
      <c r="L6" s="10">
        <v>0</v>
      </c>
      <c r="M6" s="10">
        <v>0</v>
      </c>
      <c r="N6" s="10">
        <v>0</v>
      </c>
      <c r="O6" s="64">
        <v>2</v>
      </c>
      <c r="P6" s="65">
        <v>0</v>
      </c>
      <c r="Q6" s="65">
        <v>1</v>
      </c>
      <c r="R6" s="65">
        <v>0</v>
      </c>
      <c r="S6" s="65">
        <v>0</v>
      </c>
      <c r="T6" s="31">
        <f>SUM(D6:S6)</f>
        <v>3</v>
      </c>
      <c r="U6" s="2"/>
    </row>
    <row r="7" spans="1:21" ht="20.25" customHeight="1">
      <c r="A7" s="14"/>
      <c r="B7" s="29" t="s">
        <v>59</v>
      </c>
      <c r="C7" s="33">
        <v>3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5">
        <v>0</v>
      </c>
      <c r="J7" s="75">
        <v>0</v>
      </c>
      <c r="K7" s="75">
        <v>0</v>
      </c>
      <c r="L7" s="10">
        <v>0</v>
      </c>
      <c r="M7" s="10">
        <v>0</v>
      </c>
      <c r="N7" s="10">
        <v>0</v>
      </c>
      <c r="O7" s="64">
        <v>1</v>
      </c>
      <c r="P7" s="65">
        <v>1</v>
      </c>
      <c r="Q7" s="65">
        <v>0</v>
      </c>
      <c r="R7" s="65">
        <v>2</v>
      </c>
      <c r="S7" s="65">
        <v>0</v>
      </c>
      <c r="T7" s="31">
        <f>SUM(D7:S7)</f>
        <v>4</v>
      </c>
      <c r="U7" s="2"/>
    </row>
    <row r="8" spans="1:21" ht="20.25" customHeight="1">
      <c r="A8" s="14"/>
      <c r="B8" s="29" t="s">
        <v>61</v>
      </c>
      <c r="C8" s="33">
        <v>3</v>
      </c>
      <c r="D8" s="75">
        <v>0</v>
      </c>
      <c r="E8" s="75">
        <v>0</v>
      </c>
      <c r="F8" s="75">
        <v>0</v>
      </c>
      <c r="G8" s="75">
        <v>0</v>
      </c>
      <c r="H8" s="75">
        <v>0</v>
      </c>
      <c r="I8" s="75">
        <v>0</v>
      </c>
      <c r="J8" s="75">
        <v>0</v>
      </c>
      <c r="K8" s="75">
        <v>0</v>
      </c>
      <c r="L8" s="10">
        <v>0</v>
      </c>
      <c r="M8" s="10">
        <v>0</v>
      </c>
      <c r="N8" s="10">
        <v>0</v>
      </c>
      <c r="O8" s="64">
        <v>1</v>
      </c>
      <c r="P8" s="65">
        <v>0</v>
      </c>
      <c r="Q8" s="65">
        <v>2</v>
      </c>
      <c r="R8" s="65">
        <v>0</v>
      </c>
      <c r="S8" s="65">
        <v>0</v>
      </c>
      <c r="T8" s="31">
        <f>SUM(D8:S8)</f>
        <v>3</v>
      </c>
      <c r="U8" s="2"/>
    </row>
    <row r="9" spans="1:21" ht="20.25" customHeight="1">
      <c r="A9" s="14"/>
      <c r="B9" s="29" t="s">
        <v>63</v>
      </c>
      <c r="C9" s="33">
        <v>3</v>
      </c>
      <c r="D9" s="75">
        <v>0</v>
      </c>
      <c r="E9" s="75">
        <v>0</v>
      </c>
      <c r="F9" s="75">
        <v>0</v>
      </c>
      <c r="G9" s="75">
        <v>0</v>
      </c>
      <c r="H9" s="75">
        <v>0</v>
      </c>
      <c r="I9" s="75">
        <v>0</v>
      </c>
      <c r="J9" s="75">
        <v>0</v>
      </c>
      <c r="K9" s="75">
        <v>0</v>
      </c>
      <c r="L9" s="10">
        <v>0</v>
      </c>
      <c r="M9" s="10">
        <v>0</v>
      </c>
      <c r="N9" s="10">
        <v>0</v>
      </c>
      <c r="O9" s="66">
        <v>1</v>
      </c>
      <c r="P9" s="67">
        <v>1</v>
      </c>
      <c r="Q9" s="67">
        <v>2</v>
      </c>
      <c r="R9" s="67">
        <v>0</v>
      </c>
      <c r="S9" s="67">
        <v>0</v>
      </c>
      <c r="T9" s="31">
        <f>SUM(D9:S9)</f>
        <v>4</v>
      </c>
      <c r="U9" s="2"/>
    </row>
    <row r="10" spans="1:21" ht="20.25" customHeight="1">
      <c r="A10" s="14"/>
      <c r="B10" s="29" t="s">
        <v>65</v>
      </c>
      <c r="C10" s="61">
        <v>3</v>
      </c>
      <c r="D10" s="75" t="s">
        <v>124</v>
      </c>
      <c r="E10" s="75">
        <v>0</v>
      </c>
      <c r="F10" s="75">
        <v>0</v>
      </c>
      <c r="G10" s="75">
        <v>0</v>
      </c>
      <c r="H10" s="75">
        <v>0</v>
      </c>
      <c r="I10" s="75">
        <v>0</v>
      </c>
      <c r="J10" s="75">
        <v>0</v>
      </c>
      <c r="K10" s="75">
        <v>0</v>
      </c>
      <c r="L10" s="62">
        <v>0</v>
      </c>
      <c r="M10" s="62">
        <v>0</v>
      </c>
      <c r="N10" s="68">
        <v>0</v>
      </c>
      <c r="O10" s="69">
        <v>1</v>
      </c>
      <c r="P10" s="6">
        <v>1</v>
      </c>
      <c r="Q10" s="6">
        <v>0</v>
      </c>
      <c r="R10" s="6">
        <v>0</v>
      </c>
      <c r="S10" s="6">
        <v>0</v>
      </c>
      <c r="T10" s="31">
        <f>SUM(D10:S10)</f>
        <v>2</v>
      </c>
      <c r="U10" s="2"/>
    </row>
    <row r="11" spans="1:21" ht="20.25" customHeight="1">
      <c r="A11" s="14"/>
      <c r="B11" s="60" t="s">
        <v>68</v>
      </c>
      <c r="C11" s="33">
        <v>4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62">
        <v>0</v>
      </c>
      <c r="M11" s="62">
        <v>2</v>
      </c>
      <c r="N11" s="68">
        <v>0</v>
      </c>
      <c r="O11" s="69">
        <v>1</v>
      </c>
      <c r="P11" s="6">
        <v>0</v>
      </c>
      <c r="Q11" s="6">
        <v>1</v>
      </c>
      <c r="R11" s="6">
        <v>0</v>
      </c>
      <c r="S11" s="6">
        <v>0</v>
      </c>
      <c r="T11" s="31">
        <f>SUM(D11:S11)</f>
        <v>4</v>
      </c>
      <c r="U11" s="2"/>
    </row>
    <row r="12" spans="1:21" ht="20.25" customHeight="1">
      <c r="A12" s="14"/>
      <c r="B12" s="60" t="s">
        <v>71</v>
      </c>
      <c r="C12" s="33">
        <v>4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62">
        <v>0</v>
      </c>
      <c r="M12" s="62">
        <v>1</v>
      </c>
      <c r="N12" s="68">
        <v>2</v>
      </c>
      <c r="O12" s="69">
        <v>0</v>
      </c>
      <c r="P12" s="6">
        <v>1</v>
      </c>
      <c r="Q12" s="6">
        <v>0</v>
      </c>
      <c r="R12" s="6">
        <v>0</v>
      </c>
      <c r="S12" s="6">
        <v>0</v>
      </c>
      <c r="T12" s="31">
        <f>SUM(D12:S12)</f>
        <v>4</v>
      </c>
      <c r="U12" s="2"/>
    </row>
    <row r="13" spans="1:21" ht="20.25" customHeight="1">
      <c r="A13" s="14"/>
      <c r="B13" s="60" t="s">
        <v>73</v>
      </c>
      <c r="C13" s="33">
        <v>4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62">
        <v>1</v>
      </c>
      <c r="M13" s="62">
        <v>0</v>
      </c>
      <c r="N13" s="68">
        <v>0</v>
      </c>
      <c r="O13" s="69">
        <v>1</v>
      </c>
      <c r="P13" s="6">
        <v>1</v>
      </c>
      <c r="Q13" s="6">
        <v>0</v>
      </c>
      <c r="R13" s="6">
        <v>0</v>
      </c>
      <c r="S13" s="6">
        <v>0</v>
      </c>
      <c r="T13" s="31">
        <f>SUM(D13:S13)</f>
        <v>3</v>
      </c>
      <c r="U13" s="2"/>
    </row>
    <row r="14" spans="1:21" ht="20.25" customHeight="1">
      <c r="A14" s="14"/>
      <c r="B14" s="60" t="s">
        <v>75</v>
      </c>
      <c r="C14" s="33">
        <v>4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62">
        <v>0</v>
      </c>
      <c r="M14" s="62">
        <v>1</v>
      </c>
      <c r="N14" s="68">
        <v>1</v>
      </c>
      <c r="O14" s="69">
        <v>1</v>
      </c>
      <c r="P14" s="6">
        <v>0</v>
      </c>
      <c r="Q14" s="6">
        <v>0</v>
      </c>
      <c r="R14" s="6">
        <v>0</v>
      </c>
      <c r="S14" s="6">
        <v>0</v>
      </c>
      <c r="T14" s="31">
        <f>SUM(D14:S14)</f>
        <v>3</v>
      </c>
      <c r="U14" s="2"/>
    </row>
    <row r="15" spans="1:21" ht="20.25" customHeight="1">
      <c r="A15" s="14"/>
      <c r="B15" s="60" t="s">
        <v>77</v>
      </c>
      <c r="C15" s="33">
        <v>4</v>
      </c>
      <c r="D15" s="75">
        <v>0</v>
      </c>
      <c r="E15" s="75">
        <v>0</v>
      </c>
      <c r="F15" s="75">
        <v>0</v>
      </c>
      <c r="G15" s="75">
        <v>0</v>
      </c>
      <c r="H15" s="75">
        <v>0</v>
      </c>
      <c r="I15" s="75">
        <v>0</v>
      </c>
      <c r="J15" s="75">
        <v>0</v>
      </c>
      <c r="K15" s="75">
        <v>0</v>
      </c>
      <c r="L15" s="62">
        <v>2</v>
      </c>
      <c r="M15" s="62">
        <v>0</v>
      </c>
      <c r="N15" s="68">
        <v>1</v>
      </c>
      <c r="O15" s="69">
        <v>1</v>
      </c>
      <c r="P15" s="6">
        <v>0</v>
      </c>
      <c r="Q15" s="6">
        <v>0</v>
      </c>
      <c r="R15" s="6">
        <v>0</v>
      </c>
      <c r="S15" s="6">
        <v>0</v>
      </c>
      <c r="T15" s="31">
        <f>SUM(D15:S15)</f>
        <v>4</v>
      </c>
      <c r="U15" s="2"/>
    </row>
    <row r="16" spans="1:21" ht="20.25" customHeight="1">
      <c r="A16" s="14"/>
      <c r="B16" s="60" t="s">
        <v>79</v>
      </c>
      <c r="C16" s="33">
        <v>4</v>
      </c>
      <c r="D16" s="75">
        <v>0</v>
      </c>
      <c r="E16" s="75">
        <v>0</v>
      </c>
      <c r="F16" s="75">
        <v>0</v>
      </c>
      <c r="G16" s="75">
        <v>0</v>
      </c>
      <c r="H16" s="75">
        <v>0</v>
      </c>
      <c r="I16" s="75">
        <v>0</v>
      </c>
      <c r="J16" s="75">
        <v>0</v>
      </c>
      <c r="K16" s="75">
        <v>0</v>
      </c>
      <c r="L16" s="62">
        <v>0</v>
      </c>
      <c r="M16" s="62">
        <v>2</v>
      </c>
      <c r="N16" s="68">
        <v>0</v>
      </c>
      <c r="O16" s="69">
        <v>0</v>
      </c>
      <c r="P16" s="6">
        <v>1</v>
      </c>
      <c r="Q16" s="6">
        <v>1</v>
      </c>
      <c r="R16" s="6">
        <v>0</v>
      </c>
      <c r="S16" s="6">
        <v>0</v>
      </c>
      <c r="T16" s="31">
        <f>SUM(D16:S16)</f>
        <v>4</v>
      </c>
      <c r="U16" s="2"/>
    </row>
    <row r="17" spans="1:30" ht="20.25" customHeight="1">
      <c r="A17" s="14"/>
      <c r="B17" s="60" t="s">
        <v>81</v>
      </c>
      <c r="C17" s="33">
        <v>4</v>
      </c>
      <c r="D17" s="75">
        <v>0</v>
      </c>
      <c r="E17" s="75">
        <v>0</v>
      </c>
      <c r="F17" s="75">
        <v>0</v>
      </c>
      <c r="G17" s="75">
        <v>0</v>
      </c>
      <c r="H17" s="75">
        <v>0</v>
      </c>
      <c r="I17" s="75">
        <v>0</v>
      </c>
      <c r="J17" s="75">
        <v>0</v>
      </c>
      <c r="K17" s="75">
        <v>0</v>
      </c>
      <c r="L17" s="62">
        <v>1</v>
      </c>
      <c r="M17" s="62">
        <v>0</v>
      </c>
      <c r="N17" s="68">
        <v>1</v>
      </c>
      <c r="O17" s="69">
        <v>0</v>
      </c>
      <c r="P17" s="6">
        <v>1</v>
      </c>
      <c r="Q17" s="6">
        <v>0</v>
      </c>
      <c r="R17" s="6">
        <v>0</v>
      </c>
      <c r="S17" s="6">
        <v>0</v>
      </c>
      <c r="T17" s="31">
        <f>SUM(D17:S17)</f>
        <v>3</v>
      </c>
      <c r="U17" s="2"/>
    </row>
    <row r="18" spans="1:30" ht="20.25" customHeight="1">
      <c r="A18" s="14"/>
      <c r="B18" s="80" t="s">
        <v>83</v>
      </c>
      <c r="C18" s="61">
        <v>4</v>
      </c>
      <c r="D18" s="75">
        <v>0</v>
      </c>
      <c r="E18" s="75">
        <v>0</v>
      </c>
      <c r="F18" s="75">
        <v>0</v>
      </c>
      <c r="G18" s="75">
        <v>0</v>
      </c>
      <c r="H18" s="75">
        <v>0</v>
      </c>
      <c r="I18" s="75">
        <v>0</v>
      </c>
      <c r="J18" s="75">
        <v>0</v>
      </c>
      <c r="K18" s="75">
        <v>0</v>
      </c>
      <c r="L18" s="62">
        <v>1</v>
      </c>
      <c r="M18" s="68">
        <v>2</v>
      </c>
      <c r="N18" s="68">
        <v>0</v>
      </c>
      <c r="O18" s="81">
        <v>1</v>
      </c>
      <c r="P18" s="77">
        <v>0</v>
      </c>
      <c r="Q18" s="77">
        <v>0</v>
      </c>
      <c r="R18" s="77">
        <v>0</v>
      </c>
      <c r="S18" s="77">
        <v>0</v>
      </c>
      <c r="T18" s="31">
        <f>SUM(D18:S18)</f>
        <v>4</v>
      </c>
      <c r="U18" s="2"/>
      <c r="V18" s="2"/>
      <c r="W18" s="2"/>
      <c r="X18" s="2"/>
      <c r="Y18" s="2"/>
      <c r="Z18" s="2"/>
      <c r="AA18" s="2"/>
      <c r="AB18" s="2"/>
      <c r="AC18" s="2"/>
    </row>
    <row r="19" spans="1:30" ht="19.5" customHeight="1">
      <c r="A19" s="14"/>
      <c r="B19" s="29" t="s">
        <v>85</v>
      </c>
      <c r="C19" s="33">
        <v>4</v>
      </c>
      <c r="D19" s="75">
        <v>0</v>
      </c>
      <c r="E19" s="75">
        <v>0</v>
      </c>
      <c r="F19" s="75">
        <v>0</v>
      </c>
      <c r="G19" s="75">
        <v>1</v>
      </c>
      <c r="H19" s="75">
        <v>2</v>
      </c>
      <c r="I19" s="75">
        <v>0</v>
      </c>
      <c r="J19" s="75">
        <v>1</v>
      </c>
      <c r="K19" s="75">
        <v>1</v>
      </c>
      <c r="L19" s="10">
        <v>0</v>
      </c>
      <c r="M19" s="10">
        <v>0</v>
      </c>
      <c r="N19" s="10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31">
        <f>SUM(D19:S19)</f>
        <v>5</v>
      </c>
      <c r="U19" s="2"/>
      <c r="V19" s="28" t="s">
        <v>125</v>
      </c>
      <c r="AD19" s="2"/>
    </row>
    <row r="20" spans="1:30" ht="19.5" customHeight="1">
      <c r="A20" s="2"/>
      <c r="B20" s="29" t="s">
        <v>87</v>
      </c>
      <c r="C20" s="33">
        <v>4</v>
      </c>
      <c r="D20" s="75">
        <v>0</v>
      </c>
      <c r="E20" s="75">
        <v>0</v>
      </c>
      <c r="F20" s="75">
        <v>1</v>
      </c>
      <c r="G20" s="75">
        <v>0</v>
      </c>
      <c r="H20" s="75">
        <v>0</v>
      </c>
      <c r="I20" s="75">
        <v>1</v>
      </c>
      <c r="J20" s="75">
        <v>0</v>
      </c>
      <c r="K20" s="75">
        <v>1</v>
      </c>
      <c r="L20" s="10">
        <v>0</v>
      </c>
      <c r="M20" s="10">
        <v>0</v>
      </c>
      <c r="N20" s="10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31">
        <f>SUM(D20:S20)</f>
        <v>3</v>
      </c>
      <c r="U20" s="2"/>
      <c r="AD20" s="2"/>
    </row>
    <row r="21" spans="1:30" ht="19.5" customHeight="1">
      <c r="A21" s="2"/>
      <c r="B21" s="29" t="s">
        <v>89</v>
      </c>
      <c r="C21" s="33">
        <v>4</v>
      </c>
      <c r="D21" s="75">
        <v>2</v>
      </c>
      <c r="E21" s="75">
        <v>2</v>
      </c>
      <c r="F21" s="75">
        <v>0</v>
      </c>
      <c r="G21" s="75">
        <v>0</v>
      </c>
      <c r="H21" s="75">
        <v>0</v>
      </c>
      <c r="I21" s="75">
        <v>0</v>
      </c>
      <c r="J21" s="75">
        <v>0</v>
      </c>
      <c r="K21" s="75">
        <v>0</v>
      </c>
      <c r="L21" s="10">
        <v>0</v>
      </c>
      <c r="M21" s="10">
        <v>0</v>
      </c>
      <c r="N21" s="10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31">
        <f>SUM(D21:S21)</f>
        <v>4</v>
      </c>
      <c r="U21" s="2"/>
      <c r="V21" s="88" t="s">
        <v>126</v>
      </c>
      <c r="W21" s="89"/>
      <c r="X21" s="89"/>
      <c r="Y21" s="89"/>
      <c r="Z21" s="89"/>
      <c r="AA21" s="89"/>
      <c r="AB21" s="89"/>
      <c r="AC21" s="90"/>
      <c r="AD21" s="2"/>
    </row>
    <row r="22" spans="1:30" ht="19.5" customHeight="1">
      <c r="A22" s="2"/>
      <c r="B22" s="29" t="s">
        <v>91</v>
      </c>
      <c r="C22" s="33">
        <v>4</v>
      </c>
      <c r="D22" s="75">
        <v>0</v>
      </c>
      <c r="E22" s="75">
        <v>0</v>
      </c>
      <c r="F22" s="75">
        <v>1</v>
      </c>
      <c r="G22" s="75">
        <v>0</v>
      </c>
      <c r="H22" s="75">
        <v>1</v>
      </c>
      <c r="I22" s="75">
        <v>0</v>
      </c>
      <c r="J22" s="75">
        <v>0</v>
      </c>
      <c r="K22" s="75">
        <v>1</v>
      </c>
      <c r="L22" s="10">
        <v>0</v>
      </c>
      <c r="M22" s="10">
        <v>0</v>
      </c>
      <c r="N22" s="10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31">
        <f>SUM(D22:S22)</f>
        <v>3</v>
      </c>
      <c r="U22" s="2"/>
      <c r="V22" s="91"/>
      <c r="W22" s="92"/>
      <c r="X22" s="92"/>
      <c r="Y22" s="92"/>
      <c r="Z22" s="92"/>
      <c r="AA22" s="92"/>
      <c r="AB22" s="92"/>
      <c r="AC22" s="93"/>
      <c r="AD22" s="2"/>
    </row>
    <row r="23" spans="1:30" ht="19.5" customHeight="1">
      <c r="A23" s="2"/>
      <c r="B23" s="29" t="s">
        <v>93</v>
      </c>
      <c r="C23" s="33">
        <v>4</v>
      </c>
      <c r="D23" s="75">
        <v>2</v>
      </c>
      <c r="E23" s="75">
        <v>0</v>
      </c>
      <c r="F23" s="75">
        <v>0</v>
      </c>
      <c r="G23" s="75">
        <v>1</v>
      </c>
      <c r="H23" s="75">
        <v>0</v>
      </c>
      <c r="I23" s="75">
        <v>1</v>
      </c>
      <c r="J23" s="75">
        <v>0</v>
      </c>
      <c r="K23" s="75">
        <v>0</v>
      </c>
      <c r="L23" s="10">
        <v>0</v>
      </c>
      <c r="M23" s="10">
        <v>0</v>
      </c>
      <c r="N23" s="10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31">
        <f>SUM(D23:S23)</f>
        <v>4</v>
      </c>
      <c r="U23" s="2"/>
      <c r="V23" s="91"/>
      <c r="W23" s="92"/>
      <c r="X23" s="92"/>
      <c r="Y23" s="92"/>
      <c r="Z23" s="92"/>
      <c r="AA23" s="92"/>
      <c r="AB23" s="92"/>
      <c r="AC23" s="93"/>
    </row>
    <row r="24" spans="1:30" ht="19.5" customHeight="1">
      <c r="A24" s="2"/>
      <c r="B24" s="29" t="s">
        <v>94</v>
      </c>
      <c r="C24" s="33">
        <v>4</v>
      </c>
      <c r="D24" s="75">
        <v>0</v>
      </c>
      <c r="E24" s="75">
        <v>1</v>
      </c>
      <c r="F24" s="75">
        <v>0</v>
      </c>
      <c r="G24" s="75">
        <v>0</v>
      </c>
      <c r="H24" s="75">
        <v>0</v>
      </c>
      <c r="I24" s="75">
        <v>0</v>
      </c>
      <c r="J24" s="75">
        <v>1</v>
      </c>
      <c r="K24" s="75">
        <v>0</v>
      </c>
      <c r="L24" s="10">
        <v>0</v>
      </c>
      <c r="M24" s="10">
        <v>0</v>
      </c>
      <c r="N24" s="10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31">
        <f>SUM(D24:S24)</f>
        <v>2</v>
      </c>
      <c r="U24" s="2"/>
      <c r="V24" s="94"/>
      <c r="W24" s="95"/>
      <c r="X24" s="95"/>
      <c r="Y24" s="95"/>
      <c r="Z24" s="95"/>
      <c r="AA24" s="95"/>
      <c r="AB24" s="95"/>
      <c r="AC24" s="96"/>
    </row>
    <row r="25" spans="1:30" ht="19.5" customHeight="1">
      <c r="A25" s="2"/>
      <c r="B25" s="29" t="s">
        <v>96</v>
      </c>
      <c r="C25" s="33">
        <v>4</v>
      </c>
      <c r="D25" s="75">
        <v>1</v>
      </c>
      <c r="E25" s="75">
        <v>0</v>
      </c>
      <c r="F25" s="75">
        <v>2</v>
      </c>
      <c r="G25" s="75">
        <v>1</v>
      </c>
      <c r="H25" s="75">
        <v>0</v>
      </c>
      <c r="I25" s="75">
        <v>0</v>
      </c>
      <c r="J25" s="75">
        <v>0</v>
      </c>
      <c r="K25" s="75">
        <v>0</v>
      </c>
      <c r="L25" s="10">
        <v>0</v>
      </c>
      <c r="M25" s="10">
        <v>0</v>
      </c>
      <c r="N25" s="10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31">
        <f>SUM(D25:S25)</f>
        <v>4</v>
      </c>
      <c r="U25" s="2"/>
    </row>
    <row r="26" spans="1:30" ht="19.5" customHeight="1">
      <c r="A26" s="2"/>
      <c r="B26" s="29" t="s">
        <v>98</v>
      </c>
      <c r="C26" s="33">
        <v>4</v>
      </c>
      <c r="D26" s="75">
        <v>1</v>
      </c>
      <c r="E26" s="75">
        <v>1</v>
      </c>
      <c r="F26" s="75">
        <v>0</v>
      </c>
      <c r="G26" s="75">
        <v>0</v>
      </c>
      <c r="H26" s="75">
        <v>1</v>
      </c>
      <c r="I26" s="75">
        <v>0</v>
      </c>
      <c r="J26" s="75">
        <v>0</v>
      </c>
      <c r="K26" s="75">
        <v>0</v>
      </c>
      <c r="L26" s="10">
        <v>0</v>
      </c>
      <c r="M26" s="10">
        <v>0</v>
      </c>
      <c r="N26" s="10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31">
        <f>SUM(D26:S26)</f>
        <v>3</v>
      </c>
      <c r="U26" s="2"/>
      <c r="V26" s="28" t="s">
        <v>127</v>
      </c>
    </row>
    <row r="27" spans="1:30" ht="19.5" customHeight="1">
      <c r="A27" s="2"/>
      <c r="B27" s="29" t="s">
        <v>100</v>
      </c>
      <c r="C27" s="33">
        <v>4</v>
      </c>
      <c r="D27" s="75">
        <v>1</v>
      </c>
      <c r="E27" s="75">
        <v>0</v>
      </c>
      <c r="F27" s="75">
        <v>1</v>
      </c>
      <c r="G27" s="75">
        <v>1</v>
      </c>
      <c r="H27" s="75">
        <v>1</v>
      </c>
      <c r="I27" s="75">
        <v>0</v>
      </c>
      <c r="J27" s="75">
        <v>1</v>
      </c>
      <c r="K27" s="75">
        <v>0</v>
      </c>
      <c r="L27" s="10">
        <v>0</v>
      </c>
      <c r="M27" s="10">
        <v>0</v>
      </c>
      <c r="N27" s="10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31">
        <f>SUM(D27:S27)</f>
        <v>5</v>
      </c>
      <c r="U27" s="2"/>
      <c r="V27" s="2"/>
      <c r="W27" s="2"/>
      <c r="X27" s="2"/>
      <c r="Y27" s="2"/>
      <c r="Z27" s="2"/>
      <c r="AA27" s="2"/>
      <c r="AB27" s="2"/>
      <c r="AC27" s="2"/>
    </row>
    <row r="28" spans="1:30" ht="19.5" customHeight="1">
      <c r="A28" s="2"/>
      <c r="B28" s="29" t="s">
        <v>102</v>
      </c>
      <c r="C28" s="33">
        <v>4</v>
      </c>
      <c r="D28" s="75">
        <v>0</v>
      </c>
      <c r="E28" s="75">
        <v>2</v>
      </c>
      <c r="F28" s="75">
        <v>0</v>
      </c>
      <c r="G28" s="75">
        <v>0</v>
      </c>
      <c r="H28" s="75">
        <v>0</v>
      </c>
      <c r="I28" s="75">
        <v>0</v>
      </c>
      <c r="J28" s="75">
        <v>0</v>
      </c>
      <c r="K28" s="75">
        <v>0</v>
      </c>
      <c r="L28" s="10">
        <v>0</v>
      </c>
      <c r="M28" s="10">
        <v>0</v>
      </c>
      <c r="N28" s="10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31">
        <f>SUM(D28:S28)</f>
        <v>2</v>
      </c>
      <c r="U28" s="2"/>
      <c r="V28" s="88" t="s">
        <v>128</v>
      </c>
      <c r="W28" s="89"/>
      <c r="X28" s="89"/>
      <c r="Y28" s="89"/>
      <c r="Z28" s="89"/>
      <c r="AA28" s="89"/>
      <c r="AB28" s="89"/>
      <c r="AC28" s="90"/>
      <c r="AD28" s="2"/>
    </row>
    <row r="29" spans="1:30" ht="19.5" customHeight="1">
      <c r="A29" s="2"/>
      <c r="B29" s="29" t="s">
        <v>104</v>
      </c>
      <c r="C29" s="33">
        <v>4</v>
      </c>
      <c r="D29" s="74">
        <v>1</v>
      </c>
      <c r="E29" s="74">
        <v>0</v>
      </c>
      <c r="F29" s="74">
        <v>2</v>
      </c>
      <c r="G29" s="74">
        <v>0</v>
      </c>
      <c r="H29" s="74">
        <v>0</v>
      </c>
      <c r="I29" s="74">
        <v>1</v>
      </c>
      <c r="J29" s="74">
        <v>0</v>
      </c>
      <c r="K29" s="74">
        <v>0</v>
      </c>
      <c r="L29" s="10">
        <v>0</v>
      </c>
      <c r="M29" s="10">
        <v>0</v>
      </c>
      <c r="N29" s="10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31">
        <f>SUM(D29:S29)</f>
        <v>4</v>
      </c>
      <c r="U29" s="2"/>
      <c r="V29" s="91"/>
      <c r="W29" s="92"/>
      <c r="X29" s="92"/>
      <c r="Y29" s="92"/>
      <c r="Z29" s="92"/>
      <c r="AA29" s="92"/>
      <c r="AB29" s="92"/>
      <c r="AC29" s="93"/>
      <c r="AD29" s="2"/>
    </row>
    <row r="30" spans="1:30" ht="15.75" customHeight="1">
      <c r="B30" s="82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2"/>
      <c r="V30" s="91"/>
      <c r="W30" s="92"/>
      <c r="X30" s="92"/>
      <c r="Y30" s="92"/>
      <c r="Z30" s="92"/>
      <c r="AA30" s="92"/>
      <c r="AB30" s="92"/>
      <c r="AC30" s="93"/>
      <c r="AD30" s="2"/>
    </row>
    <row r="31" spans="1:30" ht="15.75" customHeight="1">
      <c r="B31" s="2"/>
      <c r="C31" s="2"/>
      <c r="L31" s="2"/>
      <c r="M31" s="2"/>
      <c r="N31" s="2"/>
      <c r="O31" s="2"/>
      <c r="P31" s="2"/>
      <c r="Q31" s="2"/>
      <c r="R31" s="2"/>
      <c r="S31" s="2"/>
      <c r="U31" s="2"/>
      <c r="V31" s="91"/>
      <c r="W31" s="92"/>
      <c r="X31" s="92"/>
      <c r="Y31" s="92"/>
      <c r="Z31" s="92"/>
      <c r="AA31" s="92"/>
      <c r="AB31" s="92"/>
      <c r="AC31" s="93"/>
      <c r="AD31" s="2"/>
    </row>
    <row r="32" spans="1:30" ht="24.75" customHeight="1">
      <c r="B32" s="35" t="s">
        <v>129</v>
      </c>
      <c r="C32" s="10">
        <f>SUM(C3:C29)</f>
        <v>100</v>
      </c>
      <c r="D32" s="10">
        <f>C32-SUM(D3:D29)</f>
        <v>92</v>
      </c>
      <c r="E32" s="10">
        <f>D32-SUM(E3:E29)</f>
        <v>86</v>
      </c>
      <c r="F32" s="10">
        <f>E32-SUM(F3:F29)</f>
        <v>79</v>
      </c>
      <c r="G32" s="10">
        <f>F32-SUM(G3:G29)</f>
        <v>75</v>
      </c>
      <c r="H32" s="10">
        <f>G32-SUM(H3:H29)</f>
        <v>70</v>
      </c>
      <c r="I32" s="10">
        <f>H32-SUM(I3:I29)</f>
        <v>67</v>
      </c>
      <c r="J32" s="10">
        <f>I32-SUM(J3:J29)</f>
        <v>64</v>
      </c>
      <c r="K32" s="10">
        <f>J32-SUM(K3:K29)</f>
        <v>61</v>
      </c>
      <c r="L32" s="10">
        <f>K32-SUM(L3:L29)</f>
        <v>56</v>
      </c>
      <c r="M32" s="10">
        <f>L32-SUM(M3:M29)</f>
        <v>48</v>
      </c>
      <c r="N32" s="10">
        <f>M32-SUM(N3:N29)</f>
        <v>43</v>
      </c>
      <c r="O32" s="10">
        <f>N32-SUM(O3:O29)</f>
        <v>29</v>
      </c>
      <c r="P32" s="10">
        <f>O32-SUM(P3:P29)</f>
        <v>19</v>
      </c>
      <c r="Q32" s="10">
        <f>P32-SUM(Q3:Q29)</f>
        <v>9</v>
      </c>
      <c r="R32" s="10">
        <f>Q32-SUM(R3:R29)</f>
        <v>7</v>
      </c>
      <c r="S32" s="10">
        <f>R32-SUM(S3:S29)</f>
        <v>7</v>
      </c>
      <c r="T32" s="2"/>
      <c r="U32" s="2"/>
      <c r="V32" s="94"/>
      <c r="W32" s="95"/>
      <c r="X32" s="95"/>
      <c r="Y32" s="95"/>
      <c r="Z32" s="95"/>
      <c r="AA32" s="95"/>
      <c r="AB32" s="95"/>
      <c r="AC32" s="96"/>
      <c r="AD32" s="2"/>
    </row>
    <row r="33" spans="2:29" ht="29.25" customHeight="1">
      <c r="B33" s="57" t="s">
        <v>130</v>
      </c>
      <c r="C33" s="10">
        <f>SUM(C3:C29)</f>
        <v>100</v>
      </c>
      <c r="D33" s="10">
        <f>C33-(SUM(C3:C29)/16)</f>
        <v>93.75</v>
      </c>
      <c r="E33" s="10">
        <f>D33-(SUM(C3:C29)/16)</f>
        <v>87.5</v>
      </c>
      <c r="F33" s="10">
        <f>E33-(SUM(C3:C29)/16)</f>
        <v>81.25</v>
      </c>
      <c r="G33" s="10">
        <f>F33-(SUM(C3:C29)/16)</f>
        <v>75</v>
      </c>
      <c r="H33" s="10">
        <f>G33-(SUM(C3:C29)/16)</f>
        <v>68.75</v>
      </c>
      <c r="I33" s="10">
        <f>H33-(SUM(C3:C29)/16)</f>
        <v>62.5</v>
      </c>
      <c r="J33" s="10">
        <f>I33-(SUM(C3:C29)/16)</f>
        <v>56.25</v>
      </c>
      <c r="K33" s="10">
        <f>J33-(SUM(C3:C29)/16)</f>
        <v>50</v>
      </c>
      <c r="L33" s="10">
        <f>K33-(SUM(C3:C29)/16)</f>
        <v>43.75</v>
      </c>
      <c r="M33" s="10">
        <f>L33-(SUM(C3:C29)/16)</f>
        <v>37.5</v>
      </c>
      <c r="N33" s="10">
        <f>M33-(SUM(C3:C29)/16)</f>
        <v>31.25</v>
      </c>
      <c r="O33" s="10">
        <f>N33-(SUM(C3:C29)/16)</f>
        <v>25</v>
      </c>
      <c r="P33" s="10">
        <f>O33-(SUM(C3:C29)/16)</f>
        <v>18.75</v>
      </c>
      <c r="Q33" s="10">
        <f>P33-(SUM(C3:C29)/16)</f>
        <v>12.5</v>
      </c>
      <c r="R33" s="10">
        <f>Q33-(SUM(C3:C29)/16)</f>
        <v>6.25</v>
      </c>
      <c r="S33" s="10">
        <f>R33-(SUM(C3:C29)/16)</f>
        <v>0</v>
      </c>
      <c r="T33" s="2"/>
      <c r="V33" s="2"/>
      <c r="W33" s="2"/>
      <c r="X33" s="2"/>
      <c r="Y33" s="2"/>
      <c r="Z33" s="2"/>
      <c r="AA33" s="2"/>
      <c r="AB33" s="2"/>
      <c r="AC33" s="2"/>
    </row>
    <row r="34" spans="2:29" ht="15.75" customHeight="1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2:29" ht="15.75" customHeight="1"/>
    <row r="36" spans="2:29" ht="15.75" customHeight="1"/>
    <row r="37" spans="2:29" ht="15.75" customHeight="1"/>
    <row r="38" spans="2:29" ht="15.75" customHeight="1"/>
    <row r="39" spans="2:29" ht="15.75" customHeight="1"/>
    <row r="40" spans="2:29" ht="15.75" customHeight="1"/>
    <row r="41" spans="2:29" ht="15.75" customHeight="1"/>
    <row r="42" spans="2:29" ht="15.75" customHeight="1"/>
    <row r="43" spans="2:29" ht="15.75" customHeight="1"/>
    <row r="44" spans="2:29" ht="15.75" customHeight="1"/>
    <row r="45" spans="2:29" ht="15.75" customHeight="1"/>
    <row r="46" spans="2:29" ht="15.75" customHeight="1"/>
    <row r="47" spans="2:29" ht="15.75" customHeight="1"/>
    <row r="48" spans="2:2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2">
    <mergeCell ref="V21:AC24"/>
    <mergeCell ref="V28:AC32"/>
  </mergeCells>
  <phoneticPr fontId="3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/>
  <cp:revision/>
  <dcterms:created xsi:type="dcterms:W3CDTF">2023-06-05T13:12:31Z</dcterms:created>
  <dcterms:modified xsi:type="dcterms:W3CDTF">2024-02-25T04:25:27Z</dcterms:modified>
  <cp:category/>
  <cp:contentStatus/>
</cp:coreProperties>
</file>