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06"/>
  <workbookPr/>
  <mc:AlternateContent xmlns:mc="http://schemas.openxmlformats.org/markup-compatibility/2006">
    <mc:Choice Requires="x15">
      <x15ac:absPath xmlns:x15ac="http://schemas.microsoft.com/office/spreadsheetml/2010/11/ac" url="D:\Users\Jenny\Downloads\"/>
    </mc:Choice>
  </mc:AlternateContent>
  <xr:revisionPtr revIDLastSave="0" documentId="8_{4BBC59A6-2B2A-4014-95F7-A5D95FCC3BFC}" xr6:coauthVersionLast="47" xr6:coauthVersionMax="47" xr10:uidLastSave="{00000000-0000-0000-0000-000000000000}"/>
  <bookViews>
    <workbookView xWindow="0" yWindow="0" windowWidth="8970" windowHeight="6255" firstSheet="2" activeTab="1" xr2:uid="{00000000-000D-0000-FFFF-FFFF00000000}"/>
  </bookViews>
  <sheets>
    <sheet name="Backlog" sheetId="1" r:id="rId1"/>
    <sheet name="sprint1" sheetId="2" r:id="rId2"/>
    <sheet name="burdonchar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M30" i="3" l="1"/>
  <c r="L30" i="3"/>
  <c r="K30" i="3"/>
  <c r="J30" i="3"/>
  <c r="I30" i="3"/>
  <c r="H30" i="3"/>
  <c r="G30" i="3"/>
  <c r="F30" i="3"/>
  <c r="E30" i="3"/>
  <c r="D30" i="3"/>
  <c r="C30" i="3"/>
  <c r="N5" i="3"/>
  <c r="N6" i="3"/>
  <c r="N7" i="3"/>
  <c r="N8" i="3"/>
  <c r="N9" i="3"/>
  <c r="N10" i="3"/>
  <c r="N11" i="3"/>
  <c r="N12" i="3"/>
  <c r="N13" i="3"/>
  <c r="N14" i="3"/>
  <c r="N15" i="3"/>
  <c r="N16" i="3"/>
  <c r="N17" i="3"/>
  <c r="N18" i="3"/>
  <c r="N19" i="3"/>
  <c r="N20" i="3"/>
  <c r="N21" i="3"/>
  <c r="N22" i="3"/>
  <c r="N23" i="3"/>
  <c r="N24" i="3"/>
  <c r="N25" i="3"/>
  <c r="N26" i="3"/>
  <c r="N27" i="3"/>
  <c r="N4" i="3"/>
  <c r="C26" i="3"/>
  <c r="C27" i="3"/>
  <c r="C25" i="3"/>
  <c r="C23" i="3"/>
  <c r="C24" i="3"/>
  <c r="C22" i="3"/>
  <c r="C21" i="3"/>
  <c r="C19" i="3"/>
  <c r="C20" i="3"/>
  <c r="C18" i="3"/>
  <c r="C17" i="3"/>
  <c r="D45" i="2"/>
  <c r="E45" i="2"/>
  <c r="F45" i="2"/>
  <c r="G45" i="2"/>
  <c r="H45" i="2"/>
  <c r="I45" i="2"/>
  <c r="C45" i="2"/>
  <c r="D53" i="2"/>
  <c r="E53" i="2"/>
  <c r="F53" i="2"/>
  <c r="G53" i="2"/>
  <c r="H53" i="2"/>
  <c r="I53" i="2"/>
  <c r="C53" i="2"/>
  <c r="D36" i="2"/>
  <c r="E36" i="2"/>
  <c r="F36" i="2"/>
  <c r="G36" i="2"/>
  <c r="H36" i="2"/>
  <c r="I36" i="2"/>
  <c r="C36" i="2"/>
  <c r="E28" i="2"/>
  <c r="C16" i="3"/>
  <c r="C15" i="3"/>
  <c r="C12" i="3"/>
  <c r="C13" i="3"/>
  <c r="C14" i="3"/>
  <c r="C11" i="3"/>
  <c r="C8" i="3"/>
  <c r="C9" i="3"/>
  <c r="C10" i="3"/>
  <c r="C5" i="3"/>
  <c r="C6" i="3"/>
  <c r="C7" i="3"/>
  <c r="C4" i="3"/>
  <c r="C29" i="3"/>
  <c r="D29" i="3" s="1"/>
  <c r="E29" i="3" s="1"/>
  <c r="F29" i="3" s="1"/>
  <c r="G29" i="3" s="1"/>
  <c r="H29" i="3" s="1"/>
  <c r="I29" i="3" s="1"/>
  <c r="J29" i="3" s="1"/>
  <c r="K29" i="3" s="1"/>
  <c r="L29" i="3" s="1"/>
  <c r="M29" i="3" s="1"/>
  <c r="C28" i="2"/>
  <c r="D28" i="2"/>
  <c r="F28" i="2"/>
  <c r="G28" i="2"/>
  <c r="H28" i="2"/>
  <c r="I28" i="2"/>
  <c r="B28" i="2"/>
  <c r="C19" i="2"/>
  <c r="D19" i="2"/>
  <c r="E19" i="2"/>
  <c r="F19" i="2"/>
  <c r="G19" i="2"/>
  <c r="H19" i="2"/>
  <c r="I19" i="2"/>
  <c r="B19" i="2"/>
  <c r="D12" i="2"/>
  <c r="E12" i="2"/>
  <c r="F12" i="2"/>
  <c r="C12" i="2"/>
  <c r="I4" i="2"/>
  <c r="H4" i="2"/>
  <c r="G4" i="2"/>
  <c r="F4" i="2"/>
  <c r="E4" i="2"/>
  <c r="D4" i="2"/>
  <c r="C4" i="2"/>
  <c r="B4" i="2"/>
</calcChain>
</file>

<file path=xl/sharedStrings.xml><?xml version="1.0" encoding="utf-8"?>
<sst xmlns="http://schemas.openxmlformats.org/spreadsheetml/2006/main" count="258" uniqueCount="123">
  <si>
    <t>ID</t>
  </si>
  <si>
    <t>Tema</t>
  </si>
  <si>
    <t>Como un..</t>
  </si>
  <si>
    <t>necesito</t>
  </si>
  <si>
    <t>así podré...</t>
  </si>
  <si>
    <t>notas</t>
  </si>
  <si>
    <t>prioridad</t>
  </si>
  <si>
    <t>estatus</t>
  </si>
  <si>
    <t>REQ001</t>
  </si>
  <si>
    <t>Registro Sistema de Postulación</t>
  </si>
  <si>
    <t>Usuario</t>
  </si>
  <si>
    <t>Registrarme en el sistema</t>
  </si>
  <si>
    <t>Registrarme en el sistema e iniciar sesión</t>
  </si>
  <si>
    <t>Se necesita la información personal del usuario como lo son: nombres completos, tipo y número de identificación provista por el gobierno del cual es ciudadano, fecha de nacimiento, correo electrónico, título con el cual desea postular, y sexo.</t>
  </si>
  <si>
    <t>Alta</t>
  </si>
  <si>
    <t>Terminada</t>
  </si>
  <si>
    <t>REQ002</t>
  </si>
  <si>
    <t>Cargar archivos al sistema</t>
  </si>
  <si>
    <t>Subir los archivos requeridos para la postulación</t>
  </si>
  <si>
    <t>Continuar con el proceso de postulación.</t>
  </si>
  <si>
    <t>Los tipos de archivos admitidos son: .pdf, .docx, .xlsx</t>
  </si>
  <si>
    <t>REQ003</t>
  </si>
  <si>
    <t xml:space="preserve">Postular un cargo </t>
  </si>
  <si>
    <t>Llenar los datos de postulación</t>
  </si>
  <si>
    <t>Aplicar a una convocatoria</t>
  </si>
  <si>
    <t>Los datos de postulación son el período, tipo de contrato, personal académico, campo de estudio, sede y departamento</t>
  </si>
  <si>
    <t>REQ004</t>
  </si>
  <si>
    <t>Evitar la creación de cuentas falsas</t>
  </si>
  <si>
    <t>verificar mi identidad de forma segura y sencilla</t>
  </si>
  <si>
    <t>disfrutar de una experiencia más segura y confiable en la plataforma.</t>
  </si>
  <si>
    <t>El proceso de verificación se hace mediante un código enviado al correo del usuario</t>
  </si>
  <si>
    <t>REQ005</t>
  </si>
  <si>
    <t xml:space="preserve">CRUD cargos </t>
  </si>
  <si>
    <t>Personal de recursoso Humanos</t>
  </si>
  <si>
    <t xml:space="preserve">Subir diferentes criterios de postulación </t>
  </si>
  <si>
    <t xml:space="preserve">Crear combinaciones de postulaciones </t>
  </si>
  <si>
    <t>Se debe poder ingresar de manera virtual</t>
  </si>
  <si>
    <t>Media</t>
  </si>
  <si>
    <t>REQ006</t>
  </si>
  <si>
    <t>Rúbrica de calificación</t>
  </si>
  <si>
    <t xml:space="preserve">Visuzalizar los criterios de calificación </t>
  </si>
  <si>
    <t xml:space="preserve">Definir los criterios y rangos de calificiaciones </t>
  </si>
  <si>
    <t xml:space="preserve">Se debe mostrar la información provista en las matrices de calificación </t>
  </si>
  <si>
    <t>REQ007</t>
  </si>
  <si>
    <t>Cambio de contraseña</t>
  </si>
  <si>
    <t>Asegurar mi cuenta con una contraseña personalizada</t>
  </si>
  <si>
    <t>Mantener mi información privada y segura</t>
  </si>
  <si>
    <t>Se requiere confirmar la contraseña anterior antes de ser capaz de cambiar la contraseña</t>
  </si>
  <si>
    <t>Necesito</t>
  </si>
  <si>
    <t>así podre...</t>
  </si>
  <si>
    <t>Prioridad</t>
  </si>
  <si>
    <t>Status</t>
  </si>
  <si>
    <t>Tareas</t>
  </si>
  <si>
    <t>Asignado</t>
  </si>
  <si>
    <t>Estimado</t>
  </si>
  <si>
    <t>REQ001-1</t>
  </si>
  <si>
    <t>Diseñar la página de inicio de sesión y registro.</t>
  </si>
  <si>
    <t>Shared Tinoco</t>
  </si>
  <si>
    <t>REQ001-2</t>
  </si>
  <si>
    <t>Implementación del formulario para iniciar sesión y registro.</t>
  </si>
  <si>
    <t>Christopher Iza</t>
  </si>
  <si>
    <t>REQ001-3</t>
  </si>
  <si>
    <t>Registro de cuentas en la base de datos.</t>
  </si>
  <si>
    <t>Mathias Guevara</t>
  </si>
  <si>
    <t>REQ001-4</t>
  </si>
  <si>
    <t>Pruebas de regsitro adecuado de datos.</t>
  </si>
  <si>
    <t>Jhoan Godoy</t>
  </si>
  <si>
    <t>Terminado</t>
  </si>
  <si>
    <t>REQ002-1</t>
  </si>
  <si>
    <t xml:space="preserve">Creación de cluster de base de datos no relacional para la carga de la información </t>
  </si>
  <si>
    <t>REQ002-2</t>
  </si>
  <si>
    <t xml:space="preserve">Creacion de api de pedidos de archivos </t>
  </si>
  <si>
    <t>REQ002-3</t>
  </si>
  <si>
    <t>Validación y pruebas de carga de archivos en la base de datos</t>
  </si>
  <si>
    <t>Johan Godoy</t>
  </si>
  <si>
    <t>REQ003-1</t>
  </si>
  <si>
    <t xml:space="preserve">Diseño de página de página de postulación </t>
  </si>
  <si>
    <t>REQ003-2</t>
  </si>
  <si>
    <t xml:space="preserve">Creación de api de pedido de criterios de postulación. </t>
  </si>
  <si>
    <t>REQ003-3</t>
  </si>
  <si>
    <t>Implementación de formulario con criterios adecuados.</t>
  </si>
  <si>
    <t>REQ003-4</t>
  </si>
  <si>
    <t>Validación y pruebas de registro de postulaciones</t>
  </si>
  <si>
    <t>REQ004-1</t>
  </si>
  <si>
    <t>Crear y configurar un correo electrónico para el sistema</t>
  </si>
  <si>
    <t>REQ004-2</t>
  </si>
  <si>
    <t>Realizar lógica de generación de clave temporal</t>
  </si>
  <si>
    <t>REQ004-3</t>
  </si>
  <si>
    <t>Realizar lógica de envío de correo  y verificación de clave temporal</t>
  </si>
  <si>
    <t>REQ005-1</t>
  </si>
  <si>
    <t>Crear un formulario para subir información sobre una nueva postulación</t>
  </si>
  <si>
    <t>REQ005-2</t>
  </si>
  <si>
    <t xml:space="preserve">Crear formularios para el resto de atributos dentro de la postulación. Mismos que son: </t>
  </si>
  <si>
    <t>REQ005-3</t>
  </si>
  <si>
    <t>Validar los campos de los formularios para la carga de información</t>
  </si>
  <si>
    <t>REQ005-4</t>
  </si>
  <si>
    <t>Realizar pruebas de carga de atributos de prueba para cada formulario</t>
  </si>
  <si>
    <t>REQ006-1</t>
  </si>
  <si>
    <t>Crear un diseño para la tabla de postulaciones</t>
  </si>
  <si>
    <t>REQ006-2</t>
  </si>
  <si>
    <t>Crear un diseño para la página de validación</t>
  </si>
  <si>
    <t>REQ006-3</t>
  </si>
  <si>
    <t>Conectar el diseño con la base de datos</t>
  </si>
  <si>
    <t>REQ007-1</t>
  </si>
  <si>
    <t>Diseñar la página de cambio de contraseña</t>
  </si>
  <si>
    <t>REQ007-2</t>
  </si>
  <si>
    <t>Crear la validación para revisar la contraseña antigua y confirmar la nueva contraseña</t>
  </si>
  <si>
    <t>REQ007-3</t>
  </si>
  <si>
    <t>Comprobar y validar los cambios de contraseña</t>
  </si>
  <si>
    <t>Día 10</t>
  </si>
  <si>
    <t>Día 9</t>
  </si>
  <si>
    <t>Día 8</t>
  </si>
  <si>
    <t>Día 7</t>
  </si>
  <si>
    <t>Día 6</t>
  </si>
  <si>
    <t>Día 5</t>
  </si>
  <si>
    <t>Día 4</t>
  </si>
  <si>
    <t>Día 3</t>
  </si>
  <si>
    <t>Día 2</t>
  </si>
  <si>
    <t>Día 1</t>
  </si>
  <si>
    <t>Total de Horas</t>
  </si>
  <si>
    <t>Al analizar la gráfica, podemos observar que hubo una gran cantidad de horas trabajadas dentro de los primeros días del desarrollo, manteniéndonos cercanos al tiempo estidamo. Sin embargo, al finalizar ciertas secciones, la carga de trabajo disminuyó y desarrollamos las tareas antes del tiempo esperado.</t>
  </si>
  <si>
    <t>Horas Estimadas</t>
  </si>
  <si>
    <t>Horas Estimadas
Restantes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</si>
</sst>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0">
    <font>
      <sz val="10"/>
      <color rgb="FF000000"/>
      <name val="Arial"/>
      <scheme val="minor"/>
    </font>
    <font>
      <b/>
      <sz val="10"/>
      <color theme="1"/>
      <name val="Arial"/>
    </font>
    <font>
      <sz val="10"/>
      <color theme="1"/>
      <name val="Arial"/>
    </font>
    <font>
      <sz val="8"/>
      <name val="Arial"/>
      <family val="2"/>
      <scheme val="minor"/>
    </font>
    <font>
      <sz val="11"/>
      <color rgb="FF006100"/>
      <name val="Calibri"/>
      <scheme val="minor"/>
    </font>
    <font>
      <b/>
      <sz val="12"/>
      <color theme="1"/>
      <name val="Times New Roman"/>
    </font>
    <font>
      <sz val="12"/>
      <color rgb="FF0000FF"/>
      <name val="Times New Roman"/>
    </font>
    <font>
      <sz val="12"/>
      <color rgb="FF000000"/>
      <name val="Times New Roman"/>
    </font>
    <font>
      <sz val="12"/>
      <color theme="1"/>
      <name val="Times New Roman"/>
    </font>
    <font>
      <sz val="12"/>
      <name val="Times New Roman"/>
    </font>
  </fonts>
  <fills count="9">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
      <patternFill patternType="solid">
        <fgColor rgb="FFC6EFCE"/>
      </patternFill>
    </fill>
    <fill>
      <patternFill patternType="solid">
        <fgColor theme="5" tint="0.59999389629810485"/>
        <bgColor indexed="64"/>
      </patternFill>
    </fill>
    <fill>
      <patternFill patternType="solid">
        <fgColor theme="0"/>
        <bgColor indexed="64"/>
      </patternFill>
    </fill>
  </fills>
  <borders count="13">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7B7B7B"/>
      </left>
      <right/>
      <top style="thin">
        <color rgb="FF7B7B7B"/>
      </top>
      <bottom style="thin">
        <color rgb="FF7B7B7B"/>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2">
    <xf numFmtId="0" fontId="0" fillId="0" borderId="0"/>
    <xf numFmtId="0" fontId="4" fillId="6" borderId="0" applyNumberFormat="0" applyBorder="0" applyAlignment="0" applyProtection="0"/>
  </cellStyleXfs>
  <cellXfs count="67">
    <xf numFmtId="0" fontId="0" fillId="0" borderId="0" xfId="0"/>
    <xf numFmtId="0" fontId="2" fillId="0" borderId="0" xfId="0" applyFont="1"/>
    <xf numFmtId="0" fontId="8" fillId="0" borderId="0" xfId="0" applyFont="1"/>
    <xf numFmtId="0" fontId="5" fillId="0" borderId="2" xfId="0" applyFont="1" applyBorder="1" applyAlignment="1">
      <alignment horizontal="center" wrapText="1"/>
    </xf>
    <xf numFmtId="0" fontId="8" fillId="2" borderId="2" xfId="0" applyFont="1" applyFill="1" applyBorder="1" applyAlignment="1">
      <alignment wrapText="1"/>
    </xf>
    <xf numFmtId="0" fontId="8" fillId="0" borderId="2" xfId="0" applyFont="1" applyBorder="1" applyAlignment="1">
      <alignment wrapText="1"/>
    </xf>
    <xf numFmtId="0" fontId="5" fillId="0" borderId="2" xfId="0" applyFont="1" applyBorder="1" applyAlignment="1">
      <alignment wrapText="1"/>
    </xf>
    <xf numFmtId="0" fontId="0" fillId="0" borderId="2" xfId="0" applyBorder="1" applyAlignment="1">
      <alignment wrapText="1"/>
    </xf>
    <xf numFmtId="0" fontId="9" fillId="0" borderId="2" xfId="0" applyFont="1" applyBorder="1" applyAlignment="1">
      <alignment wrapText="1"/>
    </xf>
    <xf numFmtId="0" fontId="9" fillId="0" borderId="2" xfId="0" applyFont="1" applyBorder="1" applyAlignment="1">
      <alignment horizontal="right" wrapText="1"/>
    </xf>
    <xf numFmtId="0" fontId="0" fillId="0" borderId="1" xfId="0" applyBorder="1"/>
    <xf numFmtId="0" fontId="1" fillId="0" borderId="1" xfId="0" applyFont="1" applyBorder="1" applyAlignment="1">
      <alignment horizontal="center" wrapText="1"/>
    </xf>
    <xf numFmtId="0" fontId="8" fillId="2" borderId="2" xfId="0" applyFont="1" applyFill="1" applyBorder="1" applyAlignment="1">
      <alignment vertical="center" wrapText="1"/>
    </xf>
    <xf numFmtId="0" fontId="8" fillId="0" borderId="2" xfId="0" applyFont="1" applyBorder="1" applyAlignment="1">
      <alignment vertical="center" wrapText="1"/>
    </xf>
    <xf numFmtId="0" fontId="5" fillId="0" borderId="2" xfId="0" applyFont="1" applyBorder="1" applyAlignment="1">
      <alignment vertical="center" wrapText="1"/>
    </xf>
    <xf numFmtId="0" fontId="0" fillId="0" borderId="2" xfId="0" applyBorder="1" applyAlignment="1">
      <alignment vertical="center" wrapText="1"/>
    </xf>
    <xf numFmtId="0" fontId="9" fillId="0" borderId="2" xfId="0" applyFont="1" applyBorder="1" applyAlignment="1">
      <alignment vertical="center" wrapText="1"/>
    </xf>
    <xf numFmtId="0" fontId="9" fillId="0" borderId="2" xfId="0" applyFont="1" applyBorder="1" applyAlignment="1">
      <alignment horizontal="right" vertical="center" wrapText="1"/>
    </xf>
    <xf numFmtId="0" fontId="0" fillId="0" borderId="1" xfId="0" applyBorder="1" applyAlignment="1">
      <alignment wrapText="1"/>
    </xf>
    <xf numFmtId="0" fontId="8" fillId="4" borderId="1" xfId="0" applyFont="1" applyFill="1" applyBorder="1" applyAlignment="1">
      <alignment horizontal="right"/>
    </xf>
    <xf numFmtId="0" fontId="9" fillId="0" borderId="1" xfId="0" applyFont="1" applyBorder="1" applyAlignment="1">
      <alignment wrapText="1"/>
    </xf>
    <xf numFmtId="0" fontId="8" fillId="0" borderId="1" xfId="0" applyFont="1" applyBorder="1" applyAlignment="1">
      <alignment wrapText="1"/>
    </xf>
    <xf numFmtId="0" fontId="7" fillId="0" borderId="2" xfId="0" applyFont="1" applyBorder="1" applyAlignment="1">
      <alignment vertical="center"/>
    </xf>
    <xf numFmtId="0" fontId="7" fillId="0" borderId="2" xfId="0" applyFont="1" applyBorder="1" applyAlignment="1">
      <alignment vertical="center" wrapText="1"/>
    </xf>
    <xf numFmtId="0" fontId="8" fillId="0" borderId="2" xfId="0" applyFont="1" applyBorder="1" applyAlignment="1">
      <alignment vertical="center"/>
    </xf>
    <xf numFmtId="0" fontId="5" fillId="7" borderId="2" xfId="0" applyFont="1" applyFill="1" applyBorder="1" applyAlignment="1">
      <alignment horizontal="center" vertical="center"/>
    </xf>
    <xf numFmtId="0" fontId="7" fillId="0" borderId="8" xfId="0" applyFont="1" applyBorder="1" applyAlignment="1">
      <alignment vertical="center"/>
    </xf>
    <xf numFmtId="0" fontId="7" fillId="0" borderId="8" xfId="0" applyFont="1" applyBorder="1" applyAlignment="1">
      <alignment vertical="center" wrapText="1"/>
    </xf>
    <xf numFmtId="0" fontId="8" fillId="0" borderId="8" xfId="0" applyFont="1" applyBorder="1" applyAlignment="1">
      <alignment vertical="center" wrapText="1"/>
    </xf>
    <xf numFmtId="0" fontId="7" fillId="0" borderId="2" xfId="0" applyFont="1" applyBorder="1"/>
    <xf numFmtId="0" fontId="7" fillId="0" borderId="0" xfId="0" applyFont="1"/>
    <xf numFmtId="0" fontId="7" fillId="0" borderId="1" xfId="0" applyFont="1" applyBorder="1" applyAlignment="1">
      <alignment horizontal="left" vertical="center"/>
    </xf>
    <xf numFmtId="164" fontId="8" fillId="0" borderId="7" xfId="0" applyNumberFormat="1" applyFont="1" applyBorder="1" applyAlignment="1">
      <alignment horizontal="left" vertical="center" wrapText="1"/>
    </xf>
    <xf numFmtId="0" fontId="8" fillId="0" borderId="7" xfId="0" applyFont="1" applyBorder="1" applyAlignment="1">
      <alignment horizontal="left" vertical="center" wrapText="1"/>
    </xf>
    <xf numFmtId="0" fontId="7" fillId="0" borderId="1" xfId="0" applyFont="1" applyBorder="1"/>
    <xf numFmtId="0" fontId="5" fillId="0" borderId="8" xfId="0" applyFont="1" applyBorder="1" applyAlignment="1">
      <alignment horizontal="center" wrapText="1"/>
    </xf>
    <xf numFmtId="0" fontId="8" fillId="8" borderId="2" xfId="0" applyFont="1" applyFill="1" applyBorder="1" applyAlignment="1">
      <alignment wrapText="1"/>
    </xf>
    <xf numFmtId="0" fontId="5" fillId="8" borderId="3" xfId="0" applyFont="1" applyFill="1" applyBorder="1" applyAlignment="1">
      <alignment wrapText="1"/>
    </xf>
    <xf numFmtId="0" fontId="5" fillId="8" borderId="4" xfId="0" applyFont="1" applyFill="1" applyBorder="1" applyAlignment="1">
      <alignment wrapText="1"/>
    </xf>
    <xf numFmtId="0" fontId="5" fillId="8" borderId="5" xfId="0" applyFont="1" applyFill="1" applyBorder="1" applyAlignment="1">
      <alignment wrapText="1"/>
    </xf>
    <xf numFmtId="0" fontId="5" fillId="8" borderId="2" xfId="0" applyFont="1" applyFill="1" applyBorder="1" applyAlignment="1">
      <alignment wrapText="1"/>
    </xf>
    <xf numFmtId="0" fontId="8" fillId="0" borderId="1" xfId="0" applyFont="1" applyBorder="1"/>
    <xf numFmtId="0" fontId="8" fillId="0" borderId="1" xfId="0" applyFont="1" applyBorder="1" applyAlignment="1">
      <alignment horizontal="right"/>
    </xf>
    <xf numFmtId="0" fontId="6" fillId="0" borderId="1" xfId="0" applyFont="1" applyBorder="1"/>
    <xf numFmtId="0" fontId="5" fillId="0" borderId="8" xfId="0" applyFont="1" applyBorder="1" applyAlignment="1">
      <alignment horizontal="center"/>
    </xf>
    <xf numFmtId="0" fontId="8" fillId="3" borderId="9" xfId="0" applyFont="1" applyFill="1" applyBorder="1" applyAlignment="1">
      <alignment horizontal="right"/>
    </xf>
    <xf numFmtId="0" fontId="8" fillId="0" borderId="10" xfId="0" applyFont="1" applyBorder="1" applyAlignment="1">
      <alignment horizontal="right"/>
    </xf>
    <xf numFmtId="0" fontId="8" fillId="3" borderId="11" xfId="0" applyFont="1" applyFill="1" applyBorder="1" applyAlignment="1">
      <alignment horizontal="right"/>
    </xf>
    <xf numFmtId="0" fontId="8" fillId="3" borderId="12" xfId="0" applyFont="1" applyFill="1" applyBorder="1" applyAlignment="1">
      <alignment horizontal="right"/>
    </xf>
    <xf numFmtId="0" fontId="8" fillId="0" borderId="6" xfId="0" applyFont="1" applyBorder="1" applyAlignment="1">
      <alignment horizontal="right"/>
    </xf>
    <xf numFmtId="0" fontId="8" fillId="4" borderId="6" xfId="0" applyFont="1" applyFill="1" applyBorder="1" applyAlignment="1">
      <alignment horizontal="right"/>
    </xf>
    <xf numFmtId="0" fontId="0" fillId="8" borderId="0" xfId="0" applyFill="1"/>
    <xf numFmtId="0" fontId="8" fillId="8" borderId="0" xfId="0" applyFont="1" applyFill="1"/>
    <xf numFmtId="0" fontId="8" fillId="8" borderId="0" xfId="0" applyFont="1" applyFill="1" applyAlignment="1">
      <alignment wrapText="1"/>
    </xf>
    <xf numFmtId="0" fontId="7" fillId="0" borderId="3" xfId="0" applyFont="1" applyBorder="1" applyAlignment="1">
      <alignment horizontal="left"/>
    </xf>
    <xf numFmtId="0" fontId="7" fillId="0" borderId="4" xfId="0" applyFont="1" applyBorder="1" applyAlignment="1">
      <alignment horizontal="left"/>
    </xf>
    <xf numFmtId="0" fontId="7" fillId="0" borderId="5" xfId="0" applyFont="1" applyBorder="1" applyAlignment="1">
      <alignment horizontal="left"/>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9" fillId="0" borderId="2" xfId="0" applyFont="1" applyBorder="1" applyAlignment="1">
      <alignment wrapText="1"/>
    </xf>
    <xf numFmtId="0" fontId="8" fillId="0" borderId="2" xfId="0" applyFont="1" applyBorder="1" applyAlignment="1">
      <alignment horizontal="left" vertical="center" wrapText="1"/>
    </xf>
    <xf numFmtId="0" fontId="9" fillId="0" borderId="2" xfId="0" applyFont="1" applyBorder="1" applyAlignment="1">
      <alignment vertical="center" wrapText="1"/>
    </xf>
    <xf numFmtId="0" fontId="4" fillId="6" borderId="0" xfId="1" applyAlignment="1">
      <alignment horizontal="center" vertical="center" wrapText="1"/>
    </xf>
    <xf numFmtId="0" fontId="8" fillId="0" borderId="2" xfId="0" applyFont="1" applyBorder="1"/>
    <xf numFmtId="0" fontId="8" fillId="5" borderId="3" xfId="0" applyFont="1" applyFill="1" applyBorder="1"/>
    <xf numFmtId="0" fontId="8" fillId="5" borderId="3" xfId="0" applyFont="1" applyFill="1" applyBorder="1" applyAlignment="1">
      <alignment wrapText="1"/>
    </xf>
  </cellXfs>
  <cellStyles count="2">
    <cellStyle name="Good" xfId="1" builtinId="26"/>
    <cellStyle name="Normal" xfId="0" builtinId="0"/>
  </cellStyles>
  <dxfs count="8">
    <dxf>
      <font>
        <sz val="12"/>
        <name val="Times New Roman"/>
      </font>
    </dxf>
    <dxf>
      <border>
        <right style="thin">
          <color rgb="FF000000"/>
        </right>
      </border>
    </dxf>
    <dxf>
      <font>
        <sz val="12"/>
        <name val="Times New Roman"/>
      </font>
    </dxf>
    <dxf>
      <font>
        <sz val="12"/>
        <name val="Times New Roman"/>
      </font>
    </dxf>
    <dxf>
      <font>
        <sz val="12"/>
        <name val="Times New Roman"/>
      </font>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Relación Tiempo Estimado - Tiempo Real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burdonchart!$C$29:$M$29</c:f>
              <c:numCache>
                <c:formatCode>General</c:formatCode>
                <c:ptCount val="11"/>
                <c:pt idx="0">
                  <c:v>43</c:v>
                </c:pt>
                <c:pt idx="1">
                  <c:v>39</c:v>
                </c:pt>
                <c:pt idx="2">
                  <c:v>34</c:v>
                </c:pt>
                <c:pt idx="3">
                  <c:v>29</c:v>
                </c:pt>
                <c:pt idx="4">
                  <c:v>23</c:v>
                </c:pt>
                <c:pt idx="5">
                  <c:v>16</c:v>
                </c:pt>
                <c:pt idx="6">
                  <c:v>12</c:v>
                </c:pt>
                <c:pt idx="7">
                  <c:v>8</c:v>
                </c:pt>
                <c:pt idx="8">
                  <c:v>6</c:v>
                </c:pt>
                <c:pt idx="9">
                  <c:v>2</c:v>
                </c:pt>
                <c:pt idx="10">
                  <c:v>0</c:v>
                </c:pt>
              </c:numCache>
            </c:numRef>
          </c:val>
          <c:smooth val="0"/>
          <c:extLst>
            <c:ext xmlns:c16="http://schemas.microsoft.com/office/drawing/2014/chart" uri="{C3380CC4-5D6E-409C-BE32-E72D297353CC}">
              <c16:uniqueId val="{00000001-55E1-4A36-ACEF-7CD3C815BF50}"/>
            </c:ext>
          </c:extLst>
        </c:ser>
        <c:ser>
          <c:idx val="1"/>
          <c:order val="1"/>
          <c:spPr>
            <a:ln w="28575" cap="rnd">
              <a:solidFill>
                <a:schemeClr val="accent2"/>
              </a:solidFill>
              <a:round/>
            </a:ln>
            <a:effectLst/>
          </c:spPr>
          <c:marker>
            <c:symbol val="none"/>
          </c:marker>
          <c:val>
            <c:numRef>
              <c:f>burdonchart!$C$30:$M$30</c:f>
              <c:numCache>
                <c:formatCode>General</c:formatCode>
                <c:ptCount val="11"/>
                <c:pt idx="0">
                  <c:v>43</c:v>
                </c:pt>
                <c:pt idx="1">
                  <c:v>38.700000000000003</c:v>
                </c:pt>
                <c:pt idx="2">
                  <c:v>34.400000000000006</c:v>
                </c:pt>
                <c:pt idx="3">
                  <c:v>30.100000000000005</c:v>
                </c:pt>
                <c:pt idx="4">
                  <c:v>25.800000000000004</c:v>
                </c:pt>
                <c:pt idx="5">
                  <c:v>21.500000000000004</c:v>
                </c:pt>
                <c:pt idx="6">
                  <c:v>17.200000000000003</c:v>
                </c:pt>
                <c:pt idx="7">
                  <c:v>12.900000000000002</c:v>
                </c:pt>
                <c:pt idx="8">
                  <c:v>8.6000000000000014</c:v>
                </c:pt>
                <c:pt idx="9">
                  <c:v>4.3000000000000016</c:v>
                </c:pt>
                <c:pt idx="10">
                  <c:v>0</c:v>
                </c:pt>
              </c:numCache>
            </c:numRef>
          </c:val>
          <c:smooth val="0"/>
          <c:extLst>
            <c:ext xmlns:c16="http://schemas.microsoft.com/office/drawing/2014/chart" uri="{C3380CC4-5D6E-409C-BE32-E72D297353CC}">
              <c16:uniqueId val="{00000003-55E1-4A36-ACEF-7CD3C815BF50}"/>
            </c:ext>
          </c:extLst>
        </c:ser>
        <c:dLbls>
          <c:showLegendKey val="0"/>
          <c:showVal val="0"/>
          <c:showCatName val="0"/>
          <c:showSerName val="0"/>
          <c:showPercent val="0"/>
          <c:showBubbleSize val="0"/>
        </c:dLbls>
        <c:smooth val="0"/>
        <c:axId val="722105863"/>
        <c:axId val="722107911"/>
      </c:lineChart>
      <c:catAx>
        <c:axId val="7221058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107911"/>
        <c:crosses val="autoZero"/>
        <c:auto val="1"/>
        <c:lblAlgn val="ctr"/>
        <c:lblOffset val="100"/>
        <c:noMultiLvlLbl val="0"/>
      </c:catAx>
      <c:valAx>
        <c:axId val="722107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105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800100</xdr:colOff>
      <xdr:row>2</xdr:row>
      <xdr:rowOff>180975</xdr:rowOff>
    </xdr:from>
    <xdr:to>
      <xdr:col>20</xdr:col>
      <xdr:colOff>400050</xdr:colOff>
      <xdr:row>26</xdr:row>
      <xdr:rowOff>123825</xdr:rowOff>
    </xdr:to>
    <xdr:graphicFrame macro="">
      <xdr:nvGraphicFramePr>
        <xdr:cNvPr id="6" name="Chart 2">
          <a:extLst>
            <a:ext uri="{FF2B5EF4-FFF2-40B4-BE49-F238E27FC236}">
              <a16:creationId xmlns:a16="http://schemas.microsoft.com/office/drawing/2014/main" id="{48BF7563-397B-0596-F3AE-28558200A69B}"/>
            </a:ext>
            <a:ext uri="{147F2762-F138-4A5C-976F-8EAC2B608ADB}">
              <a16:predDERef xmlns:a16="http://schemas.microsoft.com/office/drawing/2014/main" pre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N4:N27" headerRowCount="0" headerRowDxfId="4" dataDxfId="3" totalsRowDxfId="2" tableBorderDxfId="1">
  <tableColumns count="1">
    <tableColumn id="1" xr3:uid="{00000000-0010-0000-0000-000001000000}" name="Column1" dataDxfId="0">
      <calculatedColumnFormula>SUM(D4:M4)</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workbookViewId="0">
      <selection activeCell="E2" sqref="E2"/>
    </sheetView>
  </sheetViews>
  <sheetFormatPr defaultColWidth="12.5703125" defaultRowHeight="15" customHeight="1"/>
  <cols>
    <col min="1" max="1" width="12.42578125" customWidth="1"/>
    <col min="2" max="2" width="31.7109375" customWidth="1"/>
    <col min="3" max="3" width="36" customWidth="1"/>
    <col min="4" max="4" width="27.7109375" customWidth="1"/>
    <col min="5" max="5" width="54.42578125" customWidth="1"/>
    <col min="6" max="6" width="46.85546875" customWidth="1"/>
    <col min="7" max="26" width="12.42578125" customWidth="1"/>
  </cols>
  <sheetData>
    <row r="1" spans="1:9" ht="15.75" customHeight="1">
      <c r="A1" s="25" t="s">
        <v>0</v>
      </c>
      <c r="B1" s="25" t="s">
        <v>1</v>
      </c>
      <c r="C1" s="25" t="s">
        <v>2</v>
      </c>
      <c r="D1" s="25" t="s">
        <v>3</v>
      </c>
      <c r="E1" s="25" t="s">
        <v>4</v>
      </c>
      <c r="F1" s="25" t="s">
        <v>5</v>
      </c>
      <c r="G1" s="25" t="s">
        <v>6</v>
      </c>
      <c r="H1" s="25" t="s">
        <v>7</v>
      </c>
      <c r="I1" s="10"/>
    </row>
    <row r="2" spans="1:9" ht="114" customHeight="1">
      <c r="A2" s="22" t="s">
        <v>8</v>
      </c>
      <c r="B2" s="22" t="s">
        <v>9</v>
      </c>
      <c r="C2" s="22" t="s">
        <v>10</v>
      </c>
      <c r="D2" s="22" t="s">
        <v>11</v>
      </c>
      <c r="E2" s="22" t="s">
        <v>12</v>
      </c>
      <c r="F2" s="23" t="s">
        <v>13</v>
      </c>
      <c r="G2" s="22" t="s">
        <v>14</v>
      </c>
      <c r="H2" s="22" t="s">
        <v>15</v>
      </c>
      <c r="I2" s="10"/>
    </row>
    <row r="3" spans="1:9" ht="40.5" customHeight="1">
      <c r="A3" s="24" t="s">
        <v>16</v>
      </c>
      <c r="B3" s="24" t="s">
        <v>17</v>
      </c>
      <c r="C3" s="22" t="s">
        <v>10</v>
      </c>
      <c r="D3" s="23" t="s">
        <v>18</v>
      </c>
      <c r="E3" s="24" t="s">
        <v>19</v>
      </c>
      <c r="F3" s="23" t="s">
        <v>20</v>
      </c>
      <c r="G3" s="22" t="s">
        <v>14</v>
      </c>
      <c r="H3" s="22" t="s">
        <v>15</v>
      </c>
      <c r="I3" s="10"/>
    </row>
    <row r="4" spans="1:9" ht="57" customHeight="1">
      <c r="A4" s="24" t="s">
        <v>21</v>
      </c>
      <c r="B4" s="24" t="s">
        <v>22</v>
      </c>
      <c r="C4" s="22" t="s">
        <v>10</v>
      </c>
      <c r="D4" s="23" t="s">
        <v>23</v>
      </c>
      <c r="E4" s="22" t="s">
        <v>24</v>
      </c>
      <c r="F4" s="23" t="s">
        <v>25</v>
      </c>
      <c r="G4" s="22" t="s">
        <v>14</v>
      </c>
      <c r="H4" s="22" t="s">
        <v>15</v>
      </c>
      <c r="I4" s="10"/>
    </row>
    <row r="5" spans="1:9" ht="55.5" customHeight="1">
      <c r="A5" s="24" t="s">
        <v>26</v>
      </c>
      <c r="B5" s="24" t="s">
        <v>27</v>
      </c>
      <c r="C5" s="26" t="s">
        <v>10</v>
      </c>
      <c r="D5" s="27" t="s">
        <v>28</v>
      </c>
      <c r="E5" s="28" t="s">
        <v>29</v>
      </c>
      <c r="F5" s="27" t="s">
        <v>30</v>
      </c>
      <c r="G5" s="26" t="s">
        <v>14</v>
      </c>
      <c r="H5" s="26" t="s">
        <v>15</v>
      </c>
      <c r="I5" s="10"/>
    </row>
    <row r="6" spans="1:9" ht="32.25" customHeight="1">
      <c r="A6" s="22" t="s">
        <v>31</v>
      </c>
      <c r="B6" s="31" t="s">
        <v>32</v>
      </c>
      <c r="C6" s="22" t="s">
        <v>33</v>
      </c>
      <c r="D6" s="23" t="s">
        <v>34</v>
      </c>
      <c r="E6" s="22" t="s">
        <v>35</v>
      </c>
      <c r="F6" s="22" t="s">
        <v>36</v>
      </c>
      <c r="G6" s="22" t="s">
        <v>37</v>
      </c>
      <c r="H6" s="22" t="s">
        <v>15</v>
      </c>
      <c r="I6" s="10"/>
    </row>
    <row r="7" spans="1:9" ht="57.75" customHeight="1">
      <c r="A7" s="24" t="s">
        <v>38</v>
      </c>
      <c r="B7" s="32" t="s">
        <v>39</v>
      </c>
      <c r="C7" s="24" t="s">
        <v>33</v>
      </c>
      <c r="D7" s="13" t="s">
        <v>40</v>
      </c>
      <c r="E7" s="24" t="s">
        <v>41</v>
      </c>
      <c r="F7" s="23" t="s">
        <v>42</v>
      </c>
      <c r="G7" s="24" t="s">
        <v>14</v>
      </c>
      <c r="H7" s="24" t="s">
        <v>15</v>
      </c>
      <c r="I7" s="10"/>
    </row>
    <row r="8" spans="1:9" ht="30.75" customHeight="1">
      <c r="A8" s="24" t="s">
        <v>43</v>
      </c>
      <c r="B8" s="33" t="s">
        <v>44</v>
      </c>
      <c r="C8" s="24" t="s">
        <v>10</v>
      </c>
      <c r="D8" s="13" t="s">
        <v>45</v>
      </c>
      <c r="E8" s="24" t="s">
        <v>46</v>
      </c>
      <c r="F8" s="23" t="s">
        <v>47</v>
      </c>
      <c r="G8" s="24" t="s">
        <v>37</v>
      </c>
      <c r="H8" s="24" t="s">
        <v>15</v>
      </c>
      <c r="I8" s="10"/>
    </row>
    <row r="9" spans="1:9" ht="15.75" customHeight="1">
      <c r="C9" s="10"/>
      <c r="D9" s="10"/>
      <c r="E9" s="10"/>
      <c r="F9" s="10"/>
      <c r="G9" s="10"/>
      <c r="H9" s="10"/>
    </row>
    <row r="10" spans="1:9" ht="15.75" customHeight="1"/>
    <row r="11" spans="1:9" ht="15.75" customHeight="1"/>
    <row r="12" spans="1:9" ht="15.75" customHeight="1"/>
    <row r="13" spans="1:9" ht="15.75" customHeight="1"/>
    <row r="14" spans="1:9" ht="15.75" customHeight="1"/>
    <row r="15" spans="1:9" ht="15.75" customHeight="1"/>
    <row r="16" spans="1:9"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988"/>
  <sheetViews>
    <sheetView tabSelected="1" topLeftCell="A4" workbookViewId="0">
      <selection activeCell="F59" sqref="F59"/>
    </sheetView>
  </sheetViews>
  <sheetFormatPr defaultColWidth="12.5703125" defaultRowHeight="15" customHeight="1"/>
  <cols>
    <col min="1" max="2" width="12.42578125" customWidth="1"/>
    <col min="3" max="3" width="27.140625" customWidth="1"/>
    <col min="4" max="4" width="18.85546875" customWidth="1"/>
    <col min="5" max="5" width="20.5703125" customWidth="1"/>
    <col min="6" max="6" width="32.42578125" customWidth="1"/>
    <col min="7" max="7" width="45.42578125" customWidth="1"/>
    <col min="8" max="26" width="12.42578125" customWidth="1"/>
  </cols>
  <sheetData>
    <row r="1" spans="1:10" ht="15.75" customHeight="1"/>
    <row r="2" spans="1:10" ht="15.75" customHeight="1">
      <c r="B2" s="10"/>
      <c r="C2" s="10"/>
      <c r="D2" s="10"/>
      <c r="E2" s="10"/>
      <c r="F2" s="10"/>
      <c r="G2" s="10"/>
      <c r="H2" s="10"/>
      <c r="I2" s="10"/>
    </row>
    <row r="3" spans="1:10" ht="15.75" customHeight="1">
      <c r="A3" s="10"/>
      <c r="B3" s="3" t="s">
        <v>0</v>
      </c>
      <c r="C3" s="3" t="s">
        <v>1</v>
      </c>
      <c r="D3" s="3" t="s">
        <v>2</v>
      </c>
      <c r="E3" s="3" t="s">
        <v>48</v>
      </c>
      <c r="F3" s="3" t="s">
        <v>49</v>
      </c>
      <c r="G3" s="3" t="s">
        <v>5</v>
      </c>
      <c r="H3" s="3" t="s">
        <v>50</v>
      </c>
      <c r="I3" s="3" t="s">
        <v>51</v>
      </c>
      <c r="J3" s="10"/>
    </row>
    <row r="4" spans="1:10" ht="110.25" customHeight="1">
      <c r="A4" s="10"/>
      <c r="B4" s="12" t="str">
        <f>Backlog!A2</f>
        <v>REQ001</v>
      </c>
      <c r="C4" s="12" t="str">
        <f>Backlog!B2</f>
        <v>Registro Sistema de Postulación</v>
      </c>
      <c r="D4" s="12" t="str">
        <f>Backlog!C2</f>
        <v>Usuario</v>
      </c>
      <c r="E4" s="12" t="str">
        <f>Backlog!D2</f>
        <v>Registrarme en el sistema</v>
      </c>
      <c r="F4" s="12" t="str">
        <f>Backlog!E2</f>
        <v>Registrarme en el sistema e iniciar sesión</v>
      </c>
      <c r="G4" s="12" t="str">
        <f>Backlog!F2</f>
        <v>Se necesita la información personal del usuario como lo son: nombres completos, tipo y número de identificación provista por el gobierno del cual es ciudadano, fecha de nacimiento, correo electrónico, título con el cual desea postular, y sexo.</v>
      </c>
      <c r="H4" s="12" t="str">
        <f>Backlog!G2</f>
        <v>Alta</v>
      </c>
      <c r="I4" s="12" t="str">
        <f>Backlog!H2</f>
        <v>Terminada</v>
      </c>
      <c r="J4" s="10"/>
    </row>
    <row r="5" spans="1:10" ht="15.75" customHeight="1">
      <c r="A5" s="10"/>
      <c r="B5" s="13"/>
      <c r="C5" s="57" t="s">
        <v>52</v>
      </c>
      <c r="D5" s="58"/>
      <c r="E5" s="58"/>
      <c r="F5" s="59"/>
      <c r="G5" s="14" t="s">
        <v>53</v>
      </c>
      <c r="H5" s="14" t="s">
        <v>54</v>
      </c>
      <c r="I5" s="15"/>
      <c r="J5" s="10"/>
    </row>
    <row r="6" spans="1:10" ht="15.75" customHeight="1">
      <c r="A6" s="10"/>
      <c r="B6" s="16" t="s">
        <v>55</v>
      </c>
      <c r="C6" s="61" t="s">
        <v>56</v>
      </c>
      <c r="D6" s="61"/>
      <c r="E6" s="61"/>
      <c r="F6" s="61"/>
      <c r="G6" s="13" t="s">
        <v>57</v>
      </c>
      <c r="H6" s="13">
        <v>2</v>
      </c>
      <c r="I6" s="15"/>
      <c r="J6" s="10"/>
    </row>
    <row r="7" spans="1:10" ht="15.75" customHeight="1">
      <c r="A7" s="10"/>
      <c r="B7" s="16" t="s">
        <v>58</v>
      </c>
      <c r="C7" s="62" t="s">
        <v>59</v>
      </c>
      <c r="D7" s="62"/>
      <c r="E7" s="62"/>
      <c r="F7" s="62"/>
      <c r="G7" s="13" t="s">
        <v>60</v>
      </c>
      <c r="H7" s="17">
        <v>2</v>
      </c>
      <c r="I7" s="15"/>
      <c r="J7" s="10"/>
    </row>
    <row r="8" spans="1:10" ht="15.75" customHeight="1">
      <c r="A8" s="10"/>
      <c r="B8" s="16" t="s">
        <v>61</v>
      </c>
      <c r="C8" s="62" t="s">
        <v>62</v>
      </c>
      <c r="D8" s="62"/>
      <c r="E8" s="62"/>
      <c r="F8" s="62"/>
      <c r="G8" s="13" t="s">
        <v>63</v>
      </c>
      <c r="H8" s="17">
        <v>1</v>
      </c>
      <c r="I8" s="15"/>
      <c r="J8" s="10"/>
    </row>
    <row r="9" spans="1:10" ht="15.75" customHeight="1">
      <c r="A9" s="10"/>
      <c r="B9" s="16" t="s">
        <v>64</v>
      </c>
      <c r="C9" s="62" t="s">
        <v>65</v>
      </c>
      <c r="D9" s="62"/>
      <c r="E9" s="62"/>
      <c r="F9" s="62"/>
      <c r="G9" s="13" t="s">
        <v>66</v>
      </c>
      <c r="H9" s="13">
        <v>1</v>
      </c>
      <c r="I9" s="15"/>
      <c r="J9" s="10"/>
    </row>
    <row r="10" spans="1:10" ht="15.75" customHeight="1">
      <c r="B10" s="11"/>
      <c r="C10" s="11"/>
      <c r="D10" s="11"/>
      <c r="E10" s="11"/>
      <c r="F10" s="11"/>
      <c r="G10" s="11"/>
      <c r="H10" s="11"/>
      <c r="I10" s="11"/>
    </row>
    <row r="11" spans="1:10" ht="15.75" customHeight="1">
      <c r="A11" s="10"/>
      <c r="B11" s="3" t="s">
        <v>0</v>
      </c>
      <c r="C11" s="3" t="s">
        <v>1</v>
      </c>
      <c r="D11" s="3" t="s">
        <v>2</v>
      </c>
      <c r="E11" s="3" t="s">
        <v>48</v>
      </c>
      <c r="F11" s="3" t="s">
        <v>49</v>
      </c>
      <c r="G11" s="3" t="s">
        <v>5</v>
      </c>
      <c r="H11" s="3" t="s">
        <v>50</v>
      </c>
      <c r="I11" s="3" t="s">
        <v>51</v>
      </c>
      <c r="J11" s="10"/>
    </row>
    <row r="12" spans="1:10" ht="48" customHeight="1">
      <c r="A12" s="10"/>
      <c r="B12" s="4" t="s">
        <v>16</v>
      </c>
      <c r="C12" s="4" t="str">
        <f>Backlog!B3</f>
        <v>Cargar archivos al sistema</v>
      </c>
      <c r="D12" s="4" t="str">
        <f>Backlog!C3</f>
        <v>Usuario</v>
      </c>
      <c r="E12" s="4" t="str">
        <f>Backlog!D3</f>
        <v>Subir los archivos requeridos para la postulación</v>
      </c>
      <c r="F12" s="4" t="str">
        <f>Backlog!E3</f>
        <v>Continuar con el proceso de postulación.</v>
      </c>
      <c r="G12" s="4"/>
      <c r="H12" s="4" t="s">
        <v>14</v>
      </c>
      <c r="I12" s="4" t="s">
        <v>67</v>
      </c>
      <c r="J12" s="10"/>
    </row>
    <row r="13" spans="1:10" ht="15.75" customHeight="1">
      <c r="A13" s="10"/>
      <c r="B13" s="5"/>
      <c r="C13" s="57" t="s">
        <v>52</v>
      </c>
      <c r="D13" s="58"/>
      <c r="E13" s="58"/>
      <c r="F13" s="59"/>
      <c r="G13" s="6" t="s">
        <v>53</v>
      </c>
      <c r="H13" s="6" t="s">
        <v>54</v>
      </c>
      <c r="I13" s="7"/>
      <c r="J13" s="10"/>
    </row>
    <row r="14" spans="1:10" ht="15.75" customHeight="1">
      <c r="A14" s="10"/>
      <c r="B14" s="8" t="s">
        <v>68</v>
      </c>
      <c r="C14" s="60" t="s">
        <v>69</v>
      </c>
      <c r="D14" s="60"/>
      <c r="E14" s="60"/>
      <c r="F14" s="60"/>
      <c r="G14" s="5" t="s">
        <v>63</v>
      </c>
      <c r="H14" s="9">
        <v>1</v>
      </c>
      <c r="I14" s="7"/>
      <c r="J14" s="10"/>
    </row>
    <row r="15" spans="1:10" ht="15.75" customHeight="1">
      <c r="A15" s="10"/>
      <c r="B15" s="8" t="s">
        <v>70</v>
      </c>
      <c r="C15" s="60" t="s">
        <v>71</v>
      </c>
      <c r="D15" s="60"/>
      <c r="E15" s="60"/>
      <c r="F15" s="60"/>
      <c r="G15" s="5" t="s">
        <v>60</v>
      </c>
      <c r="H15" s="9">
        <v>4</v>
      </c>
      <c r="I15" s="7"/>
      <c r="J15" s="10"/>
    </row>
    <row r="16" spans="1:10" ht="15.75" customHeight="1">
      <c r="A16" s="10"/>
      <c r="B16" s="8" t="s">
        <v>72</v>
      </c>
      <c r="C16" s="60" t="s">
        <v>73</v>
      </c>
      <c r="D16" s="60"/>
      <c r="E16" s="60"/>
      <c r="F16" s="60"/>
      <c r="G16" s="5" t="s">
        <v>74</v>
      </c>
      <c r="H16" s="5">
        <v>1</v>
      </c>
      <c r="I16" s="7"/>
      <c r="J16" s="10"/>
    </row>
    <row r="17" spans="1:10" ht="15.75" customHeight="1">
      <c r="B17" s="18"/>
      <c r="C17" s="18"/>
      <c r="D17" s="18"/>
      <c r="E17" s="18"/>
      <c r="F17" s="18"/>
      <c r="G17" s="18"/>
      <c r="H17" s="18"/>
      <c r="I17" s="18"/>
    </row>
    <row r="18" spans="1:10" ht="15.75" customHeight="1">
      <c r="A18" s="10"/>
      <c r="B18" s="3" t="s">
        <v>0</v>
      </c>
      <c r="C18" s="3" t="s">
        <v>1</v>
      </c>
      <c r="D18" s="3" t="s">
        <v>2</v>
      </c>
      <c r="E18" s="3" t="s">
        <v>48</v>
      </c>
      <c r="F18" s="3" t="s">
        <v>49</v>
      </c>
      <c r="G18" s="3" t="s">
        <v>5</v>
      </c>
      <c r="H18" s="3" t="s">
        <v>50</v>
      </c>
      <c r="I18" s="3" t="s">
        <v>51</v>
      </c>
      <c r="J18" s="10"/>
    </row>
    <row r="19" spans="1:10" ht="51" customHeight="1">
      <c r="A19" s="10"/>
      <c r="B19" s="4" t="str">
        <f>Backlog!A4</f>
        <v>REQ003</v>
      </c>
      <c r="C19" s="4" t="str">
        <f>Backlog!B4</f>
        <v xml:space="preserve">Postular un cargo </v>
      </c>
      <c r="D19" s="4" t="str">
        <f>Backlog!C4</f>
        <v>Usuario</v>
      </c>
      <c r="E19" s="4" t="str">
        <f>Backlog!D4</f>
        <v>Llenar los datos de postulación</v>
      </c>
      <c r="F19" s="4" t="str">
        <f>Backlog!E4</f>
        <v>Aplicar a una convocatoria</v>
      </c>
      <c r="G19" s="4" t="str">
        <f>Backlog!F4</f>
        <v>Los datos de postulación son el período, tipo de contrato, personal académico, campo de estudio, sede y departamento</v>
      </c>
      <c r="H19" s="4" t="str">
        <f>Backlog!G4</f>
        <v>Alta</v>
      </c>
      <c r="I19" s="4" t="str">
        <f>Backlog!H4</f>
        <v>Terminada</v>
      </c>
      <c r="J19" s="10"/>
    </row>
    <row r="20" spans="1:10" ht="16.5" customHeight="1">
      <c r="A20" s="10"/>
      <c r="B20" s="5"/>
      <c r="C20" s="57" t="s">
        <v>52</v>
      </c>
      <c r="D20" s="58"/>
      <c r="E20" s="58"/>
      <c r="F20" s="59"/>
      <c r="G20" s="6" t="s">
        <v>53</v>
      </c>
      <c r="H20" s="6" t="s">
        <v>54</v>
      </c>
      <c r="I20" s="7"/>
      <c r="J20" s="10"/>
    </row>
    <row r="21" spans="1:10" ht="15.75" customHeight="1">
      <c r="A21" s="10"/>
      <c r="B21" s="8" t="s">
        <v>75</v>
      </c>
      <c r="C21" s="60" t="s">
        <v>76</v>
      </c>
      <c r="D21" s="60"/>
      <c r="E21" s="60"/>
      <c r="F21" s="60"/>
      <c r="G21" s="5" t="s">
        <v>57</v>
      </c>
      <c r="H21" s="9">
        <v>2</v>
      </c>
      <c r="I21" s="7"/>
      <c r="J21" s="10"/>
    </row>
    <row r="22" spans="1:10" ht="15.75" customHeight="1">
      <c r="A22" s="10"/>
      <c r="B22" s="8" t="s">
        <v>77</v>
      </c>
      <c r="C22" s="60" t="s">
        <v>78</v>
      </c>
      <c r="D22" s="60"/>
      <c r="E22" s="60"/>
      <c r="F22" s="60"/>
      <c r="G22" s="5" t="s">
        <v>63</v>
      </c>
      <c r="H22" s="9">
        <v>3</v>
      </c>
      <c r="I22" s="7"/>
      <c r="J22" s="10"/>
    </row>
    <row r="23" spans="1:10" ht="15.75" customHeight="1">
      <c r="A23" s="10"/>
      <c r="B23" s="8" t="s">
        <v>79</v>
      </c>
      <c r="C23" s="60" t="s">
        <v>80</v>
      </c>
      <c r="D23" s="60"/>
      <c r="E23" s="60"/>
      <c r="F23" s="60"/>
      <c r="G23" s="5" t="s">
        <v>74</v>
      </c>
      <c r="H23" s="5">
        <v>2</v>
      </c>
      <c r="I23" s="7"/>
      <c r="J23" s="10"/>
    </row>
    <row r="24" spans="1:10" ht="15.75" customHeight="1">
      <c r="A24" s="10"/>
      <c r="B24" s="8" t="s">
        <v>81</v>
      </c>
      <c r="C24" s="60" t="s">
        <v>82</v>
      </c>
      <c r="D24" s="60"/>
      <c r="E24" s="60"/>
      <c r="F24" s="60"/>
      <c r="G24" s="5" t="s">
        <v>63</v>
      </c>
      <c r="H24" s="5">
        <v>1</v>
      </c>
      <c r="I24" s="7"/>
      <c r="J24" s="10"/>
    </row>
    <row r="25" spans="1:10" ht="15.75" customHeight="1">
      <c r="A25" s="10"/>
      <c r="B25" s="20"/>
      <c r="C25" s="20"/>
      <c r="D25" s="20"/>
      <c r="E25" s="20"/>
      <c r="F25" s="20"/>
      <c r="G25" s="21"/>
      <c r="H25" s="21"/>
      <c r="I25" s="18"/>
      <c r="J25" s="10"/>
    </row>
    <row r="26" spans="1:10" ht="15.75" customHeight="1">
      <c r="B26" s="10"/>
      <c r="C26" s="10"/>
      <c r="D26" s="10"/>
      <c r="E26" s="10"/>
      <c r="F26" s="10"/>
      <c r="G26" s="10"/>
      <c r="H26" s="10"/>
      <c r="I26" s="10"/>
    </row>
    <row r="27" spans="1:10" ht="15.75" customHeight="1">
      <c r="A27" s="10"/>
      <c r="B27" s="3" t="s">
        <v>0</v>
      </c>
      <c r="C27" s="3" t="s">
        <v>1</v>
      </c>
      <c r="D27" s="3" t="s">
        <v>2</v>
      </c>
      <c r="E27" s="3" t="s">
        <v>48</v>
      </c>
      <c r="F27" s="3" t="s">
        <v>49</v>
      </c>
      <c r="G27" s="3" t="s">
        <v>5</v>
      </c>
      <c r="H27" s="3" t="s">
        <v>50</v>
      </c>
      <c r="I27" s="3" t="s">
        <v>51</v>
      </c>
      <c r="J27" s="10"/>
    </row>
    <row r="28" spans="1:10" ht="30" customHeight="1">
      <c r="A28" s="10"/>
      <c r="B28" s="4" t="str">
        <f>Backlog!A5</f>
        <v>REQ004</v>
      </c>
      <c r="C28" s="4" t="str">
        <f>Backlog!B5</f>
        <v>Evitar la creación de cuentas falsas</v>
      </c>
      <c r="D28" s="4" t="str">
        <f>Backlog!C5</f>
        <v>Usuario</v>
      </c>
      <c r="E28" s="4" t="str">
        <f>Backlog!D5</f>
        <v>verificar mi identidad de forma segura y sencilla</v>
      </c>
      <c r="F28" s="4" t="str">
        <f>Backlog!E5</f>
        <v>disfrutar de una experiencia más segura y confiable en la plataforma.</v>
      </c>
      <c r="G28" s="4" t="str">
        <f>Backlog!F5</f>
        <v>El proceso de verificación se hace mediante un código enviado al correo del usuario</v>
      </c>
      <c r="H28" s="4" t="str">
        <f>Backlog!G5</f>
        <v>Alta</v>
      </c>
      <c r="I28" s="4" t="str">
        <f>Backlog!H5</f>
        <v>Terminada</v>
      </c>
      <c r="J28" s="10"/>
    </row>
    <row r="29" spans="1:10" ht="15.75" customHeight="1">
      <c r="A29" s="10"/>
      <c r="B29" s="5"/>
      <c r="C29" s="57" t="s">
        <v>52</v>
      </c>
      <c r="D29" s="58"/>
      <c r="E29" s="58"/>
      <c r="F29" s="59"/>
      <c r="G29" s="6" t="s">
        <v>53</v>
      </c>
      <c r="H29" s="6" t="s">
        <v>54</v>
      </c>
      <c r="I29" s="7"/>
      <c r="J29" s="10"/>
    </row>
    <row r="30" spans="1:10" ht="15.75" customHeight="1">
      <c r="A30" s="10"/>
      <c r="B30" s="8" t="s">
        <v>83</v>
      </c>
      <c r="C30" s="60" t="s">
        <v>84</v>
      </c>
      <c r="D30" s="60"/>
      <c r="E30" s="60"/>
      <c r="F30" s="60"/>
      <c r="G30" s="5" t="s">
        <v>74</v>
      </c>
      <c r="H30" s="9">
        <v>1</v>
      </c>
      <c r="I30" s="7"/>
      <c r="J30" s="10"/>
    </row>
    <row r="31" spans="1:10" ht="15.75" customHeight="1">
      <c r="A31" s="10"/>
      <c r="B31" s="8" t="s">
        <v>85</v>
      </c>
      <c r="C31" s="60" t="s">
        <v>86</v>
      </c>
      <c r="D31" s="60"/>
      <c r="E31" s="60"/>
      <c r="F31" s="60"/>
      <c r="G31" s="5" t="s">
        <v>63</v>
      </c>
      <c r="H31" s="9">
        <v>3</v>
      </c>
      <c r="I31" s="7"/>
      <c r="J31" s="10"/>
    </row>
    <row r="32" spans="1:10" ht="15.75" customHeight="1">
      <c r="A32" s="10"/>
      <c r="B32" s="8" t="s">
        <v>87</v>
      </c>
      <c r="C32" s="60" t="s">
        <v>88</v>
      </c>
      <c r="D32" s="60"/>
      <c r="E32" s="60"/>
      <c r="F32" s="60"/>
      <c r="G32" s="5" t="s">
        <v>60</v>
      </c>
      <c r="H32" s="5">
        <v>1</v>
      </c>
      <c r="I32" s="7"/>
      <c r="J32" s="10"/>
    </row>
    <row r="33" spans="1:21" ht="15.75" customHeight="1">
      <c r="B33" s="10"/>
      <c r="C33" s="10"/>
      <c r="D33" s="10"/>
      <c r="E33" s="10"/>
      <c r="F33" s="10"/>
      <c r="G33" s="10"/>
      <c r="H33" s="10"/>
      <c r="I33" s="10"/>
    </row>
    <row r="34" spans="1:21" ht="15.75" customHeight="1"/>
    <row r="35" spans="1:21" ht="15.75" customHeight="1">
      <c r="B35" s="35" t="s">
        <v>0</v>
      </c>
      <c r="C35" s="35" t="s">
        <v>1</v>
      </c>
      <c r="D35" s="35" t="s">
        <v>2</v>
      </c>
      <c r="E35" s="35" t="s">
        <v>48</v>
      </c>
      <c r="F35" s="35" t="s">
        <v>49</v>
      </c>
      <c r="G35" s="35" t="s">
        <v>5</v>
      </c>
      <c r="H35" s="35" t="s">
        <v>50</v>
      </c>
      <c r="I35" s="35" t="s">
        <v>51</v>
      </c>
    </row>
    <row r="36" spans="1:21" ht="32.25" customHeight="1">
      <c r="A36" s="10"/>
      <c r="B36" s="4" t="s">
        <v>31</v>
      </c>
      <c r="C36" s="4" t="str">
        <f>Backlog!B6</f>
        <v xml:space="preserve">CRUD cargos </v>
      </c>
      <c r="D36" s="4" t="str">
        <f>Backlog!C6</f>
        <v>Personal de recursoso Humanos</v>
      </c>
      <c r="E36" s="4" t="str">
        <f>Backlog!D6</f>
        <v xml:space="preserve">Subir diferentes criterios de postulación </v>
      </c>
      <c r="F36" s="4" t="str">
        <f>Backlog!E6</f>
        <v xml:space="preserve">Crear combinaciones de postulaciones </v>
      </c>
      <c r="G36" s="4" t="str">
        <f>Backlog!F6</f>
        <v>Se debe poder ingresar de manera virtual</v>
      </c>
      <c r="H36" s="4" t="str">
        <f>Backlog!G6</f>
        <v>Media</v>
      </c>
      <c r="I36" s="4" t="str">
        <f>Backlog!H6</f>
        <v>Terminada</v>
      </c>
      <c r="J36" s="34"/>
      <c r="K36" s="30"/>
      <c r="L36" s="30"/>
      <c r="M36" s="30"/>
      <c r="N36" s="30"/>
      <c r="O36" s="30"/>
      <c r="P36" s="30"/>
      <c r="Q36" s="30"/>
      <c r="R36" s="30"/>
      <c r="S36" s="30"/>
      <c r="T36" s="30"/>
      <c r="U36" s="30"/>
    </row>
    <row r="37" spans="1:21" ht="18" customHeight="1">
      <c r="A37" s="10"/>
      <c r="B37" s="36"/>
      <c r="C37" s="37" t="s">
        <v>52</v>
      </c>
      <c r="D37" s="38"/>
      <c r="E37" s="38"/>
      <c r="F37" s="39"/>
      <c r="G37" s="40" t="s">
        <v>53</v>
      </c>
      <c r="H37" s="40" t="s">
        <v>54</v>
      </c>
      <c r="I37" s="36"/>
      <c r="J37" s="34"/>
      <c r="K37" s="30"/>
      <c r="L37" s="30"/>
      <c r="M37" s="30"/>
      <c r="N37" s="30"/>
      <c r="O37" s="30"/>
      <c r="P37" s="30"/>
      <c r="Q37" s="30"/>
      <c r="R37" s="30"/>
      <c r="S37" s="30"/>
      <c r="T37" s="30"/>
      <c r="U37" s="30"/>
    </row>
    <row r="38" spans="1:21" ht="15.75" customHeight="1">
      <c r="A38" s="10"/>
      <c r="B38" s="29" t="s">
        <v>89</v>
      </c>
      <c r="C38" s="54" t="s">
        <v>90</v>
      </c>
      <c r="D38" s="55"/>
      <c r="E38" s="55"/>
      <c r="F38" s="56"/>
      <c r="G38" s="29" t="s">
        <v>60</v>
      </c>
      <c r="H38" s="29">
        <v>2</v>
      </c>
      <c r="I38" s="29"/>
      <c r="J38" s="34"/>
      <c r="K38" s="30"/>
      <c r="L38" s="30"/>
      <c r="M38" s="30"/>
      <c r="N38" s="30"/>
      <c r="O38" s="30"/>
      <c r="P38" s="30"/>
      <c r="Q38" s="30"/>
      <c r="R38" s="30"/>
      <c r="S38" s="30"/>
      <c r="T38" s="30"/>
      <c r="U38" s="30"/>
    </row>
    <row r="39" spans="1:21" ht="15.75" customHeight="1">
      <c r="A39" s="10"/>
      <c r="B39" s="29" t="s">
        <v>91</v>
      </c>
      <c r="C39" s="54" t="s">
        <v>92</v>
      </c>
      <c r="D39" s="55"/>
      <c r="E39" s="55"/>
      <c r="F39" s="56"/>
      <c r="G39" s="29" t="s">
        <v>63</v>
      </c>
      <c r="H39" s="29">
        <v>4</v>
      </c>
      <c r="I39" s="29"/>
      <c r="J39" s="34"/>
      <c r="K39" s="30"/>
      <c r="L39" s="30"/>
      <c r="M39" s="30"/>
      <c r="N39" s="30"/>
      <c r="O39" s="30"/>
      <c r="P39" s="30"/>
      <c r="Q39" s="30"/>
      <c r="R39" s="30"/>
      <c r="S39" s="30"/>
      <c r="T39" s="30"/>
      <c r="U39" s="30"/>
    </row>
    <row r="40" spans="1:21" ht="15.75" customHeight="1">
      <c r="A40" s="10"/>
      <c r="B40" s="29" t="s">
        <v>93</v>
      </c>
      <c r="C40" s="54" t="s">
        <v>94</v>
      </c>
      <c r="D40" s="55"/>
      <c r="E40" s="55"/>
      <c r="F40" s="56"/>
      <c r="G40" s="29" t="s">
        <v>57</v>
      </c>
      <c r="H40" s="29">
        <v>1</v>
      </c>
      <c r="I40" s="29"/>
      <c r="J40" s="34"/>
      <c r="K40" s="30"/>
      <c r="L40" s="30"/>
      <c r="M40" s="30"/>
      <c r="N40" s="30"/>
      <c r="O40" s="30"/>
      <c r="P40" s="30"/>
      <c r="Q40" s="30"/>
      <c r="R40" s="30"/>
      <c r="S40" s="30"/>
      <c r="T40" s="30"/>
      <c r="U40" s="30"/>
    </row>
    <row r="41" spans="1:21" ht="15.75" customHeight="1">
      <c r="A41" s="10"/>
      <c r="B41" s="29" t="s">
        <v>95</v>
      </c>
      <c r="C41" s="54" t="s">
        <v>96</v>
      </c>
      <c r="D41" s="55"/>
      <c r="E41" s="55"/>
      <c r="F41" s="56"/>
      <c r="G41" s="29" t="s">
        <v>74</v>
      </c>
      <c r="H41" s="29">
        <v>1</v>
      </c>
      <c r="I41" s="29"/>
      <c r="J41" s="34"/>
      <c r="K41" s="30"/>
      <c r="L41" s="30"/>
      <c r="M41" s="30"/>
      <c r="N41" s="30"/>
      <c r="O41" s="30"/>
      <c r="P41" s="30"/>
      <c r="Q41" s="30"/>
      <c r="R41" s="30"/>
      <c r="S41" s="30"/>
      <c r="T41" s="30"/>
      <c r="U41" s="30"/>
    </row>
    <row r="42" spans="1:21" ht="15.75" customHeight="1">
      <c r="B42" s="34"/>
      <c r="C42" s="34"/>
      <c r="D42" s="34"/>
      <c r="E42" s="34"/>
      <c r="F42" s="34"/>
      <c r="G42" s="34"/>
      <c r="H42" s="34"/>
      <c r="I42" s="34"/>
      <c r="J42" s="30"/>
      <c r="K42" s="30"/>
      <c r="L42" s="30"/>
      <c r="M42" s="30"/>
      <c r="N42" s="30"/>
      <c r="O42" s="30"/>
      <c r="P42" s="30"/>
      <c r="Q42" s="30"/>
      <c r="R42" s="30"/>
      <c r="S42" s="30"/>
      <c r="T42" s="30"/>
      <c r="U42" s="30"/>
    </row>
    <row r="43" spans="1:21" ht="15.75" customHeight="1">
      <c r="B43" s="30"/>
      <c r="C43" s="30"/>
      <c r="D43" s="30"/>
      <c r="E43" s="30"/>
      <c r="F43" s="30"/>
      <c r="G43" s="30"/>
      <c r="H43" s="30"/>
      <c r="I43" s="30"/>
      <c r="J43" s="30"/>
      <c r="K43" s="30"/>
      <c r="L43" s="30"/>
      <c r="M43" s="30"/>
      <c r="N43" s="30"/>
      <c r="O43" s="30"/>
      <c r="P43" s="30"/>
      <c r="Q43" s="30"/>
      <c r="R43" s="30"/>
      <c r="S43" s="30"/>
      <c r="T43" s="30"/>
      <c r="U43" s="30"/>
    </row>
    <row r="44" spans="1:21" ht="15.75" customHeight="1">
      <c r="B44" s="35" t="s">
        <v>0</v>
      </c>
      <c r="C44" s="35" t="s">
        <v>1</v>
      </c>
      <c r="D44" s="35" t="s">
        <v>2</v>
      </c>
      <c r="E44" s="35" t="s">
        <v>48</v>
      </c>
      <c r="F44" s="35" t="s">
        <v>49</v>
      </c>
      <c r="G44" s="35" t="s">
        <v>5</v>
      </c>
      <c r="H44" s="35" t="s">
        <v>50</v>
      </c>
      <c r="I44" s="35" t="s">
        <v>51</v>
      </c>
      <c r="J44" s="30"/>
      <c r="K44" s="30"/>
      <c r="L44" s="30"/>
      <c r="M44" s="30"/>
      <c r="N44" s="30"/>
      <c r="O44" s="30"/>
      <c r="P44" s="30"/>
      <c r="Q44" s="30"/>
      <c r="R44" s="30"/>
      <c r="S44" s="30"/>
      <c r="T44" s="30"/>
      <c r="U44" s="30"/>
    </row>
    <row r="45" spans="1:21" ht="36.75" customHeight="1">
      <c r="B45" s="4" t="s">
        <v>38</v>
      </c>
      <c r="C45" s="4" t="str">
        <f>Backlog!B7</f>
        <v>Rúbrica de calificación</v>
      </c>
      <c r="D45" s="4" t="str">
        <f>Backlog!C7</f>
        <v>Personal de recursoso Humanos</v>
      </c>
      <c r="E45" s="4" t="str">
        <f>Backlog!D7</f>
        <v xml:space="preserve">Visuzalizar los criterios de calificación </v>
      </c>
      <c r="F45" s="4" t="str">
        <f>Backlog!E7</f>
        <v xml:space="preserve">Definir los criterios y rangos de calificiaciones </v>
      </c>
      <c r="G45" s="4" t="str">
        <f>Backlog!F7</f>
        <v xml:space="preserve">Se debe mostrar la información provista en las matrices de calificación </v>
      </c>
      <c r="H45" s="4" t="str">
        <f>Backlog!G7</f>
        <v>Alta</v>
      </c>
      <c r="I45" s="4" t="str">
        <f>Backlog!H7</f>
        <v>Terminada</v>
      </c>
      <c r="J45" s="30"/>
      <c r="K45" s="30"/>
      <c r="L45" s="30"/>
      <c r="M45" s="30"/>
      <c r="N45" s="30"/>
      <c r="O45" s="30"/>
      <c r="P45" s="30"/>
      <c r="Q45" s="30"/>
      <c r="R45" s="30"/>
      <c r="S45" s="30"/>
      <c r="T45" s="30"/>
      <c r="U45" s="30"/>
    </row>
    <row r="46" spans="1:21" ht="15.75" customHeight="1">
      <c r="B46" s="29"/>
      <c r="C46" s="37" t="s">
        <v>52</v>
      </c>
      <c r="D46" s="38"/>
      <c r="E46" s="38"/>
      <c r="F46" s="39"/>
      <c r="G46" s="40" t="s">
        <v>53</v>
      </c>
      <c r="H46" s="40" t="s">
        <v>54</v>
      </c>
      <c r="I46" s="29"/>
      <c r="J46" s="30"/>
      <c r="K46" s="30"/>
      <c r="L46" s="30"/>
      <c r="M46" s="30"/>
      <c r="N46" s="30"/>
      <c r="O46" s="30"/>
      <c r="P46" s="30"/>
      <c r="Q46" s="30"/>
      <c r="R46" s="30"/>
      <c r="S46" s="30"/>
      <c r="T46" s="30"/>
      <c r="U46" s="30"/>
    </row>
    <row r="47" spans="1:21" ht="15.75" customHeight="1">
      <c r="B47" s="29" t="s">
        <v>97</v>
      </c>
      <c r="C47" s="54" t="s">
        <v>98</v>
      </c>
      <c r="D47" s="55"/>
      <c r="E47" s="55"/>
      <c r="F47" s="56"/>
      <c r="G47" s="29" t="s">
        <v>57</v>
      </c>
      <c r="H47" s="29">
        <v>2</v>
      </c>
      <c r="I47" s="29"/>
      <c r="J47" s="30"/>
      <c r="K47" s="30"/>
      <c r="L47" s="30"/>
      <c r="M47" s="30"/>
      <c r="N47" s="30"/>
      <c r="O47" s="30"/>
      <c r="P47" s="30"/>
      <c r="Q47" s="30"/>
      <c r="R47" s="30"/>
      <c r="S47" s="30"/>
      <c r="T47" s="30"/>
      <c r="U47" s="30"/>
    </row>
    <row r="48" spans="1:21" ht="15.75" customHeight="1">
      <c r="B48" s="29" t="s">
        <v>99</v>
      </c>
      <c r="C48" s="54" t="s">
        <v>100</v>
      </c>
      <c r="D48" s="55"/>
      <c r="E48" s="55"/>
      <c r="F48" s="56"/>
      <c r="G48" s="29" t="s">
        <v>74</v>
      </c>
      <c r="H48" s="29">
        <v>2</v>
      </c>
      <c r="I48" s="29"/>
      <c r="J48" s="30"/>
      <c r="K48" s="30"/>
      <c r="L48" s="30"/>
      <c r="M48" s="30"/>
      <c r="N48" s="30"/>
      <c r="O48" s="30"/>
      <c r="P48" s="30"/>
      <c r="Q48" s="30"/>
      <c r="R48" s="30"/>
      <c r="S48" s="30"/>
      <c r="T48" s="30"/>
      <c r="U48" s="30"/>
    </row>
    <row r="49" spans="2:21" ht="15.75" customHeight="1">
      <c r="B49" s="29" t="s">
        <v>101</v>
      </c>
      <c r="C49" s="54" t="s">
        <v>102</v>
      </c>
      <c r="D49" s="55"/>
      <c r="E49" s="55"/>
      <c r="F49" s="56"/>
      <c r="G49" s="29" t="s">
        <v>63</v>
      </c>
      <c r="H49" s="29">
        <v>1</v>
      </c>
      <c r="I49" s="29"/>
      <c r="J49" s="30"/>
      <c r="K49" s="30"/>
      <c r="L49" s="30"/>
      <c r="M49" s="30"/>
      <c r="N49" s="30"/>
      <c r="O49" s="30"/>
      <c r="P49" s="30"/>
      <c r="Q49" s="30"/>
      <c r="R49" s="30"/>
      <c r="S49" s="30"/>
      <c r="T49" s="30"/>
      <c r="U49" s="30"/>
    </row>
    <row r="50" spans="2:21" ht="15.75" customHeight="1">
      <c r="B50" s="30"/>
      <c r="C50" s="30"/>
      <c r="D50" s="30"/>
      <c r="E50" s="30"/>
      <c r="F50" s="30"/>
      <c r="G50" s="30"/>
      <c r="H50" s="30"/>
      <c r="I50" s="30"/>
      <c r="J50" s="30"/>
      <c r="K50" s="30"/>
      <c r="L50" s="30"/>
      <c r="M50" s="30"/>
      <c r="N50" s="30"/>
      <c r="O50" s="30"/>
      <c r="P50" s="30"/>
      <c r="Q50" s="30"/>
      <c r="R50" s="30"/>
      <c r="S50" s="30"/>
      <c r="T50" s="30"/>
      <c r="U50" s="30"/>
    </row>
    <row r="51" spans="2:21" ht="15.75" customHeight="1">
      <c r="B51" s="30"/>
      <c r="C51" s="30"/>
      <c r="D51" s="30"/>
      <c r="E51" s="30"/>
      <c r="F51" s="30"/>
      <c r="G51" s="30"/>
      <c r="H51" s="30"/>
      <c r="I51" s="30"/>
      <c r="J51" s="30"/>
      <c r="K51" s="30"/>
      <c r="L51" s="30"/>
      <c r="M51" s="30"/>
      <c r="N51" s="30"/>
      <c r="O51" s="30"/>
      <c r="P51" s="30"/>
      <c r="Q51" s="30"/>
      <c r="R51" s="30"/>
      <c r="S51" s="30"/>
      <c r="T51" s="30"/>
      <c r="U51" s="30"/>
    </row>
    <row r="52" spans="2:21" ht="15.75" customHeight="1">
      <c r="B52" s="35" t="s">
        <v>0</v>
      </c>
      <c r="C52" s="35" t="s">
        <v>1</v>
      </c>
      <c r="D52" s="35" t="s">
        <v>2</v>
      </c>
      <c r="E52" s="35" t="s">
        <v>48</v>
      </c>
      <c r="F52" s="35" t="s">
        <v>49</v>
      </c>
      <c r="G52" s="35" t="s">
        <v>5</v>
      </c>
      <c r="H52" s="35" t="s">
        <v>50</v>
      </c>
      <c r="I52" s="35" t="s">
        <v>51</v>
      </c>
      <c r="J52" s="30"/>
      <c r="K52" s="30"/>
      <c r="L52" s="30"/>
      <c r="M52" s="30"/>
      <c r="N52" s="30"/>
      <c r="O52" s="30"/>
      <c r="P52" s="30"/>
      <c r="Q52" s="30"/>
      <c r="R52" s="30"/>
      <c r="S52" s="30"/>
      <c r="T52" s="30"/>
      <c r="U52" s="30"/>
    </row>
    <row r="53" spans="2:21" ht="44.25" customHeight="1">
      <c r="B53" s="4" t="s">
        <v>43</v>
      </c>
      <c r="C53" s="4" t="str">
        <f>Backlog!B8</f>
        <v>Cambio de contraseña</v>
      </c>
      <c r="D53" s="4" t="str">
        <f>Backlog!C8</f>
        <v>Usuario</v>
      </c>
      <c r="E53" s="4" t="str">
        <f>Backlog!D8</f>
        <v>Asegurar mi cuenta con una contraseña personalizada</v>
      </c>
      <c r="F53" s="4" t="str">
        <f>Backlog!E8</f>
        <v>Mantener mi información privada y segura</v>
      </c>
      <c r="G53" s="4" t="str">
        <f>Backlog!F8</f>
        <v>Se requiere confirmar la contraseña anterior antes de ser capaz de cambiar la contraseña</v>
      </c>
      <c r="H53" s="4" t="str">
        <f>Backlog!G8</f>
        <v>Media</v>
      </c>
      <c r="I53" s="4" t="str">
        <f>Backlog!H8</f>
        <v>Terminada</v>
      </c>
      <c r="J53" s="30"/>
      <c r="K53" s="30"/>
      <c r="L53" s="30"/>
      <c r="M53" s="30"/>
      <c r="N53" s="30"/>
      <c r="O53" s="30"/>
      <c r="P53" s="30"/>
      <c r="Q53" s="30"/>
      <c r="R53" s="30"/>
      <c r="S53" s="30"/>
      <c r="T53" s="30"/>
      <c r="U53" s="30"/>
    </row>
    <row r="54" spans="2:21" ht="15.75" customHeight="1">
      <c r="B54" s="29"/>
      <c r="C54" s="37" t="s">
        <v>52</v>
      </c>
      <c r="D54" s="38"/>
      <c r="E54" s="38"/>
      <c r="F54" s="39"/>
      <c r="G54" s="40" t="s">
        <v>53</v>
      </c>
      <c r="H54" s="40" t="s">
        <v>54</v>
      </c>
      <c r="I54" s="29"/>
      <c r="J54" s="30"/>
      <c r="K54" s="30"/>
      <c r="L54" s="30"/>
      <c r="M54" s="30"/>
      <c r="N54" s="30"/>
      <c r="O54" s="30"/>
      <c r="P54" s="30"/>
      <c r="Q54" s="30"/>
      <c r="R54" s="30"/>
      <c r="S54" s="30"/>
      <c r="T54" s="30"/>
      <c r="U54" s="30"/>
    </row>
    <row r="55" spans="2:21" ht="15.75" customHeight="1">
      <c r="B55" s="29" t="s">
        <v>103</v>
      </c>
      <c r="C55" s="54" t="s">
        <v>104</v>
      </c>
      <c r="D55" s="55"/>
      <c r="E55" s="55"/>
      <c r="F55" s="56"/>
      <c r="G55" s="29" t="s">
        <v>57</v>
      </c>
      <c r="H55" s="29">
        <v>2</v>
      </c>
      <c r="I55" s="29"/>
      <c r="J55" s="30"/>
      <c r="K55" s="30"/>
      <c r="L55" s="30"/>
      <c r="M55" s="30"/>
      <c r="N55" s="30"/>
      <c r="O55" s="30"/>
      <c r="P55" s="30"/>
      <c r="Q55" s="30"/>
      <c r="R55" s="30"/>
      <c r="S55" s="30"/>
      <c r="T55" s="30"/>
      <c r="U55" s="30"/>
    </row>
    <row r="56" spans="2:21" ht="15.75" customHeight="1">
      <c r="B56" s="29" t="s">
        <v>105</v>
      </c>
      <c r="C56" s="54" t="s">
        <v>106</v>
      </c>
      <c r="D56" s="55"/>
      <c r="E56" s="55"/>
      <c r="F56" s="56"/>
      <c r="G56" s="29" t="s">
        <v>60</v>
      </c>
      <c r="H56" s="29">
        <v>2</v>
      </c>
      <c r="I56" s="29"/>
      <c r="J56" s="30"/>
      <c r="K56" s="30"/>
      <c r="L56" s="30"/>
      <c r="M56" s="30"/>
      <c r="N56" s="30"/>
      <c r="O56" s="30"/>
      <c r="P56" s="30"/>
      <c r="Q56" s="30"/>
      <c r="R56" s="30"/>
      <c r="S56" s="30"/>
      <c r="T56" s="30"/>
      <c r="U56" s="30"/>
    </row>
    <row r="57" spans="2:21" ht="15.75" customHeight="1">
      <c r="B57" s="29" t="s">
        <v>107</v>
      </c>
      <c r="C57" s="54" t="s">
        <v>108</v>
      </c>
      <c r="D57" s="55"/>
      <c r="E57" s="55"/>
      <c r="F57" s="56"/>
      <c r="G57" s="29" t="s">
        <v>74</v>
      </c>
      <c r="H57" s="29">
        <v>1</v>
      </c>
      <c r="I57" s="29"/>
      <c r="J57" s="30"/>
      <c r="K57" s="30"/>
      <c r="L57" s="30"/>
      <c r="M57" s="30"/>
      <c r="N57" s="30"/>
      <c r="O57" s="30"/>
      <c r="P57" s="30"/>
      <c r="Q57" s="30"/>
      <c r="R57" s="30"/>
      <c r="S57" s="30"/>
      <c r="T57" s="30"/>
      <c r="U57" s="30"/>
    </row>
    <row r="58" spans="2:21" ht="15.75" customHeight="1">
      <c r="B58" s="30"/>
      <c r="C58" s="30"/>
      <c r="D58" s="30"/>
      <c r="E58" s="30"/>
      <c r="F58" s="30"/>
      <c r="G58" s="30"/>
      <c r="H58" s="30"/>
      <c r="I58" s="30"/>
      <c r="J58" s="30"/>
      <c r="K58" s="30"/>
      <c r="L58" s="30"/>
      <c r="M58" s="30"/>
      <c r="N58" s="30"/>
      <c r="O58" s="30"/>
      <c r="P58" s="30"/>
      <c r="Q58" s="30"/>
      <c r="R58" s="30"/>
      <c r="S58" s="30"/>
      <c r="T58" s="30"/>
      <c r="U58" s="30"/>
    </row>
    <row r="59" spans="2:21" ht="15.75" customHeight="1">
      <c r="B59" s="30"/>
      <c r="C59" s="30"/>
      <c r="D59" s="30"/>
      <c r="E59" s="30"/>
      <c r="F59" s="30"/>
      <c r="G59" s="30"/>
      <c r="H59" s="30"/>
      <c r="I59" s="30"/>
      <c r="J59" s="30"/>
      <c r="K59" s="30"/>
      <c r="L59" s="30"/>
      <c r="M59" s="30"/>
      <c r="N59" s="30"/>
      <c r="O59" s="30"/>
      <c r="P59" s="30"/>
      <c r="Q59" s="30"/>
      <c r="R59" s="30"/>
      <c r="S59" s="30"/>
      <c r="T59" s="30"/>
      <c r="U59" s="30"/>
    </row>
    <row r="60" spans="2:21" ht="15.75" customHeight="1">
      <c r="B60" s="30"/>
      <c r="C60" s="30"/>
      <c r="D60" s="30"/>
      <c r="E60" s="30"/>
      <c r="F60" s="30"/>
      <c r="G60" s="30"/>
      <c r="H60" s="30"/>
      <c r="I60" s="30"/>
      <c r="J60" s="30"/>
      <c r="K60" s="30"/>
      <c r="L60" s="30"/>
      <c r="M60" s="30"/>
      <c r="N60" s="30"/>
      <c r="O60" s="30"/>
      <c r="P60" s="30"/>
      <c r="Q60" s="30"/>
      <c r="R60" s="30"/>
      <c r="S60" s="30"/>
      <c r="T60" s="30"/>
      <c r="U60" s="30"/>
    </row>
    <row r="61" spans="2:21" ht="15.75" customHeight="1">
      <c r="B61" s="30"/>
      <c r="C61" s="30"/>
      <c r="D61" s="30"/>
      <c r="E61" s="30"/>
      <c r="F61" s="30"/>
      <c r="G61" s="30"/>
      <c r="H61" s="30"/>
      <c r="I61" s="30"/>
      <c r="J61" s="30"/>
      <c r="K61" s="30"/>
      <c r="L61" s="30"/>
      <c r="M61" s="30"/>
      <c r="N61" s="30"/>
      <c r="O61" s="30"/>
      <c r="P61" s="30"/>
      <c r="Q61" s="30"/>
      <c r="R61" s="30"/>
      <c r="S61" s="30"/>
      <c r="T61" s="30"/>
      <c r="U61" s="30"/>
    </row>
    <row r="62" spans="2:21" ht="15.75" customHeight="1">
      <c r="B62" s="30"/>
      <c r="C62" s="30"/>
      <c r="D62" s="30"/>
      <c r="E62" s="30"/>
      <c r="F62" s="30"/>
      <c r="G62" s="30"/>
      <c r="H62" s="30"/>
      <c r="I62" s="30"/>
      <c r="J62" s="30"/>
      <c r="K62" s="30"/>
      <c r="L62" s="30"/>
      <c r="M62" s="30"/>
      <c r="N62" s="30"/>
      <c r="O62" s="30"/>
      <c r="P62" s="30"/>
      <c r="Q62" s="30"/>
      <c r="R62" s="30"/>
      <c r="S62" s="30"/>
      <c r="T62" s="30"/>
      <c r="U62" s="30"/>
    </row>
    <row r="63" spans="2:21" ht="15.75" customHeight="1">
      <c r="B63" s="30"/>
      <c r="C63" s="30"/>
      <c r="D63" s="30"/>
      <c r="E63" s="30"/>
      <c r="F63" s="30"/>
      <c r="G63" s="30"/>
      <c r="H63" s="30"/>
      <c r="I63" s="30"/>
      <c r="J63" s="30"/>
      <c r="K63" s="30"/>
      <c r="L63" s="30"/>
      <c r="M63" s="30"/>
      <c r="N63" s="30"/>
      <c r="O63" s="30"/>
      <c r="P63" s="30"/>
      <c r="Q63" s="30"/>
      <c r="R63" s="30"/>
      <c r="S63" s="30"/>
      <c r="T63" s="30"/>
      <c r="U63" s="30"/>
    </row>
    <row r="64" spans="2:2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28">
    <mergeCell ref="C32:F32"/>
    <mergeCell ref="C8:F8"/>
    <mergeCell ref="C9:F9"/>
    <mergeCell ref="C14:F14"/>
    <mergeCell ref="C30:F30"/>
    <mergeCell ref="C31:F31"/>
    <mergeCell ref="C38:F38"/>
    <mergeCell ref="C39:F39"/>
    <mergeCell ref="C40:F40"/>
    <mergeCell ref="C41:F41"/>
    <mergeCell ref="C5:F5"/>
    <mergeCell ref="C20:F20"/>
    <mergeCell ref="C13:F13"/>
    <mergeCell ref="C29:F29"/>
    <mergeCell ref="C24:F24"/>
    <mergeCell ref="C16:F16"/>
    <mergeCell ref="C6:F6"/>
    <mergeCell ref="C21:F21"/>
    <mergeCell ref="C22:F22"/>
    <mergeCell ref="C23:F23"/>
    <mergeCell ref="C15:F15"/>
    <mergeCell ref="C7:F7"/>
    <mergeCell ref="C56:F56"/>
    <mergeCell ref="C57:F57"/>
    <mergeCell ref="C47:F47"/>
    <mergeCell ref="C48:F48"/>
    <mergeCell ref="C49:F49"/>
    <mergeCell ref="C55:F55"/>
  </mergeCells>
  <phoneticPr fontId="3"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T1013"/>
  <sheetViews>
    <sheetView topLeftCell="A23" workbookViewId="0">
      <selection activeCell="F29" sqref="F29"/>
    </sheetView>
  </sheetViews>
  <sheetFormatPr defaultColWidth="12.5703125" defaultRowHeight="15" customHeight="1"/>
  <cols>
    <col min="1" max="1" width="12.42578125" customWidth="1"/>
    <col min="2" max="2" width="24.5703125" customWidth="1"/>
    <col min="3" max="13" width="12.42578125" customWidth="1"/>
    <col min="14" max="14" width="15.7109375" customWidth="1"/>
    <col min="15" max="31" width="12.42578125" customWidth="1"/>
  </cols>
  <sheetData>
    <row r="1" spans="1:15" ht="15.75" customHeight="1"/>
    <row r="2" spans="1:15" ht="15.75" customHeight="1">
      <c r="C2" s="10"/>
      <c r="D2" s="10"/>
      <c r="E2" s="10"/>
      <c r="F2" s="10"/>
      <c r="G2" s="10"/>
      <c r="H2" s="10"/>
      <c r="I2" s="10"/>
      <c r="J2" s="10"/>
      <c r="K2" s="10"/>
      <c r="L2" s="10"/>
      <c r="M2" s="10"/>
      <c r="N2" s="10"/>
    </row>
    <row r="3" spans="1:15" ht="15.75" customHeight="1">
      <c r="B3" s="41"/>
      <c r="C3" s="44" t="s">
        <v>54</v>
      </c>
      <c r="D3" s="44" t="s">
        <v>109</v>
      </c>
      <c r="E3" s="44" t="s">
        <v>110</v>
      </c>
      <c r="F3" s="44" t="s">
        <v>111</v>
      </c>
      <c r="G3" s="44" t="s">
        <v>112</v>
      </c>
      <c r="H3" s="44" t="s">
        <v>113</v>
      </c>
      <c r="I3" s="44" t="s">
        <v>114</v>
      </c>
      <c r="J3" s="44" t="s">
        <v>115</v>
      </c>
      <c r="K3" s="44" t="s">
        <v>116</v>
      </c>
      <c r="L3" s="44" t="s">
        <v>117</v>
      </c>
      <c r="M3" s="44" t="s">
        <v>118</v>
      </c>
      <c r="N3" s="44" t="s">
        <v>119</v>
      </c>
      <c r="O3" s="10"/>
    </row>
    <row r="4" spans="1:15" ht="15.75" customHeight="1">
      <c r="B4" s="43" t="s">
        <v>55</v>
      </c>
      <c r="C4" s="45">
        <f>sprint1!H6</f>
        <v>2</v>
      </c>
      <c r="D4" s="46">
        <v>2</v>
      </c>
      <c r="E4" s="46">
        <v>0</v>
      </c>
      <c r="F4" s="46">
        <v>0</v>
      </c>
      <c r="G4" s="46">
        <v>0</v>
      </c>
      <c r="H4" s="46">
        <v>0</v>
      </c>
      <c r="I4" s="46">
        <v>0</v>
      </c>
      <c r="J4" s="46">
        <v>0</v>
      </c>
      <c r="K4" s="46">
        <v>0</v>
      </c>
      <c r="L4" s="46">
        <v>0</v>
      </c>
      <c r="M4" s="46">
        <v>0</v>
      </c>
      <c r="N4" s="19">
        <f>SUM(D4:M4)</f>
        <v>2</v>
      </c>
      <c r="O4" s="10"/>
    </row>
    <row r="5" spans="1:15" ht="15.75" customHeight="1">
      <c r="B5" s="43" t="s">
        <v>58</v>
      </c>
      <c r="C5" s="47">
        <f>sprint1!H7</f>
        <v>2</v>
      </c>
      <c r="D5" s="42">
        <v>1</v>
      </c>
      <c r="E5" s="42">
        <v>0</v>
      </c>
      <c r="F5" s="42">
        <v>0</v>
      </c>
      <c r="G5" s="42">
        <v>0</v>
      </c>
      <c r="H5" s="42">
        <v>0</v>
      </c>
      <c r="I5" s="42">
        <v>0</v>
      </c>
      <c r="J5" s="42">
        <v>0</v>
      </c>
      <c r="K5" s="42">
        <v>0</v>
      </c>
      <c r="L5" s="42">
        <v>0</v>
      </c>
      <c r="M5" s="42">
        <v>0</v>
      </c>
      <c r="N5" s="19">
        <f>SUM(D5:M5)</f>
        <v>1</v>
      </c>
      <c r="O5" s="10"/>
    </row>
    <row r="6" spans="1:15" ht="15.75" customHeight="1">
      <c r="B6" s="43" t="s">
        <v>61</v>
      </c>
      <c r="C6" s="47">
        <f>sprint1!H8</f>
        <v>1</v>
      </c>
      <c r="D6" s="42">
        <v>1</v>
      </c>
      <c r="E6" s="42">
        <v>0</v>
      </c>
      <c r="F6" s="42">
        <v>0</v>
      </c>
      <c r="G6" s="42">
        <v>0</v>
      </c>
      <c r="H6" s="42">
        <v>0</v>
      </c>
      <c r="I6" s="42">
        <v>0</v>
      </c>
      <c r="J6" s="42">
        <v>0</v>
      </c>
      <c r="K6" s="42">
        <v>0</v>
      </c>
      <c r="L6" s="42">
        <v>0</v>
      </c>
      <c r="M6" s="42">
        <v>0</v>
      </c>
      <c r="N6" s="19">
        <f>SUM(D6:M6)</f>
        <v>1</v>
      </c>
      <c r="O6" s="10"/>
    </row>
    <row r="7" spans="1:15" ht="15.75" customHeight="1">
      <c r="B7" s="43" t="s">
        <v>64</v>
      </c>
      <c r="C7" s="47">
        <f>sprint1!H9</f>
        <v>1</v>
      </c>
      <c r="D7" s="42">
        <v>0</v>
      </c>
      <c r="E7" s="42">
        <v>1</v>
      </c>
      <c r="F7" s="42">
        <v>0</v>
      </c>
      <c r="G7" s="42">
        <v>0</v>
      </c>
      <c r="H7" s="42">
        <v>0</v>
      </c>
      <c r="I7" s="42">
        <v>0</v>
      </c>
      <c r="J7" s="42">
        <v>0</v>
      </c>
      <c r="K7" s="42">
        <v>0</v>
      </c>
      <c r="L7" s="42">
        <v>0</v>
      </c>
      <c r="M7" s="42">
        <v>0</v>
      </c>
      <c r="N7" s="19">
        <f>SUM(D7:M7)</f>
        <v>1</v>
      </c>
      <c r="O7" s="10"/>
    </row>
    <row r="8" spans="1:15" ht="15.75" customHeight="1">
      <c r="A8" s="1"/>
      <c r="B8" s="43" t="s">
        <v>68</v>
      </c>
      <c r="C8" s="47">
        <f>sprint1!H14</f>
        <v>1</v>
      </c>
      <c r="D8" s="42">
        <v>0</v>
      </c>
      <c r="E8" s="42">
        <v>0</v>
      </c>
      <c r="F8" s="42">
        <v>1</v>
      </c>
      <c r="G8" s="42">
        <v>0</v>
      </c>
      <c r="H8" s="42">
        <v>0</v>
      </c>
      <c r="I8" s="42">
        <v>0</v>
      </c>
      <c r="J8" s="42">
        <v>0</v>
      </c>
      <c r="K8" s="42">
        <v>0</v>
      </c>
      <c r="L8" s="42">
        <v>0</v>
      </c>
      <c r="M8" s="42">
        <v>0</v>
      </c>
      <c r="N8" s="19">
        <f>SUM(D8:M8)</f>
        <v>1</v>
      </c>
      <c r="O8" s="10"/>
    </row>
    <row r="9" spans="1:15" ht="15.75" customHeight="1">
      <c r="A9" s="1"/>
      <c r="B9" s="43" t="s">
        <v>70</v>
      </c>
      <c r="C9" s="47">
        <f>sprint1!H15</f>
        <v>4</v>
      </c>
      <c r="D9" s="42">
        <v>0</v>
      </c>
      <c r="E9" s="42">
        <v>2</v>
      </c>
      <c r="F9" s="42">
        <v>1</v>
      </c>
      <c r="G9" s="42">
        <v>0</v>
      </c>
      <c r="H9" s="42">
        <v>0</v>
      </c>
      <c r="I9" s="42">
        <v>0</v>
      </c>
      <c r="J9" s="42">
        <v>0</v>
      </c>
      <c r="K9" s="42">
        <v>0</v>
      </c>
      <c r="L9" s="42">
        <v>0</v>
      </c>
      <c r="M9" s="42">
        <v>0</v>
      </c>
      <c r="N9" s="19">
        <f>SUM(D9:M9)</f>
        <v>3</v>
      </c>
      <c r="O9" s="10"/>
    </row>
    <row r="10" spans="1:15" ht="15.75" customHeight="1">
      <c r="A10" s="1"/>
      <c r="B10" s="43" t="s">
        <v>72</v>
      </c>
      <c r="C10" s="47">
        <f>sprint1!H16</f>
        <v>1</v>
      </c>
      <c r="D10" s="42">
        <v>0</v>
      </c>
      <c r="E10" s="42">
        <v>0</v>
      </c>
      <c r="F10" s="42">
        <v>1</v>
      </c>
      <c r="G10" s="42">
        <v>0</v>
      </c>
      <c r="H10" s="42">
        <v>0</v>
      </c>
      <c r="I10" s="42">
        <v>0</v>
      </c>
      <c r="J10" s="42">
        <v>0</v>
      </c>
      <c r="K10" s="42">
        <v>0</v>
      </c>
      <c r="L10" s="42">
        <v>0</v>
      </c>
      <c r="M10" s="42">
        <v>0</v>
      </c>
      <c r="N10" s="19">
        <f>SUM(D10:M10)</f>
        <v>1</v>
      </c>
      <c r="O10" s="10"/>
    </row>
    <row r="11" spans="1:15" ht="15.75" customHeight="1">
      <c r="A11" s="1"/>
      <c r="B11" s="43" t="s">
        <v>75</v>
      </c>
      <c r="C11" s="47">
        <f>sprint1!H21</f>
        <v>2</v>
      </c>
      <c r="D11" s="42">
        <v>0</v>
      </c>
      <c r="E11" s="42">
        <v>0</v>
      </c>
      <c r="F11" s="42">
        <v>0</v>
      </c>
      <c r="G11" s="42">
        <v>1</v>
      </c>
      <c r="H11" s="42">
        <v>1</v>
      </c>
      <c r="I11" s="42">
        <v>0</v>
      </c>
      <c r="J11" s="42">
        <v>0</v>
      </c>
      <c r="K11" s="42">
        <v>0</v>
      </c>
      <c r="L11" s="42">
        <v>0</v>
      </c>
      <c r="M11" s="42">
        <v>0</v>
      </c>
      <c r="N11" s="19">
        <f>SUM(D11:M11)</f>
        <v>2</v>
      </c>
      <c r="O11" s="10"/>
    </row>
    <row r="12" spans="1:15" ht="15.75" customHeight="1">
      <c r="A12" s="1"/>
      <c r="B12" s="43" t="s">
        <v>77</v>
      </c>
      <c r="C12" s="47">
        <f>sprint1!H22</f>
        <v>3</v>
      </c>
      <c r="D12" s="42">
        <v>0</v>
      </c>
      <c r="E12" s="42">
        <v>0</v>
      </c>
      <c r="F12" s="42">
        <v>2</v>
      </c>
      <c r="G12" s="42">
        <v>1</v>
      </c>
      <c r="H12" s="42">
        <v>0</v>
      </c>
      <c r="I12" s="42">
        <v>0</v>
      </c>
      <c r="J12" s="42">
        <v>0</v>
      </c>
      <c r="K12" s="42">
        <v>0</v>
      </c>
      <c r="L12" s="42">
        <v>0</v>
      </c>
      <c r="M12" s="42">
        <v>0</v>
      </c>
      <c r="N12" s="19">
        <f>SUM(D12:M12)</f>
        <v>3</v>
      </c>
      <c r="O12" s="10"/>
    </row>
    <row r="13" spans="1:15" ht="15.75" customHeight="1">
      <c r="A13" s="1"/>
      <c r="B13" s="43" t="s">
        <v>79</v>
      </c>
      <c r="C13" s="47">
        <f>sprint1!H23</f>
        <v>2</v>
      </c>
      <c r="D13" s="42">
        <v>0</v>
      </c>
      <c r="E13" s="42">
        <v>0</v>
      </c>
      <c r="F13" s="42">
        <v>0</v>
      </c>
      <c r="G13" s="42">
        <v>2</v>
      </c>
      <c r="H13" s="42">
        <v>1</v>
      </c>
      <c r="I13" s="42">
        <v>0</v>
      </c>
      <c r="J13" s="42">
        <v>0</v>
      </c>
      <c r="K13" s="42">
        <v>0</v>
      </c>
      <c r="L13" s="42">
        <v>0</v>
      </c>
      <c r="M13" s="42">
        <v>0</v>
      </c>
      <c r="N13" s="19">
        <f>SUM(D13:M13)</f>
        <v>3</v>
      </c>
      <c r="O13" s="10"/>
    </row>
    <row r="14" spans="1:15" ht="15.75" customHeight="1">
      <c r="A14" s="1"/>
      <c r="B14" s="43" t="s">
        <v>81</v>
      </c>
      <c r="C14" s="47">
        <f>sprint1!H24</f>
        <v>1</v>
      </c>
      <c r="D14" s="42">
        <v>0</v>
      </c>
      <c r="E14" s="42">
        <v>0</v>
      </c>
      <c r="F14" s="42">
        <v>0</v>
      </c>
      <c r="G14" s="42">
        <v>0</v>
      </c>
      <c r="H14" s="42">
        <v>2</v>
      </c>
      <c r="I14" s="42">
        <v>0</v>
      </c>
      <c r="J14" s="42">
        <v>0</v>
      </c>
      <c r="K14" s="42">
        <v>0</v>
      </c>
      <c r="L14" s="42">
        <v>0</v>
      </c>
      <c r="M14" s="42">
        <v>0</v>
      </c>
      <c r="N14" s="19">
        <f>SUM(D14:M14)</f>
        <v>2</v>
      </c>
      <c r="O14" s="10"/>
    </row>
    <row r="15" spans="1:15" ht="15.75" customHeight="1">
      <c r="A15" s="1"/>
      <c r="B15" s="43" t="s">
        <v>83</v>
      </c>
      <c r="C15" s="47">
        <f>sprint1!H30</f>
        <v>1</v>
      </c>
      <c r="D15" s="42">
        <v>0</v>
      </c>
      <c r="E15" s="42">
        <v>0</v>
      </c>
      <c r="F15" s="42">
        <v>0</v>
      </c>
      <c r="G15" s="42">
        <v>1</v>
      </c>
      <c r="H15" s="42">
        <v>1</v>
      </c>
      <c r="I15" s="42">
        <v>0</v>
      </c>
      <c r="J15" s="42">
        <v>0</v>
      </c>
      <c r="K15" s="42">
        <v>0</v>
      </c>
      <c r="L15" s="42">
        <v>0</v>
      </c>
      <c r="M15" s="42">
        <v>0</v>
      </c>
      <c r="N15" s="19">
        <f>SUM(D15:M15)</f>
        <v>2</v>
      </c>
      <c r="O15" s="10"/>
    </row>
    <row r="16" spans="1:15" ht="15.75" customHeight="1">
      <c r="A16" s="1"/>
      <c r="B16" s="43" t="s">
        <v>85</v>
      </c>
      <c r="C16" s="47">
        <f>sprint1!H31</f>
        <v>3</v>
      </c>
      <c r="D16" s="42">
        <v>0</v>
      </c>
      <c r="E16" s="42">
        <v>2</v>
      </c>
      <c r="F16" s="42">
        <v>0</v>
      </c>
      <c r="G16" s="42">
        <v>0</v>
      </c>
      <c r="H16" s="42">
        <v>1</v>
      </c>
      <c r="I16" s="42">
        <v>0</v>
      </c>
      <c r="J16" s="42">
        <v>0</v>
      </c>
      <c r="K16" s="42">
        <v>0</v>
      </c>
      <c r="L16" s="42">
        <v>0</v>
      </c>
      <c r="M16" s="42">
        <v>0</v>
      </c>
      <c r="N16" s="19">
        <f>SUM(D16:M16)</f>
        <v>3</v>
      </c>
      <c r="O16" s="10"/>
    </row>
    <row r="17" spans="1:20" ht="15.75" customHeight="1">
      <c r="A17" s="1"/>
      <c r="B17" s="43" t="s">
        <v>87</v>
      </c>
      <c r="C17" s="47">
        <f>sprint1!H32</f>
        <v>1</v>
      </c>
      <c r="D17" s="42">
        <v>0</v>
      </c>
      <c r="E17" s="42">
        <v>0</v>
      </c>
      <c r="F17" s="42">
        <v>0</v>
      </c>
      <c r="G17" s="42">
        <v>1</v>
      </c>
      <c r="H17" s="42">
        <v>1</v>
      </c>
      <c r="I17" s="42">
        <v>0</v>
      </c>
      <c r="J17" s="42">
        <v>0</v>
      </c>
      <c r="K17" s="42">
        <v>0</v>
      </c>
      <c r="L17" s="42">
        <v>0</v>
      </c>
      <c r="M17" s="42">
        <v>0</v>
      </c>
      <c r="N17" s="19">
        <f>SUM(D17:M17)</f>
        <v>2</v>
      </c>
      <c r="O17" s="10"/>
    </row>
    <row r="18" spans="1:20" ht="15.75" customHeight="1">
      <c r="A18" s="1"/>
      <c r="B18" s="43" t="s">
        <v>89</v>
      </c>
      <c r="C18" s="47">
        <f>sprint1!H38</f>
        <v>2</v>
      </c>
      <c r="D18" s="42">
        <v>0</v>
      </c>
      <c r="E18" s="42">
        <v>0</v>
      </c>
      <c r="F18" s="42">
        <v>0</v>
      </c>
      <c r="G18" s="42">
        <v>0</v>
      </c>
      <c r="H18" s="42">
        <v>0</v>
      </c>
      <c r="I18" s="42">
        <v>2</v>
      </c>
      <c r="J18" s="42">
        <v>0</v>
      </c>
      <c r="K18" s="42">
        <v>0</v>
      </c>
      <c r="L18" s="42">
        <v>0</v>
      </c>
      <c r="M18" s="42">
        <v>0</v>
      </c>
      <c r="N18" s="19">
        <f>SUM(D18:M18)</f>
        <v>2</v>
      </c>
      <c r="O18" s="10"/>
    </row>
    <row r="19" spans="1:20" ht="15.75" customHeight="1">
      <c r="A19" s="1"/>
      <c r="B19" s="43" t="s">
        <v>91</v>
      </c>
      <c r="C19" s="47">
        <f>sprint1!H39</f>
        <v>4</v>
      </c>
      <c r="D19" s="42">
        <v>0</v>
      </c>
      <c r="E19" s="42">
        <v>0</v>
      </c>
      <c r="F19" s="42">
        <v>0</v>
      </c>
      <c r="G19" s="42">
        <v>0</v>
      </c>
      <c r="H19" s="42">
        <v>0</v>
      </c>
      <c r="I19" s="42">
        <v>2</v>
      </c>
      <c r="J19" s="42">
        <v>1</v>
      </c>
      <c r="K19" s="42">
        <v>0</v>
      </c>
      <c r="L19" s="42">
        <v>0</v>
      </c>
      <c r="M19" s="42">
        <v>0</v>
      </c>
      <c r="N19" s="19">
        <f>SUM(D19:M19)</f>
        <v>3</v>
      </c>
      <c r="O19" s="10"/>
    </row>
    <row r="20" spans="1:20" ht="15.75" customHeight="1">
      <c r="A20" s="1"/>
      <c r="B20" s="43" t="s">
        <v>93</v>
      </c>
      <c r="C20" s="47">
        <f>sprint1!H40</f>
        <v>1</v>
      </c>
      <c r="D20" s="42">
        <v>0</v>
      </c>
      <c r="E20" s="42">
        <v>0</v>
      </c>
      <c r="F20" s="42">
        <v>0</v>
      </c>
      <c r="G20" s="42">
        <v>0</v>
      </c>
      <c r="H20" s="42">
        <v>0</v>
      </c>
      <c r="I20" s="42">
        <v>0</v>
      </c>
      <c r="J20" s="42">
        <v>1</v>
      </c>
      <c r="K20" s="42">
        <v>0</v>
      </c>
      <c r="L20" s="42">
        <v>0</v>
      </c>
      <c r="M20" s="42">
        <v>0</v>
      </c>
      <c r="N20" s="19">
        <f>SUM(D20:M20)</f>
        <v>1</v>
      </c>
      <c r="O20" s="10"/>
    </row>
    <row r="21" spans="1:20" ht="15.75" customHeight="1">
      <c r="A21" s="1"/>
      <c r="B21" s="43" t="s">
        <v>95</v>
      </c>
      <c r="C21" s="47">
        <f>sprint1!H41</f>
        <v>1</v>
      </c>
      <c r="D21" s="42">
        <v>0</v>
      </c>
      <c r="E21" s="42">
        <v>0</v>
      </c>
      <c r="F21" s="42">
        <v>0</v>
      </c>
      <c r="G21" s="42">
        <v>0</v>
      </c>
      <c r="H21" s="42">
        <v>0</v>
      </c>
      <c r="I21" s="42">
        <v>0</v>
      </c>
      <c r="J21" s="42">
        <v>1</v>
      </c>
      <c r="K21" s="42">
        <v>0</v>
      </c>
      <c r="L21" s="42">
        <v>0</v>
      </c>
      <c r="M21" s="42">
        <v>0</v>
      </c>
      <c r="N21" s="19">
        <f>SUM(D21:M21)</f>
        <v>1</v>
      </c>
      <c r="O21" s="10"/>
    </row>
    <row r="22" spans="1:20" ht="15.75" customHeight="1">
      <c r="A22" s="1"/>
      <c r="B22" s="43" t="s">
        <v>97</v>
      </c>
      <c r="C22" s="47">
        <f>sprint1!H47</f>
        <v>2</v>
      </c>
      <c r="D22" s="42">
        <v>0</v>
      </c>
      <c r="E22" s="42">
        <v>0</v>
      </c>
      <c r="F22" s="42">
        <v>0</v>
      </c>
      <c r="G22" s="42">
        <v>0</v>
      </c>
      <c r="H22" s="42">
        <v>0</v>
      </c>
      <c r="I22" s="42">
        <v>0</v>
      </c>
      <c r="J22" s="42">
        <v>1</v>
      </c>
      <c r="K22" s="42">
        <v>1</v>
      </c>
      <c r="L22" s="42">
        <v>0</v>
      </c>
      <c r="M22" s="42">
        <v>0</v>
      </c>
      <c r="N22" s="19">
        <f>SUM(D22:M22)</f>
        <v>2</v>
      </c>
      <c r="O22" s="10"/>
    </row>
    <row r="23" spans="1:20" ht="15.75" customHeight="1">
      <c r="A23" s="1"/>
      <c r="B23" s="43" t="s">
        <v>99</v>
      </c>
      <c r="C23" s="47">
        <f>sprint1!H48</f>
        <v>2</v>
      </c>
      <c r="D23" s="42">
        <v>0</v>
      </c>
      <c r="E23" s="42">
        <v>0</v>
      </c>
      <c r="F23" s="42">
        <v>0</v>
      </c>
      <c r="G23" s="42">
        <v>0</v>
      </c>
      <c r="H23" s="42">
        <v>0</v>
      </c>
      <c r="I23" s="42">
        <v>0</v>
      </c>
      <c r="J23" s="42">
        <v>0</v>
      </c>
      <c r="K23" s="42">
        <v>1</v>
      </c>
      <c r="L23" s="42">
        <v>0</v>
      </c>
      <c r="M23" s="42">
        <v>0</v>
      </c>
      <c r="N23" s="19">
        <f>SUM(D23:M23)</f>
        <v>1</v>
      </c>
      <c r="O23" s="10"/>
    </row>
    <row r="24" spans="1:20" ht="17.25" customHeight="1">
      <c r="A24" s="1"/>
      <c r="B24" s="43" t="s">
        <v>101</v>
      </c>
      <c r="C24" s="47">
        <f>sprint1!H49</f>
        <v>1</v>
      </c>
      <c r="D24" s="42">
        <v>0</v>
      </c>
      <c r="E24" s="42">
        <v>0</v>
      </c>
      <c r="F24" s="42">
        <v>0</v>
      </c>
      <c r="G24" s="42">
        <v>0</v>
      </c>
      <c r="H24" s="42">
        <v>0</v>
      </c>
      <c r="I24" s="42">
        <v>0</v>
      </c>
      <c r="J24" s="42">
        <v>0</v>
      </c>
      <c r="K24" s="42">
        <v>0</v>
      </c>
      <c r="L24" s="42">
        <v>1</v>
      </c>
      <c r="M24" s="42">
        <v>0</v>
      </c>
      <c r="N24" s="19">
        <f>SUM(D24:M24)</f>
        <v>1</v>
      </c>
      <c r="O24" s="10"/>
    </row>
    <row r="25" spans="1:20" ht="17.25" customHeight="1">
      <c r="A25" s="1"/>
      <c r="B25" s="43" t="s">
        <v>103</v>
      </c>
      <c r="C25" s="47">
        <f>sprint1!H55</f>
        <v>2</v>
      </c>
      <c r="D25" s="42">
        <v>0</v>
      </c>
      <c r="E25" s="42">
        <v>0</v>
      </c>
      <c r="F25" s="42">
        <v>0</v>
      </c>
      <c r="G25" s="42">
        <v>0</v>
      </c>
      <c r="H25" s="42">
        <v>0</v>
      </c>
      <c r="I25" s="42">
        <v>0</v>
      </c>
      <c r="J25" s="42">
        <v>0</v>
      </c>
      <c r="K25" s="42">
        <v>0</v>
      </c>
      <c r="L25" s="42">
        <v>2</v>
      </c>
      <c r="M25" s="42">
        <v>0</v>
      </c>
      <c r="N25" s="19">
        <f>SUM(D25:M25)</f>
        <v>2</v>
      </c>
      <c r="O25" s="10"/>
    </row>
    <row r="26" spans="1:20" ht="17.25" customHeight="1">
      <c r="A26" s="1"/>
      <c r="B26" s="43" t="s">
        <v>105</v>
      </c>
      <c r="C26" s="47">
        <f>sprint1!H56</f>
        <v>2</v>
      </c>
      <c r="D26" s="42">
        <v>0</v>
      </c>
      <c r="E26" s="42">
        <v>0</v>
      </c>
      <c r="F26" s="42">
        <v>0</v>
      </c>
      <c r="G26" s="42">
        <v>0</v>
      </c>
      <c r="H26" s="42">
        <v>0</v>
      </c>
      <c r="I26" s="42">
        <v>0</v>
      </c>
      <c r="J26" s="42">
        <v>0</v>
      </c>
      <c r="K26" s="42">
        <v>0</v>
      </c>
      <c r="L26" s="42">
        <v>1</v>
      </c>
      <c r="M26" s="42">
        <v>1</v>
      </c>
      <c r="N26" s="19">
        <f>SUM(D26:M26)</f>
        <v>2</v>
      </c>
      <c r="O26" s="10"/>
    </row>
    <row r="27" spans="1:20" ht="15.75" customHeight="1">
      <c r="B27" s="43" t="s">
        <v>107</v>
      </c>
      <c r="C27" s="48">
        <f>sprint1!H57</f>
        <v>1</v>
      </c>
      <c r="D27" s="49">
        <v>0</v>
      </c>
      <c r="E27" s="49">
        <v>0</v>
      </c>
      <c r="F27" s="49">
        <v>0</v>
      </c>
      <c r="G27" s="49">
        <v>0</v>
      </c>
      <c r="H27" s="49">
        <v>0</v>
      </c>
      <c r="I27" s="49">
        <v>0</v>
      </c>
      <c r="J27" s="49">
        <v>0</v>
      </c>
      <c r="K27" s="49">
        <v>0</v>
      </c>
      <c r="L27" s="49">
        <v>0</v>
      </c>
      <c r="M27" s="49">
        <v>1</v>
      </c>
      <c r="N27" s="50">
        <f>SUM(D27:M27)</f>
        <v>1</v>
      </c>
      <c r="O27" s="10"/>
    </row>
    <row r="28" spans="1:20" ht="15.75" customHeight="1">
      <c r="B28" s="10"/>
      <c r="C28" s="10"/>
      <c r="D28" s="10"/>
      <c r="E28" s="10"/>
      <c r="F28" s="10"/>
      <c r="G28" s="10"/>
      <c r="H28" s="10"/>
      <c r="I28" s="10"/>
      <c r="J28" s="10"/>
      <c r="K28" s="10"/>
      <c r="L28" s="10"/>
      <c r="M28" s="10"/>
      <c r="N28" s="10"/>
      <c r="P28" s="63" t="s">
        <v>120</v>
      </c>
      <c r="Q28" s="63"/>
      <c r="R28" s="63"/>
      <c r="S28" s="63"/>
      <c r="T28" s="63"/>
    </row>
    <row r="29" spans="1:20" ht="35.25" customHeight="1">
      <c r="A29" s="10"/>
      <c r="B29" s="65" t="s">
        <v>121</v>
      </c>
      <c r="C29" s="64">
        <f>SUM(C4:C27)</f>
        <v>43</v>
      </c>
      <c r="D29" s="64">
        <f>C29-SUM(D4:D27)</f>
        <v>39</v>
      </c>
      <c r="E29" s="64">
        <f t="shared" ref="E29:H29" si="0">D29-SUM(E4:E27)</f>
        <v>34</v>
      </c>
      <c r="F29" s="64">
        <f t="shared" si="0"/>
        <v>29</v>
      </c>
      <c r="G29" s="64">
        <f t="shared" si="0"/>
        <v>23</v>
      </c>
      <c r="H29" s="64">
        <f t="shared" si="0"/>
        <v>16</v>
      </c>
      <c r="I29" s="64">
        <f>H29-SUM(I4:I27)</f>
        <v>12</v>
      </c>
      <c r="J29" s="64">
        <f>I29-SUM(J4:J27)</f>
        <v>8</v>
      </c>
      <c r="K29" s="64">
        <f>J29-SUM(K4:K27)</f>
        <v>6</v>
      </c>
      <c r="L29" s="64">
        <f>K29-SUM(L4:L27)</f>
        <v>2</v>
      </c>
      <c r="M29" s="64">
        <f>L29-SUM(M4:M27)</f>
        <v>0</v>
      </c>
      <c r="N29" s="10"/>
      <c r="P29" s="63"/>
      <c r="Q29" s="63"/>
      <c r="R29" s="63"/>
      <c r="S29" s="63"/>
      <c r="T29" s="63"/>
    </row>
    <row r="30" spans="1:20" ht="31.5" customHeight="1">
      <c r="A30" s="10"/>
      <c r="B30" s="66" t="s">
        <v>122</v>
      </c>
      <c r="C30" s="64">
        <f>SUM(C4:C27)</f>
        <v>43</v>
      </c>
      <c r="D30" s="64">
        <f>C30-(SUM(C4:C27)/(10))</f>
        <v>38.700000000000003</v>
      </c>
      <c r="E30" s="64">
        <f>D30-(SUM(C4:C27)/(10))</f>
        <v>34.400000000000006</v>
      </c>
      <c r="F30" s="64">
        <f>E30-(SUM(C4:C27)/(10))</f>
        <v>30.100000000000005</v>
      </c>
      <c r="G30" s="64">
        <f>F30-(SUM(C4:C27)/(10))</f>
        <v>25.800000000000004</v>
      </c>
      <c r="H30" s="64">
        <f>G30-(SUM(C4:C27)/(10))</f>
        <v>21.500000000000004</v>
      </c>
      <c r="I30" s="64">
        <f>H30-(SUM(C4:C27)/(10))</f>
        <v>17.200000000000003</v>
      </c>
      <c r="J30" s="64">
        <f>I30-(SUM(C4:C27)/(10))</f>
        <v>12.900000000000002</v>
      </c>
      <c r="K30" s="64">
        <f>J30-(SUM(C4:C27)/(10))</f>
        <v>8.6000000000000014</v>
      </c>
      <c r="L30" s="64">
        <f>K30-(SUM(C4:C27)/(10))</f>
        <v>4.3000000000000016</v>
      </c>
      <c r="M30" s="64">
        <f>L30-(SUM(C4:C27)/(10))</f>
        <v>0</v>
      </c>
      <c r="N30" s="10"/>
      <c r="P30" s="63"/>
      <c r="Q30" s="63"/>
      <c r="R30" s="63"/>
      <c r="S30" s="63"/>
      <c r="T30" s="63"/>
    </row>
    <row r="31" spans="1:20" ht="15.75" customHeight="1">
      <c r="B31" s="10"/>
      <c r="C31" s="10"/>
      <c r="D31" s="10"/>
      <c r="E31" s="10"/>
      <c r="F31" s="10"/>
      <c r="G31" s="10"/>
      <c r="H31" s="10"/>
      <c r="I31" s="10"/>
      <c r="J31" s="10"/>
      <c r="K31" s="10"/>
      <c r="L31" s="10"/>
      <c r="M31" s="10"/>
    </row>
    <row r="32" spans="1:20" ht="15.75" customHeight="1">
      <c r="A32" s="51"/>
      <c r="B32" s="52"/>
      <c r="C32" s="2"/>
      <c r="D32" s="2"/>
      <c r="E32" s="2"/>
      <c r="F32" s="2"/>
      <c r="G32" s="2"/>
      <c r="H32" s="2"/>
      <c r="I32" s="2"/>
      <c r="J32" s="2"/>
      <c r="K32" s="2"/>
      <c r="L32" s="2"/>
      <c r="M32" s="2"/>
    </row>
    <row r="33" spans="1:13" ht="15.75" customHeight="1">
      <c r="A33" s="51"/>
      <c r="B33" s="53"/>
      <c r="C33" s="2"/>
      <c r="D33" s="2"/>
      <c r="E33" s="2"/>
      <c r="F33" s="2"/>
      <c r="G33" s="2"/>
      <c r="H33" s="2"/>
      <c r="I33" s="2"/>
      <c r="J33" s="2"/>
      <c r="K33" s="2"/>
      <c r="L33" s="2"/>
      <c r="M33" s="2"/>
    </row>
    <row r="34" spans="1:13" ht="15.75" customHeight="1"/>
    <row r="35" spans="1:13" ht="15.75" customHeight="1"/>
    <row r="36" spans="1:13" ht="15.75" customHeight="1"/>
    <row r="37" spans="1:13" ht="15.75" customHeight="1"/>
    <row r="38" spans="1:13" ht="15.75" customHeight="1"/>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1">
    <mergeCell ref="P28:T30"/>
  </mergeCells>
  <phoneticPr fontId="3"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
  <cp:revision/>
  <dcterms:created xsi:type="dcterms:W3CDTF">2023-06-05T13:12:31Z</dcterms:created>
  <dcterms:modified xsi:type="dcterms:W3CDTF">2024-02-08T13:39:19Z</dcterms:modified>
  <cp:category/>
  <cp:contentStatus/>
</cp:coreProperties>
</file>