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xr:revisionPtr revIDLastSave="221" documentId="11_AE5F718E3590C6F237AC054FC1C2587196C911B0" xr6:coauthVersionLast="47" xr6:coauthVersionMax="47" xr10:uidLastSave="{6301CC6A-1931-43D1-A429-A815CBA8E06F}"/>
  <bookViews>
    <workbookView xWindow="0" yWindow="0" windowWidth="0" windowHeight="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<sst xmlns="http://schemas.openxmlformats.org/spreadsheetml/2006/main" count="101" uniqueCount="77">
  <si>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</si>
  <si>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</si>
  <si>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</si>
  <si>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</si>
  <si>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</si>
  <si>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</si>
  <si>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</si>
  <si>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</si>
  <si>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</si>
  <si>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</si>
  <si>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</si>
  <si>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</si>
  <si>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</si>
  <si>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</si>
  <si>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</si>
  <si>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</si>
  <si>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Deberá ingresar la información del Usuario dentro del sistema</t>
  </si>
  <si>
    <t>Ingreso de usuario al Sistema</t>
  </si>
  <si>
    <t>Para acceder al sistema</t>
  </si>
  <si>
    <t>Usuario</t>
  </si>
  <si>
    <t>1. Ingresar al sitio web.
2. Seleccionar la opción de "Registrarte"; 
3. Ingresar los datos solicitados en el formulario.
3.1 Nombres, Apellidos, Direccion, Numero de telefono, Edad, correo electrónico, contraseña
4. Dar clic en registrarse.</t>
  </si>
  <si>
    <t>Brandon Masacela</t>
  </si>
  <si>
    <t>3h</t>
  </si>
  <si>
    <t>Alta</t>
  </si>
  <si>
    <t>En proceso</t>
  </si>
  <si>
    <t>Una vez validado los datos del registro, se muestra un mensaje de registro existoso.</t>
  </si>
  <si>
    <t xml:space="preserve">Si el administrador no tiene cuenta no podra ingresar al sitio web </t>
  </si>
  <si>
    <t>Registro de Usuario</t>
  </si>
  <si>
    <t>REQ002</t>
  </si>
  <si>
    <t>El sistema deberá generar un listado de los usuarios registrados</t>
  </si>
  <si>
    <t>Reporte de registros</t>
  </si>
  <si>
    <t>Para obtener un listado del registro de usuarios estudiantes</t>
  </si>
  <si>
    <t>Administrador</t>
  </si>
  <si>
    <t>1. Ingresar al sitio web.
2. Iniciar sesión como administrador 
3. Dar clic en  la opción "Administrar Sitios" .
4. Dar clic en "Usuarios".</t>
  </si>
  <si>
    <t>Johanna Pila</t>
  </si>
  <si>
    <t>4h</t>
  </si>
  <si>
    <t>Una vez ingresado al sistema de forma correcta se verifica la informacion de los usuarios registrados, caso contrario el administrador no podrá ver tal información.</t>
  </si>
  <si>
    <t>Reporte de información de usuarios</t>
  </si>
  <si>
    <t>REQ003</t>
  </si>
  <si>
    <t>Deberá cargar los materiales al sistema</t>
  </si>
  <si>
    <t xml:space="preserve">Administrar los recursos </t>
  </si>
  <si>
    <t>Para cargar o eliminar recursos de los modulos educativos</t>
  </si>
  <si>
    <t>1. Ingresar al sitio web.
2. Iniciar sesión como administrador 
3. Dar clic en "Modulo" que se desea 
5. Cargar contenido del módulo</t>
  </si>
  <si>
    <t>Michelle Paredes</t>
  </si>
  <si>
    <t>No iniciado</t>
  </si>
  <si>
    <t xml:space="preserve">Una vez ingresado al sistema de forma correcta, el administrador podrá cargar los archivos para los estudiantes. para que se puedan descargar y visualizar correctamente.
</t>
  </si>
  <si>
    <t>Gestión de Material de Estudio</t>
  </si>
  <si>
    <t>REQ004</t>
  </si>
  <si>
    <t>Debe presentar el material educativo de las asignaturas</t>
  </si>
  <si>
    <t>Interactuar con el material educativo</t>
  </si>
  <si>
    <t>Para que el usuario visualice el material de cada asignatura</t>
  </si>
  <si>
    <t>1. Ingresar al sitio web.
2. Iniciar sesión como usuario 
3. Dar clic en "Modulo" que se desea 
5. Visualizar el contenido del módulo</t>
  </si>
  <si>
    <t xml:space="preserve">Adriana Díaz </t>
  </si>
  <si>
    <t>Una vez logeado en el sitio, el usuario visualizará los modulos de cada materia</t>
  </si>
  <si>
    <t>Si el usuario no se logea, no podrá acceder al contenido del sitio</t>
  </si>
  <si>
    <t>Vizualización de contenido educativo</t>
  </si>
  <si>
    <t>REQ005</t>
  </si>
  <si>
    <t>Debe enviar a los usuarios los informes detallados de su progreso</t>
  </si>
  <si>
    <t>Informar progreso</t>
  </si>
  <si>
    <t>Para que los usuarios conozcan sobre su progreso y desempeño en las actividades educativas</t>
  </si>
  <si>
    <t xml:space="preserve">1. Ingresar al sitio web.
2. Iniciar sesión como usuario .
3. El usuario accede a la sección de progreso desde el perfil.
4. visualiza los datos relacionados con el progreso en el módulo </t>
  </si>
  <si>
    <t>Una vez ingresado en la sección de progreso, se visualizará el progreso del estudiante en cada módulo</t>
  </si>
  <si>
    <t>Si el estudiante no ha visualizado los cotenidos educativos, no se podrá visualizar un progreso en ningún modulo</t>
  </si>
  <si>
    <t>Generar reportes de desempeño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</si>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</sst>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0" fillId="0" borderId="0" xfId="0" applyAlignment="1">
      <alignment horizontal="center" vertical="center"/>
    </xf>
    <xf numFmtId="0" fontId="2" fillId="3" borderId="6" xfId="0" applyFont="1" applyFill="1" applyBorder="1"/>
    <xf numFmtId="0" fontId="10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14" fillId="3" borderId="19" xfId="0" applyFont="1" applyFill="1" applyBorder="1" applyAlignment="1">
      <alignment vertical="center"/>
    </xf>
    <xf numFmtId="0" fontId="2" fillId="3" borderId="11" xfId="0" applyFont="1" applyFill="1" applyBorder="1"/>
    <xf numFmtId="0" fontId="1" fillId="3" borderId="19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/>
    </xf>
    <xf numFmtId="0" fontId="15" fillId="3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19" xfId="0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19" xfId="0" applyFont="1" applyFill="1" applyBorder="1" applyAlignment="1">
      <alignment vertical="center"/>
    </xf>
    <xf numFmtId="0" fontId="8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12" fillId="0" borderId="12" xfId="0" applyFont="1" applyBorder="1" applyAlignment="1"/>
    <xf numFmtId="0" fontId="12" fillId="0" borderId="20" xfId="0" applyFont="1" applyBorder="1" applyAlignment="1"/>
    <xf numFmtId="0" fontId="12" fillId="0" borderId="22" xfId="0" applyFont="1" applyBorder="1" applyAlignment="1"/>
    <xf numFmtId="0" fontId="12" fillId="0" borderId="21" xfId="0" applyFont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opLeftCell="A6" workbookViewId="0">
      <selection activeCell="N11" sqref="N11"/>
    </sheetView>
  </sheetViews>
  <sheetFormatPr defaultColWidth="12.625" defaultRowHeight="15" customHeight="1"/>
  <cols>
    <col min="1" max="1" width="4.625" customWidth="1"/>
    <col min="2" max="2" width="8.25" style="16" customWidth="1"/>
    <col min="3" max="5" width="20.625" customWidth="1"/>
    <col min="6" max="6" width="12.5" style="16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3"/>
      <c r="C2" s="4"/>
      <c r="D2" s="4"/>
      <c r="E2" s="4"/>
      <c r="F2" s="3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29" t="s">
        <v>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B4" s="52"/>
      <c r="C4" s="41"/>
      <c r="D4" s="41"/>
      <c r="E4" s="41"/>
      <c r="F4" s="52"/>
      <c r="G4" s="41"/>
      <c r="H4" s="53"/>
      <c r="I4" s="54"/>
      <c r="J4" s="54"/>
      <c r="K4" s="55"/>
      <c r="L4" s="56"/>
      <c r="M4" s="41"/>
      <c r="N4" s="41"/>
      <c r="O4" s="41"/>
    </row>
    <row r="5" spans="1:26" ht="51.75" customHeight="1">
      <c r="A5" s="49"/>
      <c r="B5" s="42" t="s">
        <v>1</v>
      </c>
      <c r="C5" s="42" t="s">
        <v>2</v>
      </c>
      <c r="D5" s="43" t="s">
        <v>3</v>
      </c>
      <c r="E5" s="42" t="s">
        <v>4</v>
      </c>
      <c r="F5" s="42" t="s">
        <v>5</v>
      </c>
      <c r="G5" s="42" t="s">
        <v>6</v>
      </c>
      <c r="H5" s="42" t="s">
        <v>7</v>
      </c>
      <c r="I5" s="42" t="s">
        <v>8</v>
      </c>
      <c r="J5" s="42" t="s">
        <v>9</v>
      </c>
      <c r="K5" s="42" t="s">
        <v>10</v>
      </c>
      <c r="L5" s="42" t="s">
        <v>11</v>
      </c>
      <c r="M5" s="42" t="s">
        <v>12</v>
      </c>
      <c r="N5" s="42" t="s">
        <v>13</v>
      </c>
      <c r="O5" s="42" t="s">
        <v>14</v>
      </c>
      <c r="P5" s="49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1" customHeight="1">
      <c r="A6" s="41"/>
      <c r="B6" s="44" t="s">
        <v>15</v>
      </c>
      <c r="C6" s="45" t="s">
        <v>16</v>
      </c>
      <c r="D6" s="45" t="s">
        <v>17</v>
      </c>
      <c r="E6" s="45" t="s">
        <v>18</v>
      </c>
      <c r="F6" s="45" t="s">
        <v>19</v>
      </c>
      <c r="G6" s="46" t="s">
        <v>20</v>
      </c>
      <c r="H6" s="45" t="s">
        <v>21</v>
      </c>
      <c r="I6" s="45" t="s">
        <v>22</v>
      </c>
      <c r="J6" s="48">
        <v>45274</v>
      </c>
      <c r="K6" s="45" t="s">
        <v>23</v>
      </c>
      <c r="L6" s="45" t="s">
        <v>24</v>
      </c>
      <c r="M6" s="45" t="s">
        <v>25</v>
      </c>
      <c r="N6" s="45" t="s">
        <v>26</v>
      </c>
      <c r="O6" s="45" t="s">
        <v>27</v>
      </c>
      <c r="P6" s="41"/>
    </row>
    <row r="7" spans="1:26" ht="96.75" customHeight="1">
      <c r="A7" s="41"/>
      <c r="B7" s="44" t="s">
        <v>28</v>
      </c>
      <c r="C7" s="45" t="s">
        <v>29</v>
      </c>
      <c r="D7" s="45" t="s">
        <v>30</v>
      </c>
      <c r="E7" s="45" t="s">
        <v>31</v>
      </c>
      <c r="F7" s="45" t="s">
        <v>32</v>
      </c>
      <c r="G7" s="58" t="s">
        <v>33</v>
      </c>
      <c r="H7" s="45" t="s">
        <v>34</v>
      </c>
      <c r="I7" s="45" t="s">
        <v>35</v>
      </c>
      <c r="J7" s="48">
        <v>45274</v>
      </c>
      <c r="K7" s="45" t="s">
        <v>23</v>
      </c>
      <c r="L7" s="45" t="s">
        <v>24</v>
      </c>
      <c r="M7" s="45" t="s">
        <v>36</v>
      </c>
      <c r="N7" s="45" t="s">
        <v>26</v>
      </c>
      <c r="O7" s="45" t="s">
        <v>37</v>
      </c>
      <c r="P7" s="41"/>
    </row>
    <row r="8" spans="1:26" ht="96" customHeight="1">
      <c r="A8" s="41"/>
      <c r="B8" s="44" t="s">
        <v>38</v>
      </c>
      <c r="C8" s="45" t="s">
        <v>39</v>
      </c>
      <c r="D8" s="45" t="s">
        <v>40</v>
      </c>
      <c r="E8" s="45" t="s">
        <v>41</v>
      </c>
      <c r="F8" s="45" t="s">
        <v>32</v>
      </c>
      <c r="G8" s="58" t="s">
        <v>42</v>
      </c>
      <c r="H8" s="45" t="s">
        <v>43</v>
      </c>
      <c r="I8" s="45" t="s">
        <v>35</v>
      </c>
      <c r="J8" s="47">
        <v>45293</v>
      </c>
      <c r="K8" s="45" t="s">
        <v>23</v>
      </c>
      <c r="L8" s="45" t="s">
        <v>44</v>
      </c>
      <c r="M8" s="45" t="s">
        <v>45</v>
      </c>
      <c r="N8" s="45" t="s">
        <v>26</v>
      </c>
      <c r="O8" s="45" t="s">
        <v>46</v>
      </c>
      <c r="P8" s="41"/>
    </row>
    <row r="9" spans="1:26" s="40" customFormat="1" ht="66" customHeight="1">
      <c r="A9" s="50"/>
      <c r="B9" s="62" t="s">
        <v>47</v>
      </c>
      <c r="C9" s="64" t="s">
        <v>48</v>
      </c>
      <c r="D9" s="64" t="s">
        <v>49</v>
      </c>
      <c r="E9" s="64" t="s">
        <v>50</v>
      </c>
      <c r="F9" s="63" t="s">
        <v>19</v>
      </c>
      <c r="G9" s="58" t="s">
        <v>51</v>
      </c>
      <c r="H9" s="64" t="s">
        <v>52</v>
      </c>
      <c r="I9" s="65" t="s">
        <v>35</v>
      </c>
      <c r="J9" s="47">
        <v>45293</v>
      </c>
      <c r="K9" s="63" t="s">
        <v>23</v>
      </c>
      <c r="L9" s="63" t="s">
        <v>44</v>
      </c>
      <c r="M9" s="64" t="s">
        <v>53</v>
      </c>
      <c r="N9" s="64" t="s">
        <v>54</v>
      </c>
      <c r="O9" s="63" t="s">
        <v>55</v>
      </c>
      <c r="P9" s="50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14" customHeight="1">
      <c r="A10" s="51"/>
      <c r="B10" s="44" t="s">
        <v>56</v>
      </c>
      <c r="C10" s="45" t="s">
        <v>57</v>
      </c>
      <c r="D10" s="66" t="s">
        <v>58</v>
      </c>
      <c r="E10" s="45" t="s">
        <v>59</v>
      </c>
      <c r="F10" s="45" t="s">
        <v>19</v>
      </c>
      <c r="G10" s="58" t="s">
        <v>60</v>
      </c>
      <c r="H10" s="45" t="s">
        <v>21</v>
      </c>
      <c r="I10" s="45" t="s">
        <v>22</v>
      </c>
      <c r="J10" s="47">
        <v>45309</v>
      </c>
      <c r="K10" s="45" t="s">
        <v>23</v>
      </c>
      <c r="L10" s="45" t="s">
        <v>44</v>
      </c>
      <c r="M10" s="67" t="s">
        <v>61</v>
      </c>
      <c r="N10" s="45" t="s">
        <v>62</v>
      </c>
      <c r="O10" s="66" t="s">
        <v>63</v>
      </c>
      <c r="P10" s="41"/>
    </row>
    <row r="11" spans="1:26" ht="23.25" customHeight="1">
      <c r="A11" s="41"/>
      <c r="B11" s="59"/>
      <c r="C11" s="60"/>
      <c r="D11" s="60"/>
      <c r="E11" s="60"/>
      <c r="F11" s="38"/>
      <c r="G11" s="60"/>
      <c r="H11" s="60"/>
      <c r="I11" s="60"/>
      <c r="J11" s="61"/>
      <c r="K11" s="60"/>
      <c r="L11" s="60"/>
      <c r="M11" s="60"/>
      <c r="N11" s="60"/>
      <c r="O11" s="60"/>
      <c r="P11" s="41"/>
    </row>
    <row r="12" spans="1:26" ht="23.25" customHeight="1">
      <c r="A12" s="41"/>
      <c r="B12" s="59"/>
      <c r="C12" s="60"/>
      <c r="D12" s="60"/>
      <c r="E12" s="60"/>
      <c r="F12" s="38"/>
      <c r="G12" s="60"/>
      <c r="H12" s="60"/>
      <c r="I12" s="60"/>
      <c r="J12" s="61"/>
      <c r="K12" s="60"/>
      <c r="L12" s="60"/>
      <c r="M12" s="60"/>
      <c r="N12" s="60"/>
      <c r="O12" s="60"/>
      <c r="P12" s="41"/>
    </row>
    <row r="13" spans="1:26" ht="39.75" customHeight="1">
      <c r="B13" s="56"/>
      <c r="C13" s="49"/>
      <c r="D13" s="49"/>
      <c r="E13" s="49"/>
      <c r="F13" s="56"/>
      <c r="G13" s="49"/>
      <c r="H13" s="49"/>
      <c r="I13" s="56"/>
      <c r="J13" s="56"/>
      <c r="K13" s="57"/>
      <c r="L13" s="56"/>
      <c r="M13" s="49"/>
      <c r="N13" s="49"/>
      <c r="O13" s="41"/>
    </row>
    <row r="14" spans="1:26" ht="39.75" customHeight="1">
      <c r="I14" s="1"/>
      <c r="J14" s="1"/>
      <c r="K14" s="2"/>
      <c r="L14" s="3"/>
    </row>
    <row r="15" spans="1:26" ht="39.75" customHeight="1">
      <c r="I15" s="1"/>
      <c r="J15" s="1"/>
      <c r="K15" s="2"/>
      <c r="L15" s="3"/>
    </row>
    <row r="16" spans="1:26" ht="39.75" customHeight="1">
      <c r="I16" s="1"/>
      <c r="J16" s="1"/>
      <c r="K16" s="2"/>
      <c r="L16" s="3"/>
    </row>
    <row r="17" spans="9:13" ht="39.75" customHeight="1">
      <c r="I17" s="1"/>
      <c r="J17" s="1"/>
      <c r="K17" s="7"/>
      <c r="L17" s="3"/>
    </row>
    <row r="18" spans="9:13" ht="19.5" customHeight="1">
      <c r="I18" s="1"/>
      <c r="J18" s="1"/>
      <c r="K18" s="7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 t="s">
        <v>23</v>
      </c>
      <c r="L22" s="1" t="s">
        <v>44</v>
      </c>
      <c r="M22" s="5"/>
    </row>
    <row r="23" spans="9:13" ht="19.5" customHeight="1">
      <c r="I23" s="1"/>
      <c r="J23" s="1"/>
      <c r="K23" s="2" t="s">
        <v>64</v>
      </c>
      <c r="L23" s="1" t="s">
        <v>24</v>
      </c>
      <c r="M23" s="5"/>
    </row>
    <row r="24" spans="9:13" ht="19.5" customHeight="1">
      <c r="I24" s="1"/>
      <c r="J24" s="1"/>
      <c r="K24" s="2" t="s">
        <v>65</v>
      </c>
      <c r="L24" s="1" t="s">
        <v>66</v>
      </c>
      <c r="M24" s="5"/>
    </row>
    <row r="25" spans="9:13" ht="19.5" customHeight="1">
      <c r="I25" s="1"/>
      <c r="J25" s="1"/>
      <c r="K25" s="2"/>
      <c r="L25" s="1" t="s">
        <v>67</v>
      </c>
      <c r="M25" s="5"/>
    </row>
    <row r="26" spans="9:13" ht="19.5" customHeight="1">
      <c r="I26" s="1"/>
      <c r="J26" s="1"/>
      <c r="K26" s="2"/>
      <c r="L26" s="3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9.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3"/>
      <c r="J992" s="3"/>
      <c r="K992" s="6"/>
      <c r="L992" s="3"/>
    </row>
    <row r="993" spans="9:12" ht="15.75" customHeight="1">
      <c r="I993" s="3"/>
      <c r="J993" s="3"/>
      <c r="K993" s="6"/>
      <c r="L993" s="3"/>
    </row>
    <row r="994" spans="9:12" ht="15.75" customHeight="1"/>
    <row r="995" spans="9:12" ht="15.75" customHeight="1"/>
    <row r="996" spans="9:12" ht="15.75" customHeight="1"/>
    <row r="997" spans="9:12" ht="15.75" customHeight="1"/>
    <row r="998" spans="9:12" ht="15.75" customHeight="1"/>
  </sheetData>
  <mergeCells count="1">
    <mergeCell ref="B3:O3"/>
  </mergeCells>
  <dataValidations count="2">
    <dataValidation type="list" allowBlank="1" showErrorMessage="1" sqref="L6:L12" xr:uid="{00000000-0002-0000-0000-000000000000}">
      <formula1>$L$22:$L$25</formula1>
    </dataValidation>
    <dataValidation type="list" allowBlank="1" showErrorMessage="1" sqref="K6:K12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topLeftCell="A8" workbookViewId="0">
      <selection activeCell="M15" sqref="M15:O17"/>
    </sheetView>
  </sheetViews>
  <sheetFormatPr defaultColWidth="12.625" defaultRowHeight="15" customHeight="1"/>
  <cols>
    <col min="1" max="1" width="9.375" customWidth="1"/>
    <col min="2" max="2" width="2.625" customWidth="1"/>
    <col min="3" max="13" width="10.625" customWidth="1"/>
    <col min="14" max="14" width="13.625" customWidth="1"/>
    <col min="15" max="15" width="10.625" customWidth="1"/>
    <col min="16" max="16" width="2.625" customWidth="1"/>
    <col min="17" max="26" width="9.375" customWidth="1"/>
  </cols>
  <sheetData>
    <row r="2" spans="1:26" ht="15" hidden="1" customHeight="1"/>
    <row r="3" spans="1:26" ht="15" hidden="1" customHeight="1"/>
    <row r="4" spans="1:26" hidden="1">
      <c r="C4" s="8"/>
      <c r="D4" s="8"/>
      <c r="E4" s="8"/>
      <c r="F4" s="5"/>
    </row>
    <row r="5" spans="1:26" hidden="1">
      <c r="C5" s="8"/>
      <c r="D5" s="8"/>
      <c r="E5" s="8"/>
      <c r="F5" s="5"/>
    </row>
    <row r="6" spans="1:26" ht="39.75" customHeight="1">
      <c r="B6" s="37" t="s">
        <v>68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1:26" ht="9.75" customHeight="1">
      <c r="A7" s="4"/>
      <c r="B7" s="4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>
      <c r="B8" s="17"/>
      <c r="C8" s="18"/>
      <c r="D8" s="18"/>
      <c r="E8" s="18"/>
      <c r="F8" s="19"/>
      <c r="G8" s="20"/>
      <c r="H8" s="20"/>
      <c r="I8" s="20"/>
      <c r="J8" s="20"/>
      <c r="K8" s="20"/>
      <c r="L8" s="20"/>
      <c r="M8" s="20"/>
      <c r="N8" s="20"/>
      <c r="O8" s="20"/>
      <c r="P8" s="21"/>
      <c r="Q8" s="4"/>
    </row>
    <row r="9" spans="1:26" ht="30" customHeight="1">
      <c r="B9" s="22"/>
      <c r="C9" s="10" t="s">
        <v>1</v>
      </c>
      <c r="D9" s="23"/>
      <c r="E9" s="33" t="s">
        <v>69</v>
      </c>
      <c r="F9" s="70"/>
      <c r="G9" s="23"/>
      <c r="H9" s="33" t="s">
        <v>11</v>
      </c>
      <c r="I9" s="70"/>
      <c r="J9" s="12"/>
      <c r="K9" s="12"/>
      <c r="L9" s="12"/>
      <c r="M9" s="12"/>
      <c r="N9" s="12"/>
      <c r="O9" s="12"/>
      <c r="P9" s="24"/>
      <c r="Q9" s="4"/>
    </row>
    <row r="10" spans="1:26" ht="30" customHeight="1">
      <c r="B10" s="22"/>
      <c r="C10" s="11" t="s">
        <v>56</v>
      </c>
      <c r="D10" s="25"/>
      <c r="E10" s="34" t="str">
        <f>VLOOKUP(C10,'Formato descripción HU'!B6:O12,5,0)</f>
        <v>Usuario</v>
      </c>
      <c r="F10" s="70"/>
      <c r="G10" s="26"/>
      <c r="H10" s="34" t="str">
        <f>VLOOKUP(C10,'Formato descripción HU'!B6:O12,11,0)</f>
        <v>No iniciado</v>
      </c>
      <c r="I10" s="70"/>
      <c r="J10" s="26"/>
      <c r="K10" s="12"/>
      <c r="L10" s="12"/>
      <c r="M10" s="12"/>
      <c r="N10" s="12"/>
      <c r="O10" s="12"/>
      <c r="P10" s="24"/>
      <c r="Q10" s="4"/>
    </row>
    <row r="11" spans="1:26" ht="9.75" customHeight="1">
      <c r="A11" s="4"/>
      <c r="B11" s="22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12"/>
      <c r="N11" s="28"/>
      <c r="O11" s="28"/>
      <c r="P11" s="2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>
      <c r="A12" s="4"/>
      <c r="B12" s="22"/>
      <c r="C12" s="10" t="s">
        <v>70</v>
      </c>
      <c r="D12" s="25"/>
      <c r="E12" s="33" t="s">
        <v>10</v>
      </c>
      <c r="F12" s="70"/>
      <c r="G12" s="26"/>
      <c r="H12" s="33" t="s">
        <v>71</v>
      </c>
      <c r="I12" s="70"/>
      <c r="J12" s="26"/>
      <c r="K12" s="28"/>
      <c r="L12" s="28"/>
      <c r="M12" s="12"/>
      <c r="N12" s="28"/>
      <c r="O12" s="28"/>
      <c r="P12" s="2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>
      <c r="A13" s="4"/>
      <c r="B13" s="22"/>
      <c r="C13" s="11" t="str">
        <f>VLOOKUP('Historia de Usuario'!C10,'Formato descripción HU'!B6:O12,8,0)</f>
        <v>3h</v>
      </c>
      <c r="D13" s="25"/>
      <c r="E13" s="34" t="str">
        <f>VLOOKUP(C10,'Formato descripción HU'!B6:O12,10,0)</f>
        <v>Alta</v>
      </c>
      <c r="F13" s="70"/>
      <c r="G13" s="26"/>
      <c r="H13" s="34" t="str">
        <f>VLOOKUP(C10,'Formato descripción HU'!B6:O12,7,0)</f>
        <v>Brandon Masacela</v>
      </c>
      <c r="I13" s="70"/>
      <c r="J13" s="26"/>
      <c r="K13" s="28"/>
      <c r="L13" s="28"/>
      <c r="M13" s="12"/>
      <c r="N13" s="28"/>
      <c r="O13" s="28"/>
      <c r="P13" s="2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>
      <c r="A14" s="4"/>
      <c r="B14" s="22"/>
      <c r="C14" s="12"/>
      <c r="D14" s="25"/>
      <c r="E14" s="12"/>
      <c r="F14" s="12"/>
      <c r="G14" s="26"/>
      <c r="H14" s="26"/>
      <c r="I14" s="12"/>
      <c r="J14" s="12"/>
      <c r="K14" s="12"/>
      <c r="L14" s="12"/>
      <c r="M14" s="12"/>
      <c r="N14" s="12"/>
      <c r="O14" s="12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4" customHeight="1">
      <c r="A15" s="4"/>
      <c r="B15" s="22"/>
      <c r="C15" s="30" t="s">
        <v>72</v>
      </c>
      <c r="D15" s="31" t="str">
        <f>VLOOKUP(C10,'Formato descripción HU'!B6:O12,3,0)</f>
        <v>Informar progreso</v>
      </c>
      <c r="E15" s="71"/>
      <c r="F15" s="12"/>
      <c r="G15" s="30" t="s">
        <v>73</v>
      </c>
      <c r="H15" s="31" t="str">
        <f>VLOOKUP(C10,'Formato descripción HU'!B6:O12,4,0)</f>
        <v>Para que los usuarios conozcan sobre su progreso y desempeño en las actividades educativas</v>
      </c>
      <c r="I15" s="72"/>
      <c r="J15" s="71"/>
      <c r="K15" s="12"/>
      <c r="L15" s="30" t="s">
        <v>74</v>
      </c>
      <c r="M15" s="31" t="str">
        <f>VLOOKUP(C10,'Formato descripción HU'!B6:O12,6,0)</f>
        <v xml:space="preserve">1. Ingresar al sitio web.
2. Iniciar sesión como usuario .
3. El usuario accede a la sección de progreso desde el perfil.
4. visualiza los datos relacionados con el progreso en el módulo </v>
      </c>
      <c r="N15" s="72"/>
      <c r="O15" s="71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.75" customHeight="1">
      <c r="A16" s="4"/>
      <c r="B16" s="22"/>
      <c r="C16" s="73"/>
      <c r="D16" s="74"/>
      <c r="E16" s="75"/>
      <c r="F16" s="12"/>
      <c r="G16" s="73"/>
      <c r="H16" s="74"/>
      <c r="I16" s="68"/>
      <c r="J16" s="75"/>
      <c r="K16" s="12"/>
      <c r="L16" s="73"/>
      <c r="M16" s="74"/>
      <c r="N16" s="68"/>
      <c r="O16" s="75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2" customHeight="1">
      <c r="A17" s="4"/>
      <c r="B17" s="22"/>
      <c r="C17" s="76"/>
      <c r="D17" s="77"/>
      <c r="E17" s="78"/>
      <c r="F17" s="12"/>
      <c r="G17" s="76"/>
      <c r="H17" s="77"/>
      <c r="I17" s="79"/>
      <c r="J17" s="78"/>
      <c r="K17" s="12"/>
      <c r="L17" s="76"/>
      <c r="M17" s="77"/>
      <c r="N17" s="79"/>
      <c r="O17" s="78"/>
      <c r="P17" s="2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>
      <c r="A18" s="4"/>
      <c r="B18" s="22"/>
      <c r="C18" s="12"/>
      <c r="D18" s="12"/>
      <c r="E18" s="12"/>
      <c r="F18" s="12"/>
      <c r="G18" s="26"/>
      <c r="H18" s="26"/>
      <c r="I18" s="26"/>
      <c r="J18" s="12"/>
      <c r="K18" s="12"/>
      <c r="L18" s="12"/>
      <c r="M18" s="12"/>
      <c r="N18" s="12"/>
      <c r="O18" s="12"/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B19" s="22"/>
      <c r="C19" s="35" t="s">
        <v>75</v>
      </c>
      <c r="D19" s="71"/>
      <c r="E19" s="32" t="str">
        <f>VLOOKUP(C10,'Formato descripción HU'!B6:O12,14,0)</f>
        <v>Generar reportes de desempeño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24"/>
      <c r="Q19" s="4"/>
    </row>
    <row r="20" spans="1:26" ht="19.5" customHeight="1">
      <c r="B20" s="22"/>
      <c r="C20" s="77"/>
      <c r="D20" s="78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24"/>
      <c r="Q20" s="4"/>
    </row>
    <row r="21" spans="1:26" ht="9.75" customHeight="1"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4"/>
      <c r="Q21" s="4"/>
    </row>
    <row r="22" spans="1:26" ht="19.5" customHeight="1">
      <c r="A22" s="4"/>
      <c r="B22" s="22"/>
      <c r="C22" s="36" t="s">
        <v>76</v>
      </c>
      <c r="D22" s="71"/>
      <c r="E22" s="31" t="str">
        <f>VLOOKUP(C10,'Formato descripción HU'!B6:O12,12,0)</f>
        <v>Una vez ingresado en la sección de progreso, se visualizará el progreso del estudiante en cada módulo</v>
      </c>
      <c r="F22" s="72"/>
      <c r="G22" s="72"/>
      <c r="H22" s="71"/>
      <c r="I22" s="12"/>
      <c r="J22" s="36" t="s">
        <v>13</v>
      </c>
      <c r="K22" s="71"/>
      <c r="L22" s="31" t="str">
        <f>VLOOKUP(C10,'Formato descripción HU'!B6:O12,13,0)</f>
        <v>Si el estudiante no ha visualizado los cotenidos educativos, no se podrá visualizar un progreso en ningún modulo</v>
      </c>
      <c r="M22" s="72"/>
      <c r="N22" s="72"/>
      <c r="O22" s="71"/>
      <c r="P22" s="2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/>
      <c r="B23" s="22"/>
      <c r="C23" s="74"/>
      <c r="D23" s="75"/>
      <c r="E23" s="74"/>
      <c r="F23" s="68"/>
      <c r="G23" s="68"/>
      <c r="H23" s="75"/>
      <c r="I23" s="12"/>
      <c r="J23" s="74"/>
      <c r="K23" s="75"/>
      <c r="L23" s="74"/>
      <c r="M23" s="68"/>
      <c r="N23" s="68"/>
      <c r="O23" s="75"/>
      <c r="P23" s="2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/>
      <c r="B24" s="22"/>
      <c r="C24" s="77"/>
      <c r="D24" s="78"/>
      <c r="E24" s="77"/>
      <c r="F24" s="79"/>
      <c r="G24" s="79"/>
      <c r="H24" s="78"/>
      <c r="I24" s="12"/>
      <c r="J24" s="77"/>
      <c r="K24" s="78"/>
      <c r="L24" s="77"/>
      <c r="M24" s="79"/>
      <c r="N24" s="79"/>
      <c r="O24" s="78"/>
      <c r="P24" s="2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>
      <c r="A25" s="4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/>
    <row r="57" spans="3:16" ht="15.75" customHeight="1"/>
    <row r="58" spans="3:16" ht="15.75" customHeight="1"/>
    <row r="59" spans="3:16" ht="15.75" customHeight="1"/>
    <row r="60" spans="3:16" ht="15.75" customHeight="1"/>
    <row r="61" spans="3:16" ht="15.75" customHeight="1"/>
    <row r="62" spans="3:16" ht="15.75" customHeight="1"/>
    <row r="63" spans="3:16" ht="15.75" customHeight="1"/>
    <row r="64" spans="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B6:P6"/>
    <mergeCell ref="E9:F9"/>
    <mergeCell ref="H9:I9"/>
    <mergeCell ref="E10:F10"/>
    <mergeCell ref="H10:I10"/>
    <mergeCell ref="J22:K24"/>
    <mergeCell ref="L22:O24"/>
    <mergeCell ref="E22:H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 invitado</cp:lastModifiedBy>
  <cp:revision/>
  <dcterms:created xsi:type="dcterms:W3CDTF">2019-10-21T15:37:14Z</dcterms:created>
  <dcterms:modified xsi:type="dcterms:W3CDTF">2023-12-07T17:26:42Z</dcterms:modified>
  <cp:category/>
  <cp:contentStatus/>
</cp:coreProperties>
</file>