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msung\OneDrive\Área de Trabalho\"/>
    </mc:Choice>
  </mc:AlternateContent>
  <bookViews>
    <workbookView xWindow="0" yWindow="0" windowWidth="19200" windowHeight="7190" tabRatio="75" firstSheet="3" activeTab="3"/>
  </bookViews>
  <sheets>
    <sheet name="Data" sheetId="1" state="hidden" r:id="rId1"/>
    <sheet name="Cofrinho" sheetId="4" state="hidden" r:id="rId2"/>
    <sheet name="Controller" sheetId="2" state="hidden" r:id="rId3"/>
    <sheet name="Dashbord" sheetId="3" r:id="rId4"/>
  </sheets>
  <definedNames>
    <definedName name="SegmentaçãodeDados_Mês">#N/A</definedName>
  </definedNames>
  <calcPr calcId="152511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<sst xmlns="http://schemas.openxmlformats.org/spreadsheetml/2006/main" count="146" uniqueCount="49">
  <si>
    <t>Data</t>
  </si>
  <si>
    <t xml:space="preserve">Tipo </t>
  </si>
  <si>
    <t>Descrição</t>
  </si>
  <si>
    <t>Valor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</si>
  <si>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</si>
  <si>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</si>
  <si>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</si>
  <si>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</si>
  <si>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</si>
  <si>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</si>
  <si>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</si>
  <si>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VESTUÁRIO</t>
  </si>
  <si>
    <t>INVESTIMENTO</t>
  </si>
  <si>
    <t>SERVICOS</t>
  </si>
  <si>
    <t>PRESENTES</t>
  </si>
  <si>
    <t>PET CARE</t>
  </si>
  <si>
    <t>SAÚDE</t>
  </si>
  <si>
    <t>ELETRÔNICOS</t>
  </si>
  <si>
    <t>Categoria</t>
  </si>
  <si>
    <t>salário</t>
  </si>
  <si>
    <t>compra mercado</t>
  </si>
  <si>
    <t>gasolina</t>
  </si>
  <si>
    <t>consulta odonto</t>
  </si>
  <si>
    <t>EDUCAÇÃO</t>
  </si>
  <si>
    <t>material escolar</t>
  </si>
  <si>
    <t>compra roupa inverno</t>
  </si>
  <si>
    <t>CDB</t>
  </si>
  <si>
    <t>chuveiro queimado</t>
  </si>
  <si>
    <t>aniversario mae</t>
  </si>
  <si>
    <t>banho Luna</t>
  </si>
  <si>
    <t>compra no mercado</t>
  </si>
  <si>
    <t>consulta clínico</t>
  </si>
  <si>
    <t>pilhas</t>
  </si>
  <si>
    <t>transferência</t>
  </si>
  <si>
    <t>cartão VR</t>
  </si>
  <si>
    <t>pix</t>
  </si>
  <si>
    <t>cartão crédito</t>
  </si>
  <si>
    <t>recebido</t>
  </si>
  <si>
    <t>pendente</t>
  </si>
  <si>
    <t>enviado</t>
  </si>
  <si>
    <t>Rótulos de Linha</t>
  </si>
  <si>
    <t>Total Geral</t>
  </si>
  <si>
    <t>Soma de Valor</t>
  </si>
  <si>
    <t>(Tudo)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</si>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</sst>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left"/>
    </xf>
    <xf numFmtId="0" fontId="0" fillId="4" borderId="0" xfId="0" applyFill="1"/>
  </cellXfs>
  <cellStyles count="2">
    <cellStyle name="Moeda" xfId="1" builtinId="4"/>
    <cellStyle name="Normal" xfId="0" builtinId="0"/>
  </cellStyles>
  <dxfs count="4"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my style" pivot="0" table="0" count="10">
      <tableStyleElement type="wholeTable" dxfId="1"/>
      <tableStyleElement type="headerRow" dxfId="0"/>
    </tableStyle>
  </tableStyles>
  <colors>
    <mruColors>
      <color rgb="FFCE3708"/>
      <color rgb="FFFE6458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0319500602965167E-2"/>
          <c:y val="4.6182257368907031E-3"/>
          <c:w val="0.94968049939703469"/>
          <c:h val="0.4155473743729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Controller!$B$7:$B$16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INVESTIMENTO</c:v>
                </c:pt>
                <c:pt idx="4">
                  <c:v>PET CARE</c:v>
                </c:pt>
                <c:pt idx="5">
                  <c:v>PRESENTES</c:v>
                </c:pt>
                <c:pt idx="6">
                  <c:v>SAÚDE</c:v>
                </c:pt>
                <c:pt idx="7">
                  <c:v>SERVICOS</c:v>
                </c:pt>
                <c:pt idx="8">
                  <c:v>TRANSPORTE</c:v>
                </c:pt>
              </c:strCache>
            </c:strRef>
          </c:cat>
          <c:val>
            <c:numRef>
              <c:f>Controller!$C$7:$C$16</c:f>
              <c:numCache>
                <c:formatCode>"R$"\ #,##0.00</c:formatCode>
                <c:ptCount val="9"/>
                <c:pt idx="0">
                  <c:v>1172</c:v>
                </c:pt>
                <c:pt idx="1">
                  <c:v>400</c:v>
                </c:pt>
                <c:pt idx="2">
                  <c:v>18</c:v>
                </c:pt>
                <c:pt idx="3">
                  <c:v>200</c:v>
                </c:pt>
                <c:pt idx="4">
                  <c:v>160</c:v>
                </c:pt>
                <c:pt idx="5">
                  <c:v>150</c:v>
                </c:pt>
                <c:pt idx="6">
                  <c:v>900</c:v>
                </c:pt>
                <c:pt idx="7">
                  <c:v>520</c:v>
                </c:pt>
                <c:pt idx="8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97956800"/>
        <c:axId val="797961152"/>
      </c:barChart>
      <c:catAx>
        <c:axId val="7979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961152"/>
        <c:crosses val="autoZero"/>
        <c:auto val="1"/>
        <c:lblAlgn val="ctr"/>
        <c:lblOffset val="100"/>
        <c:noMultiLvlLbl val="0"/>
      </c:catAx>
      <c:valAx>
        <c:axId val="7979611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97956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646609683552581"/>
          <c:y val="0.15881250925447057"/>
          <c:w val="0.8906290093113422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cat>
            <c:strRef>
              <c:f>Controller!$F$7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Controller!$G$7</c:f>
              <c:numCache>
                <c:formatCode>"R$"\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55712"/>
        <c:axId val="797968224"/>
      </c:barChart>
      <c:catAx>
        <c:axId val="7979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968224"/>
        <c:crosses val="autoZero"/>
        <c:auto val="1"/>
        <c:lblAlgn val="ctr"/>
        <c:lblOffset val="100"/>
        <c:noMultiLvlLbl val="0"/>
      </c:catAx>
      <c:valAx>
        <c:axId val="7979682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97955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195608286658446E-2"/>
          <c:w val="1"/>
          <c:h val="0.96237711157988937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3015813534650512"/>
                  <c:y val="-4.4789500757999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64860460907721"/>
                      <c:h val="0.2748493698953410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2318032"/>
        <c:axId val="100231585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7000">
                  <a:srgbClr val="CE3708"/>
                </a:gs>
                <a:gs pos="3000">
                  <a:srgbClr val="FE645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2252554526475313"/>
                  <c:y val="-5.11882887644225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67895267330317"/>
                      <c:h val="0.15977144630595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Cofrinho!$C$2</c:f>
              <c:numCache>
                <c:formatCode>_("R$"* #,##0.00_);_("R$"* \(#,##0.00\);_("R$"* "-"??_);_(@_)</c:formatCode>
                <c:ptCount val="1"/>
                <c:pt idx="0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316944"/>
        <c:axId val="1002312592"/>
      </c:barChart>
      <c:catAx>
        <c:axId val="100231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2315856"/>
        <c:crosses val="autoZero"/>
        <c:auto val="1"/>
        <c:lblAlgn val="ctr"/>
        <c:lblOffset val="100"/>
        <c:noMultiLvlLbl val="0"/>
      </c:catAx>
      <c:valAx>
        <c:axId val="10023158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02318032"/>
        <c:crosses val="autoZero"/>
        <c:crossBetween val="between"/>
      </c:valAx>
      <c:valAx>
        <c:axId val="100231259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02316944"/>
        <c:crosses val="max"/>
        <c:crossBetween val="between"/>
      </c:valAx>
      <c:catAx>
        <c:axId val="100231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312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5" Type="http://schemas.openxmlformats.org/officeDocument/2006/relationships/image" Target="../media/image2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248710</xdr:colOff>
      <xdr:row>2</xdr:row>
      <xdr:rowOff>104952</xdr:rowOff>
    </xdr:from>
    <xdr:to>
      <xdr:col>13</xdr:col>
      <xdr:colOff>178154</xdr:colOff>
      <xdr:row>17</xdr:row>
      <xdr:rowOff>174625</xdr:rowOff>
    </xdr:to>
    <xdr:grpSp>
      <xdr:nvGrpSpPr>
        <xdr:cNvPr id="35" name="Grupo 34"/>
        <xdr:cNvGrpSpPr/>
      </xdr:nvGrpSpPr>
      <xdr:grpSpPr>
        <a:xfrm>
          <a:off x="2144639" y="1148166"/>
          <a:ext cx="7222872" cy="2791102"/>
          <a:chOff x="1220613" y="677333"/>
          <a:chExt cx="7210777" cy="2822222"/>
        </a:xfrm>
      </xdr:grpSpPr>
      <xdr:grpSp>
        <xdr:nvGrpSpPr>
          <xdr:cNvPr id="25" name="Grupo 24"/>
          <xdr:cNvGrpSpPr/>
        </xdr:nvGrpSpPr>
        <xdr:grpSpPr>
          <a:xfrm>
            <a:off x="1220613" y="677333"/>
            <a:ext cx="7210777" cy="2822222"/>
            <a:chOff x="1135946" y="613834"/>
            <a:chExt cx="7210777" cy="2822222"/>
          </a:xfrm>
        </xdr:grpSpPr>
        <xdr:grpSp>
          <xdr:nvGrpSpPr>
            <xdr:cNvPr id="12" name="Grupo 11"/>
            <xdr:cNvGrpSpPr/>
          </xdr:nvGrpSpPr>
          <xdr:grpSpPr>
            <a:xfrm>
              <a:off x="1135946" y="613834"/>
              <a:ext cx="7210777" cy="2822222"/>
              <a:chOff x="994835" y="670278"/>
              <a:chExt cx="7210777" cy="2822222"/>
            </a:xfrm>
          </xdr:grpSpPr>
          <xdr:grpSp>
            <xdr:nvGrpSpPr>
              <xdr:cNvPr id="11" name="Grupo 10"/>
              <xdr:cNvGrpSpPr/>
            </xdr:nvGrpSpPr>
            <xdr:grpSpPr>
              <a:xfrm>
                <a:off x="1044224" y="670278"/>
                <a:ext cx="7161388" cy="2293056"/>
                <a:chOff x="980724" y="388056"/>
                <a:chExt cx="7161388" cy="2293056"/>
              </a:xfrm>
            </xdr:grpSpPr>
            <xdr:sp macro="" textlink="">
              <xdr:nvSpPr>
                <xdr:cNvPr id="5" name="Arredondar Retângulo no Mesmo Canto Lateral 4"/>
                <xdr:cNvSpPr/>
              </xdr:nvSpPr>
              <xdr:spPr>
                <a:xfrm>
                  <a:off x="980724" y="388056"/>
                  <a:ext cx="7154332" cy="2293056"/>
                </a:xfrm>
                <a:prstGeom prst="round2Same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Arredondar Retângulo no Mesmo Canto Lateral 6"/>
                <xdr:cNvSpPr/>
              </xdr:nvSpPr>
              <xdr:spPr>
                <a:xfrm>
                  <a:off x="987779" y="395111"/>
                  <a:ext cx="7154333" cy="508000"/>
                </a:xfrm>
                <a:prstGeom prst="round2SameRect">
                  <a:avLst>
                    <a:gd name="adj1" fmla="val 50000"/>
                    <a:gd name="adj2" fmla="val 6154"/>
                  </a:avLst>
                </a:prstGeom>
                <a:solidFill>
                  <a:srgbClr val="FB6F54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994835" y="1354666"/>
              <a:ext cx="7048500" cy="21378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4" name="CaixaDeTexto 23"/>
            <xdr:cNvSpPr txBox="1"/>
          </xdr:nvSpPr>
          <xdr:spPr>
            <a:xfrm>
              <a:off x="2236611" y="726722"/>
              <a:ext cx="2166056" cy="296333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3" name="Imagem 3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6858" y="726722"/>
            <a:ext cx="607920" cy="410832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  <xdr:twoCellAnchor editAs="oneCell">
    <xdr:from>
      <xdr:col>0</xdr:col>
      <xdr:colOff>35277</xdr:colOff>
      <xdr:row>5</xdr:row>
      <xdr:rowOff>49389</xdr:rowOff>
    </xdr:from>
    <xdr:to>
      <xdr:col>0</xdr:col>
      <xdr:colOff>1864077</xdr:colOff>
      <xdr:row>11</xdr:row>
      <xdr:rowOff>155222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77" y="1636889"/>
              <a:ext cx="1828800" cy="1194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326572</xdr:colOff>
      <xdr:row>0</xdr:row>
      <xdr:rowOff>18145</xdr:rowOff>
    </xdr:from>
    <xdr:to>
      <xdr:col>17</xdr:col>
      <xdr:colOff>489857</xdr:colOff>
      <xdr:row>1</xdr:row>
      <xdr:rowOff>816428</xdr:rowOff>
    </xdr:to>
    <xdr:sp macro="" textlink="">
      <xdr:nvSpPr>
        <xdr:cNvPr id="39" name="CaixaDeTexto 38"/>
        <xdr:cNvSpPr txBox="1"/>
      </xdr:nvSpPr>
      <xdr:spPr>
        <a:xfrm>
          <a:off x="2222501" y="18145"/>
          <a:ext cx="9887856" cy="979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</xdr:col>
      <xdr:colOff>426355</xdr:colOff>
      <xdr:row>0</xdr:row>
      <xdr:rowOff>108858</xdr:rowOff>
    </xdr:from>
    <xdr:to>
      <xdr:col>2</xdr:col>
      <xdr:colOff>562429</xdr:colOff>
      <xdr:row>1</xdr:row>
      <xdr:rowOff>743857</xdr:rowOff>
    </xdr:to>
    <xdr:sp macro="" textlink="">
      <xdr:nvSpPr>
        <xdr:cNvPr id="42" name="CaixaDeTexto 41"/>
        <xdr:cNvSpPr txBox="1"/>
      </xdr:nvSpPr>
      <xdr:spPr>
        <a:xfrm>
          <a:off x="2322284" y="108858"/>
          <a:ext cx="743859" cy="816428"/>
        </a:xfrm>
        <a:prstGeom prst="rect">
          <a:avLst/>
        </a:prstGeom>
        <a:solidFill>
          <a:srgbClr val="FB6F5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589641</xdr:colOff>
      <xdr:row>1</xdr:row>
      <xdr:rowOff>308427</xdr:rowOff>
    </xdr:from>
    <xdr:to>
      <xdr:col>8</xdr:col>
      <xdr:colOff>172357</xdr:colOff>
      <xdr:row>1</xdr:row>
      <xdr:rowOff>698499</xdr:rowOff>
    </xdr:to>
    <xdr:sp macro="" textlink="">
      <xdr:nvSpPr>
        <xdr:cNvPr id="43" name="CaixaDeTexto 42"/>
        <xdr:cNvSpPr txBox="1"/>
      </xdr:nvSpPr>
      <xdr:spPr>
        <a:xfrm>
          <a:off x="3093355" y="489856"/>
          <a:ext cx="3229431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2</xdr:col>
      <xdr:colOff>589641</xdr:colOff>
      <xdr:row>0</xdr:row>
      <xdr:rowOff>90715</xdr:rowOff>
    </xdr:from>
    <xdr:to>
      <xdr:col>6</xdr:col>
      <xdr:colOff>208642</xdr:colOff>
      <xdr:row>1</xdr:row>
      <xdr:rowOff>299357</xdr:rowOff>
    </xdr:to>
    <xdr:sp macro="" textlink="">
      <xdr:nvSpPr>
        <xdr:cNvPr id="44" name="CaixaDeTexto 43"/>
        <xdr:cNvSpPr txBox="1"/>
      </xdr:nvSpPr>
      <xdr:spPr>
        <a:xfrm>
          <a:off x="3093355" y="90715"/>
          <a:ext cx="2050144" cy="390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Hello Dri!!</a:t>
          </a:r>
        </a:p>
      </xdr:txBody>
    </xdr:sp>
    <xdr:clientData/>
  </xdr:twoCellAnchor>
  <xdr:twoCellAnchor>
    <xdr:from>
      <xdr:col>1</xdr:col>
      <xdr:colOff>248710</xdr:colOff>
      <xdr:row>16</xdr:row>
      <xdr:rowOff>154457</xdr:rowOff>
    </xdr:from>
    <xdr:to>
      <xdr:col>7</xdr:col>
      <xdr:colOff>406822</xdr:colOff>
      <xdr:row>32</xdr:row>
      <xdr:rowOff>12211</xdr:rowOff>
    </xdr:to>
    <xdr:grpSp>
      <xdr:nvGrpSpPr>
        <xdr:cNvPr id="50" name="Grupo 49"/>
        <xdr:cNvGrpSpPr/>
      </xdr:nvGrpSpPr>
      <xdr:grpSpPr>
        <a:xfrm>
          <a:off x="2144639" y="3737671"/>
          <a:ext cx="3804826" cy="2760611"/>
          <a:chOff x="2848430" y="4164028"/>
          <a:chExt cx="3804826" cy="2760611"/>
        </a:xfrm>
      </xdr:grpSpPr>
      <xdr:grpSp>
        <xdr:nvGrpSpPr>
          <xdr:cNvPr id="49" name="Grupo 48"/>
          <xdr:cNvGrpSpPr/>
        </xdr:nvGrpSpPr>
        <xdr:grpSpPr>
          <a:xfrm>
            <a:off x="2848430" y="4230327"/>
            <a:ext cx="3793749" cy="2694312"/>
            <a:chOff x="2939145" y="4656684"/>
            <a:chExt cx="3793749" cy="2694312"/>
          </a:xfrm>
        </xdr:grpSpPr>
        <xdr:sp macro="" textlink="">
          <xdr:nvSpPr>
            <xdr:cNvPr id="18" name="Retângulo de cantos arredondados 17"/>
            <xdr:cNvSpPr/>
          </xdr:nvSpPr>
          <xdr:spPr>
            <a:xfrm>
              <a:off x="2939145" y="4656684"/>
              <a:ext cx="3793749" cy="26943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3280611" y="4866093"/>
            <a:ext cx="2982170" cy="23299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48" name="Grupo 47"/>
          <xdr:cNvGrpSpPr/>
        </xdr:nvGrpSpPr>
        <xdr:grpSpPr>
          <a:xfrm>
            <a:off x="2850802" y="4164028"/>
            <a:ext cx="3802454" cy="516824"/>
            <a:chOff x="2995945" y="3637886"/>
            <a:chExt cx="3802454" cy="516824"/>
          </a:xfrm>
        </xdr:grpSpPr>
        <xdr:sp macro="" textlink="">
          <xdr:nvSpPr>
            <xdr:cNvPr id="19" name="Arredondar Retângulo no Mesmo Canto Lateral 18"/>
            <xdr:cNvSpPr/>
          </xdr:nvSpPr>
          <xdr:spPr>
            <a:xfrm>
              <a:off x="2995945" y="3637886"/>
              <a:ext cx="3802454" cy="51682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" name="CaixaDeTexto 21"/>
            <xdr:cNvSpPr txBox="1"/>
          </xdr:nvSpPr>
          <xdr:spPr>
            <a:xfrm>
              <a:off x="4064416" y="3787269"/>
              <a:ext cx="1317241" cy="3280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  <xdr:pic>
          <xdr:nvPicPr>
            <xdr:cNvPr id="34" name="Imagem 33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262267" y="3671409"/>
              <a:ext cx="572407" cy="480230"/>
            </a:xfrm>
            <a:prstGeom prst="rect">
              <a:avLst/>
            </a:prstGeom>
            <a:ln>
              <a:noFill/>
            </a:ln>
            <a:effectLst>
              <a:softEdge rad="112500"/>
            </a:effectLst>
          </xdr:spPr>
        </xdr:pic>
      </xdr:grpSp>
    </xdr:grpSp>
    <xdr:clientData/>
  </xdr:twoCellAnchor>
  <xdr:twoCellAnchor>
    <xdr:from>
      <xdr:col>9</xdr:col>
      <xdr:colOff>281215</xdr:colOff>
      <xdr:row>1</xdr:row>
      <xdr:rowOff>408214</xdr:rowOff>
    </xdr:from>
    <xdr:to>
      <xdr:col>15</xdr:col>
      <xdr:colOff>408214</xdr:colOff>
      <xdr:row>1</xdr:row>
      <xdr:rowOff>771071</xdr:rowOff>
    </xdr:to>
    <xdr:grpSp>
      <xdr:nvGrpSpPr>
        <xdr:cNvPr id="64" name="Grupo 63"/>
        <xdr:cNvGrpSpPr/>
      </xdr:nvGrpSpPr>
      <xdr:grpSpPr>
        <a:xfrm>
          <a:off x="7039429" y="589643"/>
          <a:ext cx="3773714" cy="362857"/>
          <a:chOff x="7039429" y="589643"/>
          <a:chExt cx="3773714" cy="362857"/>
        </a:xfrm>
      </xdr:grpSpPr>
      <xdr:sp macro="" textlink="">
        <xdr:nvSpPr>
          <xdr:cNvPr id="51" name="CaixaDeTexto 50">
            <a:hlinkClick xmlns:r="http://schemas.openxmlformats.org/officeDocument/2006/relationships" r:id="rId6"/>
          </xdr:cNvPr>
          <xdr:cNvSpPr txBox="1"/>
        </xdr:nvSpPr>
        <xdr:spPr>
          <a:xfrm>
            <a:off x="7039429" y="589643"/>
            <a:ext cx="3773714" cy="36285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 dados...</a:t>
            </a:r>
          </a:p>
        </xdr:txBody>
      </xdr:sp>
      <xdr:pic>
        <xdr:nvPicPr>
          <xdr:cNvPr id="52" name="Imagem 51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59570" y="607631"/>
            <a:ext cx="353787" cy="33579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535214</xdr:colOff>
      <xdr:row>0</xdr:row>
      <xdr:rowOff>136070</xdr:rowOff>
    </xdr:from>
    <xdr:to>
      <xdr:col>2</xdr:col>
      <xdr:colOff>462643</xdr:colOff>
      <xdr:row>1</xdr:row>
      <xdr:rowOff>807356</xdr:rowOff>
    </xdr:to>
    <xdr:pic>
      <xdr:nvPicPr>
        <xdr:cNvPr id="63" name="Imagem 62" descr="Avatar 3D Mulher Estilo professora PNG Transparente [download] - Design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6" t="6000" r="13287"/>
        <a:stretch/>
      </xdr:blipFill>
      <xdr:spPr bwMode="auto">
        <a:xfrm>
          <a:off x="2431143" y="136070"/>
          <a:ext cx="535214" cy="852715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27214</xdr:colOff>
      <xdr:row>1</xdr:row>
      <xdr:rowOff>381000</xdr:rowOff>
    </xdr:from>
    <xdr:to>
      <xdr:col>1</xdr:col>
      <xdr:colOff>-1</xdr:colOff>
      <xdr:row>2</xdr:row>
      <xdr:rowOff>27215</xdr:rowOff>
    </xdr:to>
    <xdr:sp macro="" textlink="">
      <xdr:nvSpPr>
        <xdr:cNvPr id="60" name="Retângulo de cantos arredondados 59"/>
        <xdr:cNvSpPr/>
      </xdr:nvSpPr>
      <xdr:spPr>
        <a:xfrm>
          <a:off x="27214" y="562429"/>
          <a:ext cx="1868714" cy="508000"/>
        </a:xfrm>
        <a:prstGeom prst="roundRect">
          <a:avLst>
            <a:gd name="adj" fmla="val 1111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Dri APP 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136072</xdr:colOff>
      <xdr:row>16</xdr:row>
      <xdr:rowOff>136072</xdr:rowOff>
    </xdr:from>
    <xdr:to>
      <xdr:col>14</xdr:col>
      <xdr:colOff>294184</xdr:colOff>
      <xdr:row>31</xdr:row>
      <xdr:rowOff>175254</xdr:rowOff>
    </xdr:to>
    <xdr:grpSp>
      <xdr:nvGrpSpPr>
        <xdr:cNvPr id="65" name="Grupo 64"/>
        <xdr:cNvGrpSpPr/>
      </xdr:nvGrpSpPr>
      <xdr:grpSpPr>
        <a:xfrm>
          <a:off x="6286501" y="3719286"/>
          <a:ext cx="3804826" cy="2760611"/>
          <a:chOff x="2848430" y="4164028"/>
          <a:chExt cx="3804826" cy="2760611"/>
        </a:xfrm>
      </xdr:grpSpPr>
      <xdr:sp macro="" textlink="">
        <xdr:nvSpPr>
          <xdr:cNvPr id="71" name="Retângulo de cantos arredondados 70"/>
          <xdr:cNvSpPr/>
        </xdr:nvSpPr>
        <xdr:spPr>
          <a:xfrm>
            <a:off x="2848430" y="4230327"/>
            <a:ext cx="3793749" cy="269431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7" name="Grupo 66"/>
          <xdr:cNvGrpSpPr/>
        </xdr:nvGrpSpPr>
        <xdr:grpSpPr>
          <a:xfrm>
            <a:off x="2850802" y="4164028"/>
            <a:ext cx="3802454" cy="516824"/>
            <a:chOff x="2995945" y="3637886"/>
            <a:chExt cx="3802454" cy="516824"/>
          </a:xfrm>
        </xdr:grpSpPr>
        <xdr:sp macro="" textlink="">
          <xdr:nvSpPr>
            <xdr:cNvPr id="68" name="Arredondar Retângulo no Mesmo Canto Lateral 67"/>
            <xdr:cNvSpPr/>
          </xdr:nvSpPr>
          <xdr:spPr>
            <a:xfrm>
              <a:off x="2995945" y="3637886"/>
              <a:ext cx="3802454" cy="51682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9" name="CaixaDeTexto 68"/>
            <xdr:cNvSpPr txBox="1"/>
          </xdr:nvSpPr>
          <xdr:spPr>
            <a:xfrm>
              <a:off x="4064416" y="3787269"/>
              <a:ext cx="1317241" cy="3280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</xdr:grpSp>
    <xdr:clientData/>
  </xdr:twoCellAnchor>
  <xdr:twoCellAnchor editAs="oneCell">
    <xdr:from>
      <xdr:col>8</xdr:col>
      <xdr:colOff>553357</xdr:colOff>
      <xdr:row>17</xdr:row>
      <xdr:rowOff>9071</xdr:rowOff>
    </xdr:from>
    <xdr:to>
      <xdr:col>9</xdr:col>
      <xdr:colOff>562429</xdr:colOff>
      <xdr:row>19</xdr:row>
      <xdr:rowOff>130023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3786" y="3773714"/>
          <a:ext cx="616857" cy="48380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381000</xdr:colOff>
      <xdr:row>19</xdr:row>
      <xdr:rowOff>163285</xdr:rowOff>
    </xdr:from>
    <xdr:to>
      <xdr:col>13</xdr:col>
      <xdr:colOff>480786</xdr:colOff>
      <xdr:row>31</xdr:row>
      <xdr:rowOff>81643</xdr:rowOff>
    </xdr:to>
    <xdr:graphicFrame macro="">
      <xdr:nvGraphicFramePr>
        <xdr:cNvPr id="74" name="Gráfico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5656.56446898148" createdVersion="5" refreshedVersion="5" minRefreshableVersion="3" recordCount="23">
  <cacheSource type="worksheet">
    <worksheetSource name="Tabela3"/>
  </cacheSource>
  <cacheFields count="8">
    <cacheField name="Data" numFmtId="14">
      <sharedItems containsSemiMixedTypes="0" containsNonDate="0" containsDate="1" containsString="0" minDate="2024-09-02T00:00:00" maxDate="2024-11-19T00:00:00"/>
    </cacheField>
    <cacheField name="Mês" numFmtId="1">
      <sharedItems containsSemiMixedTypes="0" containsString="0" containsNumber="1" containsInteger="1" minValue="9" maxValue="11" count="3">
        <n v="9"/>
        <n v="10"/>
        <n v="11"/>
      </sharedItems>
    </cacheField>
    <cacheField name="Tipo " numFmtId="0">
      <sharedItems count="4">
        <s v="ENTRADA"/>
        <s v="SAÍDA"/>
        <s v="SAIDA" u="1"/>
        <s v="ENTRADA " u="1"/>
      </sharedItems>
    </cacheField>
    <cacheField name="Categoria" numFmtId="0">
      <sharedItems count="11">
        <s v="RENDA FIXA"/>
        <s v="ALIMENTAÇÃO"/>
        <s v="TRANSPORTE"/>
        <s v="VESTUÁRIO"/>
        <s v="INVESTIMENTO"/>
        <s v="SERVICOS"/>
        <s v="PRESENTES"/>
        <s v="PET CARE"/>
        <s v="SAÚDE"/>
        <s v="ELETRÔNICOS"/>
        <s v="EDUCAÇÃ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8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d v="2024-09-02T00:00:00"/>
    <x v="0"/>
    <x v="0"/>
    <x v="0"/>
    <s v="salário"/>
    <n v="5000"/>
    <s v="transferência"/>
    <s v="recebido"/>
  </r>
  <r>
    <d v="2024-09-25T00:00:00"/>
    <x v="0"/>
    <x v="1"/>
    <x v="1"/>
    <s v="compra mercado"/>
    <n v="100"/>
    <s v="cartão VR"/>
    <s v="enviado"/>
  </r>
  <r>
    <d v="2024-10-26T00:00:00"/>
    <x v="1"/>
    <x v="0"/>
    <x v="0"/>
    <s v="salário"/>
    <n v="1000"/>
    <s v="transferência"/>
    <s v="enviado"/>
  </r>
  <r>
    <d v="2024-10-27T00:00:00"/>
    <x v="1"/>
    <x v="1"/>
    <x v="2"/>
    <s v="gasolina"/>
    <n v="200"/>
    <s v="pix"/>
    <s v="enviado"/>
  </r>
  <r>
    <d v="2024-10-30T00:00:00"/>
    <x v="1"/>
    <x v="1"/>
    <x v="3"/>
    <s v="compra roupa inverno"/>
    <n v="721"/>
    <s v="cartão crédito"/>
    <s v="pendente"/>
  </r>
  <r>
    <d v="2024-10-31T00:00:00"/>
    <x v="1"/>
    <x v="0"/>
    <x v="4"/>
    <s v="CDB"/>
    <n v="200"/>
    <s v="transferência"/>
    <s v="enviado"/>
  </r>
  <r>
    <d v="2024-11-01T00:00:00"/>
    <x v="2"/>
    <x v="1"/>
    <x v="5"/>
    <s v="chuveiro queimado"/>
    <n v="520"/>
    <s v="cartão crédito"/>
    <s v="pendente"/>
  </r>
  <r>
    <d v="2024-11-02T00:00:00"/>
    <x v="2"/>
    <x v="1"/>
    <x v="6"/>
    <s v="aniversario mae"/>
    <n v="150"/>
    <s v="pix"/>
    <s v="enviado"/>
  </r>
  <r>
    <d v="2024-11-03T00:00:00"/>
    <x v="2"/>
    <x v="1"/>
    <x v="7"/>
    <s v="banho Luna"/>
    <n v="160"/>
    <s v="pix"/>
    <s v="enviado"/>
  </r>
  <r>
    <d v="2024-11-05T00:00:00"/>
    <x v="2"/>
    <x v="1"/>
    <x v="1"/>
    <s v="compra no mercado"/>
    <n v="150"/>
    <s v="cartão VR"/>
    <s v="enviado"/>
  </r>
  <r>
    <d v="2024-11-06T00:00:00"/>
    <x v="2"/>
    <x v="1"/>
    <x v="8"/>
    <s v="consulta odonto"/>
    <n v="300"/>
    <s v="pix"/>
    <s v="enviado"/>
  </r>
  <r>
    <d v="2024-11-07T00:00:00"/>
    <x v="2"/>
    <x v="1"/>
    <x v="8"/>
    <s v="consulta clínico"/>
    <n v="300"/>
    <s v="pix"/>
    <s v="enviado"/>
  </r>
  <r>
    <d v="2024-11-08T00:00:00"/>
    <x v="2"/>
    <x v="1"/>
    <x v="1"/>
    <s v="compra mercado"/>
    <n v="225"/>
    <s v="cartão VR"/>
    <s v="enviado"/>
  </r>
  <r>
    <d v="2024-11-09T00:00:00"/>
    <x v="2"/>
    <x v="1"/>
    <x v="1"/>
    <s v="compra mercado"/>
    <n v="250"/>
    <s v="cartão VR"/>
    <s v="enviado"/>
  </r>
  <r>
    <d v="2024-11-10T00:00:00"/>
    <x v="2"/>
    <x v="1"/>
    <x v="2"/>
    <s v="gasolina"/>
    <n v="200"/>
    <s v="pix"/>
    <s v="enviado"/>
  </r>
  <r>
    <d v="2024-11-11T00:00:00"/>
    <x v="2"/>
    <x v="1"/>
    <x v="9"/>
    <s v="pilhas"/>
    <n v="18"/>
    <s v="pix"/>
    <s v="enviado"/>
  </r>
  <r>
    <d v="2024-11-12T00:00:00"/>
    <x v="2"/>
    <x v="1"/>
    <x v="10"/>
    <s v="material escolar"/>
    <n v="400"/>
    <s v="pix"/>
    <s v="enviado"/>
  </r>
  <r>
    <d v="2024-11-13T00:00:00"/>
    <x v="2"/>
    <x v="1"/>
    <x v="1"/>
    <s v="compra mercado"/>
    <n v="215"/>
    <s v="cartão VR"/>
    <s v="enviado"/>
  </r>
  <r>
    <d v="2024-11-14T00:00:00"/>
    <x v="2"/>
    <x v="1"/>
    <x v="1"/>
    <s v="compra mercado"/>
    <n v="199"/>
    <s v="cartão VR"/>
    <s v="enviado"/>
  </r>
  <r>
    <d v="2024-11-15T00:00:00"/>
    <x v="2"/>
    <x v="1"/>
    <x v="1"/>
    <s v="compra mercado"/>
    <n v="79"/>
    <s v="cartão VR"/>
    <s v="enviado"/>
  </r>
  <r>
    <d v="2024-11-16T00:00:00"/>
    <x v="2"/>
    <x v="1"/>
    <x v="1"/>
    <s v="compra mercado"/>
    <n v="54"/>
    <s v="cartão VR"/>
    <s v="enviado"/>
  </r>
  <r>
    <d v="2024-11-17T00:00:00"/>
    <x v="2"/>
    <x v="1"/>
    <x v="8"/>
    <s v="consulta clínico"/>
    <n v="300"/>
    <s v="pix"/>
    <s v="enviado"/>
  </r>
  <r>
    <d v="2024-11-18T00:00:00"/>
    <x v="2"/>
    <x v="1"/>
    <x v="4"/>
    <s v="CDB"/>
    <n v="200"/>
    <s v="transferência"/>
    <s v="envi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F6:G7" firstHeaderRow="1" firstDataRow="1" firstDataCol="1" rowPageCount="1" colPageCount="1"/>
  <pivotFields count="8">
    <pivotField numFmtId="14" showAll="0"/>
    <pivotField numFmtId="1" showAll="0" defaultSubtotal="0">
      <items count="3">
        <item h="1" x="0"/>
        <item h="1" x="1"/>
        <item x="2"/>
      </items>
    </pivotField>
    <pivotField axis="axisPage" showAll="0">
      <items count="5">
        <item x="0"/>
        <item m="1" x="3"/>
        <item m="1" x="2"/>
        <item x="1"/>
        <item t="default"/>
      </items>
    </pivotField>
    <pivotField axis="axisRow" showAll="0">
      <items count="12">
        <item x="1"/>
        <item x="10"/>
        <item x="9"/>
        <item x="4"/>
        <item x="7"/>
        <item x="6"/>
        <item x="0"/>
        <item x="8"/>
        <item x="5"/>
        <item x="2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6:C16" firstHeaderRow="1" firstDataRow="1" firstDataCol="1" rowPageCount="1" colPageCount="1"/>
  <pivotFields count="8">
    <pivotField numFmtId="14" showAll="0"/>
    <pivotField numFmtId="1" showAll="0" defaultSubtotal="0">
      <items count="3">
        <item h="1" x="0"/>
        <item h="1" x="1"/>
        <item x="2"/>
      </items>
    </pivotField>
    <pivotField axis="axisPage" showAll="0">
      <items count="5">
        <item x="0"/>
        <item m="1" x="3"/>
        <item m="1" x="2"/>
        <item x="1"/>
        <item t="default"/>
      </items>
    </pivotField>
    <pivotField axis="axisRow" showAll="0">
      <items count="12">
        <item x="1"/>
        <item x="10"/>
        <item x="9"/>
        <item x="4"/>
        <item x="7"/>
        <item x="6"/>
        <item x="0"/>
        <item x="8"/>
        <item x="5"/>
        <item x="2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 style" rowHeight="241300"/>
</slicers>
</file>

<file path=xl/tables/table1.xml><?xml version="1.0" encoding="utf-8"?>
<table xmlns="http://schemas.openxmlformats.org/spreadsheetml/2006/main" id="3" name="Tabela3" displayName="Tabela3" ref="A1:H24" totalsRowShown="0">
  <autoFilter ref="A1:H24"/>
  <tableColumns count="8">
    <tableColumn id="1" name="Data" dataDxfId="3"/>
    <tableColumn id="10" name="Mês" dataDxfId="2">
      <calculatedColumnFormula>MONTH(Tabela3[[#This Row],[Data]])</calculatedColumnFormula>
    </tableColumn>
    <tableColumn id="2" name="Tipo "/>
    <tableColumn id="3" name="Categoria"/>
    <tableColumn id="9" name="Descrição"/>
    <tableColumn id="4" name="Valor" dataCellStyle="Moeda"/>
    <tableColumn id="5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6:C12" totalsRowShown="0">
  <autoFilter ref="B6:C12"/>
  <tableColumns count="2">
    <tableColumn id="1" name="Data de lançamento"/>
    <tableColumn id="2" name="Depósit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4"/>
  <sheetViews>
    <sheetView workbookViewId="0"/>
  </sheetViews>
  <sheetFormatPr defaultRowHeight="14.5" x14ac:dyDescent="0.35"/>
  <cols>
    <col min="1" max="1" width="13.90625" style="3" customWidth="1"/>
    <col min="2" max="2" width="16.90625" style="9" customWidth="1"/>
    <col min="3" max="8" width="13.90625" customWidth="1"/>
  </cols>
  <sheetData>
    <row r="1" spans="1:8" x14ac:dyDescent="0.35">
      <c r="A1" s="3" t="s">
        <v>0</v>
      </c>
      <c r="B1" s="9" t="s">
        <v>44</v>
      </c>
      <c r="C1" t="s">
        <v>1</v>
      </c>
      <c r="D1" t="s">
        <v>18</v>
      </c>
      <c r="E1" t="s">
        <v>2</v>
      </c>
      <c r="F1" t="s">
        <v>3</v>
      </c>
      <c r="G1" t="s">
        <v>4</v>
      </c>
      <c r="H1" t="s">
        <v>5</v>
      </c>
    </row>
    <row r="2" spans="1:8" ht="18" customHeight="1" x14ac:dyDescent="0.35">
      <c r="A2" s="4">
        <v>45537</v>
      </c>
      <c r="B2" s="9">
        <f>MONTH(Tabela3[[#This Row],[Data]])</f>
        <v>9</v>
      </c>
      <c r="C2" t="s">
        <v>6</v>
      </c>
      <c r="D2" t="s">
        <v>8</v>
      </c>
      <c r="E2" t="s">
        <v>19</v>
      </c>
      <c r="F2" s="2">
        <v>5000</v>
      </c>
      <c r="G2" t="s">
        <v>33</v>
      </c>
      <c r="H2" t="s">
        <v>37</v>
      </c>
    </row>
    <row r="3" spans="1:8" ht="18" customHeight="1" x14ac:dyDescent="0.35">
      <c r="A3" s="4">
        <v>45560</v>
      </c>
      <c r="B3" s="9">
        <f>MONTH(Tabela3[[#This Row],[Data]])</f>
        <v>9</v>
      </c>
      <c r="C3" t="s">
        <v>7</v>
      </c>
      <c r="D3" t="s">
        <v>9</v>
      </c>
      <c r="E3" t="s">
        <v>20</v>
      </c>
      <c r="F3" s="2">
        <v>100</v>
      </c>
      <c r="G3" t="s">
        <v>34</v>
      </c>
      <c r="H3" t="s">
        <v>39</v>
      </c>
    </row>
    <row r="4" spans="1:8" ht="18" customHeight="1" x14ac:dyDescent="0.35">
      <c r="A4" s="4">
        <v>45591</v>
      </c>
      <c r="B4" s="9">
        <f>MONTH(Tabela3[[#This Row],[Data]])</f>
        <v>10</v>
      </c>
      <c r="C4" t="s">
        <v>6</v>
      </c>
      <c r="D4" t="s">
        <v>8</v>
      </c>
      <c r="E4" t="s">
        <v>19</v>
      </c>
      <c r="F4" s="2">
        <v>1000</v>
      </c>
      <c r="G4" t="s">
        <v>33</v>
      </c>
      <c r="H4" t="s">
        <v>39</v>
      </c>
    </row>
    <row r="5" spans="1:8" ht="18" customHeight="1" x14ac:dyDescent="0.35">
      <c r="A5" s="4">
        <v>45592</v>
      </c>
      <c r="B5" s="9">
        <f>MONTH(Tabela3[[#This Row],[Data]])</f>
        <v>10</v>
      </c>
      <c r="C5" t="s">
        <v>7</v>
      </c>
      <c r="D5" t="s">
        <v>10</v>
      </c>
      <c r="E5" t="s">
        <v>21</v>
      </c>
      <c r="F5" s="2">
        <v>200</v>
      </c>
      <c r="G5" t="s">
        <v>35</v>
      </c>
      <c r="H5" t="s">
        <v>39</v>
      </c>
    </row>
    <row r="6" spans="1:8" ht="18" customHeight="1" x14ac:dyDescent="0.35">
      <c r="A6" s="4">
        <v>45595</v>
      </c>
      <c r="B6" s="9">
        <f>MONTH(Tabela3[[#This Row],[Data]])</f>
        <v>10</v>
      </c>
      <c r="C6" t="s">
        <v>7</v>
      </c>
      <c r="D6" t="s">
        <v>11</v>
      </c>
      <c r="E6" t="s">
        <v>25</v>
      </c>
      <c r="F6" s="2">
        <v>721</v>
      </c>
      <c r="G6" t="s">
        <v>36</v>
      </c>
      <c r="H6" t="s">
        <v>38</v>
      </c>
    </row>
    <row r="7" spans="1:8" ht="18" customHeight="1" x14ac:dyDescent="0.35">
      <c r="A7" s="4">
        <v>45596</v>
      </c>
      <c r="B7" s="9">
        <f>MONTH(Tabela3[[#This Row],[Data]])</f>
        <v>10</v>
      </c>
      <c r="C7" t="s">
        <v>6</v>
      </c>
      <c r="D7" t="s">
        <v>12</v>
      </c>
      <c r="E7" t="s">
        <v>26</v>
      </c>
      <c r="F7" s="2">
        <v>200</v>
      </c>
      <c r="G7" t="s">
        <v>33</v>
      </c>
      <c r="H7" t="s">
        <v>39</v>
      </c>
    </row>
    <row r="8" spans="1:8" ht="18" customHeight="1" x14ac:dyDescent="0.35">
      <c r="A8" s="4">
        <v>45597</v>
      </c>
      <c r="B8" s="9">
        <f>MONTH(Tabela3[[#This Row],[Data]])</f>
        <v>11</v>
      </c>
      <c r="C8" t="s">
        <v>7</v>
      </c>
      <c r="D8" t="s">
        <v>13</v>
      </c>
      <c r="E8" t="s">
        <v>27</v>
      </c>
      <c r="F8" s="2">
        <v>520</v>
      </c>
      <c r="G8" t="s">
        <v>36</v>
      </c>
      <c r="H8" t="s">
        <v>38</v>
      </c>
    </row>
    <row r="9" spans="1:8" ht="18" customHeight="1" x14ac:dyDescent="0.35">
      <c r="A9" s="4">
        <v>45598</v>
      </c>
      <c r="B9" s="9">
        <f>MONTH(Tabela3[[#This Row],[Data]])</f>
        <v>11</v>
      </c>
      <c r="C9" t="s">
        <v>7</v>
      </c>
      <c r="D9" t="s">
        <v>14</v>
      </c>
      <c r="E9" t="s">
        <v>28</v>
      </c>
      <c r="F9" s="2">
        <v>150</v>
      </c>
      <c r="G9" t="s">
        <v>35</v>
      </c>
      <c r="H9" t="s">
        <v>39</v>
      </c>
    </row>
    <row r="10" spans="1:8" ht="18" customHeight="1" x14ac:dyDescent="0.35">
      <c r="A10" s="4">
        <v>45599</v>
      </c>
      <c r="B10" s="9">
        <f>MONTH(Tabela3[[#This Row],[Data]])</f>
        <v>11</v>
      </c>
      <c r="C10" t="s">
        <v>7</v>
      </c>
      <c r="D10" t="s">
        <v>15</v>
      </c>
      <c r="E10" t="s">
        <v>29</v>
      </c>
      <c r="F10" s="2">
        <v>160</v>
      </c>
      <c r="G10" t="s">
        <v>35</v>
      </c>
      <c r="H10" t="s">
        <v>39</v>
      </c>
    </row>
    <row r="11" spans="1:8" ht="18" customHeight="1" x14ac:dyDescent="0.35">
      <c r="A11" s="4">
        <v>45601</v>
      </c>
      <c r="B11" s="9">
        <f>MONTH(Tabela3[[#This Row],[Data]])</f>
        <v>11</v>
      </c>
      <c r="C11" t="s">
        <v>7</v>
      </c>
      <c r="D11" t="s">
        <v>9</v>
      </c>
      <c r="E11" t="s">
        <v>30</v>
      </c>
      <c r="F11" s="2">
        <v>150</v>
      </c>
      <c r="G11" t="s">
        <v>34</v>
      </c>
      <c r="H11" t="s">
        <v>39</v>
      </c>
    </row>
    <row r="12" spans="1:8" ht="18" customHeight="1" x14ac:dyDescent="0.35">
      <c r="A12" s="4">
        <v>45602</v>
      </c>
      <c r="B12" s="9">
        <f>MONTH(Tabela3[[#This Row],[Data]])</f>
        <v>11</v>
      </c>
      <c r="C12" t="s">
        <v>7</v>
      </c>
      <c r="D12" t="s">
        <v>16</v>
      </c>
      <c r="E12" t="s">
        <v>22</v>
      </c>
      <c r="F12" s="2">
        <v>300</v>
      </c>
      <c r="G12" t="s">
        <v>35</v>
      </c>
      <c r="H12" t="s">
        <v>39</v>
      </c>
    </row>
    <row r="13" spans="1:8" ht="18" customHeight="1" x14ac:dyDescent="0.35">
      <c r="A13" s="4">
        <v>45603</v>
      </c>
      <c r="B13" s="9">
        <f>MONTH(Tabela3[[#This Row],[Data]])</f>
        <v>11</v>
      </c>
      <c r="C13" t="s">
        <v>7</v>
      </c>
      <c r="D13" t="s">
        <v>16</v>
      </c>
      <c r="E13" t="s">
        <v>31</v>
      </c>
      <c r="F13" s="2">
        <v>300</v>
      </c>
      <c r="G13" t="s">
        <v>35</v>
      </c>
      <c r="H13" t="s">
        <v>39</v>
      </c>
    </row>
    <row r="14" spans="1:8" ht="18" customHeight="1" x14ac:dyDescent="0.35">
      <c r="A14" s="4">
        <v>45604</v>
      </c>
      <c r="B14" s="9">
        <f>MONTH(Tabela3[[#This Row],[Data]])</f>
        <v>11</v>
      </c>
      <c r="C14" t="s">
        <v>7</v>
      </c>
      <c r="D14" t="s">
        <v>9</v>
      </c>
      <c r="E14" t="s">
        <v>20</v>
      </c>
      <c r="F14" s="2">
        <v>225</v>
      </c>
      <c r="G14" t="s">
        <v>34</v>
      </c>
      <c r="H14" t="s">
        <v>39</v>
      </c>
    </row>
    <row r="15" spans="1:8" ht="18" customHeight="1" x14ac:dyDescent="0.35">
      <c r="A15" s="4">
        <v>45605</v>
      </c>
      <c r="B15" s="9">
        <f>MONTH(Tabela3[[#This Row],[Data]])</f>
        <v>11</v>
      </c>
      <c r="C15" t="s">
        <v>7</v>
      </c>
      <c r="D15" t="s">
        <v>9</v>
      </c>
      <c r="E15" t="s">
        <v>20</v>
      </c>
      <c r="F15" s="2">
        <v>250</v>
      </c>
      <c r="G15" t="s">
        <v>34</v>
      </c>
      <c r="H15" t="s">
        <v>39</v>
      </c>
    </row>
    <row r="16" spans="1:8" ht="18" customHeight="1" x14ac:dyDescent="0.35">
      <c r="A16" s="4">
        <v>45606</v>
      </c>
      <c r="B16" s="9">
        <f>MONTH(Tabela3[[#This Row],[Data]])</f>
        <v>11</v>
      </c>
      <c r="C16" t="s">
        <v>7</v>
      </c>
      <c r="D16" t="s">
        <v>10</v>
      </c>
      <c r="E16" t="s">
        <v>21</v>
      </c>
      <c r="F16" s="2">
        <v>200</v>
      </c>
      <c r="G16" t="s">
        <v>35</v>
      </c>
      <c r="H16" t="s">
        <v>39</v>
      </c>
    </row>
    <row r="17" spans="1:8" ht="18" customHeight="1" x14ac:dyDescent="0.35">
      <c r="A17" s="4">
        <v>45607</v>
      </c>
      <c r="B17" s="9">
        <f>MONTH(Tabela3[[#This Row],[Data]])</f>
        <v>11</v>
      </c>
      <c r="C17" t="s">
        <v>7</v>
      </c>
      <c r="D17" t="s">
        <v>17</v>
      </c>
      <c r="E17" t="s">
        <v>32</v>
      </c>
      <c r="F17" s="2">
        <v>18</v>
      </c>
      <c r="G17" t="s">
        <v>35</v>
      </c>
      <c r="H17" t="s">
        <v>39</v>
      </c>
    </row>
    <row r="18" spans="1:8" ht="18" customHeight="1" x14ac:dyDescent="0.35">
      <c r="A18" s="4">
        <v>45608</v>
      </c>
      <c r="B18" s="9">
        <f>MONTH(Tabela3[[#This Row],[Data]])</f>
        <v>11</v>
      </c>
      <c r="C18" t="s">
        <v>7</v>
      </c>
      <c r="D18" t="s">
        <v>23</v>
      </c>
      <c r="E18" t="s">
        <v>24</v>
      </c>
      <c r="F18" s="2">
        <v>400</v>
      </c>
      <c r="G18" t="s">
        <v>35</v>
      </c>
      <c r="H18" t="s">
        <v>39</v>
      </c>
    </row>
    <row r="19" spans="1:8" ht="18" customHeight="1" x14ac:dyDescent="0.35">
      <c r="A19" s="4">
        <v>45609</v>
      </c>
      <c r="B19" s="9">
        <f>MONTH(Tabela3[[#This Row],[Data]])</f>
        <v>11</v>
      </c>
      <c r="C19" t="s">
        <v>7</v>
      </c>
      <c r="D19" t="s">
        <v>9</v>
      </c>
      <c r="E19" t="s">
        <v>20</v>
      </c>
      <c r="F19" s="2">
        <v>215</v>
      </c>
      <c r="G19" t="s">
        <v>34</v>
      </c>
      <c r="H19" t="s">
        <v>39</v>
      </c>
    </row>
    <row r="20" spans="1:8" ht="18" customHeight="1" x14ac:dyDescent="0.35">
      <c r="A20" s="4">
        <v>45610</v>
      </c>
      <c r="B20" s="9">
        <f>MONTH(Tabela3[[#This Row],[Data]])</f>
        <v>11</v>
      </c>
      <c r="C20" t="s">
        <v>7</v>
      </c>
      <c r="D20" t="s">
        <v>9</v>
      </c>
      <c r="E20" t="s">
        <v>20</v>
      </c>
      <c r="F20" s="2">
        <v>199</v>
      </c>
      <c r="G20" t="s">
        <v>34</v>
      </c>
      <c r="H20" t="s">
        <v>39</v>
      </c>
    </row>
    <row r="21" spans="1:8" ht="18" customHeight="1" x14ac:dyDescent="0.35">
      <c r="A21" s="4">
        <v>45611</v>
      </c>
      <c r="B21" s="9">
        <f>MONTH(Tabela3[[#This Row],[Data]])</f>
        <v>11</v>
      </c>
      <c r="C21" t="s">
        <v>7</v>
      </c>
      <c r="D21" t="s">
        <v>9</v>
      </c>
      <c r="E21" t="s">
        <v>20</v>
      </c>
      <c r="F21" s="2">
        <v>79</v>
      </c>
      <c r="G21" t="s">
        <v>34</v>
      </c>
      <c r="H21" t="s">
        <v>39</v>
      </c>
    </row>
    <row r="22" spans="1:8" ht="18" customHeight="1" x14ac:dyDescent="0.35">
      <c r="A22" s="4">
        <v>45612</v>
      </c>
      <c r="B22" s="9">
        <f>MONTH(Tabela3[[#This Row],[Data]])</f>
        <v>11</v>
      </c>
      <c r="C22" t="s">
        <v>7</v>
      </c>
      <c r="D22" t="s">
        <v>9</v>
      </c>
      <c r="E22" t="s">
        <v>20</v>
      </c>
      <c r="F22" s="2">
        <v>54</v>
      </c>
      <c r="G22" t="s">
        <v>34</v>
      </c>
      <c r="H22" t="s">
        <v>39</v>
      </c>
    </row>
    <row r="23" spans="1:8" ht="18" customHeight="1" x14ac:dyDescent="0.35">
      <c r="A23" s="4">
        <v>45613</v>
      </c>
      <c r="B23" s="9">
        <f>MONTH(Tabela3[[#This Row],[Data]])</f>
        <v>11</v>
      </c>
      <c r="C23" t="s">
        <v>7</v>
      </c>
      <c r="D23" t="s">
        <v>16</v>
      </c>
      <c r="E23" t="s">
        <v>31</v>
      </c>
      <c r="F23" s="2">
        <v>300</v>
      </c>
      <c r="G23" t="s">
        <v>35</v>
      </c>
      <c r="H23" t="s">
        <v>39</v>
      </c>
    </row>
    <row r="24" spans="1:8" ht="18" customHeight="1" x14ac:dyDescent="0.35">
      <c r="A24" s="4">
        <v>45614</v>
      </c>
      <c r="B24" s="9">
        <f>MONTH(Tabela3[[#This Row],[Data]])</f>
        <v>11</v>
      </c>
      <c r="C24" t="s">
        <v>7</v>
      </c>
      <c r="D24" t="s">
        <v>12</v>
      </c>
      <c r="E24" t="s">
        <v>26</v>
      </c>
      <c r="F24" s="2">
        <v>200</v>
      </c>
      <c r="G24" t="s">
        <v>33</v>
      </c>
      <c r="H24" t="s">
        <v>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C12"/>
  <sheetViews>
    <sheetView workbookViewId="0">
      <selection activeCell="C8" sqref="C8"/>
    </sheetView>
  </sheetViews>
  <sheetFormatPr defaultRowHeight="14.5" x14ac:dyDescent="0.35"/>
  <cols>
    <col min="2" max="2" width="19.54296875" customWidth="1"/>
    <col min="3" max="3" width="19.08984375" style="2" customWidth="1"/>
  </cols>
  <sheetData>
    <row r="2" spans="2:3" x14ac:dyDescent="0.35">
      <c r="B2" s="10" t="s">
        <v>47</v>
      </c>
      <c r="C2" s="2">
        <f>SUM(Tabela4[Depósito reservado])</f>
        <v>1430</v>
      </c>
    </row>
    <row r="3" spans="2:3" x14ac:dyDescent="0.35">
      <c r="B3" s="10" t="s">
        <v>48</v>
      </c>
      <c r="C3" s="2">
        <v>20000</v>
      </c>
    </row>
    <row r="6" spans="2:3" x14ac:dyDescent="0.35">
      <c r="B6" t="s">
        <v>45</v>
      </c>
      <c r="C6" s="2" t="s">
        <v>46</v>
      </c>
    </row>
    <row r="7" spans="2:3" x14ac:dyDescent="0.35">
      <c r="B7" s="1">
        <v>45536</v>
      </c>
      <c r="C7" s="2">
        <v>150</v>
      </c>
    </row>
    <row r="8" spans="2:3" x14ac:dyDescent="0.35">
      <c r="B8" s="1">
        <v>45567</v>
      </c>
      <c r="C8" s="2">
        <v>400</v>
      </c>
    </row>
    <row r="9" spans="2:3" x14ac:dyDescent="0.35">
      <c r="B9" s="1">
        <v>45568</v>
      </c>
      <c r="C9" s="2">
        <v>200</v>
      </c>
    </row>
    <row r="10" spans="2:3" x14ac:dyDescent="0.35">
      <c r="B10" s="1">
        <v>45626</v>
      </c>
      <c r="C10" s="2">
        <v>150</v>
      </c>
    </row>
    <row r="11" spans="2:3" x14ac:dyDescent="0.35">
      <c r="B11" s="1">
        <v>45599</v>
      </c>
      <c r="C11" s="2">
        <v>230</v>
      </c>
    </row>
    <row r="12" spans="2:3" x14ac:dyDescent="0.35">
      <c r="B12" s="1">
        <v>45630</v>
      </c>
      <c r="C12" s="2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4:G16"/>
  <sheetViews>
    <sheetView workbookViewId="0">
      <selection activeCell="C8" sqref="C8"/>
    </sheetView>
  </sheetViews>
  <sheetFormatPr defaultRowHeight="14.5" x14ac:dyDescent="0.35"/>
  <cols>
    <col min="2" max="2" width="17" bestFit="1" customWidth="1"/>
    <col min="3" max="3" width="13" customWidth="1"/>
    <col min="4" max="5" width="9.1796875" bestFit="1" customWidth="1"/>
    <col min="6" max="6" width="17" bestFit="1" customWidth="1"/>
    <col min="7" max="7" width="13" bestFit="1" customWidth="1"/>
    <col min="8" max="17" width="10.1796875" bestFit="1" customWidth="1"/>
    <col min="18" max="19" width="11.7265625" bestFit="1" customWidth="1"/>
    <col min="20" max="20" width="11.26953125" bestFit="1" customWidth="1"/>
  </cols>
  <sheetData>
    <row r="4" spans="2:7" x14ac:dyDescent="0.35">
      <c r="B4" s="5" t="s">
        <v>1</v>
      </c>
      <c r="C4" t="s">
        <v>43</v>
      </c>
      <c r="F4" s="5" t="s">
        <v>1</v>
      </c>
      <c r="G4" t="s">
        <v>6</v>
      </c>
    </row>
    <row r="6" spans="2:7" x14ac:dyDescent="0.35">
      <c r="B6" s="5" t="s">
        <v>40</v>
      </c>
      <c r="C6" t="s">
        <v>42</v>
      </c>
      <c r="F6" s="5" t="s">
        <v>40</v>
      </c>
      <c r="G6" t="s">
        <v>42</v>
      </c>
    </row>
    <row r="7" spans="2:7" x14ac:dyDescent="0.35">
      <c r="B7" s="3" t="s">
        <v>9</v>
      </c>
      <c r="C7" s="6">
        <v>1172</v>
      </c>
      <c r="F7" s="3" t="s">
        <v>41</v>
      </c>
      <c r="G7" s="6"/>
    </row>
    <row r="8" spans="2:7" x14ac:dyDescent="0.35">
      <c r="B8" s="3" t="s">
        <v>23</v>
      </c>
      <c r="C8" s="6">
        <v>400</v>
      </c>
    </row>
    <row r="9" spans="2:7" x14ac:dyDescent="0.35">
      <c r="B9" s="3" t="s">
        <v>17</v>
      </c>
      <c r="C9" s="6">
        <v>18</v>
      </c>
    </row>
    <row r="10" spans="2:7" x14ac:dyDescent="0.35">
      <c r="B10" s="3" t="s">
        <v>12</v>
      </c>
      <c r="C10" s="6">
        <v>200</v>
      </c>
    </row>
    <row r="11" spans="2:7" x14ac:dyDescent="0.35">
      <c r="B11" s="3" t="s">
        <v>15</v>
      </c>
      <c r="C11" s="6">
        <v>160</v>
      </c>
    </row>
    <row r="12" spans="2:7" x14ac:dyDescent="0.35">
      <c r="B12" s="3" t="s">
        <v>14</v>
      </c>
      <c r="C12" s="6">
        <v>150</v>
      </c>
    </row>
    <row r="13" spans="2:7" x14ac:dyDescent="0.35">
      <c r="B13" s="3" t="s">
        <v>16</v>
      </c>
      <c r="C13" s="6">
        <v>900</v>
      </c>
    </row>
    <row r="14" spans="2:7" x14ac:dyDescent="0.35">
      <c r="B14" s="3" t="s">
        <v>13</v>
      </c>
      <c r="C14" s="6">
        <v>520</v>
      </c>
    </row>
    <row r="15" spans="2:7" x14ac:dyDescent="0.35">
      <c r="B15" s="3" t="s">
        <v>10</v>
      </c>
      <c r="C15" s="6">
        <v>200</v>
      </c>
    </row>
    <row r="16" spans="2:7" x14ac:dyDescent="0.35">
      <c r="B16" s="3" t="s">
        <v>41</v>
      </c>
      <c r="C16" s="6">
        <v>3720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showGridLines="0" showRowColHeaders="0" tabSelected="1" zoomScale="70" zoomScaleNormal="70" workbookViewId="0">
      <selection activeCell="U17" sqref="U17"/>
    </sheetView>
  </sheetViews>
  <sheetFormatPr defaultColWidth="0" defaultRowHeight="14.5" x14ac:dyDescent="0.35"/>
  <cols>
    <col min="1" max="1" width="27.1796875" style="7" customWidth="1"/>
    <col min="2" max="21" width="8.7265625" style="8" customWidth="1"/>
    <col min="22" max="16384" width="8.7265625" hidden="1"/>
  </cols>
  <sheetData>
    <row r="2" ht="67.5" customHeight="1" x14ac:dyDescent="0.35"/>
    <row r="18" spans="14:14" x14ac:dyDescent="0.35">
      <c r="N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Cofrinho</vt:lpstr>
      <vt:lpstr>Controller</vt:lpstr>
      <vt:lpstr>Dashbord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2024-12-30T13:08:20Z</dcterms:created>
  <dcterms:modified xsi:type="dcterms:W3CDTF">2024-12-30T18:12:47Z</dcterms:modified>
</cp:coreProperties>
</file>