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Desktop\TEste excel da Navi Capital\"/>
    </mc:Choice>
  </mc:AlternateContent>
  <xr:revisionPtr revIDLastSave="0" documentId="13_ncr:1_{BEF7FA3A-B482-4B2E-AE33-01A37C42B698}" xr6:coauthVersionLast="45" xr6:coauthVersionMax="45" xr10:uidLastSave="{00000000-0000-0000-0000-000000000000}"/>
  <bookViews>
    <workbookView xWindow="-108" yWindow="-108" windowWidth="23256" windowHeight="12576" xr2:uid="{D4C3FB4F-BE74-4C59-9F0F-9D08A6DBABAC}"/>
  </bookViews>
  <sheets>
    <sheet name="Vendas" sheetId="1" r:id="rId1"/>
    <sheet name="Planilha1" sheetId="2" r:id="rId2"/>
    <sheet name="Conferencia" sheetId="3" r:id="rId3"/>
  </sheets>
  <definedNames>
    <definedName name="_xlnm._FilterDatabase" localSheetId="2" hidden="1">Conferencia!$A$1:$E$260</definedName>
    <definedName name="_xlnm._FilterDatabase" localSheetId="1" hidden="1">Planilha1!$A$1:$E$260</definedName>
    <definedName name="_xlnm._FilterDatabase" localSheetId="0" hidden="1">Vendas!$A$1:$E$260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1" l="1"/>
  <c r="P77" i="1"/>
  <c r="O77" i="1"/>
  <c r="N77" i="1"/>
  <c r="M77" i="1"/>
  <c r="K77" i="1"/>
  <c r="J77" i="1"/>
  <c r="P76" i="1"/>
  <c r="O76" i="1"/>
  <c r="N76" i="1"/>
  <c r="M76" i="1"/>
  <c r="L76" i="1"/>
  <c r="K76" i="1"/>
  <c r="J76" i="1"/>
  <c r="P75" i="1"/>
  <c r="O75" i="1"/>
  <c r="N75" i="1"/>
  <c r="M75" i="1"/>
  <c r="L75" i="1"/>
  <c r="K75" i="1"/>
  <c r="J75" i="1"/>
  <c r="M69" i="1"/>
  <c r="M68" i="1"/>
  <c r="M67" i="1"/>
  <c r="M66" i="1"/>
  <c r="M65" i="1"/>
  <c r="M64" i="1"/>
  <c r="M63" i="1"/>
  <c r="M62" i="1"/>
  <c r="M61" i="1"/>
  <c r="M60" i="1"/>
  <c r="M59" i="1"/>
  <c r="M58" i="1"/>
  <c r="J69" i="1"/>
  <c r="J68" i="1"/>
  <c r="J67" i="1"/>
  <c r="J66" i="1"/>
  <c r="J65" i="1"/>
  <c r="J64" i="1"/>
  <c r="J63" i="1"/>
  <c r="J62" i="1"/>
  <c r="J61" i="1"/>
  <c r="J60" i="1"/>
  <c r="J59" i="1"/>
  <c r="J58" i="1"/>
  <c r="L42" i="1"/>
  <c r="I53" i="1"/>
  <c r="I52" i="1"/>
  <c r="I51" i="1"/>
  <c r="I50" i="1"/>
  <c r="I49" i="1"/>
  <c r="I48" i="1"/>
  <c r="I47" i="1"/>
  <c r="I46" i="1"/>
  <c r="I45" i="1"/>
  <c r="I44" i="1"/>
  <c r="I43" i="1"/>
  <c r="I42" i="1"/>
  <c r="L26" i="1"/>
  <c r="I37" i="1"/>
  <c r="I36" i="1"/>
  <c r="I35" i="1"/>
  <c r="I34" i="1"/>
  <c r="I33" i="1"/>
  <c r="I32" i="1"/>
  <c r="I31" i="1"/>
  <c r="I30" i="1"/>
  <c r="I29" i="1"/>
  <c r="I28" i="1"/>
  <c r="I27" i="1"/>
  <c r="I26" i="1"/>
  <c r="I4" i="1"/>
  <c r="J21" i="1"/>
  <c r="J20" i="1"/>
  <c r="J19" i="1"/>
  <c r="J15" i="1"/>
  <c r="J14" i="1"/>
  <c r="J13" i="1"/>
  <c r="I8" i="1"/>
  <c r="I10" i="1"/>
  <c r="I6" i="1"/>
  <c r="I2" i="1"/>
</calcChain>
</file>

<file path=xl/sharedStrings.xml><?xml version="1.0" encoding="utf-8"?>
<sst xmlns="http://schemas.openxmlformats.org/spreadsheetml/2006/main" count="2451" uniqueCount="53">
  <si>
    <t>Ano</t>
  </si>
  <si>
    <t>Marca</t>
  </si>
  <si>
    <t>Modelo</t>
  </si>
  <si>
    <t>Audi</t>
  </si>
  <si>
    <t>A4</t>
  </si>
  <si>
    <t>Valor Venda</t>
  </si>
  <si>
    <t xml:space="preserve">Audi </t>
  </si>
  <si>
    <t>A5</t>
  </si>
  <si>
    <t>A3</t>
  </si>
  <si>
    <t>Mês de Venda</t>
  </si>
  <si>
    <t>agosto</t>
  </si>
  <si>
    <t>março</t>
  </si>
  <si>
    <t>junho</t>
  </si>
  <si>
    <t>abril</t>
  </si>
  <si>
    <t>julho</t>
  </si>
  <si>
    <t>janeiro</t>
  </si>
  <si>
    <t>dezembro</t>
  </si>
  <si>
    <t>outubro</t>
  </si>
  <si>
    <t>maio</t>
  </si>
  <si>
    <t>fevereiro</t>
  </si>
  <si>
    <t>novembro</t>
  </si>
  <si>
    <t>setembro</t>
  </si>
  <si>
    <t>b)</t>
  </si>
  <si>
    <t>a)</t>
  </si>
  <si>
    <t>c)</t>
  </si>
  <si>
    <t>d)</t>
  </si>
  <si>
    <t>e)</t>
  </si>
  <si>
    <t>f)</t>
  </si>
  <si>
    <t>Freq. Abs.</t>
  </si>
  <si>
    <t>g)</t>
  </si>
  <si>
    <t>Freq. Rel.</t>
  </si>
  <si>
    <t>h)</t>
  </si>
  <si>
    <t>Quantos A3 foram vendidos em abril de 2019:</t>
  </si>
  <si>
    <t>Quantos A4 foram vendidos em dezembro de 2019:</t>
  </si>
  <si>
    <t>Frequencia absoluta de vendas de 2019:</t>
  </si>
  <si>
    <t>Frequencia Relativa de vendas de 2019:</t>
  </si>
  <si>
    <t>Venda média de 2019:</t>
  </si>
  <si>
    <t>Desvio Padrão das vendas de 2019:</t>
  </si>
  <si>
    <t>Qtd de veiculos vendidos acima da média do ticket médio dentro de 2019:</t>
  </si>
  <si>
    <t>Mês com maior número de vendas no ano de 2019:</t>
  </si>
  <si>
    <t>N° de vendas</t>
  </si>
  <si>
    <t>Mês</t>
  </si>
  <si>
    <t>Mês com mais vendas:</t>
  </si>
  <si>
    <t>i)</t>
  </si>
  <si>
    <t>Mês de 2019 com maior faturamento:</t>
  </si>
  <si>
    <t>Valor das vendas</t>
  </si>
  <si>
    <t>Mês com maior faturamento:</t>
  </si>
  <si>
    <t>j)</t>
  </si>
  <si>
    <t>Média das vendas</t>
  </si>
  <si>
    <t>ou</t>
  </si>
  <si>
    <t>Média das vendas por mês de 2019:</t>
  </si>
  <si>
    <t>k)</t>
  </si>
  <si>
    <t>Perceba que há meses que não se vende determinado moldelo, por essa razão, há células vazias.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</si>
</sst>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44" fontId="0" fillId="0" borderId="0" xfId="1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10" fontId="0" fillId="0" borderId="1" xfId="2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19FA-BB52-4B25-8190-603D96114677}">
  <dimension ref="A1:P260"/>
  <sheetViews>
    <sheetView tabSelected="1" zoomScale="81" zoomScaleNormal="40" workbookViewId="0">
      <selection activeCell="P72" sqref="P72"/>
    </sheetView>
  </sheetViews>
  <sheetFormatPr defaultRowHeight="14.4" x14ac:dyDescent="0.3"/>
  <cols>
    <col min="1" max="2" width="8.6640625" style="1"/>
    <col min="3" max="3" width="9.33203125" style="1" bestFit="1" customWidth="1"/>
    <col min="4" max="4" width="15.109375" style="1" bestFit="1" customWidth="1"/>
    <col min="5" max="5" width="12.6640625" bestFit="1" customWidth="1"/>
    <col min="9" max="9" width="23.6640625" bestFit="1" customWidth="1"/>
    <col min="10" max="10" width="16.109375" customWidth="1"/>
    <col min="11" max="11" width="13.5546875" bestFit="1" customWidth="1"/>
    <col min="12" max="12" width="26" customWidth="1"/>
    <col min="13" max="13" width="19" customWidth="1"/>
    <col min="14" max="14" width="13.5546875" bestFit="1" customWidth="1"/>
    <col min="15" max="15" width="12.44140625" bestFit="1" customWidth="1"/>
    <col min="16" max="16" width="13.5546875" bestFit="1" customWidth="1"/>
  </cols>
  <sheetData>
    <row r="1" spans="1:14" x14ac:dyDescent="0.3">
      <c r="A1" s="2" t="s">
        <v>1</v>
      </c>
      <c r="B1" s="2" t="s">
        <v>2</v>
      </c>
      <c r="C1" s="2" t="s">
        <v>0</v>
      </c>
      <c r="D1" s="2" t="s">
        <v>5</v>
      </c>
      <c r="E1" s="2" t="s">
        <v>9</v>
      </c>
      <c r="G1" s="7"/>
      <c r="H1" s="12" t="s">
        <v>23</v>
      </c>
      <c r="I1" s="12" t="s">
        <v>36</v>
      </c>
      <c r="J1" s="10"/>
      <c r="K1" s="10"/>
      <c r="L1" s="10"/>
      <c r="M1" s="10"/>
      <c r="N1" s="10"/>
    </row>
    <row r="2" spans="1:14" x14ac:dyDescent="0.3">
      <c r="A2" s="3" t="s">
        <v>3</v>
      </c>
      <c r="B2" s="3" t="s">
        <v>4</v>
      </c>
      <c r="C2" s="4">
        <v>2010</v>
      </c>
      <c r="D2" s="5">
        <v>174408</v>
      </c>
      <c r="E2" s="6" t="s">
        <v>10</v>
      </c>
      <c r="G2" s="8"/>
      <c r="H2" s="17"/>
      <c r="I2" s="13">
        <f>AVERAGEIF($C$2:$C$260,"2019",$D$2:$D$260)</f>
        <v>119011.29166666667</v>
      </c>
    </row>
    <row r="3" spans="1:14" x14ac:dyDescent="0.3">
      <c r="A3" s="3" t="s">
        <v>3</v>
      </c>
      <c r="B3" s="3" t="s">
        <v>4</v>
      </c>
      <c r="C3" s="4">
        <v>2010</v>
      </c>
      <c r="D3" s="5">
        <v>107051</v>
      </c>
      <c r="E3" s="6" t="s">
        <v>11</v>
      </c>
      <c r="G3" s="8"/>
      <c r="H3" s="14" t="s">
        <v>22</v>
      </c>
      <c r="I3" s="14" t="s">
        <v>37</v>
      </c>
      <c r="J3" s="10"/>
      <c r="K3" s="10"/>
      <c r="L3" s="10"/>
      <c r="M3" s="10"/>
      <c r="N3" s="10"/>
    </row>
    <row r="4" spans="1:14" x14ac:dyDescent="0.3">
      <c r="A4" s="3" t="s">
        <v>3</v>
      </c>
      <c r="B4" s="3" t="s">
        <v>4</v>
      </c>
      <c r="C4" s="4">
        <v>2018</v>
      </c>
      <c r="D4" s="5">
        <v>56003</v>
      </c>
      <c r="E4" s="6" t="s">
        <v>12</v>
      </c>
      <c r="G4" s="8"/>
      <c r="H4" s="17"/>
      <c r="I4" s="15">
        <f>_xlfn.STDEV.S(Planilha1!$D$7:$D$260)</f>
        <v>40231.62504232752</v>
      </c>
    </row>
    <row r="5" spans="1:14" x14ac:dyDescent="0.3">
      <c r="A5" s="3" t="s">
        <v>3</v>
      </c>
      <c r="B5" s="3" t="s">
        <v>4</v>
      </c>
      <c r="C5" s="4">
        <v>2016</v>
      </c>
      <c r="D5" s="5">
        <v>91751</v>
      </c>
      <c r="E5" s="6" t="s">
        <v>13</v>
      </c>
      <c r="G5" s="8"/>
      <c r="H5" s="16" t="s">
        <v>24</v>
      </c>
      <c r="I5" s="16" t="s">
        <v>38</v>
      </c>
      <c r="J5" s="10"/>
      <c r="K5" s="10"/>
      <c r="L5" s="10"/>
      <c r="M5" s="10"/>
      <c r="N5" s="10"/>
    </row>
    <row r="6" spans="1:14" x14ac:dyDescent="0.3">
      <c r="A6" s="3" t="s">
        <v>3</v>
      </c>
      <c r="B6" s="3" t="s">
        <v>4</v>
      </c>
      <c r="C6" s="4">
        <v>2016</v>
      </c>
      <c r="D6" s="5">
        <v>49872</v>
      </c>
      <c r="E6" s="6" t="s">
        <v>14</v>
      </c>
      <c r="G6" s="8"/>
      <c r="H6" s="17"/>
      <c r="I6" s="17">
        <f>COUNTIFS($C$2:$C$260,"2019",$D$2:$D$260,"&gt;"&amp;I2)</f>
        <v>12</v>
      </c>
    </row>
    <row r="7" spans="1:14" x14ac:dyDescent="0.3">
      <c r="A7" s="3" t="s">
        <v>3</v>
      </c>
      <c r="B7" s="3" t="s">
        <v>4</v>
      </c>
      <c r="C7" s="4">
        <v>2019</v>
      </c>
      <c r="D7" s="5">
        <v>102446</v>
      </c>
      <c r="E7" s="6" t="s">
        <v>15</v>
      </c>
      <c r="G7" s="8"/>
      <c r="H7" s="16" t="s">
        <v>25</v>
      </c>
      <c r="I7" s="16" t="s">
        <v>32</v>
      </c>
      <c r="J7" s="10"/>
      <c r="K7" s="10"/>
      <c r="L7" s="10"/>
      <c r="M7" s="10"/>
      <c r="N7" s="10"/>
    </row>
    <row r="8" spans="1:14" x14ac:dyDescent="0.3">
      <c r="A8" s="3" t="s">
        <v>3</v>
      </c>
      <c r="B8" s="3" t="s">
        <v>4</v>
      </c>
      <c r="C8" s="4">
        <v>2018</v>
      </c>
      <c r="D8" s="5">
        <v>174040</v>
      </c>
      <c r="E8" s="6" t="s">
        <v>10</v>
      </c>
      <c r="G8" s="8"/>
      <c r="I8" s="17">
        <f>COUNTIFS($E$2:$E$260,"abril",$B$2:$B$260,"A3",$C$2:$C$260,"2019")</f>
        <v>2</v>
      </c>
    </row>
    <row r="9" spans="1:14" x14ac:dyDescent="0.3">
      <c r="A9" s="3" t="s">
        <v>3</v>
      </c>
      <c r="B9" s="3" t="s">
        <v>4</v>
      </c>
      <c r="C9" s="4">
        <v>2019</v>
      </c>
      <c r="D9" s="5">
        <v>151238</v>
      </c>
      <c r="E9" s="6" t="s">
        <v>16</v>
      </c>
      <c r="G9" s="8"/>
      <c r="H9" s="11" t="s">
        <v>26</v>
      </c>
      <c r="I9" s="16" t="s">
        <v>33</v>
      </c>
      <c r="J9" s="11"/>
      <c r="K9" s="11"/>
      <c r="L9" s="10"/>
      <c r="M9" s="10"/>
      <c r="N9" s="10"/>
    </row>
    <row r="10" spans="1:14" x14ac:dyDescent="0.3">
      <c r="A10" s="3" t="s">
        <v>3</v>
      </c>
      <c r="B10" s="3" t="s">
        <v>4</v>
      </c>
      <c r="C10" s="4">
        <v>2020</v>
      </c>
      <c r="D10" s="5">
        <v>57596</v>
      </c>
      <c r="E10" s="6" t="s">
        <v>16</v>
      </c>
      <c r="G10" s="8"/>
      <c r="I10" s="17">
        <f>COUNTIFS($E$2:$E$260,"dezembro",$B$2:$B$260,"A4",$C$2:$C$260,"2019")</f>
        <v>1</v>
      </c>
    </row>
    <row r="11" spans="1:14" x14ac:dyDescent="0.3">
      <c r="A11" s="3" t="s">
        <v>3</v>
      </c>
      <c r="B11" s="3" t="s">
        <v>4</v>
      </c>
      <c r="C11" s="4">
        <v>2020</v>
      </c>
      <c r="D11" s="5">
        <v>59038</v>
      </c>
      <c r="E11" s="6" t="s">
        <v>13</v>
      </c>
      <c r="G11" s="8"/>
      <c r="H11" s="11" t="s">
        <v>27</v>
      </c>
      <c r="I11" s="11" t="s">
        <v>34</v>
      </c>
      <c r="J11" s="10"/>
      <c r="K11" s="10"/>
      <c r="L11" s="10"/>
      <c r="M11" s="10"/>
      <c r="N11" s="10"/>
    </row>
    <row r="12" spans="1:14" x14ac:dyDescent="0.3">
      <c r="A12" s="3" t="s">
        <v>3</v>
      </c>
      <c r="B12" s="3" t="s">
        <v>4</v>
      </c>
      <c r="C12" s="4">
        <v>2015</v>
      </c>
      <c r="D12" s="5">
        <v>171264</v>
      </c>
      <c r="E12" s="6" t="s">
        <v>17</v>
      </c>
      <c r="G12" s="8"/>
      <c r="I12" s="20" t="s">
        <v>2</v>
      </c>
      <c r="J12" s="20" t="s">
        <v>28</v>
      </c>
    </row>
    <row r="13" spans="1:14" x14ac:dyDescent="0.3">
      <c r="A13" s="3" t="s">
        <v>3</v>
      </c>
      <c r="B13" s="3" t="s">
        <v>4</v>
      </c>
      <c r="C13" s="4">
        <v>2016</v>
      </c>
      <c r="D13" s="5">
        <v>117222</v>
      </c>
      <c r="E13" s="6" t="s">
        <v>17</v>
      </c>
      <c r="G13" s="8"/>
      <c r="H13" t="s">
        <v>3</v>
      </c>
      <c r="I13" s="20" t="s">
        <v>8</v>
      </c>
      <c r="J13" s="20">
        <f>COUNTIFS($B$2:$B$260,I13,$C$2:$C$260,"2019")</f>
        <v>17</v>
      </c>
    </row>
    <row r="14" spans="1:14" x14ac:dyDescent="0.3">
      <c r="A14" s="3" t="s">
        <v>3</v>
      </c>
      <c r="B14" s="3" t="s">
        <v>4</v>
      </c>
      <c r="C14" s="4">
        <v>2018</v>
      </c>
      <c r="D14" s="5">
        <v>102653</v>
      </c>
      <c r="E14" s="6" t="s">
        <v>18</v>
      </c>
      <c r="G14" s="8"/>
      <c r="H14" t="s">
        <v>3</v>
      </c>
      <c r="I14" s="20" t="s">
        <v>4</v>
      </c>
      <c r="J14" s="20">
        <f t="shared" ref="J14:J15" si="0">COUNTIFS($B$2:$B$260,I14,$C$2:$C$260,"2019")</f>
        <v>5</v>
      </c>
    </row>
    <row r="15" spans="1:14" x14ac:dyDescent="0.3">
      <c r="A15" s="3" t="s">
        <v>3</v>
      </c>
      <c r="B15" s="3" t="s">
        <v>4</v>
      </c>
      <c r="C15" s="4">
        <v>2016</v>
      </c>
      <c r="D15" s="5">
        <v>123192</v>
      </c>
      <c r="E15" s="6" t="s">
        <v>17</v>
      </c>
      <c r="G15" s="8"/>
      <c r="H15" t="s">
        <v>3</v>
      </c>
      <c r="I15" s="20" t="s">
        <v>7</v>
      </c>
      <c r="J15" s="20">
        <f t="shared" si="0"/>
        <v>2</v>
      </c>
    </row>
    <row r="16" spans="1:14" x14ac:dyDescent="0.3">
      <c r="A16" s="3" t="s">
        <v>3</v>
      </c>
      <c r="B16" s="3" t="s">
        <v>4</v>
      </c>
      <c r="C16" s="4">
        <v>2014</v>
      </c>
      <c r="D16" s="5">
        <v>99269</v>
      </c>
      <c r="E16" s="6" t="s">
        <v>18</v>
      </c>
      <c r="G16" s="8"/>
    </row>
    <row r="17" spans="1:14" x14ac:dyDescent="0.3">
      <c r="A17" s="3" t="s">
        <v>3</v>
      </c>
      <c r="B17" s="3" t="s">
        <v>4</v>
      </c>
      <c r="C17" s="4">
        <v>2015</v>
      </c>
      <c r="D17" s="5">
        <v>174533</v>
      </c>
      <c r="E17" s="6" t="s">
        <v>15</v>
      </c>
      <c r="G17" s="8"/>
      <c r="H17" s="11" t="s">
        <v>29</v>
      </c>
      <c r="I17" s="21" t="s">
        <v>35</v>
      </c>
      <c r="J17" s="11"/>
      <c r="K17" s="10"/>
      <c r="L17" s="10"/>
      <c r="M17" s="10"/>
      <c r="N17" s="10"/>
    </row>
    <row r="18" spans="1:14" x14ac:dyDescent="0.3">
      <c r="A18" s="3" t="s">
        <v>3</v>
      </c>
      <c r="B18" s="3" t="s">
        <v>4</v>
      </c>
      <c r="C18" s="4">
        <v>2017</v>
      </c>
      <c r="D18" s="5">
        <v>84951</v>
      </c>
      <c r="E18" s="6" t="s">
        <v>13</v>
      </c>
      <c r="G18" s="8"/>
      <c r="I18" s="20" t="s">
        <v>2</v>
      </c>
      <c r="J18" s="20" t="s">
        <v>30</v>
      </c>
    </row>
    <row r="19" spans="1:14" x14ac:dyDescent="0.3">
      <c r="A19" s="3" t="s">
        <v>3</v>
      </c>
      <c r="B19" s="3" t="s">
        <v>4</v>
      </c>
      <c r="C19" s="4">
        <v>2020</v>
      </c>
      <c r="D19" s="5">
        <v>67571</v>
      </c>
      <c r="E19" s="6" t="s">
        <v>11</v>
      </c>
      <c r="G19" s="8"/>
      <c r="I19" s="20" t="s">
        <v>8</v>
      </c>
      <c r="J19" s="22">
        <f>COUNTIFS(Vendas!$B$2:$B$260,I19,$C$2:$C$260,"2019")/COUNTIF($C$2:$C$260,"2019")</f>
        <v>0.70833333333333337</v>
      </c>
    </row>
    <row r="20" spans="1:14" x14ac:dyDescent="0.3">
      <c r="A20" s="3" t="s">
        <v>3</v>
      </c>
      <c r="B20" s="3" t="s">
        <v>4</v>
      </c>
      <c r="C20" s="4">
        <v>2011</v>
      </c>
      <c r="D20" s="5">
        <v>162474</v>
      </c>
      <c r="E20" s="6" t="s">
        <v>14</v>
      </c>
      <c r="G20" s="8"/>
      <c r="I20" s="20" t="s">
        <v>4</v>
      </c>
      <c r="J20" s="22">
        <f>COUNTIFS(Vendas!$B$2:$B$260,I20,$C$2:$C$260,"2019")/COUNTIF($C$2:$C$260,"2019")</f>
        <v>0.20833333333333334</v>
      </c>
    </row>
    <row r="21" spans="1:14" x14ac:dyDescent="0.3">
      <c r="A21" s="3" t="s">
        <v>3</v>
      </c>
      <c r="B21" s="3" t="s">
        <v>4</v>
      </c>
      <c r="C21" s="4">
        <v>2012</v>
      </c>
      <c r="D21" s="5">
        <v>156589</v>
      </c>
      <c r="E21" s="6" t="s">
        <v>12</v>
      </c>
      <c r="G21" s="8"/>
      <c r="I21" s="20" t="s">
        <v>7</v>
      </c>
      <c r="J21" s="22">
        <f>COUNTIFS(Vendas!$B$2:$B$260,I21,$C$2:$C$260,"2019")/COUNTIF($C$2:$C$260,"2019")</f>
        <v>8.3333333333333329E-2</v>
      </c>
    </row>
    <row r="22" spans="1:14" x14ac:dyDescent="0.3">
      <c r="A22" s="3" t="s">
        <v>3</v>
      </c>
      <c r="B22" s="3" t="s">
        <v>4</v>
      </c>
      <c r="C22" s="4">
        <v>2016</v>
      </c>
      <c r="D22" s="5">
        <v>57169</v>
      </c>
      <c r="E22" s="6" t="s">
        <v>19</v>
      </c>
      <c r="G22" s="8"/>
    </row>
    <row r="23" spans="1:14" x14ac:dyDescent="0.3">
      <c r="A23" s="3" t="s">
        <v>3</v>
      </c>
      <c r="B23" s="3" t="s">
        <v>4</v>
      </c>
      <c r="C23" s="4">
        <v>2017</v>
      </c>
      <c r="D23" s="5">
        <v>151175</v>
      </c>
      <c r="E23" s="6" t="s">
        <v>13</v>
      </c>
      <c r="G23" s="8"/>
      <c r="H23" s="11" t="s">
        <v>31</v>
      </c>
      <c r="I23" s="21" t="s">
        <v>39</v>
      </c>
      <c r="J23" s="11"/>
      <c r="K23" s="11"/>
      <c r="L23" s="10"/>
      <c r="M23" s="10"/>
      <c r="N23" s="10"/>
    </row>
    <row r="24" spans="1:14" x14ac:dyDescent="0.3">
      <c r="A24" s="3" t="s">
        <v>3</v>
      </c>
      <c r="B24" s="3" t="s">
        <v>4</v>
      </c>
      <c r="C24" s="4">
        <v>2010</v>
      </c>
      <c r="D24" s="5">
        <v>103298</v>
      </c>
      <c r="E24" s="6" t="s">
        <v>19</v>
      </c>
      <c r="G24" s="8"/>
    </row>
    <row r="25" spans="1:14" x14ac:dyDescent="0.3">
      <c r="A25" s="3" t="s">
        <v>3</v>
      </c>
      <c r="B25" s="3" t="s">
        <v>4</v>
      </c>
      <c r="C25" s="4">
        <v>2015</v>
      </c>
      <c r="D25" s="5">
        <v>125107</v>
      </c>
      <c r="E25" s="6" t="s">
        <v>12</v>
      </c>
      <c r="G25" s="8"/>
      <c r="I25" s="20" t="s">
        <v>40</v>
      </c>
      <c r="J25" s="20" t="s">
        <v>41</v>
      </c>
      <c r="L25" s="20" t="s">
        <v>42</v>
      </c>
    </row>
    <row r="26" spans="1:14" x14ac:dyDescent="0.3">
      <c r="A26" s="3" t="s">
        <v>3</v>
      </c>
      <c r="B26" s="3" t="s">
        <v>4</v>
      </c>
      <c r="C26" s="4">
        <v>2011</v>
      </c>
      <c r="D26" s="5">
        <v>57464</v>
      </c>
      <c r="E26" s="6" t="s">
        <v>19</v>
      </c>
      <c r="G26" s="8"/>
      <c r="I26" s="20">
        <f>COUNTIFS($C$2:$C$260,"2019",$E$2:$E$260,J26)</f>
        <v>3</v>
      </c>
      <c r="J26" s="20" t="s">
        <v>15</v>
      </c>
      <c r="L26" s="20" t="str">
        <f>VLOOKUP(MAX(I26:I37),I26:J37,2,0)</f>
        <v>fevereiro</v>
      </c>
    </row>
    <row r="27" spans="1:14" x14ac:dyDescent="0.3">
      <c r="A27" s="3" t="s">
        <v>3</v>
      </c>
      <c r="B27" s="3" t="s">
        <v>4</v>
      </c>
      <c r="C27" s="4">
        <v>2014</v>
      </c>
      <c r="D27" s="5">
        <v>113739</v>
      </c>
      <c r="E27" s="6" t="s">
        <v>17</v>
      </c>
      <c r="G27" s="8"/>
      <c r="I27" s="20">
        <f t="shared" ref="I27:I37" si="1">COUNTIFS($C$2:$C$260,"2019",$E$2:$E$260,J27)</f>
        <v>5</v>
      </c>
      <c r="J27" s="20" t="s">
        <v>19</v>
      </c>
    </row>
    <row r="28" spans="1:14" x14ac:dyDescent="0.3">
      <c r="A28" s="3" t="s">
        <v>3</v>
      </c>
      <c r="B28" s="3" t="s">
        <v>4</v>
      </c>
      <c r="C28" s="4">
        <v>2020</v>
      </c>
      <c r="D28" s="5">
        <v>81986</v>
      </c>
      <c r="E28" s="6" t="s">
        <v>11</v>
      </c>
      <c r="G28" s="8"/>
      <c r="I28" s="20">
        <f t="shared" si="1"/>
        <v>3</v>
      </c>
      <c r="J28" s="20" t="s">
        <v>11</v>
      </c>
    </row>
    <row r="29" spans="1:14" x14ac:dyDescent="0.3">
      <c r="A29" s="3" t="s">
        <v>3</v>
      </c>
      <c r="B29" s="3" t="s">
        <v>4</v>
      </c>
      <c r="C29" s="4">
        <v>2017</v>
      </c>
      <c r="D29" s="5">
        <v>120127</v>
      </c>
      <c r="E29" s="6" t="s">
        <v>16</v>
      </c>
      <c r="G29" s="8"/>
      <c r="I29" s="20">
        <f t="shared" si="1"/>
        <v>2</v>
      </c>
      <c r="J29" s="20" t="s">
        <v>13</v>
      </c>
    </row>
    <row r="30" spans="1:14" x14ac:dyDescent="0.3">
      <c r="A30" s="3" t="s">
        <v>3</v>
      </c>
      <c r="B30" s="3" t="s">
        <v>4</v>
      </c>
      <c r="C30" s="4">
        <v>2010</v>
      </c>
      <c r="D30" s="5">
        <v>145757</v>
      </c>
      <c r="E30" s="6" t="s">
        <v>15</v>
      </c>
      <c r="G30" s="8"/>
      <c r="I30" s="20">
        <f t="shared" si="1"/>
        <v>1</v>
      </c>
      <c r="J30" s="20" t="s">
        <v>18</v>
      </c>
    </row>
    <row r="31" spans="1:14" x14ac:dyDescent="0.3">
      <c r="A31" s="3" t="s">
        <v>3</v>
      </c>
      <c r="B31" s="3" t="s">
        <v>4</v>
      </c>
      <c r="C31" s="4">
        <v>2015</v>
      </c>
      <c r="D31" s="5">
        <v>53327</v>
      </c>
      <c r="E31" s="6" t="s">
        <v>20</v>
      </c>
      <c r="G31" s="8"/>
      <c r="I31" s="20">
        <f t="shared" si="1"/>
        <v>1</v>
      </c>
      <c r="J31" s="20" t="s">
        <v>12</v>
      </c>
    </row>
    <row r="32" spans="1:14" x14ac:dyDescent="0.3">
      <c r="A32" s="3" t="s">
        <v>3</v>
      </c>
      <c r="B32" s="3" t="s">
        <v>4</v>
      </c>
      <c r="C32" s="4">
        <v>2014</v>
      </c>
      <c r="D32" s="5">
        <v>167514</v>
      </c>
      <c r="E32" s="6" t="s">
        <v>15</v>
      </c>
      <c r="G32" s="8"/>
      <c r="I32" s="20">
        <f t="shared" si="1"/>
        <v>2</v>
      </c>
      <c r="J32" s="20" t="s">
        <v>14</v>
      </c>
    </row>
    <row r="33" spans="1:14" x14ac:dyDescent="0.3">
      <c r="A33" s="3" t="s">
        <v>3</v>
      </c>
      <c r="B33" s="3" t="s">
        <v>4</v>
      </c>
      <c r="C33" s="4">
        <v>2010</v>
      </c>
      <c r="D33" s="5">
        <v>49928</v>
      </c>
      <c r="E33" s="6" t="s">
        <v>17</v>
      </c>
      <c r="G33" s="8"/>
      <c r="I33" s="20">
        <f t="shared" si="1"/>
        <v>1</v>
      </c>
      <c r="J33" s="20" t="s">
        <v>10</v>
      </c>
    </row>
    <row r="34" spans="1:14" x14ac:dyDescent="0.3">
      <c r="A34" s="3" t="s">
        <v>3</v>
      </c>
      <c r="B34" s="3" t="s">
        <v>4</v>
      </c>
      <c r="C34" s="4">
        <v>2011</v>
      </c>
      <c r="D34" s="5">
        <v>161525</v>
      </c>
      <c r="E34" s="6" t="s">
        <v>21</v>
      </c>
      <c r="G34" s="8"/>
      <c r="I34" s="20">
        <f t="shared" si="1"/>
        <v>1</v>
      </c>
      <c r="J34" s="20" t="s">
        <v>21</v>
      </c>
    </row>
    <row r="35" spans="1:14" x14ac:dyDescent="0.3">
      <c r="A35" s="3" t="s">
        <v>3</v>
      </c>
      <c r="B35" s="3" t="s">
        <v>4</v>
      </c>
      <c r="C35" s="4">
        <v>2016</v>
      </c>
      <c r="D35" s="5">
        <v>151515</v>
      </c>
      <c r="E35" s="6" t="s">
        <v>15</v>
      </c>
      <c r="G35" s="8"/>
      <c r="I35" s="20">
        <f t="shared" si="1"/>
        <v>2</v>
      </c>
      <c r="J35" s="20" t="s">
        <v>17</v>
      </c>
    </row>
    <row r="36" spans="1:14" x14ac:dyDescent="0.3">
      <c r="A36" s="3" t="s">
        <v>3</v>
      </c>
      <c r="B36" s="3" t="s">
        <v>4</v>
      </c>
      <c r="C36" s="4">
        <v>2010</v>
      </c>
      <c r="D36" s="5">
        <v>103831</v>
      </c>
      <c r="E36" s="6" t="s">
        <v>15</v>
      </c>
      <c r="G36" s="8"/>
      <c r="I36" s="20">
        <f t="shared" si="1"/>
        <v>1</v>
      </c>
      <c r="J36" s="20" t="s">
        <v>20</v>
      </c>
    </row>
    <row r="37" spans="1:14" x14ac:dyDescent="0.3">
      <c r="A37" s="3" t="s">
        <v>3</v>
      </c>
      <c r="B37" s="3" t="s">
        <v>4</v>
      </c>
      <c r="C37" s="4">
        <v>2011</v>
      </c>
      <c r="D37" s="5">
        <v>70812</v>
      </c>
      <c r="E37" s="6" t="s">
        <v>15</v>
      </c>
      <c r="G37" s="8"/>
      <c r="I37" s="20">
        <f t="shared" si="1"/>
        <v>2</v>
      </c>
      <c r="J37" s="20" t="s">
        <v>16</v>
      </c>
    </row>
    <row r="38" spans="1:14" x14ac:dyDescent="0.3">
      <c r="A38" s="3" t="s">
        <v>3</v>
      </c>
      <c r="B38" s="3" t="s">
        <v>4</v>
      </c>
      <c r="C38" s="4">
        <v>2016</v>
      </c>
      <c r="D38" s="5">
        <v>134851</v>
      </c>
      <c r="E38" s="6" t="s">
        <v>16</v>
      </c>
      <c r="G38" s="8"/>
    </row>
    <row r="39" spans="1:14" x14ac:dyDescent="0.3">
      <c r="A39" s="3" t="s">
        <v>3</v>
      </c>
      <c r="B39" s="3" t="s">
        <v>4</v>
      </c>
      <c r="C39" s="4">
        <v>2014</v>
      </c>
      <c r="D39" s="5">
        <v>168861</v>
      </c>
      <c r="E39" s="6" t="s">
        <v>15</v>
      </c>
      <c r="G39" s="8"/>
      <c r="H39" s="11" t="s">
        <v>43</v>
      </c>
      <c r="I39" s="11" t="s">
        <v>44</v>
      </c>
      <c r="J39" s="11"/>
      <c r="K39" s="11"/>
      <c r="L39" s="11"/>
      <c r="M39" s="11"/>
      <c r="N39" s="11"/>
    </row>
    <row r="40" spans="1:14" x14ac:dyDescent="0.3">
      <c r="A40" s="3" t="s">
        <v>3</v>
      </c>
      <c r="B40" s="3" t="s">
        <v>4</v>
      </c>
      <c r="C40" s="4">
        <v>2018</v>
      </c>
      <c r="D40" s="5">
        <v>116376</v>
      </c>
      <c r="E40" s="6" t="s">
        <v>14</v>
      </c>
      <c r="G40" s="8"/>
    </row>
    <row r="41" spans="1:14" x14ac:dyDescent="0.3">
      <c r="A41" s="3" t="s">
        <v>3</v>
      </c>
      <c r="B41" s="3" t="s">
        <v>4</v>
      </c>
      <c r="C41" s="4">
        <v>2010</v>
      </c>
      <c r="D41" s="5">
        <v>66548</v>
      </c>
      <c r="E41" s="6" t="s">
        <v>20</v>
      </c>
      <c r="G41" s="8"/>
      <c r="I41" s="20" t="s">
        <v>45</v>
      </c>
      <c r="J41" s="20" t="s">
        <v>41</v>
      </c>
      <c r="L41" s="20" t="s">
        <v>46</v>
      </c>
    </row>
    <row r="42" spans="1:14" x14ac:dyDescent="0.3">
      <c r="A42" s="3" t="s">
        <v>3</v>
      </c>
      <c r="B42" s="3" t="s">
        <v>4</v>
      </c>
      <c r="C42" s="4">
        <v>2013</v>
      </c>
      <c r="D42" s="5">
        <v>158593</v>
      </c>
      <c r="E42" s="6" t="s">
        <v>18</v>
      </c>
      <c r="G42" s="8"/>
      <c r="I42" s="23">
        <f>SUMIFS($D$2:$D$260,$C$2:$C$260,"2019",$E$2:$E$260,J42)</f>
        <v>457996</v>
      </c>
      <c r="J42" s="20" t="s">
        <v>15</v>
      </c>
      <c r="L42" s="20" t="str">
        <f>VLOOKUP(MAX(I42:I53),I42:J53,2,0)</f>
        <v>fevereiro</v>
      </c>
    </row>
    <row r="43" spans="1:14" x14ac:dyDescent="0.3">
      <c r="A43" s="3" t="s">
        <v>3</v>
      </c>
      <c r="B43" s="3" t="s">
        <v>4</v>
      </c>
      <c r="C43" s="4">
        <v>2017</v>
      </c>
      <c r="D43" s="5">
        <v>81036</v>
      </c>
      <c r="E43" s="6" t="s">
        <v>20</v>
      </c>
      <c r="G43" s="8"/>
      <c r="I43" s="23">
        <f t="shared" ref="I43:I53" si="2">SUMIFS($D$2:$D$260,$C$2:$C$260,"2019",$E$2:$E$260,J43)</f>
        <v>529789</v>
      </c>
      <c r="J43" s="20" t="s">
        <v>19</v>
      </c>
    </row>
    <row r="44" spans="1:14" x14ac:dyDescent="0.3">
      <c r="A44" s="3" t="s">
        <v>3</v>
      </c>
      <c r="B44" s="3" t="s">
        <v>4</v>
      </c>
      <c r="C44" s="4">
        <v>2015</v>
      </c>
      <c r="D44" s="5">
        <v>95743</v>
      </c>
      <c r="E44" s="6" t="s">
        <v>14</v>
      </c>
      <c r="G44" s="8"/>
      <c r="I44" s="23">
        <f t="shared" si="2"/>
        <v>370196</v>
      </c>
      <c r="J44" s="20" t="s">
        <v>11</v>
      </c>
    </row>
    <row r="45" spans="1:14" x14ac:dyDescent="0.3">
      <c r="A45" s="3" t="s">
        <v>3</v>
      </c>
      <c r="B45" s="3" t="s">
        <v>4</v>
      </c>
      <c r="C45" s="4">
        <v>2012</v>
      </c>
      <c r="D45" s="5">
        <v>97500</v>
      </c>
      <c r="E45" s="6" t="s">
        <v>13</v>
      </c>
      <c r="G45" s="8"/>
      <c r="I45" s="23">
        <f t="shared" si="2"/>
        <v>180239</v>
      </c>
      <c r="J45" s="20" t="s">
        <v>13</v>
      </c>
    </row>
    <row r="46" spans="1:14" x14ac:dyDescent="0.3">
      <c r="A46" s="3" t="s">
        <v>3</v>
      </c>
      <c r="B46" s="3" t="s">
        <v>4</v>
      </c>
      <c r="C46" s="4">
        <v>2019</v>
      </c>
      <c r="D46" s="5">
        <v>173047</v>
      </c>
      <c r="E46" s="6" t="s">
        <v>14</v>
      </c>
      <c r="G46" s="8"/>
      <c r="I46" s="23">
        <f t="shared" si="2"/>
        <v>103557</v>
      </c>
      <c r="J46" s="20" t="s">
        <v>18</v>
      </c>
    </row>
    <row r="47" spans="1:14" x14ac:dyDescent="0.3">
      <c r="A47" s="3" t="s">
        <v>3</v>
      </c>
      <c r="B47" s="3" t="s">
        <v>4</v>
      </c>
      <c r="C47" s="4">
        <v>2010</v>
      </c>
      <c r="D47" s="5">
        <v>116060</v>
      </c>
      <c r="E47" s="6" t="s">
        <v>11</v>
      </c>
      <c r="G47" s="8"/>
      <c r="I47" s="23">
        <f t="shared" si="2"/>
        <v>84676</v>
      </c>
      <c r="J47" s="20" t="s">
        <v>12</v>
      </c>
    </row>
    <row r="48" spans="1:14" x14ac:dyDescent="0.3">
      <c r="A48" s="3" t="s">
        <v>3</v>
      </c>
      <c r="B48" s="3" t="s">
        <v>4</v>
      </c>
      <c r="C48" s="4">
        <v>2018</v>
      </c>
      <c r="D48" s="5">
        <v>85760</v>
      </c>
      <c r="E48" s="6" t="s">
        <v>20</v>
      </c>
      <c r="G48" s="8"/>
      <c r="I48" s="23">
        <f t="shared" si="2"/>
        <v>298704</v>
      </c>
      <c r="J48" s="20" t="s">
        <v>14</v>
      </c>
    </row>
    <row r="49" spans="1:14" x14ac:dyDescent="0.3">
      <c r="A49" s="3" t="s">
        <v>3</v>
      </c>
      <c r="B49" s="3" t="s">
        <v>4</v>
      </c>
      <c r="C49" s="4">
        <v>2018</v>
      </c>
      <c r="D49" s="5">
        <v>145747</v>
      </c>
      <c r="E49" s="6" t="s">
        <v>17</v>
      </c>
      <c r="G49" s="8"/>
      <c r="I49" s="23">
        <f t="shared" si="2"/>
        <v>137727</v>
      </c>
      <c r="J49" s="20" t="s">
        <v>10</v>
      </c>
    </row>
    <row r="50" spans="1:14" x14ac:dyDescent="0.3">
      <c r="A50" s="3" t="s">
        <v>3</v>
      </c>
      <c r="B50" s="3" t="s">
        <v>4</v>
      </c>
      <c r="C50" s="4">
        <v>2017</v>
      </c>
      <c r="D50" s="5">
        <v>127289</v>
      </c>
      <c r="E50" s="6" t="s">
        <v>15</v>
      </c>
      <c r="G50" s="8"/>
      <c r="I50" s="23">
        <f t="shared" si="2"/>
        <v>90914</v>
      </c>
      <c r="J50" s="20" t="s">
        <v>21</v>
      </c>
    </row>
    <row r="51" spans="1:14" x14ac:dyDescent="0.3">
      <c r="A51" s="3" t="s">
        <v>3</v>
      </c>
      <c r="B51" s="3" t="s">
        <v>4</v>
      </c>
      <c r="C51" s="4">
        <v>2013</v>
      </c>
      <c r="D51" s="5">
        <v>165709</v>
      </c>
      <c r="E51" s="6" t="s">
        <v>20</v>
      </c>
      <c r="G51" s="8"/>
      <c r="I51" s="23">
        <f t="shared" si="2"/>
        <v>213639</v>
      </c>
      <c r="J51" s="20" t="s">
        <v>17</v>
      </c>
    </row>
    <row r="52" spans="1:14" x14ac:dyDescent="0.3">
      <c r="A52" s="3" t="s">
        <v>3</v>
      </c>
      <c r="B52" s="3" t="s">
        <v>4</v>
      </c>
      <c r="C52" s="4">
        <v>2012</v>
      </c>
      <c r="D52" s="5">
        <v>64311</v>
      </c>
      <c r="E52" s="6" t="s">
        <v>11</v>
      </c>
      <c r="G52" s="8"/>
      <c r="I52" s="23">
        <f t="shared" si="2"/>
        <v>98779</v>
      </c>
      <c r="J52" s="20" t="s">
        <v>20</v>
      </c>
    </row>
    <row r="53" spans="1:14" x14ac:dyDescent="0.3">
      <c r="A53" s="3" t="s">
        <v>3</v>
      </c>
      <c r="B53" s="3" t="s">
        <v>4</v>
      </c>
      <c r="C53" s="4">
        <v>2011</v>
      </c>
      <c r="D53" s="5">
        <v>171262</v>
      </c>
      <c r="E53" s="6" t="s">
        <v>14</v>
      </c>
      <c r="G53" s="8"/>
      <c r="I53" s="23">
        <f t="shared" si="2"/>
        <v>290055</v>
      </c>
      <c r="J53" s="20" t="s">
        <v>16</v>
      </c>
    </row>
    <row r="54" spans="1:14" x14ac:dyDescent="0.3">
      <c r="A54" s="3" t="s">
        <v>3</v>
      </c>
      <c r="B54" s="3" t="s">
        <v>4</v>
      </c>
      <c r="C54" s="4">
        <v>2012</v>
      </c>
      <c r="D54" s="5">
        <v>71724</v>
      </c>
      <c r="E54" s="6" t="s">
        <v>17</v>
      </c>
      <c r="G54" s="8"/>
    </row>
    <row r="55" spans="1:14" x14ac:dyDescent="0.3">
      <c r="A55" s="3" t="s">
        <v>3</v>
      </c>
      <c r="B55" s="3" t="s">
        <v>4</v>
      </c>
      <c r="C55" s="4">
        <v>2017</v>
      </c>
      <c r="D55" s="5">
        <v>148168</v>
      </c>
      <c r="E55" s="6" t="s">
        <v>15</v>
      </c>
      <c r="G55" s="8"/>
      <c r="H55" s="11" t="s">
        <v>47</v>
      </c>
      <c r="I55" s="11" t="s">
        <v>50</v>
      </c>
      <c r="J55" s="11"/>
      <c r="K55" s="11"/>
      <c r="L55" s="11"/>
      <c r="M55" s="11"/>
      <c r="N55" s="11"/>
    </row>
    <row r="56" spans="1:14" x14ac:dyDescent="0.3">
      <c r="A56" s="3" t="s">
        <v>3</v>
      </c>
      <c r="B56" s="3" t="s">
        <v>4</v>
      </c>
      <c r="C56" s="4">
        <v>2018</v>
      </c>
      <c r="D56" s="5">
        <v>75121</v>
      </c>
      <c r="E56" s="6" t="s">
        <v>19</v>
      </c>
      <c r="G56" s="8"/>
    </row>
    <row r="57" spans="1:14" x14ac:dyDescent="0.3">
      <c r="A57" s="3" t="s">
        <v>3</v>
      </c>
      <c r="B57" s="3" t="s">
        <v>4</v>
      </c>
      <c r="C57" s="4">
        <v>2019</v>
      </c>
      <c r="D57" s="5">
        <v>103382</v>
      </c>
      <c r="E57" s="6" t="s">
        <v>11</v>
      </c>
      <c r="G57" s="8"/>
      <c r="I57" s="20" t="s">
        <v>41</v>
      </c>
      <c r="J57" s="19" t="s">
        <v>48</v>
      </c>
      <c r="K57" s="18" t="s">
        <v>49</v>
      </c>
      <c r="L57" s="20" t="s">
        <v>41</v>
      </c>
      <c r="M57" s="19" t="s">
        <v>48</v>
      </c>
    </row>
    <row r="58" spans="1:14" x14ac:dyDescent="0.3">
      <c r="A58" s="3" t="s">
        <v>3</v>
      </c>
      <c r="B58" s="3" t="s">
        <v>4</v>
      </c>
      <c r="C58" s="4">
        <v>2015</v>
      </c>
      <c r="D58" s="5">
        <v>92585</v>
      </c>
      <c r="E58" s="6" t="s">
        <v>21</v>
      </c>
      <c r="G58" s="8"/>
      <c r="I58" s="20" t="s">
        <v>15</v>
      </c>
      <c r="J58" s="24">
        <f>AVERAGEIFS($D$2:$D$260,$C$2:$C$260,"2019",$E$2:$E$260,I58)</f>
        <v>152665.33333333334</v>
      </c>
      <c r="L58" s="20" t="s">
        <v>15</v>
      </c>
      <c r="M58" s="24">
        <f>I42/I26</f>
        <v>152665.33333333334</v>
      </c>
    </row>
    <row r="59" spans="1:14" x14ac:dyDescent="0.3">
      <c r="A59" s="3" t="s">
        <v>3</v>
      </c>
      <c r="B59" s="3" t="s">
        <v>4</v>
      </c>
      <c r="C59" s="4">
        <v>2012</v>
      </c>
      <c r="D59" s="5">
        <v>90200</v>
      </c>
      <c r="E59" s="6" t="s">
        <v>13</v>
      </c>
      <c r="G59" s="8"/>
      <c r="I59" s="20" t="s">
        <v>19</v>
      </c>
      <c r="J59" s="24">
        <f t="shared" ref="J59:J69" si="3">AVERAGEIFS($D$2:$D$260,$C$2:$C$260,"2019",$E$2:$E$260,I59)</f>
        <v>105957.8</v>
      </c>
      <c r="L59" s="20" t="s">
        <v>19</v>
      </c>
      <c r="M59" s="24">
        <f t="shared" ref="M59:M69" si="4">I43/I27</f>
        <v>105957.8</v>
      </c>
    </row>
    <row r="60" spans="1:14" x14ac:dyDescent="0.3">
      <c r="A60" s="3" t="s">
        <v>3</v>
      </c>
      <c r="B60" s="3" t="s">
        <v>4</v>
      </c>
      <c r="C60" s="4">
        <v>2014</v>
      </c>
      <c r="D60" s="5">
        <v>118985</v>
      </c>
      <c r="E60" s="6" t="s">
        <v>10</v>
      </c>
      <c r="G60" s="8"/>
      <c r="I60" s="20" t="s">
        <v>11</v>
      </c>
      <c r="J60" s="24">
        <f t="shared" si="3"/>
        <v>123398.66666666667</v>
      </c>
      <c r="L60" s="20" t="s">
        <v>11</v>
      </c>
      <c r="M60" s="24">
        <f t="shared" si="4"/>
        <v>123398.66666666667</v>
      </c>
    </row>
    <row r="61" spans="1:14" x14ac:dyDescent="0.3">
      <c r="A61" s="3" t="s">
        <v>3</v>
      </c>
      <c r="B61" s="3" t="s">
        <v>4</v>
      </c>
      <c r="C61" s="4">
        <v>2016</v>
      </c>
      <c r="D61" s="5">
        <v>52174</v>
      </c>
      <c r="E61" s="6" t="s">
        <v>11</v>
      </c>
      <c r="G61" s="8"/>
      <c r="I61" s="20" t="s">
        <v>13</v>
      </c>
      <c r="J61" s="24">
        <f t="shared" si="3"/>
        <v>90119.5</v>
      </c>
      <c r="L61" s="20" t="s">
        <v>13</v>
      </c>
      <c r="M61" s="24">
        <f t="shared" si="4"/>
        <v>90119.5</v>
      </c>
    </row>
    <row r="62" spans="1:14" x14ac:dyDescent="0.3">
      <c r="A62" s="3" t="s">
        <v>3</v>
      </c>
      <c r="B62" s="3" t="s">
        <v>4</v>
      </c>
      <c r="C62" s="4">
        <v>2010</v>
      </c>
      <c r="D62" s="5">
        <v>97243</v>
      </c>
      <c r="E62" s="6" t="s">
        <v>20</v>
      </c>
      <c r="G62" s="8"/>
      <c r="I62" s="20" t="s">
        <v>18</v>
      </c>
      <c r="J62" s="24">
        <f t="shared" si="3"/>
        <v>103557</v>
      </c>
      <c r="L62" s="20" t="s">
        <v>18</v>
      </c>
      <c r="M62" s="24">
        <f t="shared" si="4"/>
        <v>103557</v>
      </c>
    </row>
    <row r="63" spans="1:14" x14ac:dyDescent="0.3">
      <c r="A63" s="3" t="s">
        <v>3</v>
      </c>
      <c r="B63" s="3" t="s">
        <v>4</v>
      </c>
      <c r="C63" s="4">
        <v>2015</v>
      </c>
      <c r="D63" s="5">
        <v>112710</v>
      </c>
      <c r="E63" s="6" t="s">
        <v>16</v>
      </c>
      <c r="G63" s="8"/>
      <c r="I63" s="20" t="s">
        <v>12</v>
      </c>
      <c r="J63" s="24">
        <f t="shared" si="3"/>
        <v>84676</v>
      </c>
      <c r="L63" s="20" t="s">
        <v>12</v>
      </c>
      <c r="M63" s="24">
        <f t="shared" si="4"/>
        <v>84676</v>
      </c>
    </row>
    <row r="64" spans="1:14" x14ac:dyDescent="0.3">
      <c r="A64" s="3" t="s">
        <v>3</v>
      </c>
      <c r="B64" s="3" t="s">
        <v>4</v>
      </c>
      <c r="C64" s="4">
        <v>2020</v>
      </c>
      <c r="D64" s="5">
        <v>51949</v>
      </c>
      <c r="E64" s="6" t="s">
        <v>10</v>
      </c>
      <c r="G64" s="8"/>
      <c r="I64" s="20" t="s">
        <v>14</v>
      </c>
      <c r="J64" s="24">
        <f t="shared" si="3"/>
        <v>149352</v>
      </c>
      <c r="L64" s="20" t="s">
        <v>14</v>
      </c>
      <c r="M64" s="24">
        <f t="shared" si="4"/>
        <v>149352</v>
      </c>
    </row>
    <row r="65" spans="1:16" x14ac:dyDescent="0.3">
      <c r="A65" s="3" t="s">
        <v>3</v>
      </c>
      <c r="B65" s="3" t="s">
        <v>4</v>
      </c>
      <c r="C65" s="4">
        <v>2020</v>
      </c>
      <c r="D65" s="5">
        <v>111493</v>
      </c>
      <c r="E65" s="6" t="s">
        <v>18</v>
      </c>
      <c r="G65" s="8"/>
      <c r="I65" s="20" t="s">
        <v>10</v>
      </c>
      <c r="J65" s="24">
        <f t="shared" si="3"/>
        <v>137727</v>
      </c>
      <c r="L65" s="20" t="s">
        <v>10</v>
      </c>
      <c r="M65" s="24">
        <f t="shared" si="4"/>
        <v>137727</v>
      </c>
    </row>
    <row r="66" spans="1:16" x14ac:dyDescent="0.3">
      <c r="A66" s="3" t="s">
        <v>3</v>
      </c>
      <c r="B66" s="3" t="s">
        <v>4</v>
      </c>
      <c r="C66" s="4">
        <v>2016</v>
      </c>
      <c r="D66" s="5">
        <v>53279</v>
      </c>
      <c r="E66" s="6" t="s">
        <v>10</v>
      </c>
      <c r="G66" s="8"/>
      <c r="I66" s="20" t="s">
        <v>21</v>
      </c>
      <c r="J66" s="24">
        <f t="shared" si="3"/>
        <v>90914</v>
      </c>
      <c r="L66" s="20" t="s">
        <v>21</v>
      </c>
      <c r="M66" s="24">
        <f t="shared" si="4"/>
        <v>90914</v>
      </c>
    </row>
    <row r="67" spans="1:16" x14ac:dyDescent="0.3">
      <c r="A67" s="3" t="s">
        <v>3</v>
      </c>
      <c r="B67" s="3" t="s">
        <v>4</v>
      </c>
      <c r="C67" s="4">
        <v>2017</v>
      </c>
      <c r="D67" s="5">
        <v>138626</v>
      </c>
      <c r="E67" s="6" t="s">
        <v>13</v>
      </c>
      <c r="G67" s="8"/>
      <c r="I67" s="20" t="s">
        <v>17</v>
      </c>
      <c r="J67" s="24">
        <f t="shared" si="3"/>
        <v>106819.5</v>
      </c>
      <c r="L67" s="20" t="s">
        <v>17</v>
      </c>
      <c r="M67" s="24">
        <f t="shared" si="4"/>
        <v>106819.5</v>
      </c>
    </row>
    <row r="68" spans="1:16" x14ac:dyDescent="0.3">
      <c r="A68" s="3" t="s">
        <v>3</v>
      </c>
      <c r="B68" s="3" t="s">
        <v>4</v>
      </c>
      <c r="C68" s="4">
        <v>2019</v>
      </c>
      <c r="D68" s="5">
        <v>81337</v>
      </c>
      <c r="E68" s="6" t="s">
        <v>19</v>
      </c>
      <c r="G68" s="8"/>
      <c r="I68" s="20" t="s">
        <v>20</v>
      </c>
      <c r="J68" s="24">
        <f t="shared" si="3"/>
        <v>98779</v>
      </c>
      <c r="L68" s="20" t="s">
        <v>20</v>
      </c>
      <c r="M68" s="24">
        <f t="shared" si="4"/>
        <v>98779</v>
      </c>
    </row>
    <row r="69" spans="1:16" x14ac:dyDescent="0.3">
      <c r="A69" s="3" t="s">
        <v>3</v>
      </c>
      <c r="B69" s="3" t="s">
        <v>4</v>
      </c>
      <c r="C69" s="4">
        <v>2012</v>
      </c>
      <c r="D69" s="5">
        <v>129919</v>
      </c>
      <c r="E69" s="6" t="s">
        <v>20</v>
      </c>
      <c r="G69" s="8"/>
      <c r="I69" s="20" t="s">
        <v>16</v>
      </c>
      <c r="J69" s="24">
        <f t="shared" si="3"/>
        <v>145027.5</v>
      </c>
      <c r="L69" s="20" t="s">
        <v>16</v>
      </c>
      <c r="M69" s="24">
        <f t="shared" si="4"/>
        <v>145027.5</v>
      </c>
    </row>
    <row r="70" spans="1:16" x14ac:dyDescent="0.3">
      <c r="A70" s="3" t="s">
        <v>3</v>
      </c>
      <c r="B70" s="3" t="s">
        <v>4</v>
      </c>
      <c r="C70" s="4">
        <v>2015</v>
      </c>
      <c r="D70" s="5">
        <v>161702</v>
      </c>
      <c r="E70" s="6" t="s">
        <v>13</v>
      </c>
      <c r="G70" s="8"/>
    </row>
    <row r="71" spans="1:16" x14ac:dyDescent="0.3">
      <c r="A71" s="3" t="s">
        <v>6</v>
      </c>
      <c r="B71" s="3" t="s">
        <v>7</v>
      </c>
      <c r="C71" s="3">
        <v>2010</v>
      </c>
      <c r="D71" s="5">
        <v>158665</v>
      </c>
      <c r="E71" s="6" t="s">
        <v>19</v>
      </c>
      <c r="G71" s="8"/>
    </row>
    <row r="72" spans="1:16" x14ac:dyDescent="0.3">
      <c r="A72" s="3" t="s">
        <v>6</v>
      </c>
      <c r="B72" s="3" t="s">
        <v>7</v>
      </c>
      <c r="C72" s="3">
        <v>2016</v>
      </c>
      <c r="D72" s="5">
        <v>165163</v>
      </c>
      <c r="E72" s="6" t="s">
        <v>13</v>
      </c>
      <c r="G72" s="8"/>
      <c r="H72" s="11" t="s">
        <v>51</v>
      </c>
      <c r="I72" s="10"/>
      <c r="J72" s="10"/>
      <c r="K72" s="10"/>
      <c r="L72" s="10"/>
      <c r="M72" s="10"/>
      <c r="N72" s="10"/>
    </row>
    <row r="73" spans="1:16" x14ac:dyDescent="0.3">
      <c r="A73" s="3" t="s">
        <v>6</v>
      </c>
      <c r="B73" s="3" t="s">
        <v>7</v>
      </c>
      <c r="C73" s="3">
        <v>2010</v>
      </c>
      <c r="D73" s="5">
        <v>126108</v>
      </c>
      <c r="E73" s="6" t="s">
        <v>17</v>
      </c>
      <c r="G73" s="8"/>
    </row>
    <row r="74" spans="1:16" x14ac:dyDescent="0.3">
      <c r="A74" s="3" t="s">
        <v>6</v>
      </c>
      <c r="B74" s="3" t="s">
        <v>7</v>
      </c>
      <c r="C74" s="3">
        <v>2015</v>
      </c>
      <c r="D74" s="5">
        <v>148616</v>
      </c>
      <c r="E74" s="6" t="s">
        <v>17</v>
      </c>
      <c r="G74" s="8"/>
      <c r="I74" s="19" t="s">
        <v>2</v>
      </c>
      <c r="J74" s="19" t="s">
        <v>15</v>
      </c>
      <c r="K74" s="19" t="s">
        <v>19</v>
      </c>
      <c r="L74" s="19" t="s">
        <v>11</v>
      </c>
      <c r="M74" s="19" t="s">
        <v>13</v>
      </c>
      <c r="N74" s="19" t="s">
        <v>11</v>
      </c>
      <c r="O74" s="19" t="s">
        <v>12</v>
      </c>
      <c r="P74" s="19" t="s">
        <v>14</v>
      </c>
    </row>
    <row r="75" spans="1:16" x14ac:dyDescent="0.3">
      <c r="A75" s="3" t="s">
        <v>6</v>
      </c>
      <c r="B75" s="3" t="s">
        <v>7</v>
      </c>
      <c r="C75" s="3">
        <v>2015</v>
      </c>
      <c r="D75" s="5">
        <v>162447</v>
      </c>
      <c r="E75" s="6" t="s">
        <v>20</v>
      </c>
      <c r="G75" s="8"/>
      <c r="I75" s="19" t="s">
        <v>8</v>
      </c>
      <c r="J75" s="24">
        <f t="shared" ref="J75:P77" si="5">IFERROR(AVERAGEIFS($D$2:$D$260,$C$2:$C$260,"2019",$B$2:$B$260,$I75,$E$2:$E$260,J$74),0)</f>
        <v>138178</v>
      </c>
      <c r="K75" s="24">
        <f t="shared" si="5"/>
        <v>97252</v>
      </c>
      <c r="L75" s="24">
        <f t="shared" si="5"/>
        <v>133407</v>
      </c>
      <c r="M75" s="24">
        <f t="shared" si="5"/>
        <v>90119.5</v>
      </c>
      <c r="N75" s="24">
        <f t="shared" si="5"/>
        <v>133407</v>
      </c>
      <c r="O75" s="24">
        <f t="shared" si="5"/>
        <v>84676</v>
      </c>
      <c r="P75" s="24">
        <f t="shared" si="5"/>
        <v>125657</v>
      </c>
    </row>
    <row r="76" spans="1:16" x14ac:dyDescent="0.3">
      <c r="A76" s="3" t="s">
        <v>6</v>
      </c>
      <c r="B76" s="3" t="s">
        <v>7</v>
      </c>
      <c r="C76" s="3">
        <v>2019</v>
      </c>
      <c r="D76" s="5">
        <v>156696</v>
      </c>
      <c r="E76" s="6" t="s">
        <v>19</v>
      </c>
      <c r="G76" s="8"/>
      <c r="I76" s="19" t="s">
        <v>4</v>
      </c>
      <c r="J76" s="24">
        <f t="shared" si="5"/>
        <v>102446</v>
      </c>
      <c r="K76" s="24">
        <f t="shared" si="5"/>
        <v>81337</v>
      </c>
      <c r="L76" s="24">
        <f t="shared" si="5"/>
        <v>103382</v>
      </c>
      <c r="M76" s="24">
        <f t="shared" si="5"/>
        <v>0</v>
      </c>
      <c r="N76" s="24">
        <f t="shared" si="5"/>
        <v>103382</v>
      </c>
      <c r="O76" s="24">
        <f t="shared" si="5"/>
        <v>0</v>
      </c>
      <c r="P76" s="24">
        <f t="shared" si="5"/>
        <v>173047</v>
      </c>
    </row>
    <row r="77" spans="1:16" x14ac:dyDescent="0.3">
      <c r="A77" s="3" t="s">
        <v>6</v>
      </c>
      <c r="B77" s="3" t="s">
        <v>7</v>
      </c>
      <c r="C77" s="3">
        <v>2015</v>
      </c>
      <c r="D77" s="5">
        <v>184507</v>
      </c>
      <c r="E77" s="6" t="s">
        <v>21</v>
      </c>
      <c r="G77" s="8"/>
      <c r="I77" s="19" t="s">
        <v>7</v>
      </c>
      <c r="J77" s="24">
        <f t="shared" si="5"/>
        <v>217372</v>
      </c>
      <c r="K77" s="24">
        <f t="shared" si="5"/>
        <v>156696</v>
      </c>
      <c r="L77" s="24">
        <f>IFERROR(AVERAGEIFS($D$2:$D$260,$C$2:$C$260,"2019",$B$2:$B$260,$I77,$E$2:$E$260,L$74),0)</f>
        <v>0</v>
      </c>
      <c r="M77" s="24">
        <f t="shared" si="5"/>
        <v>0</v>
      </c>
      <c r="N77" s="24">
        <f t="shared" si="5"/>
        <v>0</v>
      </c>
      <c r="O77" s="24">
        <f t="shared" si="5"/>
        <v>0</v>
      </c>
      <c r="P77" s="24">
        <f t="shared" si="5"/>
        <v>0</v>
      </c>
    </row>
    <row r="78" spans="1:16" x14ac:dyDescent="0.3">
      <c r="A78" s="3" t="s">
        <v>6</v>
      </c>
      <c r="B78" s="3" t="s">
        <v>7</v>
      </c>
      <c r="C78" s="3">
        <v>2015</v>
      </c>
      <c r="D78" s="5">
        <v>145024</v>
      </c>
      <c r="E78" s="6" t="s">
        <v>15</v>
      </c>
      <c r="G78" s="8"/>
    </row>
    <row r="79" spans="1:16" x14ac:dyDescent="0.3">
      <c r="A79" s="3" t="s">
        <v>6</v>
      </c>
      <c r="B79" s="3" t="s">
        <v>7</v>
      </c>
      <c r="C79" s="3">
        <v>2016</v>
      </c>
      <c r="D79" s="5">
        <v>166227</v>
      </c>
      <c r="E79" s="6" t="s">
        <v>13</v>
      </c>
      <c r="G79" s="8"/>
      <c r="I79" t="s">
        <v>52</v>
      </c>
    </row>
    <row r="80" spans="1:16" x14ac:dyDescent="0.3">
      <c r="A80" s="3" t="s">
        <v>6</v>
      </c>
      <c r="B80" s="3" t="s">
        <v>7</v>
      </c>
      <c r="C80" s="3">
        <v>2015</v>
      </c>
      <c r="D80" s="5">
        <v>215227</v>
      </c>
      <c r="E80" s="6" t="s">
        <v>12</v>
      </c>
      <c r="G80" s="8"/>
    </row>
    <row r="81" spans="1:7" x14ac:dyDescent="0.3">
      <c r="A81" s="3" t="s">
        <v>6</v>
      </c>
      <c r="B81" s="3" t="s">
        <v>7</v>
      </c>
      <c r="C81" s="3">
        <v>2016</v>
      </c>
      <c r="D81" s="5">
        <v>128192</v>
      </c>
      <c r="E81" s="6" t="s">
        <v>17</v>
      </c>
      <c r="G81" s="8"/>
    </row>
    <row r="82" spans="1:7" x14ac:dyDescent="0.3">
      <c r="A82" s="3" t="s">
        <v>6</v>
      </c>
      <c r="B82" s="3" t="s">
        <v>7</v>
      </c>
      <c r="C82" s="3">
        <v>2010</v>
      </c>
      <c r="D82" s="5">
        <v>211153</v>
      </c>
      <c r="E82" s="6" t="s">
        <v>10</v>
      </c>
      <c r="G82" s="8"/>
    </row>
    <row r="83" spans="1:7" x14ac:dyDescent="0.3">
      <c r="A83" s="3" t="s">
        <v>6</v>
      </c>
      <c r="B83" s="3" t="s">
        <v>7</v>
      </c>
      <c r="C83" s="3">
        <v>2020</v>
      </c>
      <c r="D83" s="5">
        <v>137769</v>
      </c>
      <c r="E83" s="6" t="s">
        <v>16</v>
      </c>
      <c r="G83" s="8"/>
    </row>
    <row r="84" spans="1:7" x14ac:dyDescent="0.3">
      <c r="A84" s="3" t="s">
        <v>6</v>
      </c>
      <c r="B84" s="3" t="s">
        <v>7</v>
      </c>
      <c r="C84" s="3">
        <v>2018</v>
      </c>
      <c r="D84" s="5">
        <v>207637</v>
      </c>
      <c r="E84" s="6" t="s">
        <v>19</v>
      </c>
      <c r="G84" s="8"/>
    </row>
    <row r="85" spans="1:7" x14ac:dyDescent="0.3">
      <c r="A85" s="3" t="s">
        <v>6</v>
      </c>
      <c r="B85" s="3" t="s">
        <v>7</v>
      </c>
      <c r="C85" s="3">
        <v>2020</v>
      </c>
      <c r="D85" s="5">
        <v>125875</v>
      </c>
      <c r="E85" s="6" t="s">
        <v>19</v>
      </c>
      <c r="G85" s="8"/>
    </row>
    <row r="86" spans="1:7" x14ac:dyDescent="0.3">
      <c r="A86" s="3" t="s">
        <v>6</v>
      </c>
      <c r="B86" s="3" t="s">
        <v>7</v>
      </c>
      <c r="C86" s="3">
        <v>2010</v>
      </c>
      <c r="D86" s="5">
        <v>206455</v>
      </c>
      <c r="E86" s="6" t="s">
        <v>16</v>
      </c>
      <c r="G86" s="8"/>
    </row>
    <row r="87" spans="1:7" x14ac:dyDescent="0.3">
      <c r="A87" s="3" t="s">
        <v>6</v>
      </c>
      <c r="B87" s="3" t="s">
        <v>7</v>
      </c>
      <c r="C87" s="3">
        <v>2018</v>
      </c>
      <c r="D87" s="5">
        <v>161881</v>
      </c>
      <c r="E87" s="6" t="s">
        <v>16</v>
      </c>
      <c r="G87" s="8"/>
    </row>
    <row r="88" spans="1:7" x14ac:dyDescent="0.3">
      <c r="A88" s="3" t="s">
        <v>6</v>
      </c>
      <c r="B88" s="3" t="s">
        <v>7</v>
      </c>
      <c r="C88" s="3">
        <v>2015</v>
      </c>
      <c r="D88" s="5">
        <v>163974</v>
      </c>
      <c r="E88" s="6" t="s">
        <v>13</v>
      </c>
      <c r="G88" s="8"/>
    </row>
    <row r="89" spans="1:7" x14ac:dyDescent="0.3">
      <c r="A89" s="3" t="s">
        <v>6</v>
      </c>
      <c r="B89" s="3" t="s">
        <v>7</v>
      </c>
      <c r="C89" s="3">
        <v>2011</v>
      </c>
      <c r="D89" s="5">
        <v>205081</v>
      </c>
      <c r="E89" s="6" t="s">
        <v>21</v>
      </c>
      <c r="G89" s="8"/>
    </row>
    <row r="90" spans="1:7" x14ac:dyDescent="0.3">
      <c r="A90" s="3" t="s">
        <v>6</v>
      </c>
      <c r="B90" s="3" t="s">
        <v>7</v>
      </c>
      <c r="C90" s="3">
        <v>2013</v>
      </c>
      <c r="D90" s="5">
        <v>195696</v>
      </c>
      <c r="E90" s="6" t="s">
        <v>19</v>
      </c>
      <c r="G90" s="8"/>
    </row>
    <row r="91" spans="1:7" x14ac:dyDescent="0.3">
      <c r="A91" s="3" t="s">
        <v>6</v>
      </c>
      <c r="B91" s="3" t="s">
        <v>7</v>
      </c>
      <c r="C91" s="3">
        <v>2020</v>
      </c>
      <c r="D91" s="5">
        <v>204140</v>
      </c>
      <c r="E91" s="6" t="s">
        <v>19</v>
      </c>
      <c r="G91" s="8"/>
    </row>
    <row r="92" spans="1:7" x14ac:dyDescent="0.3">
      <c r="A92" s="3" t="s">
        <v>6</v>
      </c>
      <c r="B92" s="3" t="s">
        <v>7</v>
      </c>
      <c r="C92" s="3">
        <v>2020</v>
      </c>
      <c r="D92" s="5">
        <v>193661</v>
      </c>
      <c r="E92" s="6" t="s">
        <v>12</v>
      </c>
      <c r="G92" s="8"/>
    </row>
    <row r="93" spans="1:7" x14ac:dyDescent="0.3">
      <c r="A93" s="3" t="s">
        <v>6</v>
      </c>
      <c r="B93" s="3" t="s">
        <v>7</v>
      </c>
      <c r="C93" s="3">
        <v>2012</v>
      </c>
      <c r="D93" s="5">
        <v>120100</v>
      </c>
      <c r="E93" s="6" t="s">
        <v>10</v>
      </c>
      <c r="G93" s="8"/>
    </row>
    <row r="94" spans="1:7" x14ac:dyDescent="0.3">
      <c r="A94" s="3" t="s">
        <v>6</v>
      </c>
      <c r="B94" s="3" t="s">
        <v>7</v>
      </c>
      <c r="C94" s="3">
        <v>2013</v>
      </c>
      <c r="D94" s="5">
        <v>175544</v>
      </c>
      <c r="E94" s="6" t="s">
        <v>18</v>
      </c>
      <c r="G94" s="8"/>
    </row>
    <row r="95" spans="1:7" x14ac:dyDescent="0.3">
      <c r="A95" s="3" t="s">
        <v>6</v>
      </c>
      <c r="B95" s="3" t="s">
        <v>7</v>
      </c>
      <c r="C95" s="3">
        <v>2012</v>
      </c>
      <c r="D95" s="5">
        <v>131058</v>
      </c>
      <c r="E95" s="6" t="s">
        <v>16</v>
      </c>
      <c r="G95" s="8"/>
    </row>
    <row r="96" spans="1:7" x14ac:dyDescent="0.3">
      <c r="A96" s="3" t="s">
        <v>6</v>
      </c>
      <c r="B96" s="3" t="s">
        <v>7</v>
      </c>
      <c r="C96" s="3">
        <v>2019</v>
      </c>
      <c r="D96" s="5">
        <v>217372</v>
      </c>
      <c r="E96" s="6" t="s">
        <v>15</v>
      </c>
      <c r="G96" s="8"/>
    </row>
    <row r="97" spans="1:7" x14ac:dyDescent="0.3">
      <c r="A97" s="3" t="s">
        <v>6</v>
      </c>
      <c r="B97" s="3" t="s">
        <v>7</v>
      </c>
      <c r="C97" s="3">
        <v>2015</v>
      </c>
      <c r="D97" s="5">
        <v>147069</v>
      </c>
      <c r="E97" s="6" t="s">
        <v>19</v>
      </c>
      <c r="G97" s="8"/>
    </row>
    <row r="98" spans="1:7" x14ac:dyDescent="0.3">
      <c r="A98" s="3" t="s">
        <v>6</v>
      </c>
      <c r="B98" s="3" t="s">
        <v>7</v>
      </c>
      <c r="C98" s="3">
        <v>2017</v>
      </c>
      <c r="D98" s="5">
        <v>150425</v>
      </c>
      <c r="E98" s="6" t="s">
        <v>16</v>
      </c>
      <c r="G98" s="8"/>
    </row>
    <row r="99" spans="1:7" x14ac:dyDescent="0.3">
      <c r="A99" s="3" t="s">
        <v>6</v>
      </c>
      <c r="B99" s="3" t="s">
        <v>7</v>
      </c>
      <c r="C99" s="3">
        <v>2018</v>
      </c>
      <c r="D99" s="5">
        <v>164093</v>
      </c>
      <c r="E99" s="6" t="s">
        <v>19</v>
      </c>
      <c r="G99" s="8"/>
    </row>
    <row r="100" spans="1:7" x14ac:dyDescent="0.3">
      <c r="A100" s="3" t="s">
        <v>6</v>
      </c>
      <c r="B100" s="3" t="s">
        <v>7</v>
      </c>
      <c r="C100" s="3">
        <v>2011</v>
      </c>
      <c r="D100" s="5">
        <v>153798</v>
      </c>
      <c r="E100" s="6" t="s">
        <v>12</v>
      </c>
      <c r="G100" s="8"/>
    </row>
    <row r="101" spans="1:7" x14ac:dyDescent="0.3">
      <c r="A101" s="3" t="s">
        <v>6</v>
      </c>
      <c r="B101" s="3" t="s">
        <v>8</v>
      </c>
      <c r="C101" s="3">
        <v>2017</v>
      </c>
      <c r="D101" s="5">
        <v>48343</v>
      </c>
      <c r="E101" s="6" t="s">
        <v>20</v>
      </c>
      <c r="G101" s="8"/>
    </row>
    <row r="102" spans="1:7" x14ac:dyDescent="0.3">
      <c r="A102" s="3" t="s">
        <v>6</v>
      </c>
      <c r="B102" s="3" t="s">
        <v>8</v>
      </c>
      <c r="C102" s="3">
        <v>2010</v>
      </c>
      <c r="D102" s="5">
        <v>102245</v>
      </c>
      <c r="E102" s="6" t="s">
        <v>19</v>
      </c>
      <c r="G102" s="8"/>
    </row>
    <row r="103" spans="1:7" x14ac:dyDescent="0.3">
      <c r="A103" s="3" t="s">
        <v>6</v>
      </c>
      <c r="B103" s="3" t="s">
        <v>8</v>
      </c>
      <c r="C103" s="3">
        <v>2015</v>
      </c>
      <c r="D103" s="5">
        <v>80663</v>
      </c>
      <c r="E103" s="6" t="s">
        <v>17</v>
      </c>
      <c r="G103" s="8"/>
    </row>
    <row r="104" spans="1:7" x14ac:dyDescent="0.3">
      <c r="A104" s="3" t="s">
        <v>6</v>
      </c>
      <c r="B104" s="3" t="s">
        <v>8</v>
      </c>
      <c r="C104" s="3">
        <v>2017</v>
      </c>
      <c r="D104" s="5">
        <v>137317</v>
      </c>
      <c r="E104" s="6" t="s">
        <v>20</v>
      </c>
      <c r="G104" s="8"/>
    </row>
    <row r="105" spans="1:7" x14ac:dyDescent="0.3">
      <c r="A105" s="3" t="s">
        <v>6</v>
      </c>
      <c r="B105" s="3" t="s">
        <v>8</v>
      </c>
      <c r="C105" s="3">
        <v>2019</v>
      </c>
      <c r="D105" s="5">
        <v>91172</v>
      </c>
      <c r="E105" s="6" t="s">
        <v>13</v>
      </c>
      <c r="G105" s="8"/>
    </row>
    <row r="106" spans="1:7" x14ac:dyDescent="0.3">
      <c r="A106" s="3" t="s">
        <v>6</v>
      </c>
      <c r="B106" s="3" t="s">
        <v>8</v>
      </c>
      <c r="C106" s="3">
        <v>2017</v>
      </c>
      <c r="D106" s="5">
        <v>51096</v>
      </c>
      <c r="E106" s="6" t="s">
        <v>17</v>
      </c>
      <c r="G106" s="8"/>
    </row>
    <row r="107" spans="1:7" x14ac:dyDescent="0.3">
      <c r="A107" s="3" t="s">
        <v>6</v>
      </c>
      <c r="B107" s="3" t="s">
        <v>8</v>
      </c>
      <c r="C107" s="3">
        <v>2011</v>
      </c>
      <c r="D107" s="5">
        <v>57739</v>
      </c>
      <c r="E107" s="6" t="s">
        <v>19</v>
      </c>
      <c r="G107" s="8"/>
    </row>
    <row r="108" spans="1:7" x14ac:dyDescent="0.3">
      <c r="A108" s="3" t="s">
        <v>6</v>
      </c>
      <c r="B108" s="3" t="s">
        <v>8</v>
      </c>
      <c r="C108" s="3">
        <v>2019</v>
      </c>
      <c r="D108" s="5">
        <v>120155</v>
      </c>
      <c r="E108" s="6" t="s">
        <v>11</v>
      </c>
      <c r="G108" s="8"/>
    </row>
    <row r="109" spans="1:7" x14ac:dyDescent="0.3">
      <c r="A109" s="3" t="s">
        <v>6</v>
      </c>
      <c r="B109" s="3" t="s">
        <v>8</v>
      </c>
      <c r="C109" s="3">
        <v>2019</v>
      </c>
      <c r="D109" s="5">
        <v>98779</v>
      </c>
      <c r="E109" s="6" t="s">
        <v>20</v>
      </c>
      <c r="G109" s="8"/>
    </row>
    <row r="110" spans="1:7" x14ac:dyDescent="0.3">
      <c r="A110" s="3" t="s">
        <v>6</v>
      </c>
      <c r="B110" s="3" t="s">
        <v>8</v>
      </c>
      <c r="C110" s="3">
        <v>2019</v>
      </c>
      <c r="D110" s="5">
        <v>138817</v>
      </c>
      <c r="E110" s="6" t="s">
        <v>16</v>
      </c>
      <c r="G110" s="8"/>
    </row>
    <row r="111" spans="1:7" x14ac:dyDescent="0.3">
      <c r="A111" s="3" t="s">
        <v>6</v>
      </c>
      <c r="B111" s="3" t="s">
        <v>8</v>
      </c>
      <c r="C111" s="3">
        <v>2010</v>
      </c>
      <c r="D111" s="5">
        <v>134380</v>
      </c>
      <c r="E111" s="6" t="s">
        <v>15</v>
      </c>
      <c r="G111" s="8"/>
    </row>
    <row r="112" spans="1:7" x14ac:dyDescent="0.3">
      <c r="A112" s="3" t="s">
        <v>6</v>
      </c>
      <c r="B112" s="3" t="s">
        <v>8</v>
      </c>
      <c r="C112" s="3">
        <v>2011</v>
      </c>
      <c r="D112" s="5">
        <v>139575</v>
      </c>
      <c r="E112" s="6" t="s">
        <v>18</v>
      </c>
      <c r="G112" s="8"/>
    </row>
    <row r="113" spans="1:7" x14ac:dyDescent="0.3">
      <c r="A113" s="3" t="s">
        <v>6</v>
      </c>
      <c r="B113" s="3" t="s">
        <v>8</v>
      </c>
      <c r="C113" s="3">
        <v>2014</v>
      </c>
      <c r="D113" s="5">
        <v>145027</v>
      </c>
      <c r="E113" s="6" t="s">
        <v>13</v>
      </c>
      <c r="G113" s="8"/>
    </row>
    <row r="114" spans="1:7" x14ac:dyDescent="0.3">
      <c r="A114" s="3" t="s">
        <v>6</v>
      </c>
      <c r="B114" s="3" t="s">
        <v>8</v>
      </c>
      <c r="C114" s="3">
        <v>2012</v>
      </c>
      <c r="D114" s="5">
        <v>62526</v>
      </c>
      <c r="E114" s="6" t="s">
        <v>11</v>
      </c>
      <c r="G114" s="8"/>
    </row>
    <row r="115" spans="1:7" x14ac:dyDescent="0.3">
      <c r="A115" s="3" t="s">
        <v>6</v>
      </c>
      <c r="B115" s="3" t="s">
        <v>8</v>
      </c>
      <c r="C115" s="3">
        <v>2013</v>
      </c>
      <c r="D115" s="5">
        <v>81687</v>
      </c>
      <c r="E115" s="6" t="s">
        <v>12</v>
      </c>
      <c r="G115" s="8"/>
    </row>
    <row r="116" spans="1:7" x14ac:dyDescent="0.3">
      <c r="A116" s="3" t="s">
        <v>6</v>
      </c>
      <c r="B116" s="3" t="s">
        <v>8</v>
      </c>
      <c r="C116" s="3">
        <v>2018</v>
      </c>
      <c r="D116" s="5">
        <v>88469</v>
      </c>
      <c r="E116" s="6" t="s">
        <v>10</v>
      </c>
      <c r="G116" s="8"/>
    </row>
    <row r="117" spans="1:7" x14ac:dyDescent="0.3">
      <c r="A117" s="3" t="s">
        <v>6</v>
      </c>
      <c r="B117" s="3" t="s">
        <v>8</v>
      </c>
      <c r="C117" s="3">
        <v>2013</v>
      </c>
      <c r="D117" s="5">
        <v>96898</v>
      </c>
      <c r="E117" s="6" t="s">
        <v>12</v>
      </c>
      <c r="G117" s="8"/>
    </row>
    <row r="118" spans="1:7" x14ac:dyDescent="0.3">
      <c r="A118" s="3" t="s">
        <v>6</v>
      </c>
      <c r="B118" s="3" t="s">
        <v>8</v>
      </c>
      <c r="C118" s="3">
        <v>2020</v>
      </c>
      <c r="D118" s="5">
        <v>89618</v>
      </c>
      <c r="E118" s="6" t="s">
        <v>16</v>
      </c>
      <c r="G118" s="8"/>
    </row>
    <row r="119" spans="1:7" x14ac:dyDescent="0.3">
      <c r="A119" s="3" t="s">
        <v>6</v>
      </c>
      <c r="B119" s="3" t="s">
        <v>8</v>
      </c>
      <c r="C119" s="3">
        <v>2012</v>
      </c>
      <c r="D119" s="5">
        <v>96973</v>
      </c>
      <c r="E119" s="6" t="s">
        <v>19</v>
      </c>
      <c r="G119" s="8"/>
    </row>
    <row r="120" spans="1:7" x14ac:dyDescent="0.3">
      <c r="A120" s="3" t="s">
        <v>6</v>
      </c>
      <c r="B120" s="3" t="s">
        <v>8</v>
      </c>
      <c r="C120" s="3">
        <v>2015</v>
      </c>
      <c r="D120" s="5">
        <v>92024</v>
      </c>
      <c r="E120" s="6" t="s">
        <v>12</v>
      </c>
      <c r="G120" s="8"/>
    </row>
    <row r="121" spans="1:7" x14ac:dyDescent="0.3">
      <c r="A121" s="3" t="s">
        <v>6</v>
      </c>
      <c r="B121" s="3" t="s">
        <v>8</v>
      </c>
      <c r="C121" s="3">
        <v>2015</v>
      </c>
      <c r="D121" s="5">
        <v>135414</v>
      </c>
      <c r="E121" s="6" t="s">
        <v>19</v>
      </c>
      <c r="G121" s="8"/>
    </row>
    <row r="122" spans="1:7" x14ac:dyDescent="0.3">
      <c r="A122" s="3" t="s">
        <v>6</v>
      </c>
      <c r="B122" s="3" t="s">
        <v>8</v>
      </c>
      <c r="C122" s="3">
        <v>2015</v>
      </c>
      <c r="D122" s="5">
        <v>128420</v>
      </c>
      <c r="E122" s="6" t="s">
        <v>14</v>
      </c>
      <c r="G122" s="8"/>
    </row>
    <row r="123" spans="1:7" x14ac:dyDescent="0.3">
      <c r="A123" s="3" t="s">
        <v>6</v>
      </c>
      <c r="B123" s="3" t="s">
        <v>8</v>
      </c>
      <c r="C123" s="3">
        <v>2017</v>
      </c>
      <c r="D123" s="5">
        <v>54165</v>
      </c>
      <c r="E123" s="6" t="s">
        <v>12</v>
      </c>
      <c r="G123" s="8"/>
    </row>
    <row r="124" spans="1:7" x14ac:dyDescent="0.3">
      <c r="A124" s="3" t="s">
        <v>6</v>
      </c>
      <c r="B124" s="3" t="s">
        <v>8</v>
      </c>
      <c r="C124" s="3">
        <v>2015</v>
      </c>
      <c r="D124" s="5">
        <v>70348</v>
      </c>
      <c r="E124" s="6" t="s">
        <v>21</v>
      </c>
      <c r="G124" s="8"/>
    </row>
    <row r="125" spans="1:7" x14ac:dyDescent="0.3">
      <c r="A125" s="3" t="s">
        <v>6</v>
      </c>
      <c r="B125" s="3" t="s">
        <v>8</v>
      </c>
      <c r="C125" s="3">
        <v>2014</v>
      </c>
      <c r="D125" s="5">
        <v>48149</v>
      </c>
      <c r="E125" s="6" t="s">
        <v>19</v>
      </c>
      <c r="G125" s="8"/>
    </row>
    <row r="126" spans="1:7" x14ac:dyDescent="0.3">
      <c r="A126" s="3" t="s">
        <v>6</v>
      </c>
      <c r="B126" s="3" t="s">
        <v>8</v>
      </c>
      <c r="C126" s="3">
        <v>2012</v>
      </c>
      <c r="D126" s="5">
        <v>100046</v>
      </c>
      <c r="E126" s="6" t="s">
        <v>15</v>
      </c>
      <c r="G126" s="8"/>
    </row>
    <row r="127" spans="1:7" x14ac:dyDescent="0.3">
      <c r="A127" s="3" t="s">
        <v>6</v>
      </c>
      <c r="B127" s="3" t="s">
        <v>8</v>
      </c>
      <c r="C127" s="3">
        <v>2013</v>
      </c>
      <c r="D127" s="5">
        <v>132398</v>
      </c>
      <c r="E127" s="6" t="s">
        <v>11</v>
      </c>
      <c r="G127" s="8"/>
    </row>
    <row r="128" spans="1:7" x14ac:dyDescent="0.3">
      <c r="A128" s="3" t="s">
        <v>6</v>
      </c>
      <c r="B128" s="3" t="s">
        <v>8</v>
      </c>
      <c r="C128" s="3">
        <v>2013</v>
      </c>
      <c r="D128" s="5">
        <v>79256</v>
      </c>
      <c r="E128" s="6" t="s">
        <v>13</v>
      </c>
      <c r="G128" s="8"/>
    </row>
    <row r="129" spans="1:7" x14ac:dyDescent="0.3">
      <c r="A129" s="3" t="s">
        <v>6</v>
      </c>
      <c r="B129" s="3" t="s">
        <v>8</v>
      </c>
      <c r="C129" s="3">
        <v>2020</v>
      </c>
      <c r="D129" s="5">
        <v>119636</v>
      </c>
      <c r="E129" s="6" t="s">
        <v>13</v>
      </c>
      <c r="G129" s="8"/>
    </row>
    <row r="130" spans="1:7" x14ac:dyDescent="0.3">
      <c r="A130" s="3" t="s">
        <v>6</v>
      </c>
      <c r="B130" s="3" t="s">
        <v>8</v>
      </c>
      <c r="C130" s="3">
        <v>2012</v>
      </c>
      <c r="D130" s="5">
        <v>55749</v>
      </c>
      <c r="E130" s="6" t="s">
        <v>21</v>
      </c>
      <c r="G130" s="8"/>
    </row>
    <row r="131" spans="1:7" x14ac:dyDescent="0.3">
      <c r="A131" s="3" t="s">
        <v>6</v>
      </c>
      <c r="B131" s="3" t="s">
        <v>8</v>
      </c>
      <c r="C131" s="3">
        <v>2018</v>
      </c>
      <c r="D131" s="5">
        <v>126287</v>
      </c>
      <c r="E131" s="6" t="s">
        <v>12</v>
      </c>
      <c r="G131" s="8"/>
    </row>
    <row r="132" spans="1:7" x14ac:dyDescent="0.3">
      <c r="A132" s="3" t="s">
        <v>6</v>
      </c>
      <c r="B132" s="3" t="s">
        <v>8</v>
      </c>
      <c r="C132" s="3">
        <v>2019</v>
      </c>
      <c r="D132" s="5">
        <v>137727</v>
      </c>
      <c r="E132" s="6" t="s">
        <v>10</v>
      </c>
      <c r="G132" s="8"/>
    </row>
    <row r="133" spans="1:7" x14ac:dyDescent="0.3">
      <c r="A133" s="3" t="s">
        <v>6</v>
      </c>
      <c r="B133" s="3" t="s">
        <v>8</v>
      </c>
      <c r="C133" s="3">
        <v>2014</v>
      </c>
      <c r="D133" s="5">
        <v>57015</v>
      </c>
      <c r="E133" s="6" t="s">
        <v>19</v>
      </c>
      <c r="G133" s="8"/>
    </row>
    <row r="134" spans="1:7" x14ac:dyDescent="0.3">
      <c r="A134" s="3" t="s">
        <v>6</v>
      </c>
      <c r="B134" s="3" t="s">
        <v>8</v>
      </c>
      <c r="C134" s="3">
        <v>2012</v>
      </c>
      <c r="D134" s="5">
        <v>78322</v>
      </c>
      <c r="E134" s="6" t="s">
        <v>16</v>
      </c>
      <c r="G134" s="8"/>
    </row>
    <row r="135" spans="1:7" x14ac:dyDescent="0.3">
      <c r="A135" s="3" t="s">
        <v>6</v>
      </c>
      <c r="B135" s="3" t="s">
        <v>8</v>
      </c>
      <c r="C135" s="3">
        <v>2012</v>
      </c>
      <c r="D135" s="5">
        <v>59670</v>
      </c>
      <c r="E135" s="6" t="s">
        <v>16</v>
      </c>
      <c r="G135" s="8"/>
    </row>
    <row r="136" spans="1:7" x14ac:dyDescent="0.3">
      <c r="A136" s="3" t="s">
        <v>6</v>
      </c>
      <c r="B136" s="3" t="s">
        <v>8</v>
      </c>
      <c r="C136" s="3">
        <v>2010</v>
      </c>
      <c r="D136" s="5">
        <v>74738</v>
      </c>
      <c r="E136" s="6" t="s">
        <v>15</v>
      </c>
      <c r="G136" s="8"/>
    </row>
    <row r="137" spans="1:7" x14ac:dyDescent="0.3">
      <c r="A137" s="3" t="s">
        <v>6</v>
      </c>
      <c r="B137" s="3" t="s">
        <v>8</v>
      </c>
      <c r="C137" s="3">
        <v>2017</v>
      </c>
      <c r="D137" s="5">
        <v>113176</v>
      </c>
      <c r="E137" s="6" t="s">
        <v>20</v>
      </c>
      <c r="G137" s="8"/>
    </row>
    <row r="138" spans="1:7" x14ac:dyDescent="0.3">
      <c r="A138" s="3" t="s">
        <v>6</v>
      </c>
      <c r="B138" s="3" t="s">
        <v>8</v>
      </c>
      <c r="C138" s="3">
        <v>2010</v>
      </c>
      <c r="D138" s="5">
        <v>67426</v>
      </c>
      <c r="E138" s="6" t="s">
        <v>12</v>
      </c>
      <c r="G138" s="8"/>
    </row>
    <row r="139" spans="1:7" x14ac:dyDescent="0.3">
      <c r="A139" s="3" t="s">
        <v>6</v>
      </c>
      <c r="B139" s="3" t="s">
        <v>8</v>
      </c>
      <c r="C139" s="3">
        <v>2013</v>
      </c>
      <c r="D139" s="5">
        <v>87841</v>
      </c>
      <c r="E139" s="6" t="s">
        <v>11</v>
      </c>
      <c r="G139" s="8"/>
    </row>
    <row r="140" spans="1:7" x14ac:dyDescent="0.3">
      <c r="A140" s="3" t="s">
        <v>6</v>
      </c>
      <c r="B140" s="3" t="s">
        <v>8</v>
      </c>
      <c r="C140" s="3">
        <v>2015</v>
      </c>
      <c r="D140" s="5">
        <v>60913</v>
      </c>
      <c r="E140" s="6" t="s">
        <v>12</v>
      </c>
      <c r="G140" s="8"/>
    </row>
    <row r="141" spans="1:7" x14ac:dyDescent="0.3">
      <c r="A141" s="3" t="s">
        <v>6</v>
      </c>
      <c r="B141" s="3" t="s">
        <v>8</v>
      </c>
      <c r="C141" s="3">
        <v>2019</v>
      </c>
      <c r="D141" s="5">
        <v>90914</v>
      </c>
      <c r="E141" s="6" t="s">
        <v>21</v>
      </c>
      <c r="G141" s="8"/>
    </row>
    <row r="142" spans="1:7" x14ac:dyDescent="0.3">
      <c r="A142" s="3" t="s">
        <v>6</v>
      </c>
      <c r="B142" s="3" t="s">
        <v>8</v>
      </c>
      <c r="C142" s="3">
        <v>2019</v>
      </c>
      <c r="D142" s="5">
        <v>103557</v>
      </c>
      <c r="E142" s="6" t="s">
        <v>18</v>
      </c>
      <c r="G142" s="8"/>
    </row>
    <row r="143" spans="1:7" x14ac:dyDescent="0.3">
      <c r="A143" s="3" t="s">
        <v>6</v>
      </c>
      <c r="B143" s="3" t="s">
        <v>8</v>
      </c>
      <c r="C143" s="3">
        <v>2012</v>
      </c>
      <c r="D143" s="5">
        <v>62296</v>
      </c>
      <c r="E143" s="6" t="s">
        <v>15</v>
      </c>
      <c r="G143" s="8"/>
    </row>
    <row r="144" spans="1:7" x14ac:dyDescent="0.3">
      <c r="A144" s="3" t="s">
        <v>6</v>
      </c>
      <c r="B144" s="3" t="s">
        <v>8</v>
      </c>
      <c r="C144" s="3">
        <v>2012</v>
      </c>
      <c r="D144" s="5">
        <v>123424</v>
      </c>
      <c r="E144" s="6" t="s">
        <v>15</v>
      </c>
      <c r="G144" s="8"/>
    </row>
    <row r="145" spans="1:7" x14ac:dyDescent="0.3">
      <c r="A145" s="3" t="s">
        <v>6</v>
      </c>
      <c r="B145" s="3" t="s">
        <v>8</v>
      </c>
      <c r="C145" s="3">
        <v>2018</v>
      </c>
      <c r="D145" s="5">
        <v>100539</v>
      </c>
      <c r="E145" s="6" t="s">
        <v>15</v>
      </c>
      <c r="G145" s="8"/>
    </row>
    <row r="146" spans="1:7" x14ac:dyDescent="0.3">
      <c r="A146" s="3" t="s">
        <v>6</v>
      </c>
      <c r="B146" s="3" t="s">
        <v>8</v>
      </c>
      <c r="C146" s="3">
        <v>2020</v>
      </c>
      <c r="D146" s="5">
        <v>59806</v>
      </c>
      <c r="E146" s="6" t="s">
        <v>12</v>
      </c>
      <c r="G146" s="8"/>
    </row>
    <row r="147" spans="1:7" x14ac:dyDescent="0.3">
      <c r="A147" s="3" t="s">
        <v>6</v>
      </c>
      <c r="B147" s="3" t="s">
        <v>8</v>
      </c>
      <c r="C147" s="3">
        <v>2020</v>
      </c>
      <c r="D147" s="5">
        <v>116199</v>
      </c>
      <c r="E147" s="6" t="s">
        <v>21</v>
      </c>
      <c r="G147" s="8"/>
    </row>
    <row r="148" spans="1:7" x14ac:dyDescent="0.3">
      <c r="A148" s="3" t="s">
        <v>6</v>
      </c>
      <c r="B148" s="3" t="s">
        <v>8</v>
      </c>
      <c r="C148" s="3">
        <v>2010</v>
      </c>
      <c r="D148" s="5">
        <v>99758</v>
      </c>
      <c r="E148" s="6" t="s">
        <v>12</v>
      </c>
      <c r="G148" s="8"/>
    </row>
    <row r="149" spans="1:7" x14ac:dyDescent="0.3">
      <c r="A149" s="3" t="s">
        <v>6</v>
      </c>
      <c r="B149" s="3" t="s">
        <v>8</v>
      </c>
      <c r="C149" s="3">
        <v>2016</v>
      </c>
      <c r="D149" s="5">
        <v>53889</v>
      </c>
      <c r="E149" s="6" t="s">
        <v>10</v>
      </c>
      <c r="G149" s="8"/>
    </row>
    <row r="150" spans="1:7" x14ac:dyDescent="0.3">
      <c r="A150" s="3" t="s">
        <v>6</v>
      </c>
      <c r="B150" s="3" t="s">
        <v>8</v>
      </c>
      <c r="C150" s="3">
        <v>2016</v>
      </c>
      <c r="D150" s="5">
        <v>139614</v>
      </c>
      <c r="E150" s="6" t="s">
        <v>14</v>
      </c>
      <c r="G150" s="8"/>
    </row>
    <row r="151" spans="1:7" x14ac:dyDescent="0.3">
      <c r="A151" s="3" t="s">
        <v>6</v>
      </c>
      <c r="B151" s="3" t="s">
        <v>8</v>
      </c>
      <c r="C151" s="3">
        <v>2014</v>
      </c>
      <c r="D151" s="5">
        <v>70355</v>
      </c>
      <c r="E151" s="6" t="s">
        <v>15</v>
      </c>
      <c r="G151" s="8"/>
    </row>
    <row r="152" spans="1:7" x14ac:dyDescent="0.3">
      <c r="A152" s="3" t="s">
        <v>6</v>
      </c>
      <c r="B152" s="3" t="s">
        <v>8</v>
      </c>
      <c r="C152" s="3">
        <v>2010</v>
      </c>
      <c r="D152" s="5">
        <v>91015</v>
      </c>
      <c r="E152" s="6" t="s">
        <v>17</v>
      </c>
      <c r="G152" s="8"/>
    </row>
    <row r="153" spans="1:7" x14ac:dyDescent="0.3">
      <c r="A153" s="3" t="s">
        <v>6</v>
      </c>
      <c r="B153" s="3" t="s">
        <v>8</v>
      </c>
      <c r="C153" s="3">
        <v>2012</v>
      </c>
      <c r="D153" s="5">
        <v>83364</v>
      </c>
      <c r="E153" s="6" t="s">
        <v>11</v>
      </c>
      <c r="G153" s="8"/>
    </row>
    <row r="154" spans="1:7" x14ac:dyDescent="0.3">
      <c r="A154" s="3" t="s">
        <v>6</v>
      </c>
      <c r="B154" s="3" t="s">
        <v>8</v>
      </c>
      <c r="C154" s="3">
        <v>2017</v>
      </c>
      <c r="D154" s="5">
        <v>101654</v>
      </c>
      <c r="E154" s="6" t="s">
        <v>10</v>
      </c>
      <c r="G154" s="8"/>
    </row>
    <row r="155" spans="1:7" x14ac:dyDescent="0.3">
      <c r="A155" s="3" t="s">
        <v>6</v>
      </c>
      <c r="B155" s="3" t="s">
        <v>8</v>
      </c>
      <c r="C155" s="3">
        <v>2015</v>
      </c>
      <c r="D155" s="5">
        <v>47116</v>
      </c>
      <c r="E155" s="6" t="s">
        <v>21</v>
      </c>
      <c r="G155" s="8"/>
    </row>
    <row r="156" spans="1:7" x14ac:dyDescent="0.3">
      <c r="A156" s="3" t="s">
        <v>6</v>
      </c>
      <c r="B156" s="3" t="s">
        <v>8</v>
      </c>
      <c r="C156" s="3">
        <v>2014</v>
      </c>
      <c r="D156" s="5">
        <v>89965</v>
      </c>
      <c r="E156" s="6" t="s">
        <v>14</v>
      </c>
      <c r="G156" s="8"/>
    </row>
    <row r="157" spans="1:7" x14ac:dyDescent="0.3">
      <c r="A157" s="3" t="s">
        <v>6</v>
      </c>
      <c r="B157" s="3" t="s">
        <v>8</v>
      </c>
      <c r="C157" s="3">
        <v>2019</v>
      </c>
      <c r="D157" s="5">
        <v>146659</v>
      </c>
      <c r="E157" s="6" t="s">
        <v>11</v>
      </c>
      <c r="G157" s="8"/>
    </row>
    <row r="158" spans="1:7" x14ac:dyDescent="0.3">
      <c r="A158" s="3" t="s">
        <v>6</v>
      </c>
      <c r="B158" s="3" t="s">
        <v>8</v>
      </c>
      <c r="C158" s="3">
        <v>2014</v>
      </c>
      <c r="D158" s="5">
        <v>94104</v>
      </c>
      <c r="E158" s="6" t="s">
        <v>21</v>
      </c>
      <c r="G158" s="8"/>
    </row>
    <row r="159" spans="1:7" x14ac:dyDescent="0.3">
      <c r="A159" s="3" t="s">
        <v>6</v>
      </c>
      <c r="B159" s="3" t="s">
        <v>8</v>
      </c>
      <c r="C159" s="3">
        <v>2010</v>
      </c>
      <c r="D159" s="5">
        <v>120248</v>
      </c>
      <c r="E159" s="6" t="s">
        <v>20</v>
      </c>
      <c r="G159" s="8"/>
    </row>
    <row r="160" spans="1:7" x14ac:dyDescent="0.3">
      <c r="A160" s="3" t="s">
        <v>6</v>
      </c>
      <c r="B160" s="3" t="s">
        <v>8</v>
      </c>
      <c r="C160" s="3">
        <v>2019</v>
      </c>
      <c r="D160" s="5">
        <v>89067</v>
      </c>
      <c r="E160" s="6" t="s">
        <v>13</v>
      </c>
      <c r="G160" s="8"/>
    </row>
    <row r="161" spans="1:7" x14ac:dyDescent="0.3">
      <c r="A161" s="3" t="s">
        <v>6</v>
      </c>
      <c r="B161" s="3" t="s">
        <v>8</v>
      </c>
      <c r="C161" s="3">
        <v>2015</v>
      </c>
      <c r="D161" s="5">
        <v>94336</v>
      </c>
      <c r="E161" s="6" t="s">
        <v>14</v>
      </c>
      <c r="G161" s="8"/>
    </row>
    <row r="162" spans="1:7" x14ac:dyDescent="0.3">
      <c r="A162" s="3" t="s">
        <v>6</v>
      </c>
      <c r="B162" s="3" t="s">
        <v>8</v>
      </c>
      <c r="C162" s="3">
        <v>2019</v>
      </c>
      <c r="D162" s="5">
        <v>131158</v>
      </c>
      <c r="E162" s="6" t="s">
        <v>17</v>
      </c>
      <c r="G162" s="8"/>
    </row>
    <row r="163" spans="1:7" x14ac:dyDescent="0.3">
      <c r="A163" s="3" t="s">
        <v>6</v>
      </c>
      <c r="B163" s="3" t="s">
        <v>8</v>
      </c>
      <c r="C163" s="3">
        <v>2013</v>
      </c>
      <c r="D163" s="5">
        <v>142706</v>
      </c>
      <c r="E163" s="6" t="s">
        <v>14</v>
      </c>
      <c r="G163" s="8"/>
    </row>
    <row r="164" spans="1:7" x14ac:dyDescent="0.3">
      <c r="A164" s="3" t="s">
        <v>6</v>
      </c>
      <c r="B164" s="3" t="s">
        <v>8</v>
      </c>
      <c r="C164" s="3">
        <v>2017</v>
      </c>
      <c r="D164" s="5">
        <v>143297</v>
      </c>
      <c r="E164" s="6" t="s">
        <v>14</v>
      </c>
      <c r="G164" s="8"/>
    </row>
    <row r="165" spans="1:7" x14ac:dyDescent="0.3">
      <c r="A165" s="3" t="s">
        <v>6</v>
      </c>
      <c r="B165" s="3" t="s">
        <v>8</v>
      </c>
      <c r="C165" s="3">
        <v>2020</v>
      </c>
      <c r="D165" s="5">
        <v>134636</v>
      </c>
      <c r="E165" s="6" t="s">
        <v>16</v>
      </c>
      <c r="G165" s="8"/>
    </row>
    <row r="166" spans="1:7" x14ac:dyDescent="0.3">
      <c r="A166" s="3" t="s">
        <v>6</v>
      </c>
      <c r="B166" s="3" t="s">
        <v>8</v>
      </c>
      <c r="C166" s="3">
        <v>2014</v>
      </c>
      <c r="D166" s="5">
        <v>54370</v>
      </c>
      <c r="E166" s="6" t="s">
        <v>21</v>
      </c>
      <c r="G166" s="8"/>
    </row>
    <row r="167" spans="1:7" x14ac:dyDescent="0.3">
      <c r="A167" s="3" t="s">
        <v>6</v>
      </c>
      <c r="B167" s="3" t="s">
        <v>8</v>
      </c>
      <c r="C167" s="3">
        <v>2014</v>
      </c>
      <c r="D167" s="5">
        <v>72452</v>
      </c>
      <c r="E167" s="6" t="s">
        <v>10</v>
      </c>
      <c r="G167" s="8"/>
    </row>
    <row r="168" spans="1:7" x14ac:dyDescent="0.3">
      <c r="A168" s="3" t="s">
        <v>6</v>
      </c>
      <c r="B168" s="3" t="s">
        <v>8</v>
      </c>
      <c r="C168" s="3">
        <v>2012</v>
      </c>
      <c r="D168" s="5">
        <v>108672</v>
      </c>
      <c r="E168" s="6" t="s">
        <v>12</v>
      </c>
      <c r="G168" s="8"/>
    </row>
    <row r="169" spans="1:7" x14ac:dyDescent="0.3">
      <c r="A169" s="3" t="s">
        <v>6</v>
      </c>
      <c r="B169" s="3" t="s">
        <v>8</v>
      </c>
      <c r="C169" s="3">
        <v>2011</v>
      </c>
      <c r="D169" s="5">
        <v>144487</v>
      </c>
      <c r="E169" s="6" t="s">
        <v>18</v>
      </c>
      <c r="G169" s="8"/>
    </row>
    <row r="170" spans="1:7" x14ac:dyDescent="0.3">
      <c r="A170" s="3" t="s">
        <v>6</v>
      </c>
      <c r="B170" s="3" t="s">
        <v>8</v>
      </c>
      <c r="C170" s="3">
        <v>2011</v>
      </c>
      <c r="D170" s="5">
        <v>94807</v>
      </c>
      <c r="E170" s="6" t="s">
        <v>13</v>
      </c>
      <c r="G170" s="8"/>
    </row>
    <row r="171" spans="1:7" x14ac:dyDescent="0.3">
      <c r="A171" s="3" t="s">
        <v>6</v>
      </c>
      <c r="B171" s="3" t="s">
        <v>8</v>
      </c>
      <c r="C171" s="3">
        <v>2016</v>
      </c>
      <c r="D171" s="5">
        <v>139245</v>
      </c>
      <c r="E171" s="6" t="s">
        <v>18</v>
      </c>
      <c r="G171" s="8"/>
    </row>
    <row r="172" spans="1:7" x14ac:dyDescent="0.3">
      <c r="A172" s="3" t="s">
        <v>6</v>
      </c>
      <c r="B172" s="3" t="s">
        <v>8</v>
      </c>
      <c r="C172" s="3">
        <v>2020</v>
      </c>
      <c r="D172" s="5">
        <v>45341</v>
      </c>
      <c r="E172" s="6" t="s">
        <v>17</v>
      </c>
      <c r="G172" s="8"/>
    </row>
    <row r="173" spans="1:7" x14ac:dyDescent="0.3">
      <c r="A173" s="3" t="s">
        <v>6</v>
      </c>
      <c r="B173" s="3" t="s">
        <v>8</v>
      </c>
      <c r="C173" s="3">
        <v>2018</v>
      </c>
      <c r="D173" s="5">
        <v>59672</v>
      </c>
      <c r="E173" s="6" t="s">
        <v>15</v>
      </c>
      <c r="G173" s="8"/>
    </row>
    <row r="174" spans="1:7" x14ac:dyDescent="0.3">
      <c r="A174" s="3" t="s">
        <v>6</v>
      </c>
      <c r="B174" s="3" t="s">
        <v>8</v>
      </c>
      <c r="C174" s="3">
        <v>2010</v>
      </c>
      <c r="D174" s="5">
        <v>130395</v>
      </c>
      <c r="E174" s="6" t="s">
        <v>15</v>
      </c>
      <c r="G174" s="8"/>
    </row>
    <row r="175" spans="1:7" x14ac:dyDescent="0.3">
      <c r="A175" s="3" t="s">
        <v>6</v>
      </c>
      <c r="B175" s="3" t="s">
        <v>8</v>
      </c>
      <c r="C175" s="3">
        <v>2016</v>
      </c>
      <c r="D175" s="5">
        <v>136345</v>
      </c>
      <c r="E175" s="6" t="s">
        <v>10</v>
      </c>
      <c r="G175" s="8"/>
    </row>
    <row r="176" spans="1:7" x14ac:dyDescent="0.3">
      <c r="A176" s="3" t="s">
        <v>6</v>
      </c>
      <c r="B176" s="3" t="s">
        <v>8</v>
      </c>
      <c r="C176" s="3">
        <v>2010</v>
      </c>
      <c r="D176" s="5">
        <v>108920</v>
      </c>
      <c r="E176" s="6" t="s">
        <v>21</v>
      </c>
      <c r="G176" s="8"/>
    </row>
    <row r="177" spans="1:7" x14ac:dyDescent="0.3">
      <c r="A177" s="3" t="s">
        <v>6</v>
      </c>
      <c r="B177" s="3" t="s">
        <v>8</v>
      </c>
      <c r="C177" s="3">
        <v>2014</v>
      </c>
      <c r="D177" s="5">
        <v>99339</v>
      </c>
      <c r="E177" s="6" t="s">
        <v>12</v>
      </c>
      <c r="G177" s="8"/>
    </row>
    <row r="178" spans="1:7" x14ac:dyDescent="0.3">
      <c r="A178" s="3" t="s">
        <v>6</v>
      </c>
      <c r="B178" s="3" t="s">
        <v>8</v>
      </c>
      <c r="C178" s="3">
        <v>2020</v>
      </c>
      <c r="D178" s="5">
        <v>70794</v>
      </c>
      <c r="E178" s="6" t="s">
        <v>14</v>
      </c>
      <c r="G178" s="8"/>
    </row>
    <row r="179" spans="1:7" x14ac:dyDescent="0.3">
      <c r="A179" s="3" t="s">
        <v>6</v>
      </c>
      <c r="B179" s="3" t="s">
        <v>8</v>
      </c>
      <c r="C179" s="3">
        <v>2012</v>
      </c>
      <c r="D179" s="5">
        <v>139010</v>
      </c>
      <c r="E179" s="6" t="s">
        <v>21</v>
      </c>
      <c r="G179" s="8"/>
    </row>
    <row r="180" spans="1:7" x14ac:dyDescent="0.3">
      <c r="A180" s="3" t="s">
        <v>6</v>
      </c>
      <c r="B180" s="3" t="s">
        <v>8</v>
      </c>
      <c r="C180" s="3">
        <v>2015</v>
      </c>
      <c r="D180" s="5">
        <v>59753</v>
      </c>
      <c r="E180" s="6" t="s">
        <v>12</v>
      </c>
      <c r="G180" s="8"/>
    </row>
    <row r="181" spans="1:7" x14ac:dyDescent="0.3">
      <c r="A181" s="3" t="s">
        <v>6</v>
      </c>
      <c r="B181" s="3" t="s">
        <v>8</v>
      </c>
      <c r="C181" s="3">
        <v>2016</v>
      </c>
      <c r="D181" s="5">
        <v>75000</v>
      </c>
      <c r="E181" s="6" t="s">
        <v>16</v>
      </c>
      <c r="G181" s="8"/>
    </row>
    <row r="182" spans="1:7" x14ac:dyDescent="0.3">
      <c r="A182" s="3" t="s">
        <v>6</v>
      </c>
      <c r="B182" s="3" t="s">
        <v>8</v>
      </c>
      <c r="C182" s="3">
        <v>2013</v>
      </c>
      <c r="D182" s="5">
        <v>55939</v>
      </c>
      <c r="E182" s="6" t="s">
        <v>10</v>
      </c>
      <c r="G182" s="8"/>
    </row>
    <row r="183" spans="1:7" x14ac:dyDescent="0.3">
      <c r="A183" s="3" t="s">
        <v>6</v>
      </c>
      <c r="B183" s="3" t="s">
        <v>8</v>
      </c>
      <c r="C183" s="3">
        <v>2017</v>
      </c>
      <c r="D183" s="5">
        <v>73574</v>
      </c>
      <c r="E183" s="6" t="s">
        <v>17</v>
      </c>
      <c r="G183" s="8"/>
    </row>
    <row r="184" spans="1:7" x14ac:dyDescent="0.3">
      <c r="A184" s="3" t="s">
        <v>6</v>
      </c>
      <c r="B184" s="3" t="s">
        <v>8</v>
      </c>
      <c r="C184" s="3">
        <v>2015</v>
      </c>
      <c r="D184" s="5">
        <v>59325</v>
      </c>
      <c r="E184" s="6" t="s">
        <v>20</v>
      </c>
      <c r="G184" s="8"/>
    </row>
    <row r="185" spans="1:7" x14ac:dyDescent="0.3">
      <c r="A185" s="3" t="s">
        <v>6</v>
      </c>
      <c r="B185" s="3" t="s">
        <v>8</v>
      </c>
      <c r="C185" s="3">
        <v>2019</v>
      </c>
      <c r="D185" s="5">
        <v>49813</v>
      </c>
      <c r="E185" s="6" t="s">
        <v>19</v>
      </c>
      <c r="G185" s="8"/>
    </row>
    <row r="186" spans="1:7" x14ac:dyDescent="0.3">
      <c r="A186" s="3" t="s">
        <v>6</v>
      </c>
      <c r="B186" s="3" t="s">
        <v>8</v>
      </c>
      <c r="C186" s="3">
        <v>2017</v>
      </c>
      <c r="D186" s="5">
        <v>114427</v>
      </c>
      <c r="E186" s="6" t="s">
        <v>20</v>
      </c>
      <c r="G186" s="8"/>
    </row>
    <row r="187" spans="1:7" x14ac:dyDescent="0.3">
      <c r="A187" s="3" t="s">
        <v>6</v>
      </c>
      <c r="B187" s="3" t="s">
        <v>8</v>
      </c>
      <c r="C187" s="3">
        <v>2017</v>
      </c>
      <c r="D187" s="5">
        <v>117161</v>
      </c>
      <c r="E187" s="6" t="s">
        <v>12</v>
      </c>
      <c r="G187" s="8"/>
    </row>
    <row r="188" spans="1:7" x14ac:dyDescent="0.3">
      <c r="A188" s="3" t="s">
        <v>6</v>
      </c>
      <c r="B188" s="3" t="s">
        <v>8</v>
      </c>
      <c r="C188" s="3">
        <v>2012</v>
      </c>
      <c r="D188" s="5">
        <v>73536</v>
      </c>
      <c r="E188" s="6" t="s">
        <v>19</v>
      </c>
      <c r="G188" s="8"/>
    </row>
    <row r="189" spans="1:7" x14ac:dyDescent="0.3">
      <c r="A189" s="3" t="s">
        <v>6</v>
      </c>
      <c r="B189" s="3" t="s">
        <v>8</v>
      </c>
      <c r="C189" s="3">
        <v>2014</v>
      </c>
      <c r="D189" s="5">
        <v>82410</v>
      </c>
      <c r="E189" s="6" t="s">
        <v>19</v>
      </c>
      <c r="G189" s="8"/>
    </row>
    <row r="190" spans="1:7" x14ac:dyDescent="0.3">
      <c r="A190" s="3" t="s">
        <v>6</v>
      </c>
      <c r="B190" s="3" t="s">
        <v>8</v>
      </c>
      <c r="C190" s="3">
        <v>2012</v>
      </c>
      <c r="D190" s="5">
        <v>91382</v>
      </c>
      <c r="E190" s="6" t="s">
        <v>15</v>
      </c>
      <c r="G190" s="8"/>
    </row>
    <row r="191" spans="1:7" x14ac:dyDescent="0.3">
      <c r="A191" s="3" t="s">
        <v>6</v>
      </c>
      <c r="B191" s="3" t="s">
        <v>8</v>
      </c>
      <c r="C191" s="3">
        <v>2018</v>
      </c>
      <c r="D191" s="5">
        <v>90862</v>
      </c>
      <c r="E191" s="6" t="s">
        <v>13</v>
      </c>
      <c r="G191" s="8"/>
    </row>
    <row r="192" spans="1:7" x14ac:dyDescent="0.3">
      <c r="A192" s="3" t="s">
        <v>6</v>
      </c>
      <c r="B192" s="3" t="s">
        <v>8</v>
      </c>
      <c r="C192" s="3">
        <v>2013</v>
      </c>
      <c r="D192" s="5">
        <v>143734</v>
      </c>
      <c r="E192" s="6" t="s">
        <v>20</v>
      </c>
      <c r="G192" s="8"/>
    </row>
    <row r="193" spans="1:7" x14ac:dyDescent="0.3">
      <c r="A193" s="3" t="s">
        <v>6</v>
      </c>
      <c r="B193" s="3" t="s">
        <v>8</v>
      </c>
      <c r="C193" s="3">
        <v>2019</v>
      </c>
      <c r="D193" s="5">
        <v>129078</v>
      </c>
      <c r="E193" s="6" t="s">
        <v>19</v>
      </c>
      <c r="G193" s="8"/>
    </row>
    <row r="194" spans="1:7" x14ac:dyDescent="0.3">
      <c r="A194" s="3" t="s">
        <v>6</v>
      </c>
      <c r="B194" s="3" t="s">
        <v>8</v>
      </c>
      <c r="C194" s="3">
        <v>2018</v>
      </c>
      <c r="D194" s="5">
        <v>76087</v>
      </c>
      <c r="E194" s="6" t="s">
        <v>21</v>
      </c>
      <c r="G194" s="8"/>
    </row>
    <row r="195" spans="1:7" x14ac:dyDescent="0.3">
      <c r="A195" s="3" t="s">
        <v>6</v>
      </c>
      <c r="B195" s="3" t="s">
        <v>8</v>
      </c>
      <c r="C195" s="3">
        <v>2016</v>
      </c>
      <c r="D195" s="5">
        <v>146897</v>
      </c>
      <c r="E195" s="6" t="s">
        <v>13</v>
      </c>
      <c r="G195" s="8"/>
    </row>
    <row r="196" spans="1:7" x14ac:dyDescent="0.3">
      <c r="A196" s="3" t="s">
        <v>6</v>
      </c>
      <c r="B196" s="3" t="s">
        <v>8</v>
      </c>
      <c r="C196" s="3">
        <v>2020</v>
      </c>
      <c r="D196" s="5">
        <v>139836</v>
      </c>
      <c r="E196" s="6" t="s">
        <v>16</v>
      </c>
      <c r="G196" s="8"/>
    </row>
    <row r="197" spans="1:7" x14ac:dyDescent="0.3">
      <c r="A197" s="3" t="s">
        <v>6</v>
      </c>
      <c r="B197" s="3" t="s">
        <v>8</v>
      </c>
      <c r="C197" s="3">
        <v>2013</v>
      </c>
      <c r="D197" s="5">
        <v>123726</v>
      </c>
      <c r="E197" s="6" t="s">
        <v>14</v>
      </c>
      <c r="G197" s="8"/>
    </row>
    <row r="198" spans="1:7" x14ac:dyDescent="0.3">
      <c r="A198" s="3" t="s">
        <v>6</v>
      </c>
      <c r="B198" s="3" t="s">
        <v>8</v>
      </c>
      <c r="C198" s="3">
        <v>2017</v>
      </c>
      <c r="D198" s="5">
        <v>108730</v>
      </c>
      <c r="E198" s="6" t="s">
        <v>14</v>
      </c>
      <c r="G198" s="8"/>
    </row>
    <row r="199" spans="1:7" x14ac:dyDescent="0.3">
      <c r="A199" s="3" t="s">
        <v>6</v>
      </c>
      <c r="B199" s="3" t="s">
        <v>8</v>
      </c>
      <c r="C199" s="3">
        <v>2017</v>
      </c>
      <c r="D199" s="5">
        <v>75631</v>
      </c>
      <c r="E199" s="6" t="s">
        <v>17</v>
      </c>
      <c r="G199" s="8"/>
    </row>
    <row r="200" spans="1:7" x14ac:dyDescent="0.3">
      <c r="A200" s="3" t="s">
        <v>6</v>
      </c>
      <c r="B200" s="3" t="s">
        <v>8</v>
      </c>
      <c r="C200" s="3">
        <v>2012</v>
      </c>
      <c r="D200" s="5">
        <v>137077</v>
      </c>
      <c r="E200" s="6" t="s">
        <v>20</v>
      </c>
      <c r="G200" s="8"/>
    </row>
    <row r="201" spans="1:7" x14ac:dyDescent="0.3">
      <c r="A201" s="3" t="s">
        <v>6</v>
      </c>
      <c r="B201" s="3" t="s">
        <v>8</v>
      </c>
      <c r="C201" s="3">
        <v>2020</v>
      </c>
      <c r="D201" s="5">
        <v>51482</v>
      </c>
      <c r="E201" s="6" t="s">
        <v>17</v>
      </c>
      <c r="G201" s="8"/>
    </row>
    <row r="202" spans="1:7" x14ac:dyDescent="0.3">
      <c r="A202" s="3" t="s">
        <v>6</v>
      </c>
      <c r="B202" s="3" t="s">
        <v>8</v>
      </c>
      <c r="C202" s="3">
        <v>2017</v>
      </c>
      <c r="D202" s="5">
        <v>142811</v>
      </c>
      <c r="E202" s="6" t="s">
        <v>16</v>
      </c>
      <c r="G202" s="8"/>
    </row>
    <row r="203" spans="1:7" x14ac:dyDescent="0.3">
      <c r="A203" s="3" t="s">
        <v>6</v>
      </c>
      <c r="B203" s="3" t="s">
        <v>8</v>
      </c>
      <c r="C203" s="3">
        <v>2015</v>
      </c>
      <c r="D203" s="5">
        <v>100221</v>
      </c>
      <c r="E203" s="6" t="s">
        <v>19</v>
      </c>
      <c r="G203" s="8"/>
    </row>
    <row r="204" spans="1:7" x14ac:dyDescent="0.3">
      <c r="A204" s="3" t="s">
        <v>6</v>
      </c>
      <c r="B204" s="3" t="s">
        <v>8</v>
      </c>
      <c r="C204" s="3">
        <v>2019</v>
      </c>
      <c r="D204" s="5">
        <v>125657</v>
      </c>
      <c r="E204" s="6" t="s">
        <v>14</v>
      </c>
      <c r="G204" s="8"/>
    </row>
    <row r="205" spans="1:7" x14ac:dyDescent="0.3">
      <c r="A205" s="3" t="s">
        <v>6</v>
      </c>
      <c r="B205" s="3" t="s">
        <v>8</v>
      </c>
      <c r="C205" s="3">
        <v>2014</v>
      </c>
      <c r="D205" s="5">
        <v>76675</v>
      </c>
      <c r="E205" s="6" t="s">
        <v>11</v>
      </c>
      <c r="G205" s="8"/>
    </row>
    <row r="206" spans="1:7" x14ac:dyDescent="0.3">
      <c r="A206" s="3" t="s">
        <v>6</v>
      </c>
      <c r="B206" s="3" t="s">
        <v>8</v>
      </c>
      <c r="C206" s="3">
        <v>2017</v>
      </c>
      <c r="D206" s="5">
        <v>146352</v>
      </c>
      <c r="E206" s="6" t="s">
        <v>16</v>
      </c>
      <c r="G206" s="8"/>
    </row>
    <row r="207" spans="1:7" x14ac:dyDescent="0.3">
      <c r="A207" s="3" t="s">
        <v>6</v>
      </c>
      <c r="B207" s="3" t="s">
        <v>8</v>
      </c>
      <c r="C207" s="3">
        <v>2016</v>
      </c>
      <c r="D207" s="5">
        <v>147307</v>
      </c>
      <c r="E207" s="6" t="s">
        <v>15</v>
      </c>
      <c r="G207" s="8"/>
    </row>
    <row r="208" spans="1:7" x14ac:dyDescent="0.3">
      <c r="A208" s="3" t="s">
        <v>6</v>
      </c>
      <c r="B208" s="3" t="s">
        <v>8</v>
      </c>
      <c r="C208" s="3">
        <v>2015</v>
      </c>
      <c r="D208" s="5">
        <v>72408</v>
      </c>
      <c r="E208" s="6" t="s">
        <v>12</v>
      </c>
      <c r="G208" s="8"/>
    </row>
    <row r="209" spans="1:7" x14ac:dyDescent="0.3">
      <c r="A209" s="3" t="s">
        <v>6</v>
      </c>
      <c r="B209" s="3" t="s">
        <v>8</v>
      </c>
      <c r="C209" s="3">
        <v>2018</v>
      </c>
      <c r="D209" s="5">
        <v>106922</v>
      </c>
      <c r="E209" s="6" t="s">
        <v>19</v>
      </c>
      <c r="G209" s="8"/>
    </row>
    <row r="210" spans="1:7" x14ac:dyDescent="0.3">
      <c r="A210" s="3" t="s">
        <v>6</v>
      </c>
      <c r="B210" s="3" t="s">
        <v>8</v>
      </c>
      <c r="C210" s="3">
        <v>2012</v>
      </c>
      <c r="D210" s="5">
        <v>107820</v>
      </c>
      <c r="E210" s="6" t="s">
        <v>16</v>
      </c>
      <c r="G210" s="8"/>
    </row>
    <row r="211" spans="1:7" x14ac:dyDescent="0.3">
      <c r="A211" s="3" t="s">
        <v>6</v>
      </c>
      <c r="B211" s="3" t="s">
        <v>8</v>
      </c>
      <c r="C211" s="3">
        <v>2011</v>
      </c>
      <c r="D211" s="5">
        <v>88068</v>
      </c>
      <c r="E211" s="6" t="s">
        <v>16</v>
      </c>
      <c r="G211" s="8"/>
    </row>
    <row r="212" spans="1:7" x14ac:dyDescent="0.3">
      <c r="A212" s="3" t="s">
        <v>6</v>
      </c>
      <c r="B212" s="3" t="s">
        <v>8</v>
      </c>
      <c r="C212" s="3">
        <v>2016</v>
      </c>
      <c r="D212" s="5">
        <v>97738</v>
      </c>
      <c r="E212" s="6" t="s">
        <v>18</v>
      </c>
      <c r="G212" s="8"/>
    </row>
    <row r="213" spans="1:7" x14ac:dyDescent="0.3">
      <c r="A213" s="3" t="s">
        <v>6</v>
      </c>
      <c r="B213" s="3" t="s">
        <v>8</v>
      </c>
      <c r="C213" s="3">
        <v>2015</v>
      </c>
      <c r="D213" s="5">
        <v>46047</v>
      </c>
      <c r="E213" s="6" t="s">
        <v>13</v>
      </c>
      <c r="G213" s="8"/>
    </row>
    <row r="214" spans="1:7" x14ac:dyDescent="0.3">
      <c r="A214" s="3" t="s">
        <v>6</v>
      </c>
      <c r="B214" s="3" t="s">
        <v>8</v>
      </c>
      <c r="C214" s="3">
        <v>2011</v>
      </c>
      <c r="D214" s="5">
        <v>118716</v>
      </c>
      <c r="E214" s="6" t="s">
        <v>20</v>
      </c>
      <c r="G214" s="8"/>
    </row>
    <row r="215" spans="1:7" x14ac:dyDescent="0.3">
      <c r="A215" s="3" t="s">
        <v>6</v>
      </c>
      <c r="B215" s="3" t="s">
        <v>8</v>
      </c>
      <c r="C215" s="3">
        <v>2017</v>
      </c>
      <c r="D215" s="5">
        <v>101077</v>
      </c>
      <c r="E215" s="6" t="s">
        <v>11</v>
      </c>
      <c r="G215" s="8"/>
    </row>
    <row r="216" spans="1:7" x14ac:dyDescent="0.3">
      <c r="A216" s="3" t="s">
        <v>6</v>
      </c>
      <c r="B216" s="3" t="s">
        <v>8</v>
      </c>
      <c r="C216" s="3">
        <v>2016</v>
      </c>
      <c r="D216" s="5">
        <v>50664</v>
      </c>
      <c r="E216" s="6" t="s">
        <v>17</v>
      </c>
      <c r="G216" s="8"/>
    </row>
    <row r="217" spans="1:7" x14ac:dyDescent="0.3">
      <c r="A217" s="3" t="s">
        <v>6</v>
      </c>
      <c r="B217" s="3" t="s">
        <v>8</v>
      </c>
      <c r="C217" s="3">
        <v>2017</v>
      </c>
      <c r="D217" s="5">
        <v>128942</v>
      </c>
      <c r="E217" s="6" t="s">
        <v>17</v>
      </c>
      <c r="G217" s="8"/>
    </row>
    <row r="218" spans="1:7" x14ac:dyDescent="0.3">
      <c r="A218" s="3" t="s">
        <v>6</v>
      </c>
      <c r="B218" s="3" t="s">
        <v>8</v>
      </c>
      <c r="C218" s="3">
        <v>2010</v>
      </c>
      <c r="D218" s="5">
        <v>102286</v>
      </c>
      <c r="E218" s="6" t="s">
        <v>15</v>
      </c>
      <c r="G218" s="8"/>
    </row>
    <row r="219" spans="1:7" x14ac:dyDescent="0.3">
      <c r="A219" s="3" t="s">
        <v>6</v>
      </c>
      <c r="B219" s="3" t="s">
        <v>8</v>
      </c>
      <c r="C219" s="3">
        <v>2011</v>
      </c>
      <c r="D219" s="5">
        <v>108688</v>
      </c>
      <c r="E219" s="6" t="s">
        <v>11</v>
      </c>
      <c r="G219" s="8"/>
    </row>
    <row r="220" spans="1:7" x14ac:dyDescent="0.3">
      <c r="A220" s="3" t="s">
        <v>6</v>
      </c>
      <c r="B220" s="3" t="s">
        <v>8</v>
      </c>
      <c r="C220" s="3">
        <v>2010</v>
      </c>
      <c r="D220" s="5">
        <v>46991</v>
      </c>
      <c r="E220" s="6" t="s">
        <v>11</v>
      </c>
      <c r="G220" s="8"/>
    </row>
    <row r="221" spans="1:7" x14ac:dyDescent="0.3">
      <c r="A221" s="3" t="s">
        <v>6</v>
      </c>
      <c r="B221" s="3" t="s">
        <v>8</v>
      </c>
      <c r="C221" s="3">
        <v>2016</v>
      </c>
      <c r="D221" s="5">
        <v>79033</v>
      </c>
      <c r="E221" s="6" t="s">
        <v>12</v>
      </c>
      <c r="G221" s="8"/>
    </row>
    <row r="222" spans="1:7" x14ac:dyDescent="0.3">
      <c r="A222" s="3" t="s">
        <v>6</v>
      </c>
      <c r="B222" s="3" t="s">
        <v>8</v>
      </c>
      <c r="C222" s="3">
        <v>2014</v>
      </c>
      <c r="D222" s="5">
        <v>149982</v>
      </c>
      <c r="E222" s="6" t="s">
        <v>14</v>
      </c>
      <c r="G222" s="8"/>
    </row>
    <row r="223" spans="1:7" x14ac:dyDescent="0.3">
      <c r="A223" s="3" t="s">
        <v>6</v>
      </c>
      <c r="B223" s="3" t="s">
        <v>8</v>
      </c>
      <c r="C223" s="3">
        <v>2012</v>
      </c>
      <c r="D223" s="5">
        <v>66705</v>
      </c>
      <c r="E223" s="6" t="s">
        <v>11</v>
      </c>
      <c r="G223" s="8"/>
    </row>
    <row r="224" spans="1:7" x14ac:dyDescent="0.3">
      <c r="A224" s="3" t="s">
        <v>6</v>
      </c>
      <c r="B224" s="3" t="s">
        <v>8</v>
      </c>
      <c r="C224" s="3">
        <v>2010</v>
      </c>
      <c r="D224" s="5">
        <v>51722</v>
      </c>
      <c r="E224" s="6" t="s">
        <v>17</v>
      </c>
      <c r="G224" s="8"/>
    </row>
    <row r="225" spans="1:7" x14ac:dyDescent="0.3">
      <c r="A225" s="3" t="s">
        <v>6</v>
      </c>
      <c r="B225" s="3" t="s">
        <v>8</v>
      </c>
      <c r="C225" s="3">
        <v>2012</v>
      </c>
      <c r="D225" s="5">
        <v>83739</v>
      </c>
      <c r="E225" s="6" t="s">
        <v>20</v>
      </c>
      <c r="G225" s="8"/>
    </row>
    <row r="226" spans="1:7" x14ac:dyDescent="0.3">
      <c r="A226" s="3" t="s">
        <v>6</v>
      </c>
      <c r="B226" s="3" t="s">
        <v>8</v>
      </c>
      <c r="C226" s="3">
        <v>2020</v>
      </c>
      <c r="D226" s="5">
        <v>51582</v>
      </c>
      <c r="E226" s="6" t="s">
        <v>12</v>
      </c>
      <c r="G226" s="8"/>
    </row>
    <row r="227" spans="1:7" x14ac:dyDescent="0.3">
      <c r="A227" s="3" t="s">
        <v>6</v>
      </c>
      <c r="B227" s="3" t="s">
        <v>8</v>
      </c>
      <c r="C227" s="3">
        <v>2017</v>
      </c>
      <c r="D227" s="5">
        <v>93161</v>
      </c>
      <c r="E227" s="6" t="s">
        <v>14</v>
      </c>
      <c r="G227" s="8"/>
    </row>
    <row r="228" spans="1:7" x14ac:dyDescent="0.3">
      <c r="A228" s="3" t="s">
        <v>6</v>
      </c>
      <c r="B228" s="3" t="s">
        <v>8</v>
      </c>
      <c r="C228" s="3">
        <v>2017</v>
      </c>
      <c r="D228" s="5">
        <v>125649</v>
      </c>
      <c r="E228" s="6" t="s">
        <v>15</v>
      </c>
      <c r="G228" s="8"/>
    </row>
    <row r="229" spans="1:7" x14ac:dyDescent="0.3">
      <c r="A229" s="3" t="s">
        <v>6</v>
      </c>
      <c r="B229" s="3" t="s">
        <v>8</v>
      </c>
      <c r="C229" s="3">
        <v>2016</v>
      </c>
      <c r="D229" s="5">
        <v>124195</v>
      </c>
      <c r="E229" s="6" t="s">
        <v>19</v>
      </c>
      <c r="G229" s="8"/>
    </row>
    <row r="230" spans="1:7" x14ac:dyDescent="0.3">
      <c r="A230" s="3" t="s">
        <v>6</v>
      </c>
      <c r="B230" s="3" t="s">
        <v>8</v>
      </c>
      <c r="C230" s="3">
        <v>2015</v>
      </c>
      <c r="D230" s="5">
        <v>77001</v>
      </c>
      <c r="E230" s="6" t="s">
        <v>18</v>
      </c>
      <c r="G230" s="8"/>
    </row>
    <row r="231" spans="1:7" x14ac:dyDescent="0.3">
      <c r="A231" s="3" t="s">
        <v>6</v>
      </c>
      <c r="B231" s="3" t="s">
        <v>8</v>
      </c>
      <c r="C231" s="3">
        <v>2014</v>
      </c>
      <c r="D231" s="5">
        <v>72761</v>
      </c>
      <c r="E231" s="6" t="s">
        <v>16</v>
      </c>
      <c r="G231" s="8"/>
    </row>
    <row r="232" spans="1:7" x14ac:dyDescent="0.3">
      <c r="A232" s="3" t="s">
        <v>6</v>
      </c>
      <c r="B232" s="3" t="s">
        <v>8</v>
      </c>
      <c r="C232" s="3">
        <v>2011</v>
      </c>
      <c r="D232" s="5">
        <v>75952</v>
      </c>
      <c r="E232" s="6" t="s">
        <v>17</v>
      </c>
      <c r="G232" s="8"/>
    </row>
    <row r="233" spans="1:7" x14ac:dyDescent="0.3">
      <c r="A233" s="3" t="s">
        <v>6</v>
      </c>
      <c r="B233" s="3" t="s">
        <v>8</v>
      </c>
      <c r="C233" s="3">
        <v>2018</v>
      </c>
      <c r="D233" s="5">
        <v>109828</v>
      </c>
      <c r="E233" s="6" t="s">
        <v>12</v>
      </c>
      <c r="G233" s="8"/>
    </row>
    <row r="234" spans="1:7" x14ac:dyDescent="0.3">
      <c r="A234" s="3" t="s">
        <v>6</v>
      </c>
      <c r="B234" s="3" t="s">
        <v>8</v>
      </c>
      <c r="C234" s="3">
        <v>2019</v>
      </c>
      <c r="D234" s="5">
        <v>112865</v>
      </c>
      <c r="E234" s="6" t="s">
        <v>19</v>
      </c>
      <c r="G234" s="8"/>
    </row>
    <row r="235" spans="1:7" x14ac:dyDescent="0.3">
      <c r="A235" s="3" t="s">
        <v>6</v>
      </c>
      <c r="B235" s="3" t="s">
        <v>8</v>
      </c>
      <c r="C235" s="3">
        <v>2020</v>
      </c>
      <c r="D235" s="5">
        <v>140306</v>
      </c>
      <c r="E235" s="6" t="s">
        <v>18</v>
      </c>
      <c r="G235" s="8"/>
    </row>
    <row r="236" spans="1:7" x14ac:dyDescent="0.3">
      <c r="A236" s="3" t="s">
        <v>6</v>
      </c>
      <c r="B236" s="3" t="s">
        <v>8</v>
      </c>
      <c r="C236" s="3">
        <v>2015</v>
      </c>
      <c r="D236" s="5">
        <v>145887</v>
      </c>
      <c r="E236" s="6" t="s">
        <v>21</v>
      </c>
      <c r="G236" s="8"/>
    </row>
    <row r="237" spans="1:7" x14ac:dyDescent="0.3">
      <c r="A237" s="3" t="s">
        <v>6</v>
      </c>
      <c r="B237" s="3" t="s">
        <v>8</v>
      </c>
      <c r="C237" s="3">
        <v>2017</v>
      </c>
      <c r="D237" s="5">
        <v>58306</v>
      </c>
      <c r="E237" s="6" t="s">
        <v>21</v>
      </c>
      <c r="G237" s="8"/>
    </row>
    <row r="238" spans="1:7" x14ac:dyDescent="0.3">
      <c r="A238" s="3" t="s">
        <v>6</v>
      </c>
      <c r="B238" s="3" t="s">
        <v>8</v>
      </c>
      <c r="C238" s="3">
        <v>2011</v>
      </c>
      <c r="D238" s="5">
        <v>134350</v>
      </c>
      <c r="E238" s="6" t="s">
        <v>20</v>
      </c>
      <c r="G238" s="8"/>
    </row>
    <row r="239" spans="1:7" x14ac:dyDescent="0.3">
      <c r="A239" s="3" t="s">
        <v>6</v>
      </c>
      <c r="B239" s="3" t="s">
        <v>8</v>
      </c>
      <c r="C239" s="3">
        <v>2017</v>
      </c>
      <c r="D239" s="5">
        <v>145079</v>
      </c>
      <c r="E239" s="6" t="s">
        <v>15</v>
      </c>
      <c r="G239" s="8"/>
    </row>
    <row r="240" spans="1:7" x14ac:dyDescent="0.3">
      <c r="A240" s="3" t="s">
        <v>6</v>
      </c>
      <c r="B240" s="3" t="s">
        <v>8</v>
      </c>
      <c r="C240" s="3">
        <v>2020</v>
      </c>
      <c r="D240" s="5">
        <v>70233</v>
      </c>
      <c r="E240" s="6" t="s">
        <v>11</v>
      </c>
      <c r="G240" s="8"/>
    </row>
    <row r="241" spans="1:7" x14ac:dyDescent="0.3">
      <c r="A241" s="3" t="s">
        <v>6</v>
      </c>
      <c r="B241" s="3" t="s">
        <v>8</v>
      </c>
      <c r="C241" s="3">
        <v>2010</v>
      </c>
      <c r="D241" s="5">
        <v>133655</v>
      </c>
      <c r="E241" s="6" t="s">
        <v>15</v>
      </c>
      <c r="G241" s="8"/>
    </row>
    <row r="242" spans="1:7" x14ac:dyDescent="0.3">
      <c r="A242" s="3" t="s">
        <v>6</v>
      </c>
      <c r="B242" s="3" t="s">
        <v>8</v>
      </c>
      <c r="C242" s="3">
        <v>2012</v>
      </c>
      <c r="D242" s="5">
        <v>48366</v>
      </c>
      <c r="E242" s="6" t="s">
        <v>20</v>
      </c>
      <c r="G242" s="8"/>
    </row>
    <row r="243" spans="1:7" x14ac:dyDescent="0.3">
      <c r="A243" s="3" t="s">
        <v>6</v>
      </c>
      <c r="B243" s="3" t="s">
        <v>8</v>
      </c>
      <c r="C243" s="3">
        <v>2011</v>
      </c>
      <c r="D243" s="5">
        <v>50375</v>
      </c>
      <c r="E243" s="6" t="s">
        <v>20</v>
      </c>
      <c r="G243" s="8"/>
    </row>
    <row r="244" spans="1:7" x14ac:dyDescent="0.3">
      <c r="A244" s="3" t="s">
        <v>6</v>
      </c>
      <c r="B244" s="3" t="s">
        <v>8</v>
      </c>
      <c r="C244" s="3">
        <v>2013</v>
      </c>
      <c r="D244" s="5">
        <v>75244</v>
      </c>
      <c r="E244" s="6" t="s">
        <v>18</v>
      </c>
      <c r="G244" s="8"/>
    </row>
    <row r="245" spans="1:7" x14ac:dyDescent="0.3">
      <c r="A245" s="3" t="s">
        <v>6</v>
      </c>
      <c r="B245" s="3" t="s">
        <v>8</v>
      </c>
      <c r="C245" s="3">
        <v>2014</v>
      </c>
      <c r="D245" s="5">
        <v>127904</v>
      </c>
      <c r="E245" s="6" t="s">
        <v>12</v>
      </c>
      <c r="G245" s="8"/>
    </row>
    <row r="246" spans="1:7" x14ac:dyDescent="0.3">
      <c r="A246" s="3" t="s">
        <v>6</v>
      </c>
      <c r="B246" s="3" t="s">
        <v>8</v>
      </c>
      <c r="C246" s="3">
        <v>2015</v>
      </c>
      <c r="D246" s="5">
        <v>119703</v>
      </c>
      <c r="E246" s="6" t="s">
        <v>14</v>
      </c>
      <c r="G246" s="8"/>
    </row>
    <row r="247" spans="1:7" x14ac:dyDescent="0.3">
      <c r="A247" s="3" t="s">
        <v>6</v>
      </c>
      <c r="B247" s="3" t="s">
        <v>8</v>
      </c>
      <c r="C247" s="3">
        <v>2019</v>
      </c>
      <c r="D247" s="5">
        <v>84676</v>
      </c>
      <c r="E247" s="6" t="s">
        <v>12</v>
      </c>
      <c r="G247" s="8"/>
    </row>
    <row r="248" spans="1:7" x14ac:dyDescent="0.3">
      <c r="A248" s="3" t="s">
        <v>6</v>
      </c>
      <c r="B248" s="3" t="s">
        <v>8</v>
      </c>
      <c r="C248" s="3">
        <v>2019</v>
      </c>
      <c r="D248" s="5">
        <v>138178</v>
      </c>
      <c r="E248" s="6" t="s">
        <v>15</v>
      </c>
      <c r="G248" s="8"/>
    </row>
    <row r="249" spans="1:7" x14ac:dyDescent="0.3">
      <c r="A249" s="3" t="s">
        <v>6</v>
      </c>
      <c r="B249" s="3" t="s">
        <v>8</v>
      </c>
      <c r="C249" s="3">
        <v>2017</v>
      </c>
      <c r="D249" s="5">
        <v>46106</v>
      </c>
      <c r="E249" s="6" t="s">
        <v>10</v>
      </c>
      <c r="G249" s="8"/>
    </row>
    <row r="250" spans="1:7" x14ac:dyDescent="0.3">
      <c r="A250" s="3" t="s">
        <v>6</v>
      </c>
      <c r="B250" s="3" t="s">
        <v>8</v>
      </c>
      <c r="C250" s="3">
        <v>2011</v>
      </c>
      <c r="D250" s="5">
        <v>138983</v>
      </c>
      <c r="E250" s="6" t="s">
        <v>18</v>
      </c>
      <c r="G250" s="8"/>
    </row>
    <row r="251" spans="1:7" x14ac:dyDescent="0.3">
      <c r="A251" s="3" t="s">
        <v>6</v>
      </c>
      <c r="B251" s="3" t="s">
        <v>8</v>
      </c>
      <c r="C251" s="3">
        <v>2010</v>
      </c>
      <c r="D251" s="5">
        <v>50562</v>
      </c>
      <c r="E251" s="6" t="s">
        <v>20</v>
      </c>
      <c r="G251" s="8"/>
    </row>
    <row r="252" spans="1:7" x14ac:dyDescent="0.3">
      <c r="A252" s="3" t="s">
        <v>6</v>
      </c>
      <c r="B252" s="3" t="s">
        <v>8</v>
      </c>
      <c r="C252" s="3">
        <v>2014</v>
      </c>
      <c r="D252" s="5">
        <v>48715</v>
      </c>
      <c r="E252" s="6" t="s">
        <v>17</v>
      </c>
      <c r="G252" s="8"/>
    </row>
    <row r="253" spans="1:7" x14ac:dyDescent="0.3">
      <c r="A253" s="3" t="s">
        <v>6</v>
      </c>
      <c r="B253" s="3" t="s">
        <v>8</v>
      </c>
      <c r="C253" s="3">
        <v>2013</v>
      </c>
      <c r="D253" s="5">
        <v>108690</v>
      </c>
      <c r="E253" s="6" t="s">
        <v>16</v>
      </c>
      <c r="G253" s="8"/>
    </row>
    <row r="254" spans="1:7" x14ac:dyDescent="0.3">
      <c r="A254" s="3" t="s">
        <v>6</v>
      </c>
      <c r="B254" s="3" t="s">
        <v>8</v>
      </c>
      <c r="C254" s="3">
        <v>2014</v>
      </c>
      <c r="D254" s="5">
        <v>110680</v>
      </c>
      <c r="E254" s="6" t="s">
        <v>13</v>
      </c>
      <c r="G254" s="8"/>
    </row>
    <row r="255" spans="1:7" x14ac:dyDescent="0.3">
      <c r="A255" s="3" t="s">
        <v>6</v>
      </c>
      <c r="B255" s="3" t="s">
        <v>8</v>
      </c>
      <c r="C255" s="3">
        <v>2018</v>
      </c>
      <c r="D255" s="5">
        <v>102135</v>
      </c>
      <c r="E255" s="6" t="s">
        <v>11</v>
      </c>
      <c r="G255" s="8"/>
    </row>
    <row r="256" spans="1:7" x14ac:dyDescent="0.3">
      <c r="A256" s="3" t="s">
        <v>6</v>
      </c>
      <c r="B256" s="3" t="s">
        <v>8</v>
      </c>
      <c r="C256" s="3">
        <v>2018</v>
      </c>
      <c r="D256" s="5">
        <v>64420</v>
      </c>
      <c r="E256" s="6" t="s">
        <v>10</v>
      </c>
      <c r="G256" s="8"/>
    </row>
    <row r="257" spans="1:7" x14ac:dyDescent="0.3">
      <c r="A257" s="3" t="s">
        <v>6</v>
      </c>
      <c r="B257" s="3" t="s">
        <v>8</v>
      </c>
      <c r="C257" s="3">
        <v>2015</v>
      </c>
      <c r="D257" s="5">
        <v>108271</v>
      </c>
      <c r="E257" s="6" t="s">
        <v>11</v>
      </c>
      <c r="G257" s="8"/>
    </row>
    <row r="258" spans="1:7" x14ac:dyDescent="0.3">
      <c r="A258" s="3" t="s">
        <v>6</v>
      </c>
      <c r="B258" s="3" t="s">
        <v>8</v>
      </c>
      <c r="C258" s="3">
        <v>2015</v>
      </c>
      <c r="D258" s="5">
        <v>94646</v>
      </c>
      <c r="E258" s="6" t="s">
        <v>15</v>
      </c>
      <c r="G258" s="8"/>
    </row>
    <row r="259" spans="1:7" x14ac:dyDescent="0.3">
      <c r="A259" s="3" t="s">
        <v>6</v>
      </c>
      <c r="B259" s="3" t="s">
        <v>8</v>
      </c>
      <c r="C259" s="3">
        <v>2010</v>
      </c>
      <c r="D259" s="5">
        <v>64628</v>
      </c>
      <c r="E259" s="6" t="s">
        <v>11</v>
      </c>
      <c r="G259" s="8"/>
    </row>
    <row r="260" spans="1:7" ht="15" thickBot="1" x14ac:dyDescent="0.35">
      <c r="A260" s="3" t="s">
        <v>6</v>
      </c>
      <c r="B260" s="3" t="s">
        <v>8</v>
      </c>
      <c r="C260" s="3">
        <v>2019</v>
      </c>
      <c r="D260" s="5">
        <v>82481</v>
      </c>
      <c r="E260" s="6" t="s">
        <v>17</v>
      </c>
      <c r="G260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A466-0062-4166-93E0-2A2BDCB10817}">
  <sheetPr filterMode="1"/>
  <dimension ref="A1:E260"/>
  <sheetViews>
    <sheetView workbookViewId="0">
      <selection activeCell="B263" sqref="B263"/>
    </sheetView>
  </sheetViews>
  <sheetFormatPr defaultRowHeight="14.4" x14ac:dyDescent="0.3"/>
  <cols>
    <col min="4" max="4" width="14.109375" bestFit="1" customWidth="1"/>
    <col min="5" max="5" width="17.5546875" bestFit="1" customWidth="1"/>
  </cols>
  <sheetData>
    <row r="1" spans="1:5" x14ac:dyDescent="0.3">
      <c r="A1" s="2" t="s">
        <v>1</v>
      </c>
      <c r="B1" s="2" t="s">
        <v>2</v>
      </c>
      <c r="C1" s="2" t="s">
        <v>0</v>
      </c>
      <c r="D1" s="2" t="s">
        <v>5</v>
      </c>
      <c r="E1" s="2" t="s">
        <v>9</v>
      </c>
    </row>
    <row r="2" spans="1:5" hidden="1" x14ac:dyDescent="0.3">
      <c r="A2" s="3" t="s">
        <v>3</v>
      </c>
      <c r="B2" s="3" t="s">
        <v>4</v>
      </c>
      <c r="C2" s="4">
        <v>2010</v>
      </c>
      <c r="D2" s="5">
        <v>174408</v>
      </c>
      <c r="E2" s="6" t="s">
        <v>10</v>
      </c>
    </row>
    <row r="3" spans="1:5" hidden="1" x14ac:dyDescent="0.3">
      <c r="A3" s="3" t="s">
        <v>3</v>
      </c>
      <c r="B3" s="3" t="s">
        <v>4</v>
      </c>
      <c r="C3" s="4">
        <v>2010</v>
      </c>
      <c r="D3" s="5">
        <v>107051</v>
      </c>
      <c r="E3" s="6" t="s">
        <v>11</v>
      </c>
    </row>
    <row r="4" spans="1:5" hidden="1" x14ac:dyDescent="0.3">
      <c r="A4" s="3" t="s">
        <v>3</v>
      </c>
      <c r="B4" s="3" t="s">
        <v>4</v>
      </c>
      <c r="C4" s="4">
        <v>2018</v>
      </c>
      <c r="D4" s="5">
        <v>56003</v>
      </c>
      <c r="E4" s="6" t="s">
        <v>12</v>
      </c>
    </row>
    <row r="5" spans="1:5" hidden="1" x14ac:dyDescent="0.3">
      <c r="A5" s="3" t="s">
        <v>3</v>
      </c>
      <c r="B5" s="3" t="s">
        <v>4</v>
      </c>
      <c r="C5" s="4">
        <v>2016</v>
      </c>
      <c r="D5" s="5">
        <v>91751</v>
      </c>
      <c r="E5" s="6" t="s">
        <v>13</v>
      </c>
    </row>
    <row r="6" spans="1:5" hidden="1" x14ac:dyDescent="0.3">
      <c r="A6" s="3" t="s">
        <v>3</v>
      </c>
      <c r="B6" s="3" t="s">
        <v>4</v>
      </c>
      <c r="C6" s="4">
        <v>2016</v>
      </c>
      <c r="D6" s="5">
        <v>49872</v>
      </c>
      <c r="E6" s="6" t="s">
        <v>14</v>
      </c>
    </row>
    <row r="7" spans="1:5" x14ac:dyDescent="0.3">
      <c r="A7" s="3" t="s">
        <v>3</v>
      </c>
      <c r="B7" s="3" t="s">
        <v>4</v>
      </c>
      <c r="C7" s="4">
        <v>2019</v>
      </c>
      <c r="D7" s="5">
        <v>102446</v>
      </c>
      <c r="E7" s="6" t="s">
        <v>15</v>
      </c>
    </row>
    <row r="8" spans="1:5" hidden="1" x14ac:dyDescent="0.3">
      <c r="A8" s="3" t="s">
        <v>3</v>
      </c>
      <c r="B8" s="3" t="s">
        <v>4</v>
      </c>
      <c r="C8" s="4">
        <v>2018</v>
      </c>
      <c r="D8" s="5">
        <v>174040</v>
      </c>
      <c r="E8" s="6" t="s">
        <v>10</v>
      </c>
    </row>
    <row r="9" spans="1:5" x14ac:dyDescent="0.3">
      <c r="A9" s="3" t="s">
        <v>3</v>
      </c>
      <c r="B9" s="3" t="s">
        <v>4</v>
      </c>
      <c r="C9" s="4">
        <v>2019</v>
      </c>
      <c r="D9" s="5">
        <v>151238</v>
      </c>
      <c r="E9" s="6" t="s">
        <v>16</v>
      </c>
    </row>
    <row r="10" spans="1:5" hidden="1" x14ac:dyDescent="0.3">
      <c r="A10" s="3" t="s">
        <v>3</v>
      </c>
      <c r="B10" s="3" t="s">
        <v>4</v>
      </c>
      <c r="C10" s="4">
        <v>2020</v>
      </c>
      <c r="D10" s="5">
        <v>57596</v>
      </c>
      <c r="E10" s="6" t="s">
        <v>16</v>
      </c>
    </row>
    <row r="11" spans="1:5" hidden="1" x14ac:dyDescent="0.3">
      <c r="A11" s="3" t="s">
        <v>3</v>
      </c>
      <c r="B11" s="3" t="s">
        <v>4</v>
      </c>
      <c r="C11" s="4">
        <v>2020</v>
      </c>
      <c r="D11" s="5">
        <v>59038</v>
      </c>
      <c r="E11" s="6" t="s">
        <v>13</v>
      </c>
    </row>
    <row r="12" spans="1:5" hidden="1" x14ac:dyDescent="0.3">
      <c r="A12" s="3" t="s">
        <v>3</v>
      </c>
      <c r="B12" s="3" t="s">
        <v>4</v>
      </c>
      <c r="C12" s="4">
        <v>2015</v>
      </c>
      <c r="D12" s="5">
        <v>171264</v>
      </c>
      <c r="E12" s="6" t="s">
        <v>17</v>
      </c>
    </row>
    <row r="13" spans="1:5" hidden="1" x14ac:dyDescent="0.3">
      <c r="A13" s="3" t="s">
        <v>3</v>
      </c>
      <c r="B13" s="3" t="s">
        <v>4</v>
      </c>
      <c r="C13" s="4">
        <v>2016</v>
      </c>
      <c r="D13" s="5">
        <v>117222</v>
      </c>
      <c r="E13" s="6" t="s">
        <v>17</v>
      </c>
    </row>
    <row r="14" spans="1:5" hidden="1" x14ac:dyDescent="0.3">
      <c r="A14" s="3" t="s">
        <v>3</v>
      </c>
      <c r="B14" s="3" t="s">
        <v>4</v>
      </c>
      <c r="C14" s="4">
        <v>2018</v>
      </c>
      <c r="D14" s="5">
        <v>102653</v>
      </c>
      <c r="E14" s="6" t="s">
        <v>18</v>
      </c>
    </row>
    <row r="15" spans="1:5" hidden="1" x14ac:dyDescent="0.3">
      <c r="A15" s="3" t="s">
        <v>3</v>
      </c>
      <c r="B15" s="3" t="s">
        <v>4</v>
      </c>
      <c r="C15" s="4">
        <v>2016</v>
      </c>
      <c r="D15" s="5">
        <v>123192</v>
      </c>
      <c r="E15" s="6" t="s">
        <v>17</v>
      </c>
    </row>
    <row r="16" spans="1:5" hidden="1" x14ac:dyDescent="0.3">
      <c r="A16" s="3" t="s">
        <v>3</v>
      </c>
      <c r="B16" s="3" t="s">
        <v>4</v>
      </c>
      <c r="C16" s="4">
        <v>2014</v>
      </c>
      <c r="D16" s="5">
        <v>99269</v>
      </c>
      <c r="E16" s="6" t="s">
        <v>18</v>
      </c>
    </row>
    <row r="17" spans="1:5" hidden="1" x14ac:dyDescent="0.3">
      <c r="A17" s="3" t="s">
        <v>3</v>
      </c>
      <c r="B17" s="3" t="s">
        <v>4</v>
      </c>
      <c r="C17" s="4">
        <v>2015</v>
      </c>
      <c r="D17" s="5">
        <v>174533</v>
      </c>
      <c r="E17" s="6" t="s">
        <v>15</v>
      </c>
    </row>
    <row r="18" spans="1:5" hidden="1" x14ac:dyDescent="0.3">
      <c r="A18" s="3" t="s">
        <v>3</v>
      </c>
      <c r="B18" s="3" t="s">
        <v>4</v>
      </c>
      <c r="C18" s="4">
        <v>2017</v>
      </c>
      <c r="D18" s="5">
        <v>84951</v>
      </c>
      <c r="E18" s="6" t="s">
        <v>13</v>
      </c>
    </row>
    <row r="19" spans="1:5" hidden="1" x14ac:dyDescent="0.3">
      <c r="A19" s="3" t="s">
        <v>3</v>
      </c>
      <c r="B19" s="3" t="s">
        <v>4</v>
      </c>
      <c r="C19" s="4">
        <v>2020</v>
      </c>
      <c r="D19" s="5">
        <v>67571</v>
      </c>
      <c r="E19" s="6" t="s">
        <v>11</v>
      </c>
    </row>
    <row r="20" spans="1:5" hidden="1" x14ac:dyDescent="0.3">
      <c r="A20" s="3" t="s">
        <v>3</v>
      </c>
      <c r="B20" s="3" t="s">
        <v>4</v>
      </c>
      <c r="C20" s="4">
        <v>2011</v>
      </c>
      <c r="D20" s="5">
        <v>162474</v>
      </c>
      <c r="E20" s="6" t="s">
        <v>14</v>
      </c>
    </row>
    <row r="21" spans="1:5" hidden="1" x14ac:dyDescent="0.3">
      <c r="A21" s="3" t="s">
        <v>3</v>
      </c>
      <c r="B21" s="3" t="s">
        <v>4</v>
      </c>
      <c r="C21" s="4">
        <v>2012</v>
      </c>
      <c r="D21" s="5">
        <v>156589</v>
      </c>
      <c r="E21" s="6" t="s">
        <v>12</v>
      </c>
    </row>
    <row r="22" spans="1:5" hidden="1" x14ac:dyDescent="0.3">
      <c r="A22" s="3" t="s">
        <v>3</v>
      </c>
      <c r="B22" s="3" t="s">
        <v>4</v>
      </c>
      <c r="C22" s="4">
        <v>2016</v>
      </c>
      <c r="D22" s="5">
        <v>57169</v>
      </c>
      <c r="E22" s="6" t="s">
        <v>19</v>
      </c>
    </row>
    <row r="23" spans="1:5" hidden="1" x14ac:dyDescent="0.3">
      <c r="A23" s="3" t="s">
        <v>3</v>
      </c>
      <c r="B23" s="3" t="s">
        <v>4</v>
      </c>
      <c r="C23" s="4">
        <v>2017</v>
      </c>
      <c r="D23" s="5">
        <v>151175</v>
      </c>
      <c r="E23" s="6" t="s">
        <v>13</v>
      </c>
    </row>
    <row r="24" spans="1:5" hidden="1" x14ac:dyDescent="0.3">
      <c r="A24" s="3" t="s">
        <v>3</v>
      </c>
      <c r="B24" s="3" t="s">
        <v>4</v>
      </c>
      <c r="C24" s="4">
        <v>2010</v>
      </c>
      <c r="D24" s="5">
        <v>103298</v>
      </c>
      <c r="E24" s="6" t="s">
        <v>19</v>
      </c>
    </row>
    <row r="25" spans="1:5" hidden="1" x14ac:dyDescent="0.3">
      <c r="A25" s="3" t="s">
        <v>3</v>
      </c>
      <c r="B25" s="3" t="s">
        <v>4</v>
      </c>
      <c r="C25" s="4">
        <v>2015</v>
      </c>
      <c r="D25" s="5">
        <v>125107</v>
      </c>
      <c r="E25" s="6" t="s">
        <v>12</v>
      </c>
    </row>
    <row r="26" spans="1:5" hidden="1" x14ac:dyDescent="0.3">
      <c r="A26" s="3" t="s">
        <v>3</v>
      </c>
      <c r="B26" s="3" t="s">
        <v>4</v>
      </c>
      <c r="C26" s="4">
        <v>2011</v>
      </c>
      <c r="D26" s="5">
        <v>57464</v>
      </c>
      <c r="E26" s="6" t="s">
        <v>19</v>
      </c>
    </row>
    <row r="27" spans="1:5" hidden="1" x14ac:dyDescent="0.3">
      <c r="A27" s="3" t="s">
        <v>3</v>
      </c>
      <c r="B27" s="3" t="s">
        <v>4</v>
      </c>
      <c r="C27" s="4">
        <v>2014</v>
      </c>
      <c r="D27" s="5">
        <v>113739</v>
      </c>
      <c r="E27" s="6" t="s">
        <v>17</v>
      </c>
    </row>
    <row r="28" spans="1:5" hidden="1" x14ac:dyDescent="0.3">
      <c r="A28" s="3" t="s">
        <v>3</v>
      </c>
      <c r="B28" s="3" t="s">
        <v>4</v>
      </c>
      <c r="C28" s="4">
        <v>2020</v>
      </c>
      <c r="D28" s="5">
        <v>81986</v>
      </c>
      <c r="E28" s="6" t="s">
        <v>11</v>
      </c>
    </row>
    <row r="29" spans="1:5" hidden="1" x14ac:dyDescent="0.3">
      <c r="A29" s="3" t="s">
        <v>3</v>
      </c>
      <c r="B29" s="3" t="s">
        <v>4</v>
      </c>
      <c r="C29" s="4">
        <v>2017</v>
      </c>
      <c r="D29" s="5">
        <v>120127</v>
      </c>
      <c r="E29" s="6" t="s">
        <v>16</v>
      </c>
    </row>
    <row r="30" spans="1:5" hidden="1" x14ac:dyDescent="0.3">
      <c r="A30" s="3" t="s">
        <v>3</v>
      </c>
      <c r="B30" s="3" t="s">
        <v>4</v>
      </c>
      <c r="C30" s="4">
        <v>2010</v>
      </c>
      <c r="D30" s="5">
        <v>145757</v>
      </c>
      <c r="E30" s="6" t="s">
        <v>15</v>
      </c>
    </row>
    <row r="31" spans="1:5" hidden="1" x14ac:dyDescent="0.3">
      <c r="A31" s="3" t="s">
        <v>3</v>
      </c>
      <c r="B31" s="3" t="s">
        <v>4</v>
      </c>
      <c r="C31" s="4">
        <v>2015</v>
      </c>
      <c r="D31" s="5">
        <v>53327</v>
      </c>
      <c r="E31" s="6" t="s">
        <v>20</v>
      </c>
    </row>
    <row r="32" spans="1:5" hidden="1" x14ac:dyDescent="0.3">
      <c r="A32" s="3" t="s">
        <v>3</v>
      </c>
      <c r="B32" s="3" t="s">
        <v>4</v>
      </c>
      <c r="C32" s="4">
        <v>2014</v>
      </c>
      <c r="D32" s="5">
        <v>167514</v>
      </c>
      <c r="E32" s="6" t="s">
        <v>15</v>
      </c>
    </row>
    <row r="33" spans="1:5" hidden="1" x14ac:dyDescent="0.3">
      <c r="A33" s="3" t="s">
        <v>3</v>
      </c>
      <c r="B33" s="3" t="s">
        <v>4</v>
      </c>
      <c r="C33" s="4">
        <v>2010</v>
      </c>
      <c r="D33" s="5">
        <v>49928</v>
      </c>
      <c r="E33" s="6" t="s">
        <v>17</v>
      </c>
    </row>
    <row r="34" spans="1:5" hidden="1" x14ac:dyDescent="0.3">
      <c r="A34" s="3" t="s">
        <v>3</v>
      </c>
      <c r="B34" s="3" t="s">
        <v>4</v>
      </c>
      <c r="C34" s="4">
        <v>2011</v>
      </c>
      <c r="D34" s="5">
        <v>161525</v>
      </c>
      <c r="E34" s="6" t="s">
        <v>21</v>
      </c>
    </row>
    <row r="35" spans="1:5" hidden="1" x14ac:dyDescent="0.3">
      <c r="A35" s="3" t="s">
        <v>3</v>
      </c>
      <c r="B35" s="3" t="s">
        <v>4</v>
      </c>
      <c r="C35" s="4">
        <v>2016</v>
      </c>
      <c r="D35" s="5">
        <v>151515</v>
      </c>
      <c r="E35" s="6" t="s">
        <v>15</v>
      </c>
    </row>
    <row r="36" spans="1:5" hidden="1" x14ac:dyDescent="0.3">
      <c r="A36" s="3" t="s">
        <v>3</v>
      </c>
      <c r="B36" s="3" t="s">
        <v>4</v>
      </c>
      <c r="C36" s="4">
        <v>2010</v>
      </c>
      <c r="D36" s="5">
        <v>103831</v>
      </c>
      <c r="E36" s="6" t="s">
        <v>15</v>
      </c>
    </row>
    <row r="37" spans="1:5" hidden="1" x14ac:dyDescent="0.3">
      <c r="A37" s="3" t="s">
        <v>3</v>
      </c>
      <c r="B37" s="3" t="s">
        <v>4</v>
      </c>
      <c r="C37" s="4">
        <v>2011</v>
      </c>
      <c r="D37" s="5">
        <v>70812</v>
      </c>
      <c r="E37" s="6" t="s">
        <v>15</v>
      </c>
    </row>
    <row r="38" spans="1:5" hidden="1" x14ac:dyDescent="0.3">
      <c r="A38" s="3" t="s">
        <v>3</v>
      </c>
      <c r="B38" s="3" t="s">
        <v>4</v>
      </c>
      <c r="C38" s="4">
        <v>2016</v>
      </c>
      <c r="D38" s="5">
        <v>134851</v>
      </c>
      <c r="E38" s="6" t="s">
        <v>16</v>
      </c>
    </row>
    <row r="39" spans="1:5" hidden="1" x14ac:dyDescent="0.3">
      <c r="A39" s="3" t="s">
        <v>3</v>
      </c>
      <c r="B39" s="3" t="s">
        <v>4</v>
      </c>
      <c r="C39" s="4">
        <v>2014</v>
      </c>
      <c r="D39" s="5">
        <v>168861</v>
      </c>
      <c r="E39" s="6" t="s">
        <v>15</v>
      </c>
    </row>
    <row r="40" spans="1:5" hidden="1" x14ac:dyDescent="0.3">
      <c r="A40" s="3" t="s">
        <v>3</v>
      </c>
      <c r="B40" s="3" t="s">
        <v>4</v>
      </c>
      <c r="C40" s="4">
        <v>2018</v>
      </c>
      <c r="D40" s="5">
        <v>116376</v>
      </c>
      <c r="E40" s="6" t="s">
        <v>14</v>
      </c>
    </row>
    <row r="41" spans="1:5" hidden="1" x14ac:dyDescent="0.3">
      <c r="A41" s="3" t="s">
        <v>3</v>
      </c>
      <c r="B41" s="3" t="s">
        <v>4</v>
      </c>
      <c r="C41" s="4">
        <v>2010</v>
      </c>
      <c r="D41" s="5">
        <v>66548</v>
      </c>
      <c r="E41" s="6" t="s">
        <v>20</v>
      </c>
    </row>
    <row r="42" spans="1:5" hidden="1" x14ac:dyDescent="0.3">
      <c r="A42" s="3" t="s">
        <v>3</v>
      </c>
      <c r="B42" s="3" t="s">
        <v>4</v>
      </c>
      <c r="C42" s="4">
        <v>2013</v>
      </c>
      <c r="D42" s="5">
        <v>158593</v>
      </c>
      <c r="E42" s="6" t="s">
        <v>18</v>
      </c>
    </row>
    <row r="43" spans="1:5" hidden="1" x14ac:dyDescent="0.3">
      <c r="A43" s="3" t="s">
        <v>3</v>
      </c>
      <c r="B43" s="3" t="s">
        <v>4</v>
      </c>
      <c r="C43" s="4">
        <v>2017</v>
      </c>
      <c r="D43" s="5">
        <v>81036</v>
      </c>
      <c r="E43" s="6" t="s">
        <v>20</v>
      </c>
    </row>
    <row r="44" spans="1:5" hidden="1" x14ac:dyDescent="0.3">
      <c r="A44" s="3" t="s">
        <v>3</v>
      </c>
      <c r="B44" s="3" t="s">
        <v>4</v>
      </c>
      <c r="C44" s="4">
        <v>2015</v>
      </c>
      <c r="D44" s="5">
        <v>95743</v>
      </c>
      <c r="E44" s="6" t="s">
        <v>14</v>
      </c>
    </row>
    <row r="45" spans="1:5" hidden="1" x14ac:dyDescent="0.3">
      <c r="A45" s="3" t="s">
        <v>3</v>
      </c>
      <c r="B45" s="3" t="s">
        <v>4</v>
      </c>
      <c r="C45" s="4">
        <v>2012</v>
      </c>
      <c r="D45" s="5">
        <v>97500</v>
      </c>
      <c r="E45" s="6" t="s">
        <v>13</v>
      </c>
    </row>
    <row r="46" spans="1:5" x14ac:dyDescent="0.3">
      <c r="A46" s="3" t="s">
        <v>3</v>
      </c>
      <c r="B46" s="3" t="s">
        <v>4</v>
      </c>
      <c r="C46" s="4">
        <v>2019</v>
      </c>
      <c r="D46" s="5">
        <v>173047</v>
      </c>
      <c r="E46" s="6" t="s">
        <v>14</v>
      </c>
    </row>
    <row r="47" spans="1:5" hidden="1" x14ac:dyDescent="0.3">
      <c r="A47" s="3" t="s">
        <v>3</v>
      </c>
      <c r="B47" s="3" t="s">
        <v>4</v>
      </c>
      <c r="C47" s="4">
        <v>2010</v>
      </c>
      <c r="D47" s="5">
        <v>116060</v>
      </c>
      <c r="E47" s="6" t="s">
        <v>11</v>
      </c>
    </row>
    <row r="48" spans="1:5" hidden="1" x14ac:dyDescent="0.3">
      <c r="A48" s="3" t="s">
        <v>3</v>
      </c>
      <c r="B48" s="3" t="s">
        <v>4</v>
      </c>
      <c r="C48" s="4">
        <v>2018</v>
      </c>
      <c r="D48" s="5">
        <v>85760</v>
      </c>
      <c r="E48" s="6" t="s">
        <v>20</v>
      </c>
    </row>
    <row r="49" spans="1:5" hidden="1" x14ac:dyDescent="0.3">
      <c r="A49" s="3" t="s">
        <v>3</v>
      </c>
      <c r="B49" s="3" t="s">
        <v>4</v>
      </c>
      <c r="C49" s="4">
        <v>2018</v>
      </c>
      <c r="D49" s="5">
        <v>145747</v>
      </c>
      <c r="E49" s="6" t="s">
        <v>17</v>
      </c>
    </row>
    <row r="50" spans="1:5" hidden="1" x14ac:dyDescent="0.3">
      <c r="A50" s="3" t="s">
        <v>3</v>
      </c>
      <c r="B50" s="3" t="s">
        <v>4</v>
      </c>
      <c r="C50" s="4">
        <v>2017</v>
      </c>
      <c r="D50" s="5">
        <v>127289</v>
      </c>
      <c r="E50" s="6" t="s">
        <v>15</v>
      </c>
    </row>
    <row r="51" spans="1:5" hidden="1" x14ac:dyDescent="0.3">
      <c r="A51" s="3" t="s">
        <v>3</v>
      </c>
      <c r="B51" s="3" t="s">
        <v>4</v>
      </c>
      <c r="C51" s="4">
        <v>2013</v>
      </c>
      <c r="D51" s="5">
        <v>165709</v>
      </c>
      <c r="E51" s="6" t="s">
        <v>20</v>
      </c>
    </row>
    <row r="52" spans="1:5" hidden="1" x14ac:dyDescent="0.3">
      <c r="A52" s="3" t="s">
        <v>3</v>
      </c>
      <c r="B52" s="3" t="s">
        <v>4</v>
      </c>
      <c r="C52" s="4">
        <v>2012</v>
      </c>
      <c r="D52" s="5">
        <v>64311</v>
      </c>
      <c r="E52" s="6" t="s">
        <v>11</v>
      </c>
    </row>
    <row r="53" spans="1:5" hidden="1" x14ac:dyDescent="0.3">
      <c r="A53" s="3" t="s">
        <v>3</v>
      </c>
      <c r="B53" s="3" t="s">
        <v>4</v>
      </c>
      <c r="C53" s="4">
        <v>2011</v>
      </c>
      <c r="D53" s="5">
        <v>171262</v>
      </c>
      <c r="E53" s="6" t="s">
        <v>14</v>
      </c>
    </row>
    <row r="54" spans="1:5" hidden="1" x14ac:dyDescent="0.3">
      <c r="A54" s="3" t="s">
        <v>3</v>
      </c>
      <c r="B54" s="3" t="s">
        <v>4</v>
      </c>
      <c r="C54" s="4">
        <v>2012</v>
      </c>
      <c r="D54" s="5">
        <v>71724</v>
      </c>
      <c r="E54" s="6" t="s">
        <v>17</v>
      </c>
    </row>
    <row r="55" spans="1:5" hidden="1" x14ac:dyDescent="0.3">
      <c r="A55" s="3" t="s">
        <v>3</v>
      </c>
      <c r="B55" s="3" t="s">
        <v>4</v>
      </c>
      <c r="C55" s="4">
        <v>2017</v>
      </c>
      <c r="D55" s="5">
        <v>148168</v>
      </c>
      <c r="E55" s="6" t="s">
        <v>15</v>
      </c>
    </row>
    <row r="56" spans="1:5" hidden="1" x14ac:dyDescent="0.3">
      <c r="A56" s="3" t="s">
        <v>3</v>
      </c>
      <c r="B56" s="3" t="s">
        <v>4</v>
      </c>
      <c r="C56" s="4">
        <v>2018</v>
      </c>
      <c r="D56" s="5">
        <v>75121</v>
      </c>
      <c r="E56" s="6" t="s">
        <v>19</v>
      </c>
    </row>
    <row r="57" spans="1:5" x14ac:dyDescent="0.3">
      <c r="A57" s="3" t="s">
        <v>3</v>
      </c>
      <c r="B57" s="3" t="s">
        <v>4</v>
      </c>
      <c r="C57" s="4">
        <v>2019</v>
      </c>
      <c r="D57" s="5">
        <v>103382</v>
      </c>
      <c r="E57" s="6" t="s">
        <v>11</v>
      </c>
    </row>
    <row r="58" spans="1:5" hidden="1" x14ac:dyDescent="0.3">
      <c r="A58" s="3" t="s">
        <v>3</v>
      </c>
      <c r="B58" s="3" t="s">
        <v>4</v>
      </c>
      <c r="C58" s="4">
        <v>2015</v>
      </c>
      <c r="D58" s="5">
        <v>92585</v>
      </c>
      <c r="E58" s="6" t="s">
        <v>21</v>
      </c>
    </row>
    <row r="59" spans="1:5" hidden="1" x14ac:dyDescent="0.3">
      <c r="A59" s="3" t="s">
        <v>3</v>
      </c>
      <c r="B59" s="3" t="s">
        <v>4</v>
      </c>
      <c r="C59" s="4">
        <v>2012</v>
      </c>
      <c r="D59" s="5">
        <v>90200</v>
      </c>
      <c r="E59" s="6" t="s">
        <v>13</v>
      </c>
    </row>
    <row r="60" spans="1:5" hidden="1" x14ac:dyDescent="0.3">
      <c r="A60" s="3" t="s">
        <v>3</v>
      </c>
      <c r="B60" s="3" t="s">
        <v>4</v>
      </c>
      <c r="C60" s="4">
        <v>2014</v>
      </c>
      <c r="D60" s="5">
        <v>118985</v>
      </c>
      <c r="E60" s="6" t="s">
        <v>10</v>
      </c>
    </row>
    <row r="61" spans="1:5" hidden="1" x14ac:dyDescent="0.3">
      <c r="A61" s="3" t="s">
        <v>3</v>
      </c>
      <c r="B61" s="3" t="s">
        <v>4</v>
      </c>
      <c r="C61" s="4">
        <v>2016</v>
      </c>
      <c r="D61" s="5">
        <v>52174</v>
      </c>
      <c r="E61" s="6" t="s">
        <v>11</v>
      </c>
    </row>
    <row r="62" spans="1:5" hidden="1" x14ac:dyDescent="0.3">
      <c r="A62" s="3" t="s">
        <v>3</v>
      </c>
      <c r="B62" s="3" t="s">
        <v>4</v>
      </c>
      <c r="C62" s="4">
        <v>2010</v>
      </c>
      <c r="D62" s="5">
        <v>97243</v>
      </c>
      <c r="E62" s="6" t="s">
        <v>20</v>
      </c>
    </row>
    <row r="63" spans="1:5" hidden="1" x14ac:dyDescent="0.3">
      <c r="A63" s="3" t="s">
        <v>3</v>
      </c>
      <c r="B63" s="3" t="s">
        <v>4</v>
      </c>
      <c r="C63" s="4">
        <v>2015</v>
      </c>
      <c r="D63" s="5">
        <v>112710</v>
      </c>
      <c r="E63" s="6" t="s">
        <v>16</v>
      </c>
    </row>
    <row r="64" spans="1:5" hidden="1" x14ac:dyDescent="0.3">
      <c r="A64" s="3" t="s">
        <v>3</v>
      </c>
      <c r="B64" s="3" t="s">
        <v>4</v>
      </c>
      <c r="C64" s="4">
        <v>2020</v>
      </c>
      <c r="D64" s="5">
        <v>51949</v>
      </c>
      <c r="E64" s="6" t="s">
        <v>10</v>
      </c>
    </row>
    <row r="65" spans="1:5" hidden="1" x14ac:dyDescent="0.3">
      <c r="A65" s="3" t="s">
        <v>3</v>
      </c>
      <c r="B65" s="3" t="s">
        <v>4</v>
      </c>
      <c r="C65" s="4">
        <v>2020</v>
      </c>
      <c r="D65" s="5">
        <v>111493</v>
      </c>
      <c r="E65" s="6" t="s">
        <v>18</v>
      </c>
    </row>
    <row r="66" spans="1:5" hidden="1" x14ac:dyDescent="0.3">
      <c r="A66" s="3" t="s">
        <v>3</v>
      </c>
      <c r="B66" s="3" t="s">
        <v>4</v>
      </c>
      <c r="C66" s="4">
        <v>2016</v>
      </c>
      <c r="D66" s="5">
        <v>53279</v>
      </c>
      <c r="E66" s="6" t="s">
        <v>10</v>
      </c>
    </row>
    <row r="67" spans="1:5" hidden="1" x14ac:dyDescent="0.3">
      <c r="A67" s="3" t="s">
        <v>3</v>
      </c>
      <c r="B67" s="3" t="s">
        <v>4</v>
      </c>
      <c r="C67" s="4">
        <v>2017</v>
      </c>
      <c r="D67" s="5">
        <v>138626</v>
      </c>
      <c r="E67" s="6" t="s">
        <v>13</v>
      </c>
    </row>
    <row r="68" spans="1:5" x14ac:dyDescent="0.3">
      <c r="A68" s="3" t="s">
        <v>3</v>
      </c>
      <c r="B68" s="3" t="s">
        <v>4</v>
      </c>
      <c r="C68" s="4">
        <v>2019</v>
      </c>
      <c r="D68" s="5">
        <v>81337</v>
      </c>
      <c r="E68" s="6" t="s">
        <v>19</v>
      </c>
    </row>
    <row r="69" spans="1:5" hidden="1" x14ac:dyDescent="0.3">
      <c r="A69" s="3" t="s">
        <v>3</v>
      </c>
      <c r="B69" s="3" t="s">
        <v>4</v>
      </c>
      <c r="C69" s="4">
        <v>2012</v>
      </c>
      <c r="D69" s="5">
        <v>129919</v>
      </c>
      <c r="E69" s="6" t="s">
        <v>20</v>
      </c>
    </row>
    <row r="70" spans="1:5" hidden="1" x14ac:dyDescent="0.3">
      <c r="A70" s="3" t="s">
        <v>3</v>
      </c>
      <c r="B70" s="3" t="s">
        <v>4</v>
      </c>
      <c r="C70" s="4">
        <v>2015</v>
      </c>
      <c r="D70" s="5">
        <v>161702</v>
      </c>
      <c r="E70" s="6" t="s">
        <v>13</v>
      </c>
    </row>
    <row r="71" spans="1:5" hidden="1" x14ac:dyDescent="0.3">
      <c r="A71" s="3" t="s">
        <v>6</v>
      </c>
      <c r="B71" s="3" t="s">
        <v>7</v>
      </c>
      <c r="C71" s="3">
        <v>2010</v>
      </c>
      <c r="D71" s="5">
        <v>158665</v>
      </c>
      <c r="E71" s="6" t="s">
        <v>19</v>
      </c>
    </row>
    <row r="72" spans="1:5" hidden="1" x14ac:dyDescent="0.3">
      <c r="A72" s="3" t="s">
        <v>6</v>
      </c>
      <c r="B72" s="3" t="s">
        <v>7</v>
      </c>
      <c r="C72" s="3">
        <v>2016</v>
      </c>
      <c r="D72" s="5">
        <v>165163</v>
      </c>
      <c r="E72" s="6" t="s">
        <v>13</v>
      </c>
    </row>
    <row r="73" spans="1:5" hidden="1" x14ac:dyDescent="0.3">
      <c r="A73" s="3" t="s">
        <v>6</v>
      </c>
      <c r="B73" s="3" t="s">
        <v>7</v>
      </c>
      <c r="C73" s="3">
        <v>2010</v>
      </c>
      <c r="D73" s="5">
        <v>126108</v>
      </c>
      <c r="E73" s="6" t="s">
        <v>17</v>
      </c>
    </row>
    <row r="74" spans="1:5" hidden="1" x14ac:dyDescent="0.3">
      <c r="A74" s="3" t="s">
        <v>6</v>
      </c>
      <c r="B74" s="3" t="s">
        <v>7</v>
      </c>
      <c r="C74" s="3">
        <v>2015</v>
      </c>
      <c r="D74" s="5">
        <v>148616</v>
      </c>
      <c r="E74" s="6" t="s">
        <v>17</v>
      </c>
    </row>
    <row r="75" spans="1:5" hidden="1" x14ac:dyDescent="0.3">
      <c r="A75" s="3" t="s">
        <v>6</v>
      </c>
      <c r="B75" s="3" t="s">
        <v>7</v>
      </c>
      <c r="C75" s="3">
        <v>2015</v>
      </c>
      <c r="D75" s="5">
        <v>162447</v>
      </c>
      <c r="E75" s="6" t="s">
        <v>20</v>
      </c>
    </row>
    <row r="76" spans="1:5" x14ac:dyDescent="0.3">
      <c r="A76" s="3" t="s">
        <v>6</v>
      </c>
      <c r="B76" s="3" t="s">
        <v>7</v>
      </c>
      <c r="C76" s="3">
        <v>2019</v>
      </c>
      <c r="D76" s="5">
        <v>156696</v>
      </c>
      <c r="E76" s="6" t="s">
        <v>19</v>
      </c>
    </row>
    <row r="77" spans="1:5" hidden="1" x14ac:dyDescent="0.3">
      <c r="A77" s="3" t="s">
        <v>6</v>
      </c>
      <c r="B77" s="3" t="s">
        <v>7</v>
      </c>
      <c r="C77" s="3">
        <v>2015</v>
      </c>
      <c r="D77" s="5">
        <v>184507</v>
      </c>
      <c r="E77" s="6" t="s">
        <v>21</v>
      </c>
    </row>
    <row r="78" spans="1:5" hidden="1" x14ac:dyDescent="0.3">
      <c r="A78" s="3" t="s">
        <v>6</v>
      </c>
      <c r="B78" s="3" t="s">
        <v>7</v>
      </c>
      <c r="C78" s="3">
        <v>2015</v>
      </c>
      <c r="D78" s="5">
        <v>145024</v>
      </c>
      <c r="E78" s="6" t="s">
        <v>15</v>
      </c>
    </row>
    <row r="79" spans="1:5" hidden="1" x14ac:dyDescent="0.3">
      <c r="A79" s="3" t="s">
        <v>6</v>
      </c>
      <c r="B79" s="3" t="s">
        <v>7</v>
      </c>
      <c r="C79" s="3">
        <v>2016</v>
      </c>
      <c r="D79" s="5">
        <v>166227</v>
      </c>
      <c r="E79" s="6" t="s">
        <v>13</v>
      </c>
    </row>
    <row r="80" spans="1:5" hidden="1" x14ac:dyDescent="0.3">
      <c r="A80" s="3" t="s">
        <v>6</v>
      </c>
      <c r="B80" s="3" t="s">
        <v>7</v>
      </c>
      <c r="C80" s="3">
        <v>2015</v>
      </c>
      <c r="D80" s="5">
        <v>215227</v>
      </c>
      <c r="E80" s="6" t="s">
        <v>12</v>
      </c>
    </row>
    <row r="81" spans="1:5" hidden="1" x14ac:dyDescent="0.3">
      <c r="A81" s="3" t="s">
        <v>6</v>
      </c>
      <c r="B81" s="3" t="s">
        <v>7</v>
      </c>
      <c r="C81" s="3">
        <v>2016</v>
      </c>
      <c r="D81" s="5">
        <v>128192</v>
      </c>
      <c r="E81" s="6" t="s">
        <v>17</v>
      </c>
    </row>
    <row r="82" spans="1:5" hidden="1" x14ac:dyDescent="0.3">
      <c r="A82" s="3" t="s">
        <v>6</v>
      </c>
      <c r="B82" s="3" t="s">
        <v>7</v>
      </c>
      <c r="C82" s="3">
        <v>2010</v>
      </c>
      <c r="D82" s="5">
        <v>211153</v>
      </c>
      <c r="E82" s="6" t="s">
        <v>10</v>
      </c>
    </row>
    <row r="83" spans="1:5" hidden="1" x14ac:dyDescent="0.3">
      <c r="A83" s="3" t="s">
        <v>6</v>
      </c>
      <c r="B83" s="3" t="s">
        <v>7</v>
      </c>
      <c r="C83" s="3">
        <v>2020</v>
      </c>
      <c r="D83" s="5">
        <v>137769</v>
      </c>
      <c r="E83" s="6" t="s">
        <v>16</v>
      </c>
    </row>
    <row r="84" spans="1:5" hidden="1" x14ac:dyDescent="0.3">
      <c r="A84" s="3" t="s">
        <v>6</v>
      </c>
      <c r="B84" s="3" t="s">
        <v>7</v>
      </c>
      <c r="C84" s="3">
        <v>2018</v>
      </c>
      <c r="D84" s="5">
        <v>207637</v>
      </c>
      <c r="E84" s="6" t="s">
        <v>19</v>
      </c>
    </row>
    <row r="85" spans="1:5" hidden="1" x14ac:dyDescent="0.3">
      <c r="A85" s="3" t="s">
        <v>6</v>
      </c>
      <c r="B85" s="3" t="s">
        <v>7</v>
      </c>
      <c r="C85" s="3">
        <v>2020</v>
      </c>
      <c r="D85" s="5">
        <v>125875</v>
      </c>
      <c r="E85" s="6" t="s">
        <v>19</v>
      </c>
    </row>
    <row r="86" spans="1:5" hidden="1" x14ac:dyDescent="0.3">
      <c r="A86" s="3" t="s">
        <v>6</v>
      </c>
      <c r="B86" s="3" t="s">
        <v>7</v>
      </c>
      <c r="C86" s="3">
        <v>2010</v>
      </c>
      <c r="D86" s="5">
        <v>206455</v>
      </c>
      <c r="E86" s="6" t="s">
        <v>16</v>
      </c>
    </row>
    <row r="87" spans="1:5" hidden="1" x14ac:dyDescent="0.3">
      <c r="A87" s="3" t="s">
        <v>6</v>
      </c>
      <c r="B87" s="3" t="s">
        <v>7</v>
      </c>
      <c r="C87" s="3">
        <v>2018</v>
      </c>
      <c r="D87" s="5">
        <v>161881</v>
      </c>
      <c r="E87" s="6" t="s">
        <v>16</v>
      </c>
    </row>
    <row r="88" spans="1:5" hidden="1" x14ac:dyDescent="0.3">
      <c r="A88" s="3" t="s">
        <v>6</v>
      </c>
      <c r="B88" s="3" t="s">
        <v>7</v>
      </c>
      <c r="C88" s="3">
        <v>2015</v>
      </c>
      <c r="D88" s="5">
        <v>163974</v>
      </c>
      <c r="E88" s="6" t="s">
        <v>13</v>
      </c>
    </row>
    <row r="89" spans="1:5" hidden="1" x14ac:dyDescent="0.3">
      <c r="A89" s="3" t="s">
        <v>6</v>
      </c>
      <c r="B89" s="3" t="s">
        <v>7</v>
      </c>
      <c r="C89" s="3">
        <v>2011</v>
      </c>
      <c r="D89" s="5">
        <v>205081</v>
      </c>
      <c r="E89" s="6" t="s">
        <v>21</v>
      </c>
    </row>
    <row r="90" spans="1:5" hidden="1" x14ac:dyDescent="0.3">
      <c r="A90" s="3" t="s">
        <v>6</v>
      </c>
      <c r="B90" s="3" t="s">
        <v>7</v>
      </c>
      <c r="C90" s="3">
        <v>2013</v>
      </c>
      <c r="D90" s="5">
        <v>195696</v>
      </c>
      <c r="E90" s="6" t="s">
        <v>19</v>
      </c>
    </row>
    <row r="91" spans="1:5" hidden="1" x14ac:dyDescent="0.3">
      <c r="A91" s="3" t="s">
        <v>6</v>
      </c>
      <c r="B91" s="3" t="s">
        <v>7</v>
      </c>
      <c r="C91" s="3">
        <v>2020</v>
      </c>
      <c r="D91" s="5">
        <v>204140</v>
      </c>
      <c r="E91" s="6" t="s">
        <v>19</v>
      </c>
    </row>
    <row r="92" spans="1:5" hidden="1" x14ac:dyDescent="0.3">
      <c r="A92" s="3" t="s">
        <v>6</v>
      </c>
      <c r="B92" s="3" t="s">
        <v>7</v>
      </c>
      <c r="C92" s="3">
        <v>2020</v>
      </c>
      <c r="D92" s="5">
        <v>193661</v>
      </c>
      <c r="E92" s="6" t="s">
        <v>12</v>
      </c>
    </row>
    <row r="93" spans="1:5" hidden="1" x14ac:dyDescent="0.3">
      <c r="A93" s="3" t="s">
        <v>6</v>
      </c>
      <c r="B93" s="3" t="s">
        <v>7</v>
      </c>
      <c r="C93" s="3">
        <v>2012</v>
      </c>
      <c r="D93" s="5">
        <v>120100</v>
      </c>
      <c r="E93" s="6" t="s">
        <v>10</v>
      </c>
    </row>
    <row r="94" spans="1:5" hidden="1" x14ac:dyDescent="0.3">
      <c r="A94" s="3" t="s">
        <v>6</v>
      </c>
      <c r="B94" s="3" t="s">
        <v>7</v>
      </c>
      <c r="C94" s="3">
        <v>2013</v>
      </c>
      <c r="D94" s="5">
        <v>175544</v>
      </c>
      <c r="E94" s="6" t="s">
        <v>18</v>
      </c>
    </row>
    <row r="95" spans="1:5" hidden="1" x14ac:dyDescent="0.3">
      <c r="A95" s="3" t="s">
        <v>6</v>
      </c>
      <c r="B95" s="3" t="s">
        <v>7</v>
      </c>
      <c r="C95" s="3">
        <v>2012</v>
      </c>
      <c r="D95" s="5">
        <v>131058</v>
      </c>
      <c r="E95" s="6" t="s">
        <v>16</v>
      </c>
    </row>
    <row r="96" spans="1:5" x14ac:dyDescent="0.3">
      <c r="A96" s="3" t="s">
        <v>6</v>
      </c>
      <c r="B96" s="3" t="s">
        <v>7</v>
      </c>
      <c r="C96" s="3">
        <v>2019</v>
      </c>
      <c r="D96" s="5">
        <v>217372</v>
      </c>
      <c r="E96" s="6" t="s">
        <v>15</v>
      </c>
    </row>
    <row r="97" spans="1:5" hidden="1" x14ac:dyDescent="0.3">
      <c r="A97" s="3" t="s">
        <v>6</v>
      </c>
      <c r="B97" s="3" t="s">
        <v>7</v>
      </c>
      <c r="C97" s="3">
        <v>2015</v>
      </c>
      <c r="D97" s="5">
        <v>147069</v>
      </c>
      <c r="E97" s="6" t="s">
        <v>19</v>
      </c>
    </row>
    <row r="98" spans="1:5" hidden="1" x14ac:dyDescent="0.3">
      <c r="A98" s="3" t="s">
        <v>6</v>
      </c>
      <c r="B98" s="3" t="s">
        <v>7</v>
      </c>
      <c r="C98" s="3">
        <v>2017</v>
      </c>
      <c r="D98" s="5">
        <v>150425</v>
      </c>
      <c r="E98" s="6" t="s">
        <v>16</v>
      </c>
    </row>
    <row r="99" spans="1:5" hidden="1" x14ac:dyDescent="0.3">
      <c r="A99" s="3" t="s">
        <v>6</v>
      </c>
      <c r="B99" s="3" t="s">
        <v>7</v>
      </c>
      <c r="C99" s="3">
        <v>2018</v>
      </c>
      <c r="D99" s="5">
        <v>164093</v>
      </c>
      <c r="E99" s="6" t="s">
        <v>19</v>
      </c>
    </row>
    <row r="100" spans="1:5" hidden="1" x14ac:dyDescent="0.3">
      <c r="A100" s="3" t="s">
        <v>6</v>
      </c>
      <c r="B100" s="3" t="s">
        <v>7</v>
      </c>
      <c r="C100" s="3">
        <v>2011</v>
      </c>
      <c r="D100" s="5">
        <v>153798</v>
      </c>
      <c r="E100" s="6" t="s">
        <v>12</v>
      </c>
    </row>
    <row r="101" spans="1:5" hidden="1" x14ac:dyDescent="0.3">
      <c r="A101" s="3" t="s">
        <v>6</v>
      </c>
      <c r="B101" s="3" t="s">
        <v>8</v>
      </c>
      <c r="C101" s="3">
        <v>2017</v>
      </c>
      <c r="D101" s="5">
        <v>48343</v>
      </c>
      <c r="E101" s="6" t="s">
        <v>20</v>
      </c>
    </row>
    <row r="102" spans="1:5" hidden="1" x14ac:dyDescent="0.3">
      <c r="A102" s="3" t="s">
        <v>6</v>
      </c>
      <c r="B102" s="3" t="s">
        <v>8</v>
      </c>
      <c r="C102" s="3">
        <v>2010</v>
      </c>
      <c r="D102" s="5">
        <v>102245</v>
      </c>
      <c r="E102" s="6" t="s">
        <v>19</v>
      </c>
    </row>
    <row r="103" spans="1:5" hidden="1" x14ac:dyDescent="0.3">
      <c r="A103" s="3" t="s">
        <v>6</v>
      </c>
      <c r="B103" s="3" t="s">
        <v>8</v>
      </c>
      <c r="C103" s="3">
        <v>2015</v>
      </c>
      <c r="D103" s="5">
        <v>80663</v>
      </c>
      <c r="E103" s="6" t="s">
        <v>17</v>
      </c>
    </row>
    <row r="104" spans="1:5" hidden="1" x14ac:dyDescent="0.3">
      <c r="A104" s="3" t="s">
        <v>6</v>
      </c>
      <c r="B104" s="3" t="s">
        <v>8</v>
      </c>
      <c r="C104" s="3">
        <v>2017</v>
      </c>
      <c r="D104" s="5">
        <v>137317</v>
      </c>
      <c r="E104" s="6" t="s">
        <v>20</v>
      </c>
    </row>
    <row r="105" spans="1:5" x14ac:dyDescent="0.3">
      <c r="A105" s="3" t="s">
        <v>6</v>
      </c>
      <c r="B105" s="3" t="s">
        <v>8</v>
      </c>
      <c r="C105" s="3">
        <v>2019</v>
      </c>
      <c r="D105" s="5">
        <v>91172</v>
      </c>
      <c r="E105" s="6" t="s">
        <v>13</v>
      </c>
    </row>
    <row r="106" spans="1:5" hidden="1" x14ac:dyDescent="0.3">
      <c r="A106" s="3" t="s">
        <v>6</v>
      </c>
      <c r="B106" s="3" t="s">
        <v>8</v>
      </c>
      <c r="C106" s="3">
        <v>2017</v>
      </c>
      <c r="D106" s="5">
        <v>51096</v>
      </c>
      <c r="E106" s="6" t="s">
        <v>17</v>
      </c>
    </row>
    <row r="107" spans="1:5" hidden="1" x14ac:dyDescent="0.3">
      <c r="A107" s="3" t="s">
        <v>6</v>
      </c>
      <c r="B107" s="3" t="s">
        <v>8</v>
      </c>
      <c r="C107" s="3">
        <v>2011</v>
      </c>
      <c r="D107" s="5">
        <v>57739</v>
      </c>
      <c r="E107" s="6" t="s">
        <v>19</v>
      </c>
    </row>
    <row r="108" spans="1:5" x14ac:dyDescent="0.3">
      <c r="A108" s="3" t="s">
        <v>6</v>
      </c>
      <c r="B108" s="3" t="s">
        <v>8</v>
      </c>
      <c r="C108" s="3">
        <v>2019</v>
      </c>
      <c r="D108" s="5">
        <v>120155</v>
      </c>
      <c r="E108" s="6" t="s">
        <v>11</v>
      </c>
    </row>
    <row r="109" spans="1:5" x14ac:dyDescent="0.3">
      <c r="A109" s="3" t="s">
        <v>6</v>
      </c>
      <c r="B109" s="3" t="s">
        <v>8</v>
      </c>
      <c r="C109" s="3">
        <v>2019</v>
      </c>
      <c r="D109" s="5">
        <v>98779</v>
      </c>
      <c r="E109" s="6" t="s">
        <v>20</v>
      </c>
    </row>
    <row r="110" spans="1:5" x14ac:dyDescent="0.3">
      <c r="A110" s="3" t="s">
        <v>6</v>
      </c>
      <c r="B110" s="3" t="s">
        <v>8</v>
      </c>
      <c r="C110" s="3">
        <v>2019</v>
      </c>
      <c r="D110" s="5">
        <v>138817</v>
      </c>
      <c r="E110" s="6" t="s">
        <v>16</v>
      </c>
    </row>
    <row r="111" spans="1:5" hidden="1" x14ac:dyDescent="0.3">
      <c r="A111" s="3" t="s">
        <v>6</v>
      </c>
      <c r="B111" s="3" t="s">
        <v>8</v>
      </c>
      <c r="C111" s="3">
        <v>2010</v>
      </c>
      <c r="D111" s="5">
        <v>134380</v>
      </c>
      <c r="E111" s="6" t="s">
        <v>15</v>
      </c>
    </row>
    <row r="112" spans="1:5" hidden="1" x14ac:dyDescent="0.3">
      <c r="A112" s="3" t="s">
        <v>6</v>
      </c>
      <c r="B112" s="3" t="s">
        <v>8</v>
      </c>
      <c r="C112" s="3">
        <v>2011</v>
      </c>
      <c r="D112" s="5">
        <v>139575</v>
      </c>
      <c r="E112" s="6" t="s">
        <v>18</v>
      </c>
    </row>
    <row r="113" spans="1:5" hidden="1" x14ac:dyDescent="0.3">
      <c r="A113" s="3" t="s">
        <v>6</v>
      </c>
      <c r="B113" s="3" t="s">
        <v>8</v>
      </c>
      <c r="C113" s="3">
        <v>2014</v>
      </c>
      <c r="D113" s="5">
        <v>145027</v>
      </c>
      <c r="E113" s="6" t="s">
        <v>13</v>
      </c>
    </row>
    <row r="114" spans="1:5" hidden="1" x14ac:dyDescent="0.3">
      <c r="A114" s="3" t="s">
        <v>6</v>
      </c>
      <c r="B114" s="3" t="s">
        <v>8</v>
      </c>
      <c r="C114" s="3">
        <v>2012</v>
      </c>
      <c r="D114" s="5">
        <v>62526</v>
      </c>
      <c r="E114" s="6" t="s">
        <v>11</v>
      </c>
    </row>
    <row r="115" spans="1:5" hidden="1" x14ac:dyDescent="0.3">
      <c r="A115" s="3" t="s">
        <v>6</v>
      </c>
      <c r="B115" s="3" t="s">
        <v>8</v>
      </c>
      <c r="C115" s="3">
        <v>2013</v>
      </c>
      <c r="D115" s="5">
        <v>81687</v>
      </c>
      <c r="E115" s="6" t="s">
        <v>12</v>
      </c>
    </row>
    <row r="116" spans="1:5" hidden="1" x14ac:dyDescent="0.3">
      <c r="A116" s="3" t="s">
        <v>6</v>
      </c>
      <c r="B116" s="3" t="s">
        <v>8</v>
      </c>
      <c r="C116" s="3">
        <v>2018</v>
      </c>
      <c r="D116" s="5">
        <v>88469</v>
      </c>
      <c r="E116" s="6" t="s">
        <v>10</v>
      </c>
    </row>
    <row r="117" spans="1:5" hidden="1" x14ac:dyDescent="0.3">
      <c r="A117" s="3" t="s">
        <v>6</v>
      </c>
      <c r="B117" s="3" t="s">
        <v>8</v>
      </c>
      <c r="C117" s="3">
        <v>2013</v>
      </c>
      <c r="D117" s="5">
        <v>96898</v>
      </c>
      <c r="E117" s="6" t="s">
        <v>12</v>
      </c>
    </row>
    <row r="118" spans="1:5" hidden="1" x14ac:dyDescent="0.3">
      <c r="A118" s="3" t="s">
        <v>6</v>
      </c>
      <c r="B118" s="3" t="s">
        <v>8</v>
      </c>
      <c r="C118" s="3">
        <v>2020</v>
      </c>
      <c r="D118" s="5">
        <v>89618</v>
      </c>
      <c r="E118" s="6" t="s">
        <v>16</v>
      </c>
    </row>
    <row r="119" spans="1:5" hidden="1" x14ac:dyDescent="0.3">
      <c r="A119" s="3" t="s">
        <v>6</v>
      </c>
      <c r="B119" s="3" t="s">
        <v>8</v>
      </c>
      <c r="C119" s="3">
        <v>2012</v>
      </c>
      <c r="D119" s="5">
        <v>96973</v>
      </c>
      <c r="E119" s="6" t="s">
        <v>19</v>
      </c>
    </row>
    <row r="120" spans="1:5" hidden="1" x14ac:dyDescent="0.3">
      <c r="A120" s="3" t="s">
        <v>6</v>
      </c>
      <c r="B120" s="3" t="s">
        <v>8</v>
      </c>
      <c r="C120" s="3">
        <v>2015</v>
      </c>
      <c r="D120" s="5">
        <v>92024</v>
      </c>
      <c r="E120" s="6" t="s">
        <v>12</v>
      </c>
    </row>
    <row r="121" spans="1:5" hidden="1" x14ac:dyDescent="0.3">
      <c r="A121" s="3" t="s">
        <v>6</v>
      </c>
      <c r="B121" s="3" t="s">
        <v>8</v>
      </c>
      <c r="C121" s="3">
        <v>2015</v>
      </c>
      <c r="D121" s="5">
        <v>135414</v>
      </c>
      <c r="E121" s="6" t="s">
        <v>19</v>
      </c>
    </row>
    <row r="122" spans="1:5" hidden="1" x14ac:dyDescent="0.3">
      <c r="A122" s="3" t="s">
        <v>6</v>
      </c>
      <c r="B122" s="3" t="s">
        <v>8</v>
      </c>
      <c r="C122" s="3">
        <v>2015</v>
      </c>
      <c r="D122" s="5">
        <v>128420</v>
      </c>
      <c r="E122" s="6" t="s">
        <v>14</v>
      </c>
    </row>
    <row r="123" spans="1:5" hidden="1" x14ac:dyDescent="0.3">
      <c r="A123" s="3" t="s">
        <v>6</v>
      </c>
      <c r="B123" s="3" t="s">
        <v>8</v>
      </c>
      <c r="C123" s="3">
        <v>2017</v>
      </c>
      <c r="D123" s="5">
        <v>54165</v>
      </c>
      <c r="E123" s="6" t="s">
        <v>12</v>
      </c>
    </row>
    <row r="124" spans="1:5" hidden="1" x14ac:dyDescent="0.3">
      <c r="A124" s="3" t="s">
        <v>6</v>
      </c>
      <c r="B124" s="3" t="s">
        <v>8</v>
      </c>
      <c r="C124" s="3">
        <v>2015</v>
      </c>
      <c r="D124" s="5">
        <v>70348</v>
      </c>
      <c r="E124" s="6" t="s">
        <v>21</v>
      </c>
    </row>
    <row r="125" spans="1:5" hidden="1" x14ac:dyDescent="0.3">
      <c r="A125" s="3" t="s">
        <v>6</v>
      </c>
      <c r="B125" s="3" t="s">
        <v>8</v>
      </c>
      <c r="C125" s="3">
        <v>2014</v>
      </c>
      <c r="D125" s="5">
        <v>48149</v>
      </c>
      <c r="E125" s="6" t="s">
        <v>19</v>
      </c>
    </row>
    <row r="126" spans="1:5" hidden="1" x14ac:dyDescent="0.3">
      <c r="A126" s="3" t="s">
        <v>6</v>
      </c>
      <c r="B126" s="3" t="s">
        <v>8</v>
      </c>
      <c r="C126" s="3">
        <v>2012</v>
      </c>
      <c r="D126" s="5">
        <v>100046</v>
      </c>
      <c r="E126" s="6" t="s">
        <v>15</v>
      </c>
    </row>
    <row r="127" spans="1:5" hidden="1" x14ac:dyDescent="0.3">
      <c r="A127" s="3" t="s">
        <v>6</v>
      </c>
      <c r="B127" s="3" t="s">
        <v>8</v>
      </c>
      <c r="C127" s="3">
        <v>2013</v>
      </c>
      <c r="D127" s="5">
        <v>132398</v>
      </c>
      <c r="E127" s="6" t="s">
        <v>11</v>
      </c>
    </row>
    <row r="128" spans="1:5" hidden="1" x14ac:dyDescent="0.3">
      <c r="A128" s="3" t="s">
        <v>6</v>
      </c>
      <c r="B128" s="3" t="s">
        <v>8</v>
      </c>
      <c r="C128" s="3">
        <v>2013</v>
      </c>
      <c r="D128" s="5">
        <v>79256</v>
      </c>
      <c r="E128" s="6" t="s">
        <v>13</v>
      </c>
    </row>
    <row r="129" spans="1:5" hidden="1" x14ac:dyDescent="0.3">
      <c r="A129" s="3" t="s">
        <v>6</v>
      </c>
      <c r="B129" s="3" t="s">
        <v>8</v>
      </c>
      <c r="C129" s="3">
        <v>2020</v>
      </c>
      <c r="D129" s="5">
        <v>119636</v>
      </c>
      <c r="E129" s="6" t="s">
        <v>13</v>
      </c>
    </row>
    <row r="130" spans="1:5" hidden="1" x14ac:dyDescent="0.3">
      <c r="A130" s="3" t="s">
        <v>6</v>
      </c>
      <c r="B130" s="3" t="s">
        <v>8</v>
      </c>
      <c r="C130" s="3">
        <v>2012</v>
      </c>
      <c r="D130" s="5">
        <v>55749</v>
      </c>
      <c r="E130" s="6" t="s">
        <v>21</v>
      </c>
    </row>
    <row r="131" spans="1:5" hidden="1" x14ac:dyDescent="0.3">
      <c r="A131" s="3" t="s">
        <v>6</v>
      </c>
      <c r="B131" s="3" t="s">
        <v>8</v>
      </c>
      <c r="C131" s="3">
        <v>2018</v>
      </c>
      <c r="D131" s="5">
        <v>126287</v>
      </c>
      <c r="E131" s="6" t="s">
        <v>12</v>
      </c>
    </row>
    <row r="132" spans="1:5" x14ac:dyDescent="0.3">
      <c r="A132" s="3" t="s">
        <v>6</v>
      </c>
      <c r="B132" s="3" t="s">
        <v>8</v>
      </c>
      <c r="C132" s="3">
        <v>2019</v>
      </c>
      <c r="D132" s="5">
        <v>137727</v>
      </c>
      <c r="E132" s="6" t="s">
        <v>10</v>
      </c>
    </row>
    <row r="133" spans="1:5" hidden="1" x14ac:dyDescent="0.3">
      <c r="A133" s="3" t="s">
        <v>6</v>
      </c>
      <c r="B133" s="3" t="s">
        <v>8</v>
      </c>
      <c r="C133" s="3">
        <v>2014</v>
      </c>
      <c r="D133" s="5">
        <v>57015</v>
      </c>
      <c r="E133" s="6" t="s">
        <v>19</v>
      </c>
    </row>
    <row r="134" spans="1:5" hidden="1" x14ac:dyDescent="0.3">
      <c r="A134" s="3" t="s">
        <v>6</v>
      </c>
      <c r="B134" s="3" t="s">
        <v>8</v>
      </c>
      <c r="C134" s="3">
        <v>2012</v>
      </c>
      <c r="D134" s="5">
        <v>78322</v>
      </c>
      <c r="E134" s="6" t="s">
        <v>16</v>
      </c>
    </row>
    <row r="135" spans="1:5" hidden="1" x14ac:dyDescent="0.3">
      <c r="A135" s="3" t="s">
        <v>6</v>
      </c>
      <c r="B135" s="3" t="s">
        <v>8</v>
      </c>
      <c r="C135" s="3">
        <v>2012</v>
      </c>
      <c r="D135" s="5">
        <v>59670</v>
      </c>
      <c r="E135" s="6" t="s">
        <v>16</v>
      </c>
    </row>
    <row r="136" spans="1:5" hidden="1" x14ac:dyDescent="0.3">
      <c r="A136" s="3" t="s">
        <v>6</v>
      </c>
      <c r="B136" s="3" t="s">
        <v>8</v>
      </c>
      <c r="C136" s="3">
        <v>2010</v>
      </c>
      <c r="D136" s="5">
        <v>74738</v>
      </c>
      <c r="E136" s="6" t="s">
        <v>15</v>
      </c>
    </row>
    <row r="137" spans="1:5" hidden="1" x14ac:dyDescent="0.3">
      <c r="A137" s="3" t="s">
        <v>6</v>
      </c>
      <c r="B137" s="3" t="s">
        <v>8</v>
      </c>
      <c r="C137" s="3">
        <v>2017</v>
      </c>
      <c r="D137" s="5">
        <v>113176</v>
      </c>
      <c r="E137" s="6" t="s">
        <v>20</v>
      </c>
    </row>
    <row r="138" spans="1:5" hidden="1" x14ac:dyDescent="0.3">
      <c r="A138" s="3" t="s">
        <v>6</v>
      </c>
      <c r="B138" s="3" t="s">
        <v>8</v>
      </c>
      <c r="C138" s="3">
        <v>2010</v>
      </c>
      <c r="D138" s="5">
        <v>67426</v>
      </c>
      <c r="E138" s="6" t="s">
        <v>12</v>
      </c>
    </row>
    <row r="139" spans="1:5" hidden="1" x14ac:dyDescent="0.3">
      <c r="A139" s="3" t="s">
        <v>6</v>
      </c>
      <c r="B139" s="3" t="s">
        <v>8</v>
      </c>
      <c r="C139" s="3">
        <v>2013</v>
      </c>
      <c r="D139" s="5">
        <v>87841</v>
      </c>
      <c r="E139" s="6" t="s">
        <v>11</v>
      </c>
    </row>
    <row r="140" spans="1:5" hidden="1" x14ac:dyDescent="0.3">
      <c r="A140" s="3" t="s">
        <v>6</v>
      </c>
      <c r="B140" s="3" t="s">
        <v>8</v>
      </c>
      <c r="C140" s="3">
        <v>2015</v>
      </c>
      <c r="D140" s="5">
        <v>60913</v>
      </c>
      <c r="E140" s="6" t="s">
        <v>12</v>
      </c>
    </row>
    <row r="141" spans="1:5" x14ac:dyDescent="0.3">
      <c r="A141" s="3" t="s">
        <v>6</v>
      </c>
      <c r="B141" s="3" t="s">
        <v>8</v>
      </c>
      <c r="C141" s="3">
        <v>2019</v>
      </c>
      <c r="D141" s="5">
        <v>90914</v>
      </c>
      <c r="E141" s="6" t="s">
        <v>21</v>
      </c>
    </row>
    <row r="142" spans="1:5" x14ac:dyDescent="0.3">
      <c r="A142" s="3" t="s">
        <v>6</v>
      </c>
      <c r="B142" s="3" t="s">
        <v>8</v>
      </c>
      <c r="C142" s="3">
        <v>2019</v>
      </c>
      <c r="D142" s="5">
        <v>103557</v>
      </c>
      <c r="E142" s="6" t="s">
        <v>18</v>
      </c>
    </row>
    <row r="143" spans="1:5" hidden="1" x14ac:dyDescent="0.3">
      <c r="A143" s="3" t="s">
        <v>6</v>
      </c>
      <c r="B143" s="3" t="s">
        <v>8</v>
      </c>
      <c r="C143" s="3">
        <v>2012</v>
      </c>
      <c r="D143" s="5">
        <v>62296</v>
      </c>
      <c r="E143" s="6" t="s">
        <v>15</v>
      </c>
    </row>
    <row r="144" spans="1:5" hidden="1" x14ac:dyDescent="0.3">
      <c r="A144" s="3" t="s">
        <v>6</v>
      </c>
      <c r="B144" s="3" t="s">
        <v>8</v>
      </c>
      <c r="C144" s="3">
        <v>2012</v>
      </c>
      <c r="D144" s="5">
        <v>123424</v>
      </c>
      <c r="E144" s="6" t="s">
        <v>15</v>
      </c>
    </row>
    <row r="145" spans="1:5" hidden="1" x14ac:dyDescent="0.3">
      <c r="A145" s="3" t="s">
        <v>6</v>
      </c>
      <c r="B145" s="3" t="s">
        <v>8</v>
      </c>
      <c r="C145" s="3">
        <v>2018</v>
      </c>
      <c r="D145" s="5">
        <v>100539</v>
      </c>
      <c r="E145" s="6" t="s">
        <v>15</v>
      </c>
    </row>
    <row r="146" spans="1:5" hidden="1" x14ac:dyDescent="0.3">
      <c r="A146" s="3" t="s">
        <v>6</v>
      </c>
      <c r="B146" s="3" t="s">
        <v>8</v>
      </c>
      <c r="C146" s="3">
        <v>2020</v>
      </c>
      <c r="D146" s="5">
        <v>59806</v>
      </c>
      <c r="E146" s="6" t="s">
        <v>12</v>
      </c>
    </row>
    <row r="147" spans="1:5" hidden="1" x14ac:dyDescent="0.3">
      <c r="A147" s="3" t="s">
        <v>6</v>
      </c>
      <c r="B147" s="3" t="s">
        <v>8</v>
      </c>
      <c r="C147" s="3">
        <v>2020</v>
      </c>
      <c r="D147" s="5">
        <v>116199</v>
      </c>
      <c r="E147" s="6" t="s">
        <v>21</v>
      </c>
    </row>
    <row r="148" spans="1:5" hidden="1" x14ac:dyDescent="0.3">
      <c r="A148" s="3" t="s">
        <v>6</v>
      </c>
      <c r="B148" s="3" t="s">
        <v>8</v>
      </c>
      <c r="C148" s="3">
        <v>2010</v>
      </c>
      <c r="D148" s="5">
        <v>99758</v>
      </c>
      <c r="E148" s="6" t="s">
        <v>12</v>
      </c>
    </row>
    <row r="149" spans="1:5" hidden="1" x14ac:dyDescent="0.3">
      <c r="A149" s="3" t="s">
        <v>6</v>
      </c>
      <c r="B149" s="3" t="s">
        <v>8</v>
      </c>
      <c r="C149" s="3">
        <v>2016</v>
      </c>
      <c r="D149" s="5">
        <v>53889</v>
      </c>
      <c r="E149" s="6" t="s">
        <v>10</v>
      </c>
    </row>
    <row r="150" spans="1:5" hidden="1" x14ac:dyDescent="0.3">
      <c r="A150" s="3" t="s">
        <v>6</v>
      </c>
      <c r="B150" s="3" t="s">
        <v>8</v>
      </c>
      <c r="C150" s="3">
        <v>2016</v>
      </c>
      <c r="D150" s="5">
        <v>139614</v>
      </c>
      <c r="E150" s="6" t="s">
        <v>14</v>
      </c>
    </row>
    <row r="151" spans="1:5" hidden="1" x14ac:dyDescent="0.3">
      <c r="A151" s="3" t="s">
        <v>6</v>
      </c>
      <c r="B151" s="3" t="s">
        <v>8</v>
      </c>
      <c r="C151" s="3">
        <v>2014</v>
      </c>
      <c r="D151" s="5">
        <v>70355</v>
      </c>
      <c r="E151" s="6" t="s">
        <v>15</v>
      </c>
    </row>
    <row r="152" spans="1:5" hidden="1" x14ac:dyDescent="0.3">
      <c r="A152" s="3" t="s">
        <v>6</v>
      </c>
      <c r="B152" s="3" t="s">
        <v>8</v>
      </c>
      <c r="C152" s="3">
        <v>2010</v>
      </c>
      <c r="D152" s="5">
        <v>91015</v>
      </c>
      <c r="E152" s="6" t="s">
        <v>17</v>
      </c>
    </row>
    <row r="153" spans="1:5" hidden="1" x14ac:dyDescent="0.3">
      <c r="A153" s="3" t="s">
        <v>6</v>
      </c>
      <c r="B153" s="3" t="s">
        <v>8</v>
      </c>
      <c r="C153" s="3">
        <v>2012</v>
      </c>
      <c r="D153" s="5">
        <v>83364</v>
      </c>
      <c r="E153" s="6" t="s">
        <v>11</v>
      </c>
    </row>
    <row r="154" spans="1:5" hidden="1" x14ac:dyDescent="0.3">
      <c r="A154" s="3" t="s">
        <v>6</v>
      </c>
      <c r="B154" s="3" t="s">
        <v>8</v>
      </c>
      <c r="C154" s="3">
        <v>2017</v>
      </c>
      <c r="D154" s="5">
        <v>101654</v>
      </c>
      <c r="E154" s="6" t="s">
        <v>10</v>
      </c>
    </row>
    <row r="155" spans="1:5" hidden="1" x14ac:dyDescent="0.3">
      <c r="A155" s="3" t="s">
        <v>6</v>
      </c>
      <c r="B155" s="3" t="s">
        <v>8</v>
      </c>
      <c r="C155" s="3">
        <v>2015</v>
      </c>
      <c r="D155" s="5">
        <v>47116</v>
      </c>
      <c r="E155" s="6" t="s">
        <v>21</v>
      </c>
    </row>
    <row r="156" spans="1:5" hidden="1" x14ac:dyDescent="0.3">
      <c r="A156" s="3" t="s">
        <v>6</v>
      </c>
      <c r="B156" s="3" t="s">
        <v>8</v>
      </c>
      <c r="C156" s="3">
        <v>2014</v>
      </c>
      <c r="D156" s="5">
        <v>89965</v>
      </c>
      <c r="E156" s="6" t="s">
        <v>14</v>
      </c>
    </row>
    <row r="157" spans="1:5" x14ac:dyDescent="0.3">
      <c r="A157" s="3" t="s">
        <v>6</v>
      </c>
      <c r="B157" s="3" t="s">
        <v>8</v>
      </c>
      <c r="C157" s="3">
        <v>2019</v>
      </c>
      <c r="D157" s="5">
        <v>146659</v>
      </c>
      <c r="E157" s="6" t="s">
        <v>11</v>
      </c>
    </row>
    <row r="158" spans="1:5" hidden="1" x14ac:dyDescent="0.3">
      <c r="A158" s="3" t="s">
        <v>6</v>
      </c>
      <c r="B158" s="3" t="s">
        <v>8</v>
      </c>
      <c r="C158" s="3">
        <v>2014</v>
      </c>
      <c r="D158" s="5">
        <v>94104</v>
      </c>
      <c r="E158" s="6" t="s">
        <v>21</v>
      </c>
    </row>
    <row r="159" spans="1:5" hidden="1" x14ac:dyDescent="0.3">
      <c r="A159" s="3" t="s">
        <v>6</v>
      </c>
      <c r="B159" s="3" t="s">
        <v>8</v>
      </c>
      <c r="C159" s="3">
        <v>2010</v>
      </c>
      <c r="D159" s="5">
        <v>120248</v>
      </c>
      <c r="E159" s="6" t="s">
        <v>20</v>
      </c>
    </row>
    <row r="160" spans="1:5" x14ac:dyDescent="0.3">
      <c r="A160" s="3" t="s">
        <v>6</v>
      </c>
      <c r="B160" s="3" t="s">
        <v>8</v>
      </c>
      <c r="C160" s="3">
        <v>2019</v>
      </c>
      <c r="D160" s="5">
        <v>89067</v>
      </c>
      <c r="E160" s="6" t="s">
        <v>13</v>
      </c>
    </row>
    <row r="161" spans="1:5" hidden="1" x14ac:dyDescent="0.3">
      <c r="A161" s="3" t="s">
        <v>6</v>
      </c>
      <c r="B161" s="3" t="s">
        <v>8</v>
      </c>
      <c r="C161" s="3">
        <v>2015</v>
      </c>
      <c r="D161" s="5">
        <v>94336</v>
      </c>
      <c r="E161" s="6" t="s">
        <v>14</v>
      </c>
    </row>
    <row r="162" spans="1:5" x14ac:dyDescent="0.3">
      <c r="A162" s="3" t="s">
        <v>6</v>
      </c>
      <c r="B162" s="3" t="s">
        <v>8</v>
      </c>
      <c r="C162" s="3">
        <v>2019</v>
      </c>
      <c r="D162" s="5">
        <v>131158</v>
      </c>
      <c r="E162" s="6" t="s">
        <v>17</v>
      </c>
    </row>
    <row r="163" spans="1:5" hidden="1" x14ac:dyDescent="0.3">
      <c r="A163" s="3" t="s">
        <v>6</v>
      </c>
      <c r="B163" s="3" t="s">
        <v>8</v>
      </c>
      <c r="C163" s="3">
        <v>2013</v>
      </c>
      <c r="D163" s="5">
        <v>142706</v>
      </c>
      <c r="E163" s="6" t="s">
        <v>14</v>
      </c>
    </row>
    <row r="164" spans="1:5" hidden="1" x14ac:dyDescent="0.3">
      <c r="A164" s="3" t="s">
        <v>6</v>
      </c>
      <c r="B164" s="3" t="s">
        <v>8</v>
      </c>
      <c r="C164" s="3">
        <v>2017</v>
      </c>
      <c r="D164" s="5">
        <v>143297</v>
      </c>
      <c r="E164" s="6" t="s">
        <v>14</v>
      </c>
    </row>
    <row r="165" spans="1:5" hidden="1" x14ac:dyDescent="0.3">
      <c r="A165" s="3" t="s">
        <v>6</v>
      </c>
      <c r="B165" s="3" t="s">
        <v>8</v>
      </c>
      <c r="C165" s="3">
        <v>2020</v>
      </c>
      <c r="D165" s="5">
        <v>134636</v>
      </c>
      <c r="E165" s="6" t="s">
        <v>16</v>
      </c>
    </row>
    <row r="166" spans="1:5" hidden="1" x14ac:dyDescent="0.3">
      <c r="A166" s="3" t="s">
        <v>6</v>
      </c>
      <c r="B166" s="3" t="s">
        <v>8</v>
      </c>
      <c r="C166" s="3">
        <v>2014</v>
      </c>
      <c r="D166" s="5">
        <v>54370</v>
      </c>
      <c r="E166" s="6" t="s">
        <v>21</v>
      </c>
    </row>
    <row r="167" spans="1:5" hidden="1" x14ac:dyDescent="0.3">
      <c r="A167" s="3" t="s">
        <v>6</v>
      </c>
      <c r="B167" s="3" t="s">
        <v>8</v>
      </c>
      <c r="C167" s="3">
        <v>2014</v>
      </c>
      <c r="D167" s="5">
        <v>72452</v>
      </c>
      <c r="E167" s="6" t="s">
        <v>10</v>
      </c>
    </row>
    <row r="168" spans="1:5" hidden="1" x14ac:dyDescent="0.3">
      <c r="A168" s="3" t="s">
        <v>6</v>
      </c>
      <c r="B168" s="3" t="s">
        <v>8</v>
      </c>
      <c r="C168" s="3">
        <v>2012</v>
      </c>
      <c r="D168" s="5">
        <v>108672</v>
      </c>
      <c r="E168" s="6" t="s">
        <v>12</v>
      </c>
    </row>
    <row r="169" spans="1:5" hidden="1" x14ac:dyDescent="0.3">
      <c r="A169" s="3" t="s">
        <v>6</v>
      </c>
      <c r="B169" s="3" t="s">
        <v>8</v>
      </c>
      <c r="C169" s="3">
        <v>2011</v>
      </c>
      <c r="D169" s="5">
        <v>144487</v>
      </c>
      <c r="E169" s="6" t="s">
        <v>18</v>
      </c>
    </row>
    <row r="170" spans="1:5" hidden="1" x14ac:dyDescent="0.3">
      <c r="A170" s="3" t="s">
        <v>6</v>
      </c>
      <c r="B170" s="3" t="s">
        <v>8</v>
      </c>
      <c r="C170" s="3">
        <v>2011</v>
      </c>
      <c r="D170" s="5">
        <v>94807</v>
      </c>
      <c r="E170" s="6" t="s">
        <v>13</v>
      </c>
    </row>
    <row r="171" spans="1:5" hidden="1" x14ac:dyDescent="0.3">
      <c r="A171" s="3" t="s">
        <v>6</v>
      </c>
      <c r="B171" s="3" t="s">
        <v>8</v>
      </c>
      <c r="C171" s="3">
        <v>2016</v>
      </c>
      <c r="D171" s="5">
        <v>139245</v>
      </c>
      <c r="E171" s="6" t="s">
        <v>18</v>
      </c>
    </row>
    <row r="172" spans="1:5" hidden="1" x14ac:dyDescent="0.3">
      <c r="A172" s="3" t="s">
        <v>6</v>
      </c>
      <c r="B172" s="3" t="s">
        <v>8</v>
      </c>
      <c r="C172" s="3">
        <v>2020</v>
      </c>
      <c r="D172" s="5">
        <v>45341</v>
      </c>
      <c r="E172" s="6" t="s">
        <v>17</v>
      </c>
    </row>
    <row r="173" spans="1:5" hidden="1" x14ac:dyDescent="0.3">
      <c r="A173" s="3" t="s">
        <v>6</v>
      </c>
      <c r="B173" s="3" t="s">
        <v>8</v>
      </c>
      <c r="C173" s="3">
        <v>2018</v>
      </c>
      <c r="D173" s="5">
        <v>59672</v>
      </c>
      <c r="E173" s="6" t="s">
        <v>15</v>
      </c>
    </row>
    <row r="174" spans="1:5" hidden="1" x14ac:dyDescent="0.3">
      <c r="A174" s="3" t="s">
        <v>6</v>
      </c>
      <c r="B174" s="3" t="s">
        <v>8</v>
      </c>
      <c r="C174" s="3">
        <v>2010</v>
      </c>
      <c r="D174" s="5">
        <v>130395</v>
      </c>
      <c r="E174" s="6" t="s">
        <v>15</v>
      </c>
    </row>
    <row r="175" spans="1:5" hidden="1" x14ac:dyDescent="0.3">
      <c r="A175" s="3" t="s">
        <v>6</v>
      </c>
      <c r="B175" s="3" t="s">
        <v>8</v>
      </c>
      <c r="C175" s="3">
        <v>2016</v>
      </c>
      <c r="D175" s="5">
        <v>136345</v>
      </c>
      <c r="E175" s="6" t="s">
        <v>10</v>
      </c>
    </row>
    <row r="176" spans="1:5" hidden="1" x14ac:dyDescent="0.3">
      <c r="A176" s="3" t="s">
        <v>6</v>
      </c>
      <c r="B176" s="3" t="s">
        <v>8</v>
      </c>
      <c r="C176" s="3">
        <v>2010</v>
      </c>
      <c r="D176" s="5">
        <v>108920</v>
      </c>
      <c r="E176" s="6" t="s">
        <v>21</v>
      </c>
    </row>
    <row r="177" spans="1:5" hidden="1" x14ac:dyDescent="0.3">
      <c r="A177" s="3" t="s">
        <v>6</v>
      </c>
      <c r="B177" s="3" t="s">
        <v>8</v>
      </c>
      <c r="C177" s="3">
        <v>2014</v>
      </c>
      <c r="D177" s="5">
        <v>99339</v>
      </c>
      <c r="E177" s="6" t="s">
        <v>12</v>
      </c>
    </row>
    <row r="178" spans="1:5" hidden="1" x14ac:dyDescent="0.3">
      <c r="A178" s="3" t="s">
        <v>6</v>
      </c>
      <c r="B178" s="3" t="s">
        <v>8</v>
      </c>
      <c r="C178" s="3">
        <v>2020</v>
      </c>
      <c r="D178" s="5">
        <v>70794</v>
      </c>
      <c r="E178" s="6" t="s">
        <v>14</v>
      </c>
    </row>
    <row r="179" spans="1:5" hidden="1" x14ac:dyDescent="0.3">
      <c r="A179" s="3" t="s">
        <v>6</v>
      </c>
      <c r="B179" s="3" t="s">
        <v>8</v>
      </c>
      <c r="C179" s="3">
        <v>2012</v>
      </c>
      <c r="D179" s="5">
        <v>139010</v>
      </c>
      <c r="E179" s="6" t="s">
        <v>21</v>
      </c>
    </row>
    <row r="180" spans="1:5" hidden="1" x14ac:dyDescent="0.3">
      <c r="A180" s="3" t="s">
        <v>6</v>
      </c>
      <c r="B180" s="3" t="s">
        <v>8</v>
      </c>
      <c r="C180" s="3">
        <v>2015</v>
      </c>
      <c r="D180" s="5">
        <v>59753</v>
      </c>
      <c r="E180" s="6" t="s">
        <v>12</v>
      </c>
    </row>
    <row r="181" spans="1:5" hidden="1" x14ac:dyDescent="0.3">
      <c r="A181" s="3" t="s">
        <v>6</v>
      </c>
      <c r="B181" s="3" t="s">
        <v>8</v>
      </c>
      <c r="C181" s="3">
        <v>2016</v>
      </c>
      <c r="D181" s="5">
        <v>75000</v>
      </c>
      <c r="E181" s="6" t="s">
        <v>16</v>
      </c>
    </row>
    <row r="182" spans="1:5" hidden="1" x14ac:dyDescent="0.3">
      <c r="A182" s="3" t="s">
        <v>6</v>
      </c>
      <c r="B182" s="3" t="s">
        <v>8</v>
      </c>
      <c r="C182" s="3">
        <v>2013</v>
      </c>
      <c r="D182" s="5">
        <v>55939</v>
      </c>
      <c r="E182" s="6" t="s">
        <v>10</v>
      </c>
    </row>
    <row r="183" spans="1:5" hidden="1" x14ac:dyDescent="0.3">
      <c r="A183" s="3" t="s">
        <v>6</v>
      </c>
      <c r="B183" s="3" t="s">
        <v>8</v>
      </c>
      <c r="C183" s="3">
        <v>2017</v>
      </c>
      <c r="D183" s="5">
        <v>73574</v>
      </c>
      <c r="E183" s="6" t="s">
        <v>17</v>
      </c>
    </row>
    <row r="184" spans="1:5" hidden="1" x14ac:dyDescent="0.3">
      <c r="A184" s="3" t="s">
        <v>6</v>
      </c>
      <c r="B184" s="3" t="s">
        <v>8</v>
      </c>
      <c r="C184" s="3">
        <v>2015</v>
      </c>
      <c r="D184" s="5">
        <v>59325</v>
      </c>
      <c r="E184" s="6" t="s">
        <v>20</v>
      </c>
    </row>
    <row r="185" spans="1:5" x14ac:dyDescent="0.3">
      <c r="A185" s="3" t="s">
        <v>6</v>
      </c>
      <c r="B185" s="3" t="s">
        <v>8</v>
      </c>
      <c r="C185" s="3">
        <v>2019</v>
      </c>
      <c r="D185" s="5">
        <v>49813</v>
      </c>
      <c r="E185" s="6" t="s">
        <v>19</v>
      </c>
    </row>
    <row r="186" spans="1:5" hidden="1" x14ac:dyDescent="0.3">
      <c r="A186" s="3" t="s">
        <v>6</v>
      </c>
      <c r="B186" s="3" t="s">
        <v>8</v>
      </c>
      <c r="C186" s="3">
        <v>2017</v>
      </c>
      <c r="D186" s="5">
        <v>114427</v>
      </c>
      <c r="E186" s="6" t="s">
        <v>20</v>
      </c>
    </row>
    <row r="187" spans="1:5" hidden="1" x14ac:dyDescent="0.3">
      <c r="A187" s="3" t="s">
        <v>6</v>
      </c>
      <c r="B187" s="3" t="s">
        <v>8</v>
      </c>
      <c r="C187" s="3">
        <v>2017</v>
      </c>
      <c r="D187" s="5">
        <v>117161</v>
      </c>
      <c r="E187" s="6" t="s">
        <v>12</v>
      </c>
    </row>
    <row r="188" spans="1:5" hidden="1" x14ac:dyDescent="0.3">
      <c r="A188" s="3" t="s">
        <v>6</v>
      </c>
      <c r="B188" s="3" t="s">
        <v>8</v>
      </c>
      <c r="C188" s="3">
        <v>2012</v>
      </c>
      <c r="D188" s="5">
        <v>73536</v>
      </c>
      <c r="E188" s="6" t="s">
        <v>19</v>
      </c>
    </row>
    <row r="189" spans="1:5" hidden="1" x14ac:dyDescent="0.3">
      <c r="A189" s="3" t="s">
        <v>6</v>
      </c>
      <c r="B189" s="3" t="s">
        <v>8</v>
      </c>
      <c r="C189" s="3">
        <v>2014</v>
      </c>
      <c r="D189" s="5">
        <v>82410</v>
      </c>
      <c r="E189" s="6" t="s">
        <v>19</v>
      </c>
    </row>
    <row r="190" spans="1:5" hidden="1" x14ac:dyDescent="0.3">
      <c r="A190" s="3" t="s">
        <v>6</v>
      </c>
      <c r="B190" s="3" t="s">
        <v>8</v>
      </c>
      <c r="C190" s="3">
        <v>2012</v>
      </c>
      <c r="D190" s="5">
        <v>91382</v>
      </c>
      <c r="E190" s="6" t="s">
        <v>15</v>
      </c>
    </row>
    <row r="191" spans="1:5" hidden="1" x14ac:dyDescent="0.3">
      <c r="A191" s="3" t="s">
        <v>6</v>
      </c>
      <c r="B191" s="3" t="s">
        <v>8</v>
      </c>
      <c r="C191" s="3">
        <v>2018</v>
      </c>
      <c r="D191" s="5">
        <v>90862</v>
      </c>
      <c r="E191" s="6" t="s">
        <v>13</v>
      </c>
    </row>
    <row r="192" spans="1:5" hidden="1" x14ac:dyDescent="0.3">
      <c r="A192" s="3" t="s">
        <v>6</v>
      </c>
      <c r="B192" s="3" t="s">
        <v>8</v>
      </c>
      <c r="C192" s="3">
        <v>2013</v>
      </c>
      <c r="D192" s="5">
        <v>143734</v>
      </c>
      <c r="E192" s="6" t="s">
        <v>20</v>
      </c>
    </row>
    <row r="193" spans="1:5" x14ac:dyDescent="0.3">
      <c r="A193" s="3" t="s">
        <v>6</v>
      </c>
      <c r="B193" s="3" t="s">
        <v>8</v>
      </c>
      <c r="C193" s="3">
        <v>2019</v>
      </c>
      <c r="D193" s="5">
        <v>129078</v>
      </c>
      <c r="E193" s="6" t="s">
        <v>19</v>
      </c>
    </row>
    <row r="194" spans="1:5" hidden="1" x14ac:dyDescent="0.3">
      <c r="A194" s="3" t="s">
        <v>6</v>
      </c>
      <c r="B194" s="3" t="s">
        <v>8</v>
      </c>
      <c r="C194" s="3">
        <v>2018</v>
      </c>
      <c r="D194" s="5">
        <v>76087</v>
      </c>
      <c r="E194" s="6" t="s">
        <v>21</v>
      </c>
    </row>
    <row r="195" spans="1:5" hidden="1" x14ac:dyDescent="0.3">
      <c r="A195" s="3" t="s">
        <v>6</v>
      </c>
      <c r="B195" s="3" t="s">
        <v>8</v>
      </c>
      <c r="C195" s="3">
        <v>2016</v>
      </c>
      <c r="D195" s="5">
        <v>146897</v>
      </c>
      <c r="E195" s="6" t="s">
        <v>13</v>
      </c>
    </row>
    <row r="196" spans="1:5" hidden="1" x14ac:dyDescent="0.3">
      <c r="A196" s="3" t="s">
        <v>6</v>
      </c>
      <c r="B196" s="3" t="s">
        <v>8</v>
      </c>
      <c r="C196" s="3">
        <v>2020</v>
      </c>
      <c r="D196" s="5">
        <v>139836</v>
      </c>
      <c r="E196" s="6" t="s">
        <v>16</v>
      </c>
    </row>
    <row r="197" spans="1:5" hidden="1" x14ac:dyDescent="0.3">
      <c r="A197" s="3" t="s">
        <v>6</v>
      </c>
      <c r="B197" s="3" t="s">
        <v>8</v>
      </c>
      <c r="C197" s="3">
        <v>2013</v>
      </c>
      <c r="D197" s="5">
        <v>123726</v>
      </c>
      <c r="E197" s="6" t="s">
        <v>14</v>
      </c>
    </row>
    <row r="198" spans="1:5" hidden="1" x14ac:dyDescent="0.3">
      <c r="A198" s="3" t="s">
        <v>6</v>
      </c>
      <c r="B198" s="3" t="s">
        <v>8</v>
      </c>
      <c r="C198" s="3">
        <v>2017</v>
      </c>
      <c r="D198" s="5">
        <v>108730</v>
      </c>
      <c r="E198" s="6" t="s">
        <v>14</v>
      </c>
    </row>
    <row r="199" spans="1:5" hidden="1" x14ac:dyDescent="0.3">
      <c r="A199" s="3" t="s">
        <v>6</v>
      </c>
      <c r="B199" s="3" t="s">
        <v>8</v>
      </c>
      <c r="C199" s="3">
        <v>2017</v>
      </c>
      <c r="D199" s="5">
        <v>75631</v>
      </c>
      <c r="E199" s="6" t="s">
        <v>17</v>
      </c>
    </row>
    <row r="200" spans="1:5" hidden="1" x14ac:dyDescent="0.3">
      <c r="A200" s="3" t="s">
        <v>6</v>
      </c>
      <c r="B200" s="3" t="s">
        <v>8</v>
      </c>
      <c r="C200" s="3">
        <v>2012</v>
      </c>
      <c r="D200" s="5">
        <v>137077</v>
      </c>
      <c r="E200" s="6" t="s">
        <v>20</v>
      </c>
    </row>
    <row r="201" spans="1:5" hidden="1" x14ac:dyDescent="0.3">
      <c r="A201" s="3" t="s">
        <v>6</v>
      </c>
      <c r="B201" s="3" t="s">
        <v>8</v>
      </c>
      <c r="C201" s="3">
        <v>2020</v>
      </c>
      <c r="D201" s="5">
        <v>51482</v>
      </c>
      <c r="E201" s="6" t="s">
        <v>17</v>
      </c>
    </row>
    <row r="202" spans="1:5" hidden="1" x14ac:dyDescent="0.3">
      <c r="A202" s="3" t="s">
        <v>6</v>
      </c>
      <c r="B202" s="3" t="s">
        <v>8</v>
      </c>
      <c r="C202" s="3">
        <v>2017</v>
      </c>
      <c r="D202" s="5">
        <v>142811</v>
      </c>
      <c r="E202" s="6" t="s">
        <v>16</v>
      </c>
    </row>
    <row r="203" spans="1:5" hidden="1" x14ac:dyDescent="0.3">
      <c r="A203" s="3" t="s">
        <v>6</v>
      </c>
      <c r="B203" s="3" t="s">
        <v>8</v>
      </c>
      <c r="C203" s="3">
        <v>2015</v>
      </c>
      <c r="D203" s="5">
        <v>100221</v>
      </c>
      <c r="E203" s="6" t="s">
        <v>19</v>
      </c>
    </row>
    <row r="204" spans="1:5" x14ac:dyDescent="0.3">
      <c r="A204" s="3" t="s">
        <v>6</v>
      </c>
      <c r="B204" s="3" t="s">
        <v>8</v>
      </c>
      <c r="C204" s="3">
        <v>2019</v>
      </c>
      <c r="D204" s="5">
        <v>125657</v>
      </c>
      <c r="E204" s="6" t="s">
        <v>14</v>
      </c>
    </row>
    <row r="205" spans="1:5" hidden="1" x14ac:dyDescent="0.3">
      <c r="A205" s="3" t="s">
        <v>6</v>
      </c>
      <c r="B205" s="3" t="s">
        <v>8</v>
      </c>
      <c r="C205" s="3">
        <v>2014</v>
      </c>
      <c r="D205" s="5">
        <v>76675</v>
      </c>
      <c r="E205" s="6" t="s">
        <v>11</v>
      </c>
    </row>
    <row r="206" spans="1:5" hidden="1" x14ac:dyDescent="0.3">
      <c r="A206" s="3" t="s">
        <v>6</v>
      </c>
      <c r="B206" s="3" t="s">
        <v>8</v>
      </c>
      <c r="C206" s="3">
        <v>2017</v>
      </c>
      <c r="D206" s="5">
        <v>146352</v>
      </c>
      <c r="E206" s="6" t="s">
        <v>16</v>
      </c>
    </row>
    <row r="207" spans="1:5" hidden="1" x14ac:dyDescent="0.3">
      <c r="A207" s="3" t="s">
        <v>6</v>
      </c>
      <c r="B207" s="3" t="s">
        <v>8</v>
      </c>
      <c r="C207" s="3">
        <v>2016</v>
      </c>
      <c r="D207" s="5">
        <v>147307</v>
      </c>
      <c r="E207" s="6" t="s">
        <v>15</v>
      </c>
    </row>
    <row r="208" spans="1:5" hidden="1" x14ac:dyDescent="0.3">
      <c r="A208" s="3" t="s">
        <v>6</v>
      </c>
      <c r="B208" s="3" t="s">
        <v>8</v>
      </c>
      <c r="C208" s="3">
        <v>2015</v>
      </c>
      <c r="D208" s="5">
        <v>72408</v>
      </c>
      <c r="E208" s="6" t="s">
        <v>12</v>
      </c>
    </row>
    <row r="209" spans="1:5" hidden="1" x14ac:dyDescent="0.3">
      <c r="A209" s="3" t="s">
        <v>6</v>
      </c>
      <c r="B209" s="3" t="s">
        <v>8</v>
      </c>
      <c r="C209" s="3">
        <v>2018</v>
      </c>
      <c r="D209" s="5">
        <v>106922</v>
      </c>
      <c r="E209" s="6" t="s">
        <v>19</v>
      </c>
    </row>
    <row r="210" spans="1:5" hidden="1" x14ac:dyDescent="0.3">
      <c r="A210" s="3" t="s">
        <v>6</v>
      </c>
      <c r="B210" s="3" t="s">
        <v>8</v>
      </c>
      <c r="C210" s="3">
        <v>2012</v>
      </c>
      <c r="D210" s="5">
        <v>107820</v>
      </c>
      <c r="E210" s="6" t="s">
        <v>16</v>
      </c>
    </row>
    <row r="211" spans="1:5" hidden="1" x14ac:dyDescent="0.3">
      <c r="A211" s="3" t="s">
        <v>6</v>
      </c>
      <c r="B211" s="3" t="s">
        <v>8</v>
      </c>
      <c r="C211" s="3">
        <v>2011</v>
      </c>
      <c r="D211" s="5">
        <v>88068</v>
      </c>
      <c r="E211" s="6" t="s">
        <v>16</v>
      </c>
    </row>
    <row r="212" spans="1:5" hidden="1" x14ac:dyDescent="0.3">
      <c r="A212" s="3" t="s">
        <v>6</v>
      </c>
      <c r="B212" s="3" t="s">
        <v>8</v>
      </c>
      <c r="C212" s="3">
        <v>2016</v>
      </c>
      <c r="D212" s="5">
        <v>97738</v>
      </c>
      <c r="E212" s="6" t="s">
        <v>18</v>
      </c>
    </row>
    <row r="213" spans="1:5" hidden="1" x14ac:dyDescent="0.3">
      <c r="A213" s="3" t="s">
        <v>6</v>
      </c>
      <c r="B213" s="3" t="s">
        <v>8</v>
      </c>
      <c r="C213" s="3">
        <v>2015</v>
      </c>
      <c r="D213" s="5">
        <v>46047</v>
      </c>
      <c r="E213" s="6" t="s">
        <v>13</v>
      </c>
    </row>
    <row r="214" spans="1:5" hidden="1" x14ac:dyDescent="0.3">
      <c r="A214" s="3" t="s">
        <v>6</v>
      </c>
      <c r="B214" s="3" t="s">
        <v>8</v>
      </c>
      <c r="C214" s="3">
        <v>2011</v>
      </c>
      <c r="D214" s="5">
        <v>118716</v>
      </c>
      <c r="E214" s="6" t="s">
        <v>20</v>
      </c>
    </row>
    <row r="215" spans="1:5" hidden="1" x14ac:dyDescent="0.3">
      <c r="A215" s="3" t="s">
        <v>6</v>
      </c>
      <c r="B215" s="3" t="s">
        <v>8</v>
      </c>
      <c r="C215" s="3">
        <v>2017</v>
      </c>
      <c r="D215" s="5">
        <v>101077</v>
      </c>
      <c r="E215" s="6" t="s">
        <v>11</v>
      </c>
    </row>
    <row r="216" spans="1:5" hidden="1" x14ac:dyDescent="0.3">
      <c r="A216" s="3" t="s">
        <v>6</v>
      </c>
      <c r="B216" s="3" t="s">
        <v>8</v>
      </c>
      <c r="C216" s="3">
        <v>2016</v>
      </c>
      <c r="D216" s="5">
        <v>50664</v>
      </c>
      <c r="E216" s="6" t="s">
        <v>17</v>
      </c>
    </row>
    <row r="217" spans="1:5" hidden="1" x14ac:dyDescent="0.3">
      <c r="A217" s="3" t="s">
        <v>6</v>
      </c>
      <c r="B217" s="3" t="s">
        <v>8</v>
      </c>
      <c r="C217" s="3">
        <v>2017</v>
      </c>
      <c r="D217" s="5">
        <v>128942</v>
      </c>
      <c r="E217" s="6" t="s">
        <v>17</v>
      </c>
    </row>
    <row r="218" spans="1:5" hidden="1" x14ac:dyDescent="0.3">
      <c r="A218" s="3" t="s">
        <v>6</v>
      </c>
      <c r="B218" s="3" t="s">
        <v>8</v>
      </c>
      <c r="C218" s="3">
        <v>2010</v>
      </c>
      <c r="D218" s="5">
        <v>102286</v>
      </c>
      <c r="E218" s="6" t="s">
        <v>15</v>
      </c>
    </row>
    <row r="219" spans="1:5" hidden="1" x14ac:dyDescent="0.3">
      <c r="A219" s="3" t="s">
        <v>6</v>
      </c>
      <c r="B219" s="3" t="s">
        <v>8</v>
      </c>
      <c r="C219" s="3">
        <v>2011</v>
      </c>
      <c r="D219" s="5">
        <v>108688</v>
      </c>
      <c r="E219" s="6" t="s">
        <v>11</v>
      </c>
    </row>
    <row r="220" spans="1:5" hidden="1" x14ac:dyDescent="0.3">
      <c r="A220" s="3" t="s">
        <v>6</v>
      </c>
      <c r="B220" s="3" t="s">
        <v>8</v>
      </c>
      <c r="C220" s="3">
        <v>2010</v>
      </c>
      <c r="D220" s="5">
        <v>46991</v>
      </c>
      <c r="E220" s="6" t="s">
        <v>11</v>
      </c>
    </row>
    <row r="221" spans="1:5" hidden="1" x14ac:dyDescent="0.3">
      <c r="A221" s="3" t="s">
        <v>6</v>
      </c>
      <c r="B221" s="3" t="s">
        <v>8</v>
      </c>
      <c r="C221" s="3">
        <v>2016</v>
      </c>
      <c r="D221" s="5">
        <v>79033</v>
      </c>
      <c r="E221" s="6" t="s">
        <v>12</v>
      </c>
    </row>
    <row r="222" spans="1:5" hidden="1" x14ac:dyDescent="0.3">
      <c r="A222" s="3" t="s">
        <v>6</v>
      </c>
      <c r="B222" s="3" t="s">
        <v>8</v>
      </c>
      <c r="C222" s="3">
        <v>2014</v>
      </c>
      <c r="D222" s="5">
        <v>149982</v>
      </c>
      <c r="E222" s="6" t="s">
        <v>14</v>
      </c>
    </row>
    <row r="223" spans="1:5" hidden="1" x14ac:dyDescent="0.3">
      <c r="A223" s="3" t="s">
        <v>6</v>
      </c>
      <c r="B223" s="3" t="s">
        <v>8</v>
      </c>
      <c r="C223" s="3">
        <v>2012</v>
      </c>
      <c r="D223" s="5">
        <v>66705</v>
      </c>
      <c r="E223" s="6" t="s">
        <v>11</v>
      </c>
    </row>
    <row r="224" spans="1:5" hidden="1" x14ac:dyDescent="0.3">
      <c r="A224" s="3" t="s">
        <v>6</v>
      </c>
      <c r="B224" s="3" t="s">
        <v>8</v>
      </c>
      <c r="C224" s="3">
        <v>2010</v>
      </c>
      <c r="D224" s="5">
        <v>51722</v>
      </c>
      <c r="E224" s="6" t="s">
        <v>17</v>
      </c>
    </row>
    <row r="225" spans="1:5" hidden="1" x14ac:dyDescent="0.3">
      <c r="A225" s="3" t="s">
        <v>6</v>
      </c>
      <c r="B225" s="3" t="s">
        <v>8</v>
      </c>
      <c r="C225" s="3">
        <v>2012</v>
      </c>
      <c r="D225" s="5">
        <v>83739</v>
      </c>
      <c r="E225" s="6" t="s">
        <v>20</v>
      </c>
    </row>
    <row r="226" spans="1:5" hidden="1" x14ac:dyDescent="0.3">
      <c r="A226" s="3" t="s">
        <v>6</v>
      </c>
      <c r="B226" s="3" t="s">
        <v>8</v>
      </c>
      <c r="C226" s="3">
        <v>2020</v>
      </c>
      <c r="D226" s="5">
        <v>51582</v>
      </c>
      <c r="E226" s="6" t="s">
        <v>12</v>
      </c>
    </row>
    <row r="227" spans="1:5" hidden="1" x14ac:dyDescent="0.3">
      <c r="A227" s="3" t="s">
        <v>6</v>
      </c>
      <c r="B227" s="3" t="s">
        <v>8</v>
      </c>
      <c r="C227" s="3">
        <v>2017</v>
      </c>
      <c r="D227" s="5">
        <v>93161</v>
      </c>
      <c r="E227" s="6" t="s">
        <v>14</v>
      </c>
    </row>
    <row r="228" spans="1:5" hidden="1" x14ac:dyDescent="0.3">
      <c r="A228" s="3" t="s">
        <v>6</v>
      </c>
      <c r="B228" s="3" t="s">
        <v>8</v>
      </c>
      <c r="C228" s="3">
        <v>2017</v>
      </c>
      <c r="D228" s="5">
        <v>125649</v>
      </c>
      <c r="E228" s="6" t="s">
        <v>15</v>
      </c>
    </row>
    <row r="229" spans="1:5" hidden="1" x14ac:dyDescent="0.3">
      <c r="A229" s="3" t="s">
        <v>6</v>
      </c>
      <c r="B229" s="3" t="s">
        <v>8</v>
      </c>
      <c r="C229" s="3">
        <v>2016</v>
      </c>
      <c r="D229" s="5">
        <v>124195</v>
      </c>
      <c r="E229" s="6" t="s">
        <v>19</v>
      </c>
    </row>
    <row r="230" spans="1:5" hidden="1" x14ac:dyDescent="0.3">
      <c r="A230" s="3" t="s">
        <v>6</v>
      </c>
      <c r="B230" s="3" t="s">
        <v>8</v>
      </c>
      <c r="C230" s="3">
        <v>2015</v>
      </c>
      <c r="D230" s="5">
        <v>77001</v>
      </c>
      <c r="E230" s="6" t="s">
        <v>18</v>
      </c>
    </row>
    <row r="231" spans="1:5" hidden="1" x14ac:dyDescent="0.3">
      <c r="A231" s="3" t="s">
        <v>6</v>
      </c>
      <c r="B231" s="3" t="s">
        <v>8</v>
      </c>
      <c r="C231" s="3">
        <v>2014</v>
      </c>
      <c r="D231" s="5">
        <v>72761</v>
      </c>
      <c r="E231" s="6" t="s">
        <v>16</v>
      </c>
    </row>
    <row r="232" spans="1:5" hidden="1" x14ac:dyDescent="0.3">
      <c r="A232" s="3" t="s">
        <v>6</v>
      </c>
      <c r="B232" s="3" t="s">
        <v>8</v>
      </c>
      <c r="C232" s="3">
        <v>2011</v>
      </c>
      <c r="D232" s="5">
        <v>75952</v>
      </c>
      <c r="E232" s="6" t="s">
        <v>17</v>
      </c>
    </row>
    <row r="233" spans="1:5" hidden="1" x14ac:dyDescent="0.3">
      <c r="A233" s="3" t="s">
        <v>6</v>
      </c>
      <c r="B233" s="3" t="s">
        <v>8</v>
      </c>
      <c r="C233" s="3">
        <v>2018</v>
      </c>
      <c r="D233" s="5">
        <v>109828</v>
      </c>
      <c r="E233" s="6" t="s">
        <v>12</v>
      </c>
    </row>
    <row r="234" spans="1:5" x14ac:dyDescent="0.3">
      <c r="A234" s="3" t="s">
        <v>6</v>
      </c>
      <c r="B234" s="3" t="s">
        <v>8</v>
      </c>
      <c r="C234" s="3">
        <v>2019</v>
      </c>
      <c r="D234" s="5">
        <v>112865</v>
      </c>
      <c r="E234" s="6" t="s">
        <v>19</v>
      </c>
    </row>
    <row r="235" spans="1:5" hidden="1" x14ac:dyDescent="0.3">
      <c r="A235" s="3" t="s">
        <v>6</v>
      </c>
      <c r="B235" s="3" t="s">
        <v>8</v>
      </c>
      <c r="C235" s="3">
        <v>2020</v>
      </c>
      <c r="D235" s="5">
        <v>140306</v>
      </c>
      <c r="E235" s="6" t="s">
        <v>18</v>
      </c>
    </row>
    <row r="236" spans="1:5" hidden="1" x14ac:dyDescent="0.3">
      <c r="A236" s="3" t="s">
        <v>6</v>
      </c>
      <c r="B236" s="3" t="s">
        <v>8</v>
      </c>
      <c r="C236" s="3">
        <v>2015</v>
      </c>
      <c r="D236" s="5">
        <v>145887</v>
      </c>
      <c r="E236" s="6" t="s">
        <v>21</v>
      </c>
    </row>
    <row r="237" spans="1:5" hidden="1" x14ac:dyDescent="0.3">
      <c r="A237" s="3" t="s">
        <v>6</v>
      </c>
      <c r="B237" s="3" t="s">
        <v>8</v>
      </c>
      <c r="C237" s="3">
        <v>2017</v>
      </c>
      <c r="D237" s="5">
        <v>58306</v>
      </c>
      <c r="E237" s="6" t="s">
        <v>21</v>
      </c>
    </row>
    <row r="238" spans="1:5" hidden="1" x14ac:dyDescent="0.3">
      <c r="A238" s="3" t="s">
        <v>6</v>
      </c>
      <c r="B238" s="3" t="s">
        <v>8</v>
      </c>
      <c r="C238" s="3">
        <v>2011</v>
      </c>
      <c r="D238" s="5">
        <v>134350</v>
      </c>
      <c r="E238" s="6" t="s">
        <v>20</v>
      </c>
    </row>
    <row r="239" spans="1:5" hidden="1" x14ac:dyDescent="0.3">
      <c r="A239" s="3" t="s">
        <v>6</v>
      </c>
      <c r="B239" s="3" t="s">
        <v>8</v>
      </c>
      <c r="C239" s="3">
        <v>2017</v>
      </c>
      <c r="D239" s="5">
        <v>145079</v>
      </c>
      <c r="E239" s="6" t="s">
        <v>15</v>
      </c>
    </row>
    <row r="240" spans="1:5" hidden="1" x14ac:dyDescent="0.3">
      <c r="A240" s="3" t="s">
        <v>6</v>
      </c>
      <c r="B240" s="3" t="s">
        <v>8</v>
      </c>
      <c r="C240" s="3">
        <v>2020</v>
      </c>
      <c r="D240" s="5">
        <v>70233</v>
      </c>
      <c r="E240" s="6" t="s">
        <v>11</v>
      </c>
    </row>
    <row r="241" spans="1:5" hidden="1" x14ac:dyDescent="0.3">
      <c r="A241" s="3" t="s">
        <v>6</v>
      </c>
      <c r="B241" s="3" t="s">
        <v>8</v>
      </c>
      <c r="C241" s="3">
        <v>2010</v>
      </c>
      <c r="D241" s="5">
        <v>133655</v>
      </c>
      <c r="E241" s="6" t="s">
        <v>15</v>
      </c>
    </row>
    <row r="242" spans="1:5" hidden="1" x14ac:dyDescent="0.3">
      <c r="A242" s="3" t="s">
        <v>6</v>
      </c>
      <c r="B242" s="3" t="s">
        <v>8</v>
      </c>
      <c r="C242" s="3">
        <v>2012</v>
      </c>
      <c r="D242" s="5">
        <v>48366</v>
      </c>
      <c r="E242" s="6" t="s">
        <v>20</v>
      </c>
    </row>
    <row r="243" spans="1:5" hidden="1" x14ac:dyDescent="0.3">
      <c r="A243" s="3" t="s">
        <v>6</v>
      </c>
      <c r="B243" s="3" t="s">
        <v>8</v>
      </c>
      <c r="C243" s="3">
        <v>2011</v>
      </c>
      <c r="D243" s="5">
        <v>50375</v>
      </c>
      <c r="E243" s="6" t="s">
        <v>20</v>
      </c>
    </row>
    <row r="244" spans="1:5" hidden="1" x14ac:dyDescent="0.3">
      <c r="A244" s="3" t="s">
        <v>6</v>
      </c>
      <c r="B244" s="3" t="s">
        <v>8</v>
      </c>
      <c r="C244" s="3">
        <v>2013</v>
      </c>
      <c r="D244" s="5">
        <v>75244</v>
      </c>
      <c r="E244" s="6" t="s">
        <v>18</v>
      </c>
    </row>
    <row r="245" spans="1:5" hidden="1" x14ac:dyDescent="0.3">
      <c r="A245" s="3" t="s">
        <v>6</v>
      </c>
      <c r="B245" s="3" t="s">
        <v>8</v>
      </c>
      <c r="C245" s="3">
        <v>2014</v>
      </c>
      <c r="D245" s="5">
        <v>127904</v>
      </c>
      <c r="E245" s="6" t="s">
        <v>12</v>
      </c>
    </row>
    <row r="246" spans="1:5" hidden="1" x14ac:dyDescent="0.3">
      <c r="A246" s="3" t="s">
        <v>6</v>
      </c>
      <c r="B246" s="3" t="s">
        <v>8</v>
      </c>
      <c r="C246" s="3">
        <v>2015</v>
      </c>
      <c r="D246" s="5">
        <v>119703</v>
      </c>
      <c r="E246" s="6" t="s">
        <v>14</v>
      </c>
    </row>
    <row r="247" spans="1:5" x14ac:dyDescent="0.3">
      <c r="A247" s="3" t="s">
        <v>6</v>
      </c>
      <c r="B247" s="3" t="s">
        <v>8</v>
      </c>
      <c r="C247" s="3">
        <v>2019</v>
      </c>
      <c r="D247" s="5">
        <v>84676</v>
      </c>
      <c r="E247" s="6" t="s">
        <v>12</v>
      </c>
    </row>
    <row r="248" spans="1:5" x14ac:dyDescent="0.3">
      <c r="A248" s="3" t="s">
        <v>6</v>
      </c>
      <c r="B248" s="3" t="s">
        <v>8</v>
      </c>
      <c r="C248" s="3">
        <v>2019</v>
      </c>
      <c r="D248" s="5">
        <v>138178</v>
      </c>
      <c r="E248" s="6" t="s">
        <v>15</v>
      </c>
    </row>
    <row r="249" spans="1:5" hidden="1" x14ac:dyDescent="0.3">
      <c r="A249" s="3" t="s">
        <v>6</v>
      </c>
      <c r="B249" s="3" t="s">
        <v>8</v>
      </c>
      <c r="C249" s="3">
        <v>2017</v>
      </c>
      <c r="D249" s="5">
        <v>46106</v>
      </c>
      <c r="E249" s="6" t="s">
        <v>10</v>
      </c>
    </row>
    <row r="250" spans="1:5" hidden="1" x14ac:dyDescent="0.3">
      <c r="A250" s="3" t="s">
        <v>6</v>
      </c>
      <c r="B250" s="3" t="s">
        <v>8</v>
      </c>
      <c r="C250" s="3">
        <v>2011</v>
      </c>
      <c r="D250" s="5">
        <v>138983</v>
      </c>
      <c r="E250" s="6" t="s">
        <v>18</v>
      </c>
    </row>
    <row r="251" spans="1:5" hidden="1" x14ac:dyDescent="0.3">
      <c r="A251" s="3" t="s">
        <v>6</v>
      </c>
      <c r="B251" s="3" t="s">
        <v>8</v>
      </c>
      <c r="C251" s="3">
        <v>2010</v>
      </c>
      <c r="D251" s="5">
        <v>50562</v>
      </c>
      <c r="E251" s="6" t="s">
        <v>20</v>
      </c>
    </row>
    <row r="252" spans="1:5" hidden="1" x14ac:dyDescent="0.3">
      <c r="A252" s="3" t="s">
        <v>6</v>
      </c>
      <c r="B252" s="3" t="s">
        <v>8</v>
      </c>
      <c r="C252" s="3">
        <v>2014</v>
      </c>
      <c r="D252" s="5">
        <v>48715</v>
      </c>
      <c r="E252" s="6" t="s">
        <v>17</v>
      </c>
    </row>
    <row r="253" spans="1:5" hidden="1" x14ac:dyDescent="0.3">
      <c r="A253" s="3" t="s">
        <v>6</v>
      </c>
      <c r="B253" s="3" t="s">
        <v>8</v>
      </c>
      <c r="C253" s="3">
        <v>2013</v>
      </c>
      <c r="D253" s="5">
        <v>108690</v>
      </c>
      <c r="E253" s="6" t="s">
        <v>16</v>
      </c>
    </row>
    <row r="254" spans="1:5" hidden="1" x14ac:dyDescent="0.3">
      <c r="A254" s="3" t="s">
        <v>6</v>
      </c>
      <c r="B254" s="3" t="s">
        <v>8</v>
      </c>
      <c r="C254" s="3">
        <v>2014</v>
      </c>
      <c r="D254" s="5">
        <v>110680</v>
      </c>
      <c r="E254" s="6" t="s">
        <v>13</v>
      </c>
    </row>
    <row r="255" spans="1:5" hidden="1" x14ac:dyDescent="0.3">
      <c r="A255" s="3" t="s">
        <v>6</v>
      </c>
      <c r="B255" s="3" t="s">
        <v>8</v>
      </c>
      <c r="C255" s="3">
        <v>2018</v>
      </c>
      <c r="D255" s="5">
        <v>102135</v>
      </c>
      <c r="E255" s="6" t="s">
        <v>11</v>
      </c>
    </row>
    <row r="256" spans="1:5" hidden="1" x14ac:dyDescent="0.3">
      <c r="A256" s="3" t="s">
        <v>6</v>
      </c>
      <c r="B256" s="3" t="s">
        <v>8</v>
      </c>
      <c r="C256" s="3">
        <v>2018</v>
      </c>
      <c r="D256" s="5">
        <v>64420</v>
      </c>
      <c r="E256" s="6" t="s">
        <v>10</v>
      </c>
    </row>
    <row r="257" spans="1:5" hidden="1" x14ac:dyDescent="0.3">
      <c r="A257" s="3" t="s">
        <v>6</v>
      </c>
      <c r="B257" s="3" t="s">
        <v>8</v>
      </c>
      <c r="C257" s="3">
        <v>2015</v>
      </c>
      <c r="D257" s="5">
        <v>108271</v>
      </c>
      <c r="E257" s="6" t="s">
        <v>11</v>
      </c>
    </row>
    <row r="258" spans="1:5" hidden="1" x14ac:dyDescent="0.3">
      <c r="A258" s="3" t="s">
        <v>6</v>
      </c>
      <c r="B258" s="3" t="s">
        <v>8</v>
      </c>
      <c r="C258" s="3">
        <v>2015</v>
      </c>
      <c r="D258" s="5">
        <v>94646</v>
      </c>
      <c r="E258" s="6" t="s">
        <v>15</v>
      </c>
    </row>
    <row r="259" spans="1:5" hidden="1" x14ac:dyDescent="0.3">
      <c r="A259" s="3" t="s">
        <v>6</v>
      </c>
      <c r="B259" s="3" t="s">
        <v>8</v>
      </c>
      <c r="C259" s="3">
        <v>2010</v>
      </c>
      <c r="D259" s="5">
        <v>64628</v>
      </c>
      <c r="E259" s="6" t="s">
        <v>11</v>
      </c>
    </row>
    <row r="260" spans="1:5" x14ac:dyDescent="0.3">
      <c r="A260" s="3" t="s">
        <v>6</v>
      </c>
      <c r="B260" s="3" t="s">
        <v>8</v>
      </c>
      <c r="C260" s="3">
        <v>2019</v>
      </c>
      <c r="D260" s="5">
        <v>82481</v>
      </c>
      <c r="E260" s="6" t="s">
        <v>17</v>
      </c>
    </row>
  </sheetData>
  <autoFilter ref="A1:E260" xr:uid="{CAEC07A2-C659-4521-B924-E55A00A78A17}">
    <filterColumn colId="2">
      <filters>
        <filter val="2019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B563-F954-4470-80B8-8464771BE60D}">
  <sheetPr filterMode="1"/>
  <dimension ref="A1:E260"/>
  <sheetViews>
    <sheetView workbookViewId="0">
      <selection activeCell="G7" sqref="G7"/>
    </sheetView>
  </sheetViews>
  <sheetFormatPr defaultRowHeight="14.4" x14ac:dyDescent="0.3"/>
  <cols>
    <col min="4" max="4" width="14.109375" bestFit="1" customWidth="1"/>
  </cols>
  <sheetData>
    <row r="1" spans="1:5" x14ac:dyDescent="0.3">
      <c r="A1" s="2" t="s">
        <v>1</v>
      </c>
      <c r="B1" s="2" t="s">
        <v>2</v>
      </c>
      <c r="C1" s="2" t="s">
        <v>0</v>
      </c>
      <c r="D1" s="2" t="s">
        <v>5</v>
      </c>
      <c r="E1" s="2" t="s">
        <v>9</v>
      </c>
    </row>
    <row r="2" spans="1:5" hidden="1" x14ac:dyDescent="0.3">
      <c r="A2" s="3" t="s">
        <v>3</v>
      </c>
      <c r="B2" s="3" t="s">
        <v>4</v>
      </c>
      <c r="C2" s="4">
        <v>2010</v>
      </c>
      <c r="D2" s="5">
        <v>174408</v>
      </c>
      <c r="E2" s="6" t="s">
        <v>10</v>
      </c>
    </row>
    <row r="3" spans="1:5" hidden="1" x14ac:dyDescent="0.3">
      <c r="A3" s="3" t="s">
        <v>3</v>
      </c>
      <c r="B3" s="3" t="s">
        <v>4</v>
      </c>
      <c r="C3" s="4">
        <v>2010</v>
      </c>
      <c r="D3" s="5">
        <v>107051</v>
      </c>
      <c r="E3" s="6" t="s">
        <v>11</v>
      </c>
    </row>
    <row r="4" spans="1:5" hidden="1" x14ac:dyDescent="0.3">
      <c r="A4" s="3" t="s">
        <v>3</v>
      </c>
      <c r="B4" s="3" t="s">
        <v>4</v>
      </c>
      <c r="C4" s="4">
        <v>2018</v>
      </c>
      <c r="D4" s="5">
        <v>56003</v>
      </c>
      <c r="E4" s="6" t="s">
        <v>12</v>
      </c>
    </row>
    <row r="5" spans="1:5" hidden="1" x14ac:dyDescent="0.3">
      <c r="A5" s="3" t="s">
        <v>3</v>
      </c>
      <c r="B5" s="3" t="s">
        <v>4</v>
      </c>
      <c r="C5" s="4">
        <v>2016</v>
      </c>
      <c r="D5" s="5">
        <v>91751</v>
      </c>
      <c r="E5" s="6" t="s">
        <v>13</v>
      </c>
    </row>
    <row r="6" spans="1:5" hidden="1" x14ac:dyDescent="0.3">
      <c r="A6" s="3" t="s">
        <v>3</v>
      </c>
      <c r="B6" s="3" t="s">
        <v>4</v>
      </c>
      <c r="C6" s="4">
        <v>2016</v>
      </c>
      <c r="D6" s="5">
        <v>49872</v>
      </c>
      <c r="E6" s="6" t="s">
        <v>14</v>
      </c>
    </row>
    <row r="7" spans="1:5" x14ac:dyDescent="0.3">
      <c r="A7" s="3" t="s">
        <v>3</v>
      </c>
      <c r="B7" s="3" t="s">
        <v>4</v>
      </c>
      <c r="C7" s="4">
        <v>2019</v>
      </c>
      <c r="D7" s="5">
        <v>102446</v>
      </c>
      <c r="E7" s="6" t="s">
        <v>15</v>
      </c>
    </row>
    <row r="8" spans="1:5" hidden="1" x14ac:dyDescent="0.3">
      <c r="A8" s="3" t="s">
        <v>3</v>
      </c>
      <c r="B8" s="3" t="s">
        <v>4</v>
      </c>
      <c r="C8" s="4">
        <v>2018</v>
      </c>
      <c r="D8" s="5">
        <v>174040</v>
      </c>
      <c r="E8" s="6" t="s">
        <v>10</v>
      </c>
    </row>
    <row r="9" spans="1:5" hidden="1" x14ac:dyDescent="0.3">
      <c r="A9" s="3" t="s">
        <v>3</v>
      </c>
      <c r="B9" s="3" t="s">
        <v>4</v>
      </c>
      <c r="C9" s="4">
        <v>2019</v>
      </c>
      <c r="D9" s="5">
        <v>151238</v>
      </c>
      <c r="E9" s="6" t="s">
        <v>16</v>
      </c>
    </row>
    <row r="10" spans="1:5" hidden="1" x14ac:dyDescent="0.3">
      <c r="A10" s="3" t="s">
        <v>3</v>
      </c>
      <c r="B10" s="3" t="s">
        <v>4</v>
      </c>
      <c r="C10" s="4">
        <v>2020</v>
      </c>
      <c r="D10" s="5">
        <v>57596</v>
      </c>
      <c r="E10" s="6" t="s">
        <v>16</v>
      </c>
    </row>
    <row r="11" spans="1:5" hidden="1" x14ac:dyDescent="0.3">
      <c r="A11" s="3" t="s">
        <v>3</v>
      </c>
      <c r="B11" s="3" t="s">
        <v>4</v>
      </c>
      <c r="C11" s="4">
        <v>2020</v>
      </c>
      <c r="D11" s="5">
        <v>59038</v>
      </c>
      <c r="E11" s="6" t="s">
        <v>13</v>
      </c>
    </row>
    <row r="12" spans="1:5" hidden="1" x14ac:dyDescent="0.3">
      <c r="A12" s="3" t="s">
        <v>3</v>
      </c>
      <c r="B12" s="3" t="s">
        <v>4</v>
      </c>
      <c r="C12" s="4">
        <v>2015</v>
      </c>
      <c r="D12" s="5">
        <v>171264</v>
      </c>
      <c r="E12" s="6" t="s">
        <v>17</v>
      </c>
    </row>
    <row r="13" spans="1:5" hidden="1" x14ac:dyDescent="0.3">
      <c r="A13" s="3" t="s">
        <v>3</v>
      </c>
      <c r="B13" s="3" t="s">
        <v>4</v>
      </c>
      <c r="C13" s="4">
        <v>2016</v>
      </c>
      <c r="D13" s="5">
        <v>117222</v>
      </c>
      <c r="E13" s="6" t="s">
        <v>17</v>
      </c>
    </row>
    <row r="14" spans="1:5" hidden="1" x14ac:dyDescent="0.3">
      <c r="A14" s="3" t="s">
        <v>3</v>
      </c>
      <c r="B14" s="3" t="s">
        <v>4</v>
      </c>
      <c r="C14" s="4">
        <v>2018</v>
      </c>
      <c r="D14" s="5">
        <v>102653</v>
      </c>
      <c r="E14" s="6" t="s">
        <v>18</v>
      </c>
    </row>
    <row r="15" spans="1:5" hidden="1" x14ac:dyDescent="0.3">
      <c r="A15" s="3" t="s">
        <v>3</v>
      </c>
      <c r="B15" s="3" t="s">
        <v>4</v>
      </c>
      <c r="C15" s="4">
        <v>2016</v>
      </c>
      <c r="D15" s="5">
        <v>123192</v>
      </c>
      <c r="E15" s="6" t="s">
        <v>17</v>
      </c>
    </row>
    <row r="16" spans="1:5" hidden="1" x14ac:dyDescent="0.3">
      <c r="A16" s="3" t="s">
        <v>3</v>
      </c>
      <c r="B16" s="3" t="s">
        <v>4</v>
      </c>
      <c r="C16" s="4">
        <v>2014</v>
      </c>
      <c r="D16" s="5">
        <v>99269</v>
      </c>
      <c r="E16" s="6" t="s">
        <v>18</v>
      </c>
    </row>
    <row r="17" spans="1:5" hidden="1" x14ac:dyDescent="0.3">
      <c r="A17" s="3" t="s">
        <v>3</v>
      </c>
      <c r="B17" s="3" t="s">
        <v>4</v>
      </c>
      <c r="C17" s="4">
        <v>2015</v>
      </c>
      <c r="D17" s="5">
        <v>174533</v>
      </c>
      <c r="E17" s="6" t="s">
        <v>15</v>
      </c>
    </row>
    <row r="18" spans="1:5" hidden="1" x14ac:dyDescent="0.3">
      <c r="A18" s="3" t="s">
        <v>3</v>
      </c>
      <c r="B18" s="3" t="s">
        <v>4</v>
      </c>
      <c r="C18" s="4">
        <v>2017</v>
      </c>
      <c r="D18" s="5">
        <v>84951</v>
      </c>
      <c r="E18" s="6" t="s">
        <v>13</v>
      </c>
    </row>
    <row r="19" spans="1:5" hidden="1" x14ac:dyDescent="0.3">
      <c r="A19" s="3" t="s">
        <v>3</v>
      </c>
      <c r="B19" s="3" t="s">
        <v>4</v>
      </c>
      <c r="C19" s="4">
        <v>2020</v>
      </c>
      <c r="D19" s="5">
        <v>67571</v>
      </c>
      <c r="E19" s="6" t="s">
        <v>11</v>
      </c>
    </row>
    <row r="20" spans="1:5" hidden="1" x14ac:dyDescent="0.3">
      <c r="A20" s="3" t="s">
        <v>3</v>
      </c>
      <c r="B20" s="3" t="s">
        <v>4</v>
      </c>
      <c r="C20" s="4">
        <v>2011</v>
      </c>
      <c r="D20" s="5">
        <v>162474</v>
      </c>
      <c r="E20" s="6" t="s">
        <v>14</v>
      </c>
    </row>
    <row r="21" spans="1:5" hidden="1" x14ac:dyDescent="0.3">
      <c r="A21" s="3" t="s">
        <v>3</v>
      </c>
      <c r="B21" s="3" t="s">
        <v>4</v>
      </c>
      <c r="C21" s="4">
        <v>2012</v>
      </c>
      <c r="D21" s="5">
        <v>156589</v>
      </c>
      <c r="E21" s="6" t="s">
        <v>12</v>
      </c>
    </row>
    <row r="22" spans="1:5" hidden="1" x14ac:dyDescent="0.3">
      <c r="A22" s="3" t="s">
        <v>3</v>
      </c>
      <c r="B22" s="3" t="s">
        <v>4</v>
      </c>
      <c r="C22" s="4">
        <v>2016</v>
      </c>
      <c r="D22" s="5">
        <v>57169</v>
      </c>
      <c r="E22" s="6" t="s">
        <v>19</v>
      </c>
    </row>
    <row r="23" spans="1:5" hidden="1" x14ac:dyDescent="0.3">
      <c r="A23" s="3" t="s">
        <v>3</v>
      </c>
      <c r="B23" s="3" t="s">
        <v>4</v>
      </c>
      <c r="C23" s="4">
        <v>2017</v>
      </c>
      <c r="D23" s="5">
        <v>151175</v>
      </c>
      <c r="E23" s="6" t="s">
        <v>13</v>
      </c>
    </row>
    <row r="24" spans="1:5" hidden="1" x14ac:dyDescent="0.3">
      <c r="A24" s="3" t="s">
        <v>3</v>
      </c>
      <c r="B24" s="3" t="s">
        <v>4</v>
      </c>
      <c r="C24" s="4">
        <v>2010</v>
      </c>
      <c r="D24" s="5">
        <v>103298</v>
      </c>
      <c r="E24" s="6" t="s">
        <v>19</v>
      </c>
    </row>
    <row r="25" spans="1:5" hidden="1" x14ac:dyDescent="0.3">
      <c r="A25" s="3" t="s">
        <v>3</v>
      </c>
      <c r="B25" s="3" t="s">
        <v>4</v>
      </c>
      <c r="C25" s="4">
        <v>2015</v>
      </c>
      <c r="D25" s="5">
        <v>125107</v>
      </c>
      <c r="E25" s="6" t="s">
        <v>12</v>
      </c>
    </row>
    <row r="26" spans="1:5" hidden="1" x14ac:dyDescent="0.3">
      <c r="A26" s="3" t="s">
        <v>3</v>
      </c>
      <c r="B26" s="3" t="s">
        <v>4</v>
      </c>
      <c r="C26" s="4">
        <v>2011</v>
      </c>
      <c r="D26" s="5">
        <v>57464</v>
      </c>
      <c r="E26" s="6" t="s">
        <v>19</v>
      </c>
    </row>
    <row r="27" spans="1:5" hidden="1" x14ac:dyDescent="0.3">
      <c r="A27" s="3" t="s">
        <v>3</v>
      </c>
      <c r="B27" s="3" t="s">
        <v>4</v>
      </c>
      <c r="C27" s="4">
        <v>2014</v>
      </c>
      <c r="D27" s="5">
        <v>113739</v>
      </c>
      <c r="E27" s="6" t="s">
        <v>17</v>
      </c>
    </row>
    <row r="28" spans="1:5" hidden="1" x14ac:dyDescent="0.3">
      <c r="A28" s="3" t="s">
        <v>3</v>
      </c>
      <c r="B28" s="3" t="s">
        <v>4</v>
      </c>
      <c r="C28" s="4">
        <v>2020</v>
      </c>
      <c r="D28" s="5">
        <v>81986</v>
      </c>
      <c r="E28" s="6" t="s">
        <v>11</v>
      </c>
    </row>
    <row r="29" spans="1:5" hidden="1" x14ac:dyDescent="0.3">
      <c r="A29" s="3" t="s">
        <v>3</v>
      </c>
      <c r="B29" s="3" t="s">
        <v>4</v>
      </c>
      <c r="C29" s="4">
        <v>2017</v>
      </c>
      <c r="D29" s="5">
        <v>120127</v>
      </c>
      <c r="E29" s="6" t="s">
        <v>16</v>
      </c>
    </row>
    <row r="30" spans="1:5" hidden="1" x14ac:dyDescent="0.3">
      <c r="A30" s="3" t="s">
        <v>3</v>
      </c>
      <c r="B30" s="3" t="s">
        <v>4</v>
      </c>
      <c r="C30" s="4">
        <v>2010</v>
      </c>
      <c r="D30" s="5">
        <v>145757</v>
      </c>
      <c r="E30" s="6" t="s">
        <v>15</v>
      </c>
    </row>
    <row r="31" spans="1:5" hidden="1" x14ac:dyDescent="0.3">
      <c r="A31" s="3" t="s">
        <v>3</v>
      </c>
      <c r="B31" s="3" t="s">
        <v>4</v>
      </c>
      <c r="C31" s="4">
        <v>2015</v>
      </c>
      <c r="D31" s="5">
        <v>53327</v>
      </c>
      <c r="E31" s="6" t="s">
        <v>20</v>
      </c>
    </row>
    <row r="32" spans="1:5" hidden="1" x14ac:dyDescent="0.3">
      <c r="A32" s="3" t="s">
        <v>3</v>
      </c>
      <c r="B32" s="3" t="s">
        <v>4</v>
      </c>
      <c r="C32" s="4">
        <v>2014</v>
      </c>
      <c r="D32" s="5">
        <v>167514</v>
      </c>
      <c r="E32" s="6" t="s">
        <v>15</v>
      </c>
    </row>
    <row r="33" spans="1:5" hidden="1" x14ac:dyDescent="0.3">
      <c r="A33" s="3" t="s">
        <v>3</v>
      </c>
      <c r="B33" s="3" t="s">
        <v>4</v>
      </c>
      <c r="C33" s="4">
        <v>2010</v>
      </c>
      <c r="D33" s="5">
        <v>49928</v>
      </c>
      <c r="E33" s="6" t="s">
        <v>17</v>
      </c>
    </row>
    <row r="34" spans="1:5" hidden="1" x14ac:dyDescent="0.3">
      <c r="A34" s="3" t="s">
        <v>3</v>
      </c>
      <c r="B34" s="3" t="s">
        <v>4</v>
      </c>
      <c r="C34" s="4">
        <v>2011</v>
      </c>
      <c r="D34" s="5">
        <v>161525</v>
      </c>
      <c r="E34" s="6" t="s">
        <v>21</v>
      </c>
    </row>
    <row r="35" spans="1:5" hidden="1" x14ac:dyDescent="0.3">
      <c r="A35" s="3" t="s">
        <v>3</v>
      </c>
      <c r="B35" s="3" t="s">
        <v>4</v>
      </c>
      <c r="C35" s="4">
        <v>2016</v>
      </c>
      <c r="D35" s="5">
        <v>151515</v>
      </c>
      <c r="E35" s="6" t="s">
        <v>15</v>
      </c>
    </row>
    <row r="36" spans="1:5" hidden="1" x14ac:dyDescent="0.3">
      <c r="A36" s="3" t="s">
        <v>3</v>
      </c>
      <c r="B36" s="3" t="s">
        <v>4</v>
      </c>
      <c r="C36" s="4">
        <v>2010</v>
      </c>
      <c r="D36" s="5">
        <v>103831</v>
      </c>
      <c r="E36" s="6" t="s">
        <v>15</v>
      </c>
    </row>
    <row r="37" spans="1:5" hidden="1" x14ac:dyDescent="0.3">
      <c r="A37" s="3" t="s">
        <v>3</v>
      </c>
      <c r="B37" s="3" t="s">
        <v>4</v>
      </c>
      <c r="C37" s="4">
        <v>2011</v>
      </c>
      <c r="D37" s="5">
        <v>70812</v>
      </c>
      <c r="E37" s="6" t="s">
        <v>15</v>
      </c>
    </row>
    <row r="38" spans="1:5" hidden="1" x14ac:dyDescent="0.3">
      <c r="A38" s="3" t="s">
        <v>3</v>
      </c>
      <c r="B38" s="3" t="s">
        <v>4</v>
      </c>
      <c r="C38" s="4">
        <v>2016</v>
      </c>
      <c r="D38" s="5">
        <v>134851</v>
      </c>
      <c r="E38" s="6" t="s">
        <v>16</v>
      </c>
    </row>
    <row r="39" spans="1:5" hidden="1" x14ac:dyDescent="0.3">
      <c r="A39" s="3" t="s">
        <v>3</v>
      </c>
      <c r="B39" s="3" t="s">
        <v>4</v>
      </c>
      <c r="C39" s="4">
        <v>2014</v>
      </c>
      <c r="D39" s="5">
        <v>168861</v>
      </c>
      <c r="E39" s="6" t="s">
        <v>15</v>
      </c>
    </row>
    <row r="40" spans="1:5" hidden="1" x14ac:dyDescent="0.3">
      <c r="A40" s="3" t="s">
        <v>3</v>
      </c>
      <c r="B40" s="3" t="s">
        <v>4</v>
      </c>
      <c r="C40" s="4">
        <v>2018</v>
      </c>
      <c r="D40" s="5">
        <v>116376</v>
      </c>
      <c r="E40" s="6" t="s">
        <v>14</v>
      </c>
    </row>
    <row r="41" spans="1:5" hidden="1" x14ac:dyDescent="0.3">
      <c r="A41" s="3" t="s">
        <v>3</v>
      </c>
      <c r="B41" s="3" t="s">
        <v>4</v>
      </c>
      <c r="C41" s="4">
        <v>2010</v>
      </c>
      <c r="D41" s="5">
        <v>66548</v>
      </c>
      <c r="E41" s="6" t="s">
        <v>20</v>
      </c>
    </row>
    <row r="42" spans="1:5" hidden="1" x14ac:dyDescent="0.3">
      <c r="A42" s="3" t="s">
        <v>3</v>
      </c>
      <c r="B42" s="3" t="s">
        <v>4</v>
      </c>
      <c r="C42" s="4">
        <v>2013</v>
      </c>
      <c r="D42" s="5">
        <v>158593</v>
      </c>
      <c r="E42" s="6" t="s">
        <v>18</v>
      </c>
    </row>
    <row r="43" spans="1:5" hidden="1" x14ac:dyDescent="0.3">
      <c r="A43" s="3" t="s">
        <v>3</v>
      </c>
      <c r="B43" s="3" t="s">
        <v>4</v>
      </c>
      <c r="C43" s="4">
        <v>2017</v>
      </c>
      <c r="D43" s="5">
        <v>81036</v>
      </c>
      <c r="E43" s="6" t="s">
        <v>20</v>
      </c>
    </row>
    <row r="44" spans="1:5" hidden="1" x14ac:dyDescent="0.3">
      <c r="A44" s="3" t="s">
        <v>3</v>
      </c>
      <c r="B44" s="3" t="s">
        <v>4</v>
      </c>
      <c r="C44" s="4">
        <v>2015</v>
      </c>
      <c r="D44" s="5">
        <v>95743</v>
      </c>
      <c r="E44" s="6" t="s">
        <v>14</v>
      </c>
    </row>
    <row r="45" spans="1:5" hidden="1" x14ac:dyDescent="0.3">
      <c r="A45" s="3" t="s">
        <v>3</v>
      </c>
      <c r="B45" s="3" t="s">
        <v>4</v>
      </c>
      <c r="C45" s="4">
        <v>2012</v>
      </c>
      <c r="D45" s="5">
        <v>97500</v>
      </c>
      <c r="E45" s="6" t="s">
        <v>13</v>
      </c>
    </row>
    <row r="46" spans="1:5" hidden="1" x14ac:dyDescent="0.3">
      <c r="A46" s="3" t="s">
        <v>3</v>
      </c>
      <c r="B46" s="3" t="s">
        <v>4</v>
      </c>
      <c r="C46" s="4">
        <v>2019</v>
      </c>
      <c r="D46" s="5">
        <v>173047</v>
      </c>
      <c r="E46" s="6" t="s">
        <v>14</v>
      </c>
    </row>
    <row r="47" spans="1:5" hidden="1" x14ac:dyDescent="0.3">
      <c r="A47" s="3" t="s">
        <v>3</v>
      </c>
      <c r="B47" s="3" t="s">
        <v>4</v>
      </c>
      <c r="C47" s="4">
        <v>2010</v>
      </c>
      <c r="D47" s="5">
        <v>116060</v>
      </c>
      <c r="E47" s="6" t="s">
        <v>11</v>
      </c>
    </row>
    <row r="48" spans="1:5" hidden="1" x14ac:dyDescent="0.3">
      <c r="A48" s="3" t="s">
        <v>3</v>
      </c>
      <c r="B48" s="3" t="s">
        <v>4</v>
      </c>
      <c r="C48" s="4">
        <v>2018</v>
      </c>
      <c r="D48" s="5">
        <v>85760</v>
      </c>
      <c r="E48" s="6" t="s">
        <v>20</v>
      </c>
    </row>
    <row r="49" spans="1:5" hidden="1" x14ac:dyDescent="0.3">
      <c r="A49" s="3" t="s">
        <v>3</v>
      </c>
      <c r="B49" s="3" t="s">
        <v>4</v>
      </c>
      <c r="C49" s="4">
        <v>2018</v>
      </c>
      <c r="D49" s="5">
        <v>145747</v>
      </c>
      <c r="E49" s="6" t="s">
        <v>17</v>
      </c>
    </row>
    <row r="50" spans="1:5" hidden="1" x14ac:dyDescent="0.3">
      <c r="A50" s="3" t="s">
        <v>3</v>
      </c>
      <c r="B50" s="3" t="s">
        <v>4</v>
      </c>
      <c r="C50" s="4">
        <v>2017</v>
      </c>
      <c r="D50" s="5">
        <v>127289</v>
      </c>
      <c r="E50" s="6" t="s">
        <v>15</v>
      </c>
    </row>
    <row r="51" spans="1:5" hidden="1" x14ac:dyDescent="0.3">
      <c r="A51" s="3" t="s">
        <v>3</v>
      </c>
      <c r="B51" s="3" t="s">
        <v>4</v>
      </c>
      <c r="C51" s="4">
        <v>2013</v>
      </c>
      <c r="D51" s="5">
        <v>165709</v>
      </c>
      <c r="E51" s="6" t="s">
        <v>20</v>
      </c>
    </row>
    <row r="52" spans="1:5" hidden="1" x14ac:dyDescent="0.3">
      <c r="A52" s="3" t="s">
        <v>3</v>
      </c>
      <c r="B52" s="3" t="s">
        <v>4</v>
      </c>
      <c r="C52" s="4">
        <v>2012</v>
      </c>
      <c r="D52" s="5">
        <v>64311</v>
      </c>
      <c r="E52" s="6" t="s">
        <v>11</v>
      </c>
    </row>
    <row r="53" spans="1:5" hidden="1" x14ac:dyDescent="0.3">
      <c r="A53" s="3" t="s">
        <v>3</v>
      </c>
      <c r="B53" s="3" t="s">
        <v>4</v>
      </c>
      <c r="C53" s="4">
        <v>2011</v>
      </c>
      <c r="D53" s="5">
        <v>171262</v>
      </c>
      <c r="E53" s="6" t="s">
        <v>14</v>
      </c>
    </row>
    <row r="54" spans="1:5" hidden="1" x14ac:dyDescent="0.3">
      <c r="A54" s="3" t="s">
        <v>3</v>
      </c>
      <c r="B54" s="3" t="s">
        <v>4</v>
      </c>
      <c r="C54" s="4">
        <v>2012</v>
      </c>
      <c r="D54" s="5">
        <v>71724</v>
      </c>
      <c r="E54" s="6" t="s">
        <v>17</v>
      </c>
    </row>
    <row r="55" spans="1:5" hidden="1" x14ac:dyDescent="0.3">
      <c r="A55" s="3" t="s">
        <v>3</v>
      </c>
      <c r="B55" s="3" t="s">
        <v>4</v>
      </c>
      <c r="C55" s="4">
        <v>2017</v>
      </c>
      <c r="D55" s="5">
        <v>148168</v>
      </c>
      <c r="E55" s="6" t="s">
        <v>15</v>
      </c>
    </row>
    <row r="56" spans="1:5" hidden="1" x14ac:dyDescent="0.3">
      <c r="A56" s="3" t="s">
        <v>3</v>
      </c>
      <c r="B56" s="3" t="s">
        <v>4</v>
      </c>
      <c r="C56" s="4">
        <v>2018</v>
      </c>
      <c r="D56" s="5">
        <v>75121</v>
      </c>
      <c r="E56" s="6" t="s">
        <v>19</v>
      </c>
    </row>
    <row r="57" spans="1:5" hidden="1" x14ac:dyDescent="0.3">
      <c r="A57" s="3" t="s">
        <v>3</v>
      </c>
      <c r="B57" s="3" t="s">
        <v>4</v>
      </c>
      <c r="C57" s="4">
        <v>2019</v>
      </c>
      <c r="D57" s="5">
        <v>103382</v>
      </c>
      <c r="E57" s="6" t="s">
        <v>11</v>
      </c>
    </row>
    <row r="58" spans="1:5" hidden="1" x14ac:dyDescent="0.3">
      <c r="A58" s="3" t="s">
        <v>3</v>
      </c>
      <c r="B58" s="3" t="s">
        <v>4</v>
      </c>
      <c r="C58" s="4">
        <v>2015</v>
      </c>
      <c r="D58" s="5">
        <v>92585</v>
      </c>
      <c r="E58" s="6" t="s">
        <v>21</v>
      </c>
    </row>
    <row r="59" spans="1:5" hidden="1" x14ac:dyDescent="0.3">
      <c r="A59" s="3" t="s">
        <v>3</v>
      </c>
      <c r="B59" s="3" t="s">
        <v>4</v>
      </c>
      <c r="C59" s="4">
        <v>2012</v>
      </c>
      <c r="D59" s="5">
        <v>90200</v>
      </c>
      <c r="E59" s="6" t="s">
        <v>13</v>
      </c>
    </row>
    <row r="60" spans="1:5" hidden="1" x14ac:dyDescent="0.3">
      <c r="A60" s="3" t="s">
        <v>3</v>
      </c>
      <c r="B60" s="3" t="s">
        <v>4</v>
      </c>
      <c r="C60" s="4">
        <v>2014</v>
      </c>
      <c r="D60" s="5">
        <v>118985</v>
      </c>
      <c r="E60" s="6" t="s">
        <v>10</v>
      </c>
    </row>
    <row r="61" spans="1:5" hidden="1" x14ac:dyDescent="0.3">
      <c r="A61" s="3" t="s">
        <v>3</v>
      </c>
      <c r="B61" s="3" t="s">
        <v>4</v>
      </c>
      <c r="C61" s="4">
        <v>2016</v>
      </c>
      <c r="D61" s="5">
        <v>52174</v>
      </c>
      <c r="E61" s="6" t="s">
        <v>11</v>
      </c>
    </row>
    <row r="62" spans="1:5" hidden="1" x14ac:dyDescent="0.3">
      <c r="A62" s="3" t="s">
        <v>3</v>
      </c>
      <c r="B62" s="3" t="s">
        <v>4</v>
      </c>
      <c r="C62" s="4">
        <v>2010</v>
      </c>
      <c r="D62" s="5">
        <v>97243</v>
      </c>
      <c r="E62" s="6" t="s">
        <v>20</v>
      </c>
    </row>
    <row r="63" spans="1:5" hidden="1" x14ac:dyDescent="0.3">
      <c r="A63" s="3" t="s">
        <v>3</v>
      </c>
      <c r="B63" s="3" t="s">
        <v>4</v>
      </c>
      <c r="C63" s="4">
        <v>2015</v>
      </c>
      <c r="D63" s="5">
        <v>112710</v>
      </c>
      <c r="E63" s="6" t="s">
        <v>16</v>
      </c>
    </row>
    <row r="64" spans="1:5" hidden="1" x14ac:dyDescent="0.3">
      <c r="A64" s="3" t="s">
        <v>3</v>
      </c>
      <c r="B64" s="3" t="s">
        <v>4</v>
      </c>
      <c r="C64" s="4">
        <v>2020</v>
      </c>
      <c r="D64" s="5">
        <v>51949</v>
      </c>
      <c r="E64" s="6" t="s">
        <v>10</v>
      </c>
    </row>
    <row r="65" spans="1:5" hidden="1" x14ac:dyDescent="0.3">
      <c r="A65" s="3" t="s">
        <v>3</v>
      </c>
      <c r="B65" s="3" t="s">
        <v>4</v>
      </c>
      <c r="C65" s="4">
        <v>2020</v>
      </c>
      <c r="D65" s="5">
        <v>111493</v>
      </c>
      <c r="E65" s="6" t="s">
        <v>18</v>
      </c>
    </row>
    <row r="66" spans="1:5" hidden="1" x14ac:dyDescent="0.3">
      <c r="A66" s="3" t="s">
        <v>3</v>
      </c>
      <c r="B66" s="3" t="s">
        <v>4</v>
      </c>
      <c r="C66" s="4">
        <v>2016</v>
      </c>
      <c r="D66" s="5">
        <v>53279</v>
      </c>
      <c r="E66" s="6" t="s">
        <v>10</v>
      </c>
    </row>
    <row r="67" spans="1:5" hidden="1" x14ac:dyDescent="0.3">
      <c r="A67" s="3" t="s">
        <v>3</v>
      </c>
      <c r="B67" s="3" t="s">
        <v>4</v>
      </c>
      <c r="C67" s="4">
        <v>2017</v>
      </c>
      <c r="D67" s="5">
        <v>138626</v>
      </c>
      <c r="E67" s="6" t="s">
        <v>13</v>
      </c>
    </row>
    <row r="68" spans="1:5" hidden="1" x14ac:dyDescent="0.3">
      <c r="A68" s="3" t="s">
        <v>3</v>
      </c>
      <c r="B68" s="3" t="s">
        <v>4</v>
      </c>
      <c r="C68" s="4">
        <v>2019</v>
      </c>
      <c r="D68" s="5">
        <v>81337</v>
      </c>
      <c r="E68" s="6" t="s">
        <v>19</v>
      </c>
    </row>
    <row r="69" spans="1:5" hidden="1" x14ac:dyDescent="0.3">
      <c r="A69" s="3" t="s">
        <v>3</v>
      </c>
      <c r="B69" s="3" t="s">
        <v>4</v>
      </c>
      <c r="C69" s="4">
        <v>2012</v>
      </c>
      <c r="D69" s="5">
        <v>129919</v>
      </c>
      <c r="E69" s="6" t="s">
        <v>20</v>
      </c>
    </row>
    <row r="70" spans="1:5" hidden="1" x14ac:dyDescent="0.3">
      <c r="A70" s="3" t="s">
        <v>3</v>
      </c>
      <c r="B70" s="3" t="s">
        <v>4</v>
      </c>
      <c r="C70" s="4">
        <v>2015</v>
      </c>
      <c r="D70" s="5">
        <v>161702</v>
      </c>
      <c r="E70" s="6" t="s">
        <v>13</v>
      </c>
    </row>
    <row r="71" spans="1:5" hidden="1" x14ac:dyDescent="0.3">
      <c r="A71" s="3" t="s">
        <v>6</v>
      </c>
      <c r="B71" s="3" t="s">
        <v>7</v>
      </c>
      <c r="C71" s="3">
        <v>2010</v>
      </c>
      <c r="D71" s="5">
        <v>158665</v>
      </c>
      <c r="E71" s="6" t="s">
        <v>19</v>
      </c>
    </row>
    <row r="72" spans="1:5" hidden="1" x14ac:dyDescent="0.3">
      <c r="A72" s="3" t="s">
        <v>6</v>
      </c>
      <c r="B72" s="3" t="s">
        <v>7</v>
      </c>
      <c r="C72" s="3">
        <v>2016</v>
      </c>
      <c r="D72" s="5">
        <v>165163</v>
      </c>
      <c r="E72" s="6" t="s">
        <v>13</v>
      </c>
    </row>
    <row r="73" spans="1:5" hidden="1" x14ac:dyDescent="0.3">
      <c r="A73" s="3" t="s">
        <v>6</v>
      </c>
      <c r="B73" s="3" t="s">
        <v>7</v>
      </c>
      <c r="C73" s="3">
        <v>2010</v>
      </c>
      <c r="D73" s="5">
        <v>126108</v>
      </c>
      <c r="E73" s="6" t="s">
        <v>17</v>
      </c>
    </row>
    <row r="74" spans="1:5" hidden="1" x14ac:dyDescent="0.3">
      <c r="A74" s="3" t="s">
        <v>6</v>
      </c>
      <c r="B74" s="3" t="s">
        <v>7</v>
      </c>
      <c r="C74" s="3">
        <v>2015</v>
      </c>
      <c r="D74" s="5">
        <v>148616</v>
      </c>
      <c r="E74" s="6" t="s">
        <v>17</v>
      </c>
    </row>
    <row r="75" spans="1:5" hidden="1" x14ac:dyDescent="0.3">
      <c r="A75" s="3" t="s">
        <v>6</v>
      </c>
      <c r="B75" s="3" t="s">
        <v>7</v>
      </c>
      <c r="C75" s="3">
        <v>2015</v>
      </c>
      <c r="D75" s="5">
        <v>162447</v>
      </c>
      <c r="E75" s="6" t="s">
        <v>20</v>
      </c>
    </row>
    <row r="76" spans="1:5" hidden="1" x14ac:dyDescent="0.3">
      <c r="A76" s="3" t="s">
        <v>6</v>
      </c>
      <c r="B76" s="3" t="s">
        <v>7</v>
      </c>
      <c r="C76" s="3">
        <v>2019</v>
      </c>
      <c r="D76" s="5">
        <v>156696</v>
      </c>
      <c r="E76" s="6" t="s">
        <v>19</v>
      </c>
    </row>
    <row r="77" spans="1:5" hidden="1" x14ac:dyDescent="0.3">
      <c r="A77" s="3" t="s">
        <v>6</v>
      </c>
      <c r="B77" s="3" t="s">
        <v>7</v>
      </c>
      <c r="C77" s="3">
        <v>2015</v>
      </c>
      <c r="D77" s="5">
        <v>184507</v>
      </c>
      <c r="E77" s="6" t="s">
        <v>21</v>
      </c>
    </row>
    <row r="78" spans="1:5" hidden="1" x14ac:dyDescent="0.3">
      <c r="A78" s="3" t="s">
        <v>6</v>
      </c>
      <c r="B78" s="3" t="s">
        <v>7</v>
      </c>
      <c r="C78" s="3">
        <v>2015</v>
      </c>
      <c r="D78" s="5">
        <v>145024</v>
      </c>
      <c r="E78" s="6" t="s">
        <v>15</v>
      </c>
    </row>
    <row r="79" spans="1:5" hidden="1" x14ac:dyDescent="0.3">
      <c r="A79" s="3" t="s">
        <v>6</v>
      </c>
      <c r="B79" s="3" t="s">
        <v>7</v>
      </c>
      <c r="C79" s="3">
        <v>2016</v>
      </c>
      <c r="D79" s="5">
        <v>166227</v>
      </c>
      <c r="E79" s="6" t="s">
        <v>13</v>
      </c>
    </row>
    <row r="80" spans="1:5" hidden="1" x14ac:dyDescent="0.3">
      <c r="A80" s="3" t="s">
        <v>6</v>
      </c>
      <c r="B80" s="3" t="s">
        <v>7</v>
      </c>
      <c r="C80" s="3">
        <v>2015</v>
      </c>
      <c r="D80" s="5">
        <v>215227</v>
      </c>
      <c r="E80" s="6" t="s">
        <v>12</v>
      </c>
    </row>
    <row r="81" spans="1:5" hidden="1" x14ac:dyDescent="0.3">
      <c r="A81" s="3" t="s">
        <v>6</v>
      </c>
      <c r="B81" s="3" t="s">
        <v>7</v>
      </c>
      <c r="C81" s="3">
        <v>2016</v>
      </c>
      <c r="D81" s="5">
        <v>128192</v>
      </c>
      <c r="E81" s="6" t="s">
        <v>17</v>
      </c>
    </row>
    <row r="82" spans="1:5" hidden="1" x14ac:dyDescent="0.3">
      <c r="A82" s="3" t="s">
        <v>6</v>
      </c>
      <c r="B82" s="3" t="s">
        <v>7</v>
      </c>
      <c r="C82" s="3">
        <v>2010</v>
      </c>
      <c r="D82" s="5">
        <v>211153</v>
      </c>
      <c r="E82" s="6" t="s">
        <v>10</v>
      </c>
    </row>
    <row r="83" spans="1:5" hidden="1" x14ac:dyDescent="0.3">
      <c r="A83" s="3" t="s">
        <v>6</v>
      </c>
      <c r="B83" s="3" t="s">
        <v>7</v>
      </c>
      <c r="C83" s="3">
        <v>2020</v>
      </c>
      <c r="D83" s="5">
        <v>137769</v>
      </c>
      <c r="E83" s="6" t="s">
        <v>16</v>
      </c>
    </row>
    <row r="84" spans="1:5" hidden="1" x14ac:dyDescent="0.3">
      <c r="A84" s="3" t="s">
        <v>6</v>
      </c>
      <c r="B84" s="3" t="s">
        <v>7</v>
      </c>
      <c r="C84" s="3">
        <v>2018</v>
      </c>
      <c r="D84" s="5">
        <v>207637</v>
      </c>
      <c r="E84" s="6" t="s">
        <v>19</v>
      </c>
    </row>
    <row r="85" spans="1:5" hidden="1" x14ac:dyDescent="0.3">
      <c r="A85" s="3" t="s">
        <v>6</v>
      </c>
      <c r="B85" s="3" t="s">
        <v>7</v>
      </c>
      <c r="C85" s="3">
        <v>2020</v>
      </c>
      <c r="D85" s="5">
        <v>125875</v>
      </c>
      <c r="E85" s="6" t="s">
        <v>19</v>
      </c>
    </row>
    <row r="86" spans="1:5" hidden="1" x14ac:dyDescent="0.3">
      <c r="A86" s="3" t="s">
        <v>6</v>
      </c>
      <c r="B86" s="3" t="s">
        <v>7</v>
      </c>
      <c r="C86" s="3">
        <v>2010</v>
      </c>
      <c r="D86" s="5">
        <v>206455</v>
      </c>
      <c r="E86" s="6" t="s">
        <v>16</v>
      </c>
    </row>
    <row r="87" spans="1:5" hidden="1" x14ac:dyDescent="0.3">
      <c r="A87" s="3" t="s">
        <v>6</v>
      </c>
      <c r="B87" s="3" t="s">
        <v>7</v>
      </c>
      <c r="C87" s="3">
        <v>2018</v>
      </c>
      <c r="D87" s="5">
        <v>161881</v>
      </c>
      <c r="E87" s="6" t="s">
        <v>16</v>
      </c>
    </row>
    <row r="88" spans="1:5" hidden="1" x14ac:dyDescent="0.3">
      <c r="A88" s="3" t="s">
        <v>6</v>
      </c>
      <c r="B88" s="3" t="s">
        <v>7</v>
      </c>
      <c r="C88" s="3">
        <v>2015</v>
      </c>
      <c r="D88" s="5">
        <v>163974</v>
      </c>
      <c r="E88" s="6" t="s">
        <v>13</v>
      </c>
    </row>
    <row r="89" spans="1:5" hidden="1" x14ac:dyDescent="0.3">
      <c r="A89" s="3" t="s">
        <v>6</v>
      </c>
      <c r="B89" s="3" t="s">
        <v>7</v>
      </c>
      <c r="C89" s="3">
        <v>2011</v>
      </c>
      <c r="D89" s="5">
        <v>205081</v>
      </c>
      <c r="E89" s="6" t="s">
        <v>21</v>
      </c>
    </row>
    <row r="90" spans="1:5" hidden="1" x14ac:dyDescent="0.3">
      <c r="A90" s="3" t="s">
        <v>6</v>
      </c>
      <c r="B90" s="3" t="s">
        <v>7</v>
      </c>
      <c r="C90" s="3">
        <v>2013</v>
      </c>
      <c r="D90" s="5">
        <v>195696</v>
      </c>
      <c r="E90" s="6" t="s">
        <v>19</v>
      </c>
    </row>
    <row r="91" spans="1:5" hidden="1" x14ac:dyDescent="0.3">
      <c r="A91" s="3" t="s">
        <v>6</v>
      </c>
      <c r="B91" s="3" t="s">
        <v>7</v>
      </c>
      <c r="C91" s="3">
        <v>2020</v>
      </c>
      <c r="D91" s="5">
        <v>204140</v>
      </c>
      <c r="E91" s="6" t="s">
        <v>19</v>
      </c>
    </row>
    <row r="92" spans="1:5" hidden="1" x14ac:dyDescent="0.3">
      <c r="A92" s="3" t="s">
        <v>6</v>
      </c>
      <c r="B92" s="3" t="s">
        <v>7</v>
      </c>
      <c r="C92" s="3">
        <v>2020</v>
      </c>
      <c r="D92" s="5">
        <v>193661</v>
      </c>
      <c r="E92" s="6" t="s">
        <v>12</v>
      </c>
    </row>
    <row r="93" spans="1:5" hidden="1" x14ac:dyDescent="0.3">
      <c r="A93" s="3" t="s">
        <v>6</v>
      </c>
      <c r="B93" s="3" t="s">
        <v>7</v>
      </c>
      <c r="C93" s="3">
        <v>2012</v>
      </c>
      <c r="D93" s="5">
        <v>120100</v>
      </c>
      <c r="E93" s="6" t="s">
        <v>10</v>
      </c>
    </row>
    <row r="94" spans="1:5" hidden="1" x14ac:dyDescent="0.3">
      <c r="A94" s="3" t="s">
        <v>6</v>
      </c>
      <c r="B94" s="3" t="s">
        <v>7</v>
      </c>
      <c r="C94" s="3">
        <v>2013</v>
      </c>
      <c r="D94" s="5">
        <v>175544</v>
      </c>
      <c r="E94" s="6" t="s">
        <v>18</v>
      </c>
    </row>
    <row r="95" spans="1:5" hidden="1" x14ac:dyDescent="0.3">
      <c r="A95" s="3" t="s">
        <v>6</v>
      </c>
      <c r="B95" s="3" t="s">
        <v>7</v>
      </c>
      <c r="C95" s="3">
        <v>2012</v>
      </c>
      <c r="D95" s="5">
        <v>131058</v>
      </c>
      <c r="E95" s="6" t="s">
        <v>16</v>
      </c>
    </row>
    <row r="96" spans="1:5" x14ac:dyDescent="0.3">
      <c r="A96" s="3" t="s">
        <v>6</v>
      </c>
      <c r="B96" s="3" t="s">
        <v>7</v>
      </c>
      <c r="C96" s="3">
        <v>2019</v>
      </c>
      <c r="D96" s="5">
        <v>217372</v>
      </c>
      <c r="E96" s="6" t="s">
        <v>15</v>
      </c>
    </row>
    <row r="97" spans="1:5" hidden="1" x14ac:dyDescent="0.3">
      <c r="A97" s="3" t="s">
        <v>6</v>
      </c>
      <c r="B97" s="3" t="s">
        <v>7</v>
      </c>
      <c r="C97" s="3">
        <v>2015</v>
      </c>
      <c r="D97" s="5">
        <v>147069</v>
      </c>
      <c r="E97" s="6" t="s">
        <v>19</v>
      </c>
    </row>
    <row r="98" spans="1:5" hidden="1" x14ac:dyDescent="0.3">
      <c r="A98" s="3" t="s">
        <v>6</v>
      </c>
      <c r="B98" s="3" t="s">
        <v>7</v>
      </c>
      <c r="C98" s="3">
        <v>2017</v>
      </c>
      <c r="D98" s="5">
        <v>150425</v>
      </c>
      <c r="E98" s="6" t="s">
        <v>16</v>
      </c>
    </row>
    <row r="99" spans="1:5" hidden="1" x14ac:dyDescent="0.3">
      <c r="A99" s="3" t="s">
        <v>6</v>
      </c>
      <c r="B99" s="3" t="s">
        <v>7</v>
      </c>
      <c r="C99" s="3">
        <v>2018</v>
      </c>
      <c r="D99" s="5">
        <v>164093</v>
      </c>
      <c r="E99" s="6" t="s">
        <v>19</v>
      </c>
    </row>
    <row r="100" spans="1:5" hidden="1" x14ac:dyDescent="0.3">
      <c r="A100" s="3" t="s">
        <v>6</v>
      </c>
      <c r="B100" s="3" t="s">
        <v>7</v>
      </c>
      <c r="C100" s="3">
        <v>2011</v>
      </c>
      <c r="D100" s="5">
        <v>153798</v>
      </c>
      <c r="E100" s="6" t="s">
        <v>12</v>
      </c>
    </row>
    <row r="101" spans="1:5" hidden="1" x14ac:dyDescent="0.3">
      <c r="A101" s="3" t="s">
        <v>6</v>
      </c>
      <c r="B101" s="3" t="s">
        <v>8</v>
      </c>
      <c r="C101" s="3">
        <v>2017</v>
      </c>
      <c r="D101" s="5">
        <v>48343</v>
      </c>
      <c r="E101" s="6" t="s">
        <v>20</v>
      </c>
    </row>
    <row r="102" spans="1:5" hidden="1" x14ac:dyDescent="0.3">
      <c r="A102" s="3" t="s">
        <v>6</v>
      </c>
      <c r="B102" s="3" t="s">
        <v>8</v>
      </c>
      <c r="C102" s="3">
        <v>2010</v>
      </c>
      <c r="D102" s="5">
        <v>102245</v>
      </c>
      <c r="E102" s="6" t="s">
        <v>19</v>
      </c>
    </row>
    <row r="103" spans="1:5" hidden="1" x14ac:dyDescent="0.3">
      <c r="A103" s="3" t="s">
        <v>6</v>
      </c>
      <c r="B103" s="3" t="s">
        <v>8</v>
      </c>
      <c r="C103" s="3">
        <v>2015</v>
      </c>
      <c r="D103" s="5">
        <v>80663</v>
      </c>
      <c r="E103" s="6" t="s">
        <v>17</v>
      </c>
    </row>
    <row r="104" spans="1:5" hidden="1" x14ac:dyDescent="0.3">
      <c r="A104" s="3" t="s">
        <v>6</v>
      </c>
      <c r="B104" s="3" t="s">
        <v>8</v>
      </c>
      <c r="C104" s="3">
        <v>2017</v>
      </c>
      <c r="D104" s="5">
        <v>137317</v>
      </c>
      <c r="E104" s="6" t="s">
        <v>20</v>
      </c>
    </row>
    <row r="105" spans="1:5" hidden="1" x14ac:dyDescent="0.3">
      <c r="A105" s="3" t="s">
        <v>6</v>
      </c>
      <c r="B105" s="3" t="s">
        <v>8</v>
      </c>
      <c r="C105" s="3">
        <v>2019</v>
      </c>
      <c r="D105" s="5">
        <v>91172</v>
      </c>
      <c r="E105" s="6" t="s">
        <v>13</v>
      </c>
    </row>
    <row r="106" spans="1:5" hidden="1" x14ac:dyDescent="0.3">
      <c r="A106" s="3" t="s">
        <v>6</v>
      </c>
      <c r="B106" s="3" t="s">
        <v>8</v>
      </c>
      <c r="C106" s="3">
        <v>2017</v>
      </c>
      <c r="D106" s="5">
        <v>51096</v>
      </c>
      <c r="E106" s="6" t="s">
        <v>17</v>
      </c>
    </row>
    <row r="107" spans="1:5" hidden="1" x14ac:dyDescent="0.3">
      <c r="A107" s="3" t="s">
        <v>6</v>
      </c>
      <c r="B107" s="3" t="s">
        <v>8</v>
      </c>
      <c r="C107" s="3">
        <v>2011</v>
      </c>
      <c r="D107" s="5">
        <v>57739</v>
      </c>
      <c r="E107" s="6" t="s">
        <v>19</v>
      </c>
    </row>
    <row r="108" spans="1:5" hidden="1" x14ac:dyDescent="0.3">
      <c r="A108" s="3" t="s">
        <v>6</v>
      </c>
      <c r="B108" s="3" t="s">
        <v>8</v>
      </c>
      <c r="C108" s="3">
        <v>2019</v>
      </c>
      <c r="D108" s="5">
        <v>120155</v>
      </c>
      <c r="E108" s="6" t="s">
        <v>11</v>
      </c>
    </row>
    <row r="109" spans="1:5" hidden="1" x14ac:dyDescent="0.3">
      <c r="A109" s="3" t="s">
        <v>6</v>
      </c>
      <c r="B109" s="3" t="s">
        <v>8</v>
      </c>
      <c r="C109" s="3">
        <v>2019</v>
      </c>
      <c r="D109" s="5">
        <v>98779</v>
      </c>
      <c r="E109" s="6" t="s">
        <v>20</v>
      </c>
    </row>
    <row r="110" spans="1:5" hidden="1" x14ac:dyDescent="0.3">
      <c r="A110" s="3" t="s">
        <v>6</v>
      </c>
      <c r="B110" s="3" t="s">
        <v>8</v>
      </c>
      <c r="C110" s="3">
        <v>2019</v>
      </c>
      <c r="D110" s="5">
        <v>138817</v>
      </c>
      <c r="E110" s="6" t="s">
        <v>16</v>
      </c>
    </row>
    <row r="111" spans="1:5" hidden="1" x14ac:dyDescent="0.3">
      <c r="A111" s="3" t="s">
        <v>6</v>
      </c>
      <c r="B111" s="3" t="s">
        <v>8</v>
      </c>
      <c r="C111" s="3">
        <v>2010</v>
      </c>
      <c r="D111" s="5">
        <v>134380</v>
      </c>
      <c r="E111" s="6" t="s">
        <v>15</v>
      </c>
    </row>
    <row r="112" spans="1:5" hidden="1" x14ac:dyDescent="0.3">
      <c r="A112" s="3" t="s">
        <v>6</v>
      </c>
      <c r="B112" s="3" t="s">
        <v>8</v>
      </c>
      <c r="C112" s="3">
        <v>2011</v>
      </c>
      <c r="D112" s="5">
        <v>139575</v>
      </c>
      <c r="E112" s="6" t="s">
        <v>18</v>
      </c>
    </row>
    <row r="113" spans="1:5" hidden="1" x14ac:dyDescent="0.3">
      <c r="A113" s="3" t="s">
        <v>6</v>
      </c>
      <c r="B113" s="3" t="s">
        <v>8</v>
      </c>
      <c r="C113" s="3">
        <v>2014</v>
      </c>
      <c r="D113" s="5">
        <v>145027</v>
      </c>
      <c r="E113" s="6" t="s">
        <v>13</v>
      </c>
    </row>
    <row r="114" spans="1:5" hidden="1" x14ac:dyDescent="0.3">
      <c r="A114" s="3" t="s">
        <v>6</v>
      </c>
      <c r="B114" s="3" t="s">
        <v>8</v>
      </c>
      <c r="C114" s="3">
        <v>2012</v>
      </c>
      <c r="D114" s="5">
        <v>62526</v>
      </c>
      <c r="E114" s="6" t="s">
        <v>11</v>
      </c>
    </row>
    <row r="115" spans="1:5" hidden="1" x14ac:dyDescent="0.3">
      <c r="A115" s="3" t="s">
        <v>6</v>
      </c>
      <c r="B115" s="3" t="s">
        <v>8</v>
      </c>
      <c r="C115" s="3">
        <v>2013</v>
      </c>
      <c r="D115" s="5">
        <v>81687</v>
      </c>
      <c r="E115" s="6" t="s">
        <v>12</v>
      </c>
    </row>
    <row r="116" spans="1:5" hidden="1" x14ac:dyDescent="0.3">
      <c r="A116" s="3" t="s">
        <v>6</v>
      </c>
      <c r="B116" s="3" t="s">
        <v>8</v>
      </c>
      <c r="C116" s="3">
        <v>2018</v>
      </c>
      <c r="D116" s="5">
        <v>88469</v>
      </c>
      <c r="E116" s="6" t="s">
        <v>10</v>
      </c>
    </row>
    <row r="117" spans="1:5" hidden="1" x14ac:dyDescent="0.3">
      <c r="A117" s="3" t="s">
        <v>6</v>
      </c>
      <c r="B117" s="3" t="s">
        <v>8</v>
      </c>
      <c r="C117" s="3">
        <v>2013</v>
      </c>
      <c r="D117" s="5">
        <v>96898</v>
      </c>
      <c r="E117" s="6" t="s">
        <v>12</v>
      </c>
    </row>
    <row r="118" spans="1:5" hidden="1" x14ac:dyDescent="0.3">
      <c r="A118" s="3" t="s">
        <v>6</v>
      </c>
      <c r="B118" s="3" t="s">
        <v>8</v>
      </c>
      <c r="C118" s="3">
        <v>2020</v>
      </c>
      <c r="D118" s="5">
        <v>89618</v>
      </c>
      <c r="E118" s="6" t="s">
        <v>16</v>
      </c>
    </row>
    <row r="119" spans="1:5" hidden="1" x14ac:dyDescent="0.3">
      <c r="A119" s="3" t="s">
        <v>6</v>
      </c>
      <c r="B119" s="3" t="s">
        <v>8</v>
      </c>
      <c r="C119" s="3">
        <v>2012</v>
      </c>
      <c r="D119" s="5">
        <v>96973</v>
      </c>
      <c r="E119" s="6" t="s">
        <v>19</v>
      </c>
    </row>
    <row r="120" spans="1:5" hidden="1" x14ac:dyDescent="0.3">
      <c r="A120" s="3" t="s">
        <v>6</v>
      </c>
      <c r="B120" s="3" t="s">
        <v>8</v>
      </c>
      <c r="C120" s="3">
        <v>2015</v>
      </c>
      <c r="D120" s="5">
        <v>92024</v>
      </c>
      <c r="E120" s="6" t="s">
        <v>12</v>
      </c>
    </row>
    <row r="121" spans="1:5" hidden="1" x14ac:dyDescent="0.3">
      <c r="A121" s="3" t="s">
        <v>6</v>
      </c>
      <c r="B121" s="3" t="s">
        <v>8</v>
      </c>
      <c r="C121" s="3">
        <v>2015</v>
      </c>
      <c r="D121" s="5">
        <v>135414</v>
      </c>
      <c r="E121" s="6" t="s">
        <v>19</v>
      </c>
    </row>
    <row r="122" spans="1:5" hidden="1" x14ac:dyDescent="0.3">
      <c r="A122" s="3" t="s">
        <v>6</v>
      </c>
      <c r="B122" s="3" t="s">
        <v>8</v>
      </c>
      <c r="C122" s="3">
        <v>2015</v>
      </c>
      <c r="D122" s="5">
        <v>128420</v>
      </c>
      <c r="E122" s="6" t="s">
        <v>14</v>
      </c>
    </row>
    <row r="123" spans="1:5" hidden="1" x14ac:dyDescent="0.3">
      <c r="A123" s="3" t="s">
        <v>6</v>
      </c>
      <c r="B123" s="3" t="s">
        <v>8</v>
      </c>
      <c r="C123" s="3">
        <v>2017</v>
      </c>
      <c r="D123" s="5">
        <v>54165</v>
      </c>
      <c r="E123" s="6" t="s">
        <v>12</v>
      </c>
    </row>
    <row r="124" spans="1:5" hidden="1" x14ac:dyDescent="0.3">
      <c r="A124" s="3" t="s">
        <v>6</v>
      </c>
      <c r="B124" s="3" t="s">
        <v>8</v>
      </c>
      <c r="C124" s="3">
        <v>2015</v>
      </c>
      <c r="D124" s="5">
        <v>70348</v>
      </c>
      <c r="E124" s="6" t="s">
        <v>21</v>
      </c>
    </row>
    <row r="125" spans="1:5" hidden="1" x14ac:dyDescent="0.3">
      <c r="A125" s="3" t="s">
        <v>6</v>
      </c>
      <c r="B125" s="3" t="s">
        <v>8</v>
      </c>
      <c r="C125" s="3">
        <v>2014</v>
      </c>
      <c r="D125" s="5">
        <v>48149</v>
      </c>
      <c r="E125" s="6" t="s">
        <v>19</v>
      </c>
    </row>
    <row r="126" spans="1:5" hidden="1" x14ac:dyDescent="0.3">
      <c r="A126" s="3" t="s">
        <v>6</v>
      </c>
      <c r="B126" s="3" t="s">
        <v>8</v>
      </c>
      <c r="C126" s="3">
        <v>2012</v>
      </c>
      <c r="D126" s="5">
        <v>100046</v>
      </c>
      <c r="E126" s="6" t="s">
        <v>15</v>
      </c>
    </row>
    <row r="127" spans="1:5" hidden="1" x14ac:dyDescent="0.3">
      <c r="A127" s="3" t="s">
        <v>6</v>
      </c>
      <c r="B127" s="3" t="s">
        <v>8</v>
      </c>
      <c r="C127" s="3">
        <v>2013</v>
      </c>
      <c r="D127" s="5">
        <v>132398</v>
      </c>
      <c r="E127" s="6" t="s">
        <v>11</v>
      </c>
    </row>
    <row r="128" spans="1:5" hidden="1" x14ac:dyDescent="0.3">
      <c r="A128" s="3" t="s">
        <v>6</v>
      </c>
      <c r="B128" s="3" t="s">
        <v>8</v>
      </c>
      <c r="C128" s="3">
        <v>2013</v>
      </c>
      <c r="D128" s="5">
        <v>79256</v>
      </c>
      <c r="E128" s="6" t="s">
        <v>13</v>
      </c>
    </row>
    <row r="129" spans="1:5" hidden="1" x14ac:dyDescent="0.3">
      <c r="A129" s="3" t="s">
        <v>6</v>
      </c>
      <c r="B129" s="3" t="s">
        <v>8</v>
      </c>
      <c r="C129" s="3">
        <v>2020</v>
      </c>
      <c r="D129" s="5">
        <v>119636</v>
      </c>
      <c r="E129" s="6" t="s">
        <v>13</v>
      </c>
    </row>
    <row r="130" spans="1:5" hidden="1" x14ac:dyDescent="0.3">
      <c r="A130" s="3" t="s">
        <v>6</v>
      </c>
      <c r="B130" s="3" t="s">
        <v>8</v>
      </c>
      <c r="C130" s="3">
        <v>2012</v>
      </c>
      <c r="D130" s="5">
        <v>55749</v>
      </c>
      <c r="E130" s="6" t="s">
        <v>21</v>
      </c>
    </row>
    <row r="131" spans="1:5" hidden="1" x14ac:dyDescent="0.3">
      <c r="A131" s="3" t="s">
        <v>6</v>
      </c>
      <c r="B131" s="3" t="s">
        <v>8</v>
      </c>
      <c r="C131" s="3">
        <v>2018</v>
      </c>
      <c r="D131" s="5">
        <v>126287</v>
      </c>
      <c r="E131" s="6" t="s">
        <v>12</v>
      </c>
    </row>
    <row r="132" spans="1:5" hidden="1" x14ac:dyDescent="0.3">
      <c r="A132" s="3" t="s">
        <v>6</v>
      </c>
      <c r="B132" s="3" t="s">
        <v>8</v>
      </c>
      <c r="C132" s="3">
        <v>2019</v>
      </c>
      <c r="D132" s="5">
        <v>137727</v>
      </c>
      <c r="E132" s="6" t="s">
        <v>10</v>
      </c>
    </row>
    <row r="133" spans="1:5" hidden="1" x14ac:dyDescent="0.3">
      <c r="A133" s="3" t="s">
        <v>6</v>
      </c>
      <c r="B133" s="3" t="s">
        <v>8</v>
      </c>
      <c r="C133" s="3">
        <v>2014</v>
      </c>
      <c r="D133" s="5">
        <v>57015</v>
      </c>
      <c r="E133" s="6" t="s">
        <v>19</v>
      </c>
    </row>
    <row r="134" spans="1:5" hidden="1" x14ac:dyDescent="0.3">
      <c r="A134" s="3" t="s">
        <v>6</v>
      </c>
      <c r="B134" s="3" t="s">
        <v>8</v>
      </c>
      <c r="C134" s="3">
        <v>2012</v>
      </c>
      <c r="D134" s="5">
        <v>78322</v>
      </c>
      <c r="E134" s="6" t="s">
        <v>16</v>
      </c>
    </row>
    <row r="135" spans="1:5" hidden="1" x14ac:dyDescent="0.3">
      <c r="A135" s="3" t="s">
        <v>6</v>
      </c>
      <c r="B135" s="3" t="s">
        <v>8</v>
      </c>
      <c r="C135" s="3">
        <v>2012</v>
      </c>
      <c r="D135" s="5">
        <v>59670</v>
      </c>
      <c r="E135" s="6" t="s">
        <v>16</v>
      </c>
    </row>
    <row r="136" spans="1:5" hidden="1" x14ac:dyDescent="0.3">
      <c r="A136" s="3" t="s">
        <v>6</v>
      </c>
      <c r="B136" s="3" t="s">
        <v>8</v>
      </c>
      <c r="C136" s="3">
        <v>2010</v>
      </c>
      <c r="D136" s="5">
        <v>74738</v>
      </c>
      <c r="E136" s="6" t="s">
        <v>15</v>
      </c>
    </row>
    <row r="137" spans="1:5" hidden="1" x14ac:dyDescent="0.3">
      <c r="A137" s="3" t="s">
        <v>6</v>
      </c>
      <c r="B137" s="3" t="s">
        <v>8</v>
      </c>
      <c r="C137" s="3">
        <v>2017</v>
      </c>
      <c r="D137" s="5">
        <v>113176</v>
      </c>
      <c r="E137" s="6" t="s">
        <v>20</v>
      </c>
    </row>
    <row r="138" spans="1:5" hidden="1" x14ac:dyDescent="0.3">
      <c r="A138" s="3" t="s">
        <v>6</v>
      </c>
      <c r="B138" s="3" t="s">
        <v>8</v>
      </c>
      <c r="C138" s="3">
        <v>2010</v>
      </c>
      <c r="D138" s="5">
        <v>67426</v>
      </c>
      <c r="E138" s="6" t="s">
        <v>12</v>
      </c>
    </row>
    <row r="139" spans="1:5" hidden="1" x14ac:dyDescent="0.3">
      <c r="A139" s="3" t="s">
        <v>6</v>
      </c>
      <c r="B139" s="3" t="s">
        <v>8</v>
      </c>
      <c r="C139" s="3">
        <v>2013</v>
      </c>
      <c r="D139" s="5">
        <v>87841</v>
      </c>
      <c r="E139" s="6" t="s">
        <v>11</v>
      </c>
    </row>
    <row r="140" spans="1:5" hidden="1" x14ac:dyDescent="0.3">
      <c r="A140" s="3" t="s">
        <v>6</v>
      </c>
      <c r="B140" s="3" t="s">
        <v>8</v>
      </c>
      <c r="C140" s="3">
        <v>2015</v>
      </c>
      <c r="D140" s="5">
        <v>60913</v>
      </c>
      <c r="E140" s="6" t="s">
        <v>12</v>
      </c>
    </row>
    <row r="141" spans="1:5" hidden="1" x14ac:dyDescent="0.3">
      <c r="A141" s="3" t="s">
        <v>6</v>
      </c>
      <c r="B141" s="3" t="s">
        <v>8</v>
      </c>
      <c r="C141" s="3">
        <v>2019</v>
      </c>
      <c r="D141" s="5">
        <v>90914</v>
      </c>
      <c r="E141" s="6" t="s">
        <v>21</v>
      </c>
    </row>
    <row r="142" spans="1:5" hidden="1" x14ac:dyDescent="0.3">
      <c r="A142" s="3" t="s">
        <v>6</v>
      </c>
      <c r="B142" s="3" t="s">
        <v>8</v>
      </c>
      <c r="C142" s="3">
        <v>2019</v>
      </c>
      <c r="D142" s="5">
        <v>103557</v>
      </c>
      <c r="E142" s="6" t="s">
        <v>18</v>
      </c>
    </row>
    <row r="143" spans="1:5" hidden="1" x14ac:dyDescent="0.3">
      <c r="A143" s="3" t="s">
        <v>6</v>
      </c>
      <c r="B143" s="3" t="s">
        <v>8</v>
      </c>
      <c r="C143" s="3">
        <v>2012</v>
      </c>
      <c r="D143" s="5">
        <v>62296</v>
      </c>
      <c r="E143" s="6" t="s">
        <v>15</v>
      </c>
    </row>
    <row r="144" spans="1:5" hidden="1" x14ac:dyDescent="0.3">
      <c r="A144" s="3" t="s">
        <v>6</v>
      </c>
      <c r="B144" s="3" t="s">
        <v>8</v>
      </c>
      <c r="C144" s="3">
        <v>2012</v>
      </c>
      <c r="D144" s="5">
        <v>123424</v>
      </c>
      <c r="E144" s="6" t="s">
        <v>15</v>
      </c>
    </row>
    <row r="145" spans="1:5" hidden="1" x14ac:dyDescent="0.3">
      <c r="A145" s="3" t="s">
        <v>6</v>
      </c>
      <c r="B145" s="3" t="s">
        <v>8</v>
      </c>
      <c r="C145" s="3">
        <v>2018</v>
      </c>
      <c r="D145" s="5">
        <v>100539</v>
      </c>
      <c r="E145" s="6" t="s">
        <v>15</v>
      </c>
    </row>
    <row r="146" spans="1:5" hidden="1" x14ac:dyDescent="0.3">
      <c r="A146" s="3" t="s">
        <v>6</v>
      </c>
      <c r="B146" s="3" t="s">
        <v>8</v>
      </c>
      <c r="C146" s="3">
        <v>2020</v>
      </c>
      <c r="D146" s="5">
        <v>59806</v>
      </c>
      <c r="E146" s="6" t="s">
        <v>12</v>
      </c>
    </row>
    <row r="147" spans="1:5" hidden="1" x14ac:dyDescent="0.3">
      <c r="A147" s="3" t="s">
        <v>6</v>
      </c>
      <c r="B147" s="3" t="s">
        <v>8</v>
      </c>
      <c r="C147" s="3">
        <v>2020</v>
      </c>
      <c r="D147" s="5">
        <v>116199</v>
      </c>
      <c r="E147" s="6" t="s">
        <v>21</v>
      </c>
    </row>
    <row r="148" spans="1:5" hidden="1" x14ac:dyDescent="0.3">
      <c r="A148" s="3" t="s">
        <v>6</v>
      </c>
      <c r="B148" s="3" t="s">
        <v>8</v>
      </c>
      <c r="C148" s="3">
        <v>2010</v>
      </c>
      <c r="D148" s="5">
        <v>99758</v>
      </c>
      <c r="E148" s="6" t="s">
        <v>12</v>
      </c>
    </row>
    <row r="149" spans="1:5" hidden="1" x14ac:dyDescent="0.3">
      <c r="A149" s="3" t="s">
        <v>6</v>
      </c>
      <c r="B149" s="3" t="s">
        <v>8</v>
      </c>
      <c r="C149" s="3">
        <v>2016</v>
      </c>
      <c r="D149" s="5">
        <v>53889</v>
      </c>
      <c r="E149" s="6" t="s">
        <v>10</v>
      </c>
    </row>
    <row r="150" spans="1:5" hidden="1" x14ac:dyDescent="0.3">
      <c r="A150" s="3" t="s">
        <v>6</v>
      </c>
      <c r="B150" s="3" t="s">
        <v>8</v>
      </c>
      <c r="C150" s="3">
        <v>2016</v>
      </c>
      <c r="D150" s="5">
        <v>139614</v>
      </c>
      <c r="E150" s="6" t="s">
        <v>14</v>
      </c>
    </row>
    <row r="151" spans="1:5" hidden="1" x14ac:dyDescent="0.3">
      <c r="A151" s="3" t="s">
        <v>6</v>
      </c>
      <c r="B151" s="3" t="s">
        <v>8</v>
      </c>
      <c r="C151" s="3">
        <v>2014</v>
      </c>
      <c r="D151" s="5">
        <v>70355</v>
      </c>
      <c r="E151" s="6" t="s">
        <v>15</v>
      </c>
    </row>
    <row r="152" spans="1:5" hidden="1" x14ac:dyDescent="0.3">
      <c r="A152" s="3" t="s">
        <v>6</v>
      </c>
      <c r="B152" s="3" t="s">
        <v>8</v>
      </c>
      <c r="C152" s="3">
        <v>2010</v>
      </c>
      <c r="D152" s="5">
        <v>91015</v>
      </c>
      <c r="E152" s="6" t="s">
        <v>17</v>
      </c>
    </row>
    <row r="153" spans="1:5" hidden="1" x14ac:dyDescent="0.3">
      <c r="A153" s="3" t="s">
        <v>6</v>
      </c>
      <c r="B153" s="3" t="s">
        <v>8</v>
      </c>
      <c r="C153" s="3">
        <v>2012</v>
      </c>
      <c r="D153" s="5">
        <v>83364</v>
      </c>
      <c r="E153" s="6" t="s">
        <v>11</v>
      </c>
    </row>
    <row r="154" spans="1:5" hidden="1" x14ac:dyDescent="0.3">
      <c r="A154" s="3" t="s">
        <v>6</v>
      </c>
      <c r="B154" s="3" t="s">
        <v>8</v>
      </c>
      <c r="C154" s="3">
        <v>2017</v>
      </c>
      <c r="D154" s="5">
        <v>101654</v>
      </c>
      <c r="E154" s="6" t="s">
        <v>10</v>
      </c>
    </row>
    <row r="155" spans="1:5" hidden="1" x14ac:dyDescent="0.3">
      <c r="A155" s="3" t="s">
        <v>6</v>
      </c>
      <c r="B155" s="3" t="s">
        <v>8</v>
      </c>
      <c r="C155" s="3">
        <v>2015</v>
      </c>
      <c r="D155" s="5">
        <v>47116</v>
      </c>
      <c r="E155" s="6" t="s">
        <v>21</v>
      </c>
    </row>
    <row r="156" spans="1:5" hidden="1" x14ac:dyDescent="0.3">
      <c r="A156" s="3" t="s">
        <v>6</v>
      </c>
      <c r="B156" s="3" t="s">
        <v>8</v>
      </c>
      <c r="C156" s="3">
        <v>2014</v>
      </c>
      <c r="D156" s="5">
        <v>89965</v>
      </c>
      <c r="E156" s="6" t="s">
        <v>14</v>
      </c>
    </row>
    <row r="157" spans="1:5" hidden="1" x14ac:dyDescent="0.3">
      <c r="A157" s="3" t="s">
        <v>6</v>
      </c>
      <c r="B157" s="3" t="s">
        <v>8</v>
      </c>
      <c r="C157" s="3">
        <v>2019</v>
      </c>
      <c r="D157" s="5">
        <v>146659</v>
      </c>
      <c r="E157" s="6" t="s">
        <v>11</v>
      </c>
    </row>
    <row r="158" spans="1:5" hidden="1" x14ac:dyDescent="0.3">
      <c r="A158" s="3" t="s">
        <v>6</v>
      </c>
      <c r="B158" s="3" t="s">
        <v>8</v>
      </c>
      <c r="C158" s="3">
        <v>2014</v>
      </c>
      <c r="D158" s="5">
        <v>94104</v>
      </c>
      <c r="E158" s="6" t="s">
        <v>21</v>
      </c>
    </row>
    <row r="159" spans="1:5" hidden="1" x14ac:dyDescent="0.3">
      <c r="A159" s="3" t="s">
        <v>6</v>
      </c>
      <c r="B159" s="3" t="s">
        <v>8</v>
      </c>
      <c r="C159" s="3">
        <v>2010</v>
      </c>
      <c r="D159" s="5">
        <v>120248</v>
      </c>
      <c r="E159" s="6" t="s">
        <v>20</v>
      </c>
    </row>
    <row r="160" spans="1:5" hidden="1" x14ac:dyDescent="0.3">
      <c r="A160" s="3" t="s">
        <v>6</v>
      </c>
      <c r="B160" s="3" t="s">
        <v>8</v>
      </c>
      <c r="C160" s="3">
        <v>2019</v>
      </c>
      <c r="D160" s="5">
        <v>89067</v>
      </c>
      <c r="E160" s="6" t="s">
        <v>13</v>
      </c>
    </row>
    <row r="161" spans="1:5" hidden="1" x14ac:dyDescent="0.3">
      <c r="A161" s="3" t="s">
        <v>6</v>
      </c>
      <c r="B161" s="3" t="s">
        <v>8</v>
      </c>
      <c r="C161" s="3">
        <v>2015</v>
      </c>
      <c r="D161" s="5">
        <v>94336</v>
      </c>
      <c r="E161" s="6" t="s">
        <v>14</v>
      </c>
    </row>
    <row r="162" spans="1:5" hidden="1" x14ac:dyDescent="0.3">
      <c r="A162" s="3" t="s">
        <v>6</v>
      </c>
      <c r="B162" s="3" t="s">
        <v>8</v>
      </c>
      <c r="C162" s="3">
        <v>2019</v>
      </c>
      <c r="D162" s="5">
        <v>131158</v>
      </c>
      <c r="E162" s="6" t="s">
        <v>17</v>
      </c>
    </row>
    <row r="163" spans="1:5" hidden="1" x14ac:dyDescent="0.3">
      <c r="A163" s="3" t="s">
        <v>6</v>
      </c>
      <c r="B163" s="3" t="s">
        <v>8</v>
      </c>
      <c r="C163" s="3">
        <v>2013</v>
      </c>
      <c r="D163" s="5">
        <v>142706</v>
      </c>
      <c r="E163" s="6" t="s">
        <v>14</v>
      </c>
    </row>
    <row r="164" spans="1:5" hidden="1" x14ac:dyDescent="0.3">
      <c r="A164" s="3" t="s">
        <v>6</v>
      </c>
      <c r="B164" s="3" t="s">
        <v>8</v>
      </c>
      <c r="C164" s="3">
        <v>2017</v>
      </c>
      <c r="D164" s="5">
        <v>143297</v>
      </c>
      <c r="E164" s="6" t="s">
        <v>14</v>
      </c>
    </row>
    <row r="165" spans="1:5" hidden="1" x14ac:dyDescent="0.3">
      <c r="A165" s="3" t="s">
        <v>6</v>
      </c>
      <c r="B165" s="3" t="s">
        <v>8</v>
      </c>
      <c r="C165" s="3">
        <v>2020</v>
      </c>
      <c r="D165" s="5">
        <v>134636</v>
      </c>
      <c r="E165" s="6" t="s">
        <v>16</v>
      </c>
    </row>
    <row r="166" spans="1:5" hidden="1" x14ac:dyDescent="0.3">
      <c r="A166" s="3" t="s">
        <v>6</v>
      </c>
      <c r="B166" s="3" t="s">
        <v>8</v>
      </c>
      <c r="C166" s="3">
        <v>2014</v>
      </c>
      <c r="D166" s="5">
        <v>54370</v>
      </c>
      <c r="E166" s="6" t="s">
        <v>21</v>
      </c>
    </row>
    <row r="167" spans="1:5" hidden="1" x14ac:dyDescent="0.3">
      <c r="A167" s="3" t="s">
        <v>6</v>
      </c>
      <c r="B167" s="3" t="s">
        <v>8</v>
      </c>
      <c r="C167" s="3">
        <v>2014</v>
      </c>
      <c r="D167" s="5">
        <v>72452</v>
      </c>
      <c r="E167" s="6" t="s">
        <v>10</v>
      </c>
    </row>
    <row r="168" spans="1:5" hidden="1" x14ac:dyDescent="0.3">
      <c r="A168" s="3" t="s">
        <v>6</v>
      </c>
      <c r="B168" s="3" t="s">
        <v>8</v>
      </c>
      <c r="C168" s="3">
        <v>2012</v>
      </c>
      <c r="D168" s="5">
        <v>108672</v>
      </c>
      <c r="E168" s="6" t="s">
        <v>12</v>
      </c>
    </row>
    <row r="169" spans="1:5" hidden="1" x14ac:dyDescent="0.3">
      <c r="A169" s="3" t="s">
        <v>6</v>
      </c>
      <c r="B169" s="3" t="s">
        <v>8</v>
      </c>
      <c r="C169" s="3">
        <v>2011</v>
      </c>
      <c r="D169" s="5">
        <v>144487</v>
      </c>
      <c r="E169" s="6" t="s">
        <v>18</v>
      </c>
    </row>
    <row r="170" spans="1:5" hidden="1" x14ac:dyDescent="0.3">
      <c r="A170" s="3" t="s">
        <v>6</v>
      </c>
      <c r="B170" s="3" t="s">
        <v>8</v>
      </c>
      <c r="C170" s="3">
        <v>2011</v>
      </c>
      <c r="D170" s="5">
        <v>94807</v>
      </c>
      <c r="E170" s="6" t="s">
        <v>13</v>
      </c>
    </row>
    <row r="171" spans="1:5" hidden="1" x14ac:dyDescent="0.3">
      <c r="A171" s="3" t="s">
        <v>6</v>
      </c>
      <c r="B171" s="3" t="s">
        <v>8</v>
      </c>
      <c r="C171" s="3">
        <v>2016</v>
      </c>
      <c r="D171" s="5">
        <v>139245</v>
      </c>
      <c r="E171" s="6" t="s">
        <v>18</v>
      </c>
    </row>
    <row r="172" spans="1:5" hidden="1" x14ac:dyDescent="0.3">
      <c r="A172" s="3" t="s">
        <v>6</v>
      </c>
      <c r="B172" s="3" t="s">
        <v>8</v>
      </c>
      <c r="C172" s="3">
        <v>2020</v>
      </c>
      <c r="D172" s="5">
        <v>45341</v>
      </c>
      <c r="E172" s="6" t="s">
        <v>17</v>
      </c>
    </row>
    <row r="173" spans="1:5" hidden="1" x14ac:dyDescent="0.3">
      <c r="A173" s="3" t="s">
        <v>6</v>
      </c>
      <c r="B173" s="3" t="s">
        <v>8</v>
      </c>
      <c r="C173" s="3">
        <v>2018</v>
      </c>
      <c r="D173" s="5">
        <v>59672</v>
      </c>
      <c r="E173" s="6" t="s">
        <v>15</v>
      </c>
    </row>
    <row r="174" spans="1:5" hidden="1" x14ac:dyDescent="0.3">
      <c r="A174" s="3" t="s">
        <v>6</v>
      </c>
      <c r="B174" s="3" t="s">
        <v>8</v>
      </c>
      <c r="C174" s="3">
        <v>2010</v>
      </c>
      <c r="D174" s="5">
        <v>130395</v>
      </c>
      <c r="E174" s="6" t="s">
        <v>15</v>
      </c>
    </row>
    <row r="175" spans="1:5" hidden="1" x14ac:dyDescent="0.3">
      <c r="A175" s="3" t="s">
        <v>6</v>
      </c>
      <c r="B175" s="3" t="s">
        <v>8</v>
      </c>
      <c r="C175" s="3">
        <v>2016</v>
      </c>
      <c r="D175" s="5">
        <v>136345</v>
      </c>
      <c r="E175" s="6" t="s">
        <v>10</v>
      </c>
    </row>
    <row r="176" spans="1:5" hidden="1" x14ac:dyDescent="0.3">
      <c r="A176" s="3" t="s">
        <v>6</v>
      </c>
      <c r="B176" s="3" t="s">
        <v>8</v>
      </c>
      <c r="C176" s="3">
        <v>2010</v>
      </c>
      <c r="D176" s="5">
        <v>108920</v>
      </c>
      <c r="E176" s="6" t="s">
        <v>21</v>
      </c>
    </row>
    <row r="177" spans="1:5" hidden="1" x14ac:dyDescent="0.3">
      <c r="A177" s="3" t="s">
        <v>6</v>
      </c>
      <c r="B177" s="3" t="s">
        <v>8</v>
      </c>
      <c r="C177" s="3">
        <v>2014</v>
      </c>
      <c r="D177" s="5">
        <v>99339</v>
      </c>
      <c r="E177" s="6" t="s">
        <v>12</v>
      </c>
    </row>
    <row r="178" spans="1:5" hidden="1" x14ac:dyDescent="0.3">
      <c r="A178" s="3" t="s">
        <v>6</v>
      </c>
      <c r="B178" s="3" t="s">
        <v>8</v>
      </c>
      <c r="C178" s="3">
        <v>2020</v>
      </c>
      <c r="D178" s="5">
        <v>70794</v>
      </c>
      <c r="E178" s="6" t="s">
        <v>14</v>
      </c>
    </row>
    <row r="179" spans="1:5" hidden="1" x14ac:dyDescent="0.3">
      <c r="A179" s="3" t="s">
        <v>6</v>
      </c>
      <c r="B179" s="3" t="s">
        <v>8</v>
      </c>
      <c r="C179" s="3">
        <v>2012</v>
      </c>
      <c r="D179" s="5">
        <v>139010</v>
      </c>
      <c r="E179" s="6" t="s">
        <v>21</v>
      </c>
    </row>
    <row r="180" spans="1:5" hidden="1" x14ac:dyDescent="0.3">
      <c r="A180" s="3" t="s">
        <v>6</v>
      </c>
      <c r="B180" s="3" t="s">
        <v>8</v>
      </c>
      <c r="C180" s="3">
        <v>2015</v>
      </c>
      <c r="D180" s="5">
        <v>59753</v>
      </c>
      <c r="E180" s="6" t="s">
        <v>12</v>
      </c>
    </row>
    <row r="181" spans="1:5" hidden="1" x14ac:dyDescent="0.3">
      <c r="A181" s="3" t="s">
        <v>6</v>
      </c>
      <c r="B181" s="3" t="s">
        <v>8</v>
      </c>
      <c r="C181" s="3">
        <v>2016</v>
      </c>
      <c r="D181" s="5">
        <v>75000</v>
      </c>
      <c r="E181" s="6" t="s">
        <v>16</v>
      </c>
    </row>
    <row r="182" spans="1:5" hidden="1" x14ac:dyDescent="0.3">
      <c r="A182" s="3" t="s">
        <v>6</v>
      </c>
      <c r="B182" s="3" t="s">
        <v>8</v>
      </c>
      <c r="C182" s="3">
        <v>2013</v>
      </c>
      <c r="D182" s="5">
        <v>55939</v>
      </c>
      <c r="E182" s="6" t="s">
        <v>10</v>
      </c>
    </row>
    <row r="183" spans="1:5" hidden="1" x14ac:dyDescent="0.3">
      <c r="A183" s="3" t="s">
        <v>6</v>
      </c>
      <c r="B183" s="3" t="s">
        <v>8</v>
      </c>
      <c r="C183" s="3">
        <v>2017</v>
      </c>
      <c r="D183" s="5">
        <v>73574</v>
      </c>
      <c r="E183" s="6" t="s">
        <v>17</v>
      </c>
    </row>
    <row r="184" spans="1:5" hidden="1" x14ac:dyDescent="0.3">
      <c r="A184" s="3" t="s">
        <v>6</v>
      </c>
      <c r="B184" s="3" t="s">
        <v>8</v>
      </c>
      <c r="C184" s="3">
        <v>2015</v>
      </c>
      <c r="D184" s="5">
        <v>59325</v>
      </c>
      <c r="E184" s="6" t="s">
        <v>20</v>
      </c>
    </row>
    <row r="185" spans="1:5" hidden="1" x14ac:dyDescent="0.3">
      <c r="A185" s="3" t="s">
        <v>6</v>
      </c>
      <c r="B185" s="3" t="s">
        <v>8</v>
      </c>
      <c r="C185" s="3">
        <v>2019</v>
      </c>
      <c r="D185" s="5">
        <v>49813</v>
      </c>
      <c r="E185" s="6" t="s">
        <v>19</v>
      </c>
    </row>
    <row r="186" spans="1:5" hidden="1" x14ac:dyDescent="0.3">
      <c r="A186" s="3" t="s">
        <v>6</v>
      </c>
      <c r="B186" s="3" t="s">
        <v>8</v>
      </c>
      <c r="C186" s="3">
        <v>2017</v>
      </c>
      <c r="D186" s="5">
        <v>114427</v>
      </c>
      <c r="E186" s="6" t="s">
        <v>20</v>
      </c>
    </row>
    <row r="187" spans="1:5" hidden="1" x14ac:dyDescent="0.3">
      <c r="A187" s="3" t="s">
        <v>6</v>
      </c>
      <c r="B187" s="3" t="s">
        <v>8</v>
      </c>
      <c r="C187" s="3">
        <v>2017</v>
      </c>
      <c r="D187" s="5">
        <v>117161</v>
      </c>
      <c r="E187" s="6" t="s">
        <v>12</v>
      </c>
    </row>
    <row r="188" spans="1:5" hidden="1" x14ac:dyDescent="0.3">
      <c r="A188" s="3" t="s">
        <v>6</v>
      </c>
      <c r="B188" s="3" t="s">
        <v>8</v>
      </c>
      <c r="C188" s="3">
        <v>2012</v>
      </c>
      <c r="D188" s="5">
        <v>73536</v>
      </c>
      <c r="E188" s="6" t="s">
        <v>19</v>
      </c>
    </row>
    <row r="189" spans="1:5" hidden="1" x14ac:dyDescent="0.3">
      <c r="A189" s="3" t="s">
        <v>6</v>
      </c>
      <c r="B189" s="3" t="s">
        <v>8</v>
      </c>
      <c r="C189" s="3">
        <v>2014</v>
      </c>
      <c r="D189" s="5">
        <v>82410</v>
      </c>
      <c r="E189" s="6" t="s">
        <v>19</v>
      </c>
    </row>
    <row r="190" spans="1:5" hidden="1" x14ac:dyDescent="0.3">
      <c r="A190" s="3" t="s">
        <v>6</v>
      </c>
      <c r="B190" s="3" t="s">
        <v>8</v>
      </c>
      <c r="C190" s="3">
        <v>2012</v>
      </c>
      <c r="D190" s="5">
        <v>91382</v>
      </c>
      <c r="E190" s="6" t="s">
        <v>15</v>
      </c>
    </row>
    <row r="191" spans="1:5" hidden="1" x14ac:dyDescent="0.3">
      <c r="A191" s="3" t="s">
        <v>6</v>
      </c>
      <c r="B191" s="3" t="s">
        <v>8</v>
      </c>
      <c r="C191" s="3">
        <v>2018</v>
      </c>
      <c r="D191" s="5">
        <v>90862</v>
      </c>
      <c r="E191" s="6" t="s">
        <v>13</v>
      </c>
    </row>
    <row r="192" spans="1:5" hidden="1" x14ac:dyDescent="0.3">
      <c r="A192" s="3" t="s">
        <v>6</v>
      </c>
      <c r="B192" s="3" t="s">
        <v>8</v>
      </c>
      <c r="C192" s="3">
        <v>2013</v>
      </c>
      <c r="D192" s="5">
        <v>143734</v>
      </c>
      <c r="E192" s="6" t="s">
        <v>20</v>
      </c>
    </row>
    <row r="193" spans="1:5" hidden="1" x14ac:dyDescent="0.3">
      <c r="A193" s="3" t="s">
        <v>6</v>
      </c>
      <c r="B193" s="3" t="s">
        <v>8</v>
      </c>
      <c r="C193" s="3">
        <v>2019</v>
      </c>
      <c r="D193" s="5">
        <v>129078</v>
      </c>
      <c r="E193" s="6" t="s">
        <v>19</v>
      </c>
    </row>
    <row r="194" spans="1:5" hidden="1" x14ac:dyDescent="0.3">
      <c r="A194" s="3" t="s">
        <v>6</v>
      </c>
      <c r="B194" s="3" t="s">
        <v>8</v>
      </c>
      <c r="C194" s="3">
        <v>2018</v>
      </c>
      <c r="D194" s="5">
        <v>76087</v>
      </c>
      <c r="E194" s="6" t="s">
        <v>21</v>
      </c>
    </row>
    <row r="195" spans="1:5" hidden="1" x14ac:dyDescent="0.3">
      <c r="A195" s="3" t="s">
        <v>6</v>
      </c>
      <c r="B195" s="3" t="s">
        <v>8</v>
      </c>
      <c r="C195" s="3">
        <v>2016</v>
      </c>
      <c r="D195" s="5">
        <v>146897</v>
      </c>
      <c r="E195" s="6" t="s">
        <v>13</v>
      </c>
    </row>
    <row r="196" spans="1:5" hidden="1" x14ac:dyDescent="0.3">
      <c r="A196" s="3" t="s">
        <v>6</v>
      </c>
      <c r="B196" s="3" t="s">
        <v>8</v>
      </c>
      <c r="C196" s="3">
        <v>2020</v>
      </c>
      <c r="D196" s="5">
        <v>139836</v>
      </c>
      <c r="E196" s="6" t="s">
        <v>16</v>
      </c>
    </row>
    <row r="197" spans="1:5" hidden="1" x14ac:dyDescent="0.3">
      <c r="A197" s="3" t="s">
        <v>6</v>
      </c>
      <c r="B197" s="3" t="s">
        <v>8</v>
      </c>
      <c r="C197" s="3">
        <v>2013</v>
      </c>
      <c r="D197" s="5">
        <v>123726</v>
      </c>
      <c r="E197" s="6" t="s">
        <v>14</v>
      </c>
    </row>
    <row r="198" spans="1:5" hidden="1" x14ac:dyDescent="0.3">
      <c r="A198" s="3" t="s">
        <v>6</v>
      </c>
      <c r="B198" s="3" t="s">
        <v>8</v>
      </c>
      <c r="C198" s="3">
        <v>2017</v>
      </c>
      <c r="D198" s="5">
        <v>108730</v>
      </c>
      <c r="E198" s="6" t="s">
        <v>14</v>
      </c>
    </row>
    <row r="199" spans="1:5" hidden="1" x14ac:dyDescent="0.3">
      <c r="A199" s="3" t="s">
        <v>6</v>
      </c>
      <c r="B199" s="3" t="s">
        <v>8</v>
      </c>
      <c r="C199" s="3">
        <v>2017</v>
      </c>
      <c r="D199" s="5">
        <v>75631</v>
      </c>
      <c r="E199" s="6" t="s">
        <v>17</v>
      </c>
    </row>
    <row r="200" spans="1:5" hidden="1" x14ac:dyDescent="0.3">
      <c r="A200" s="3" t="s">
        <v>6</v>
      </c>
      <c r="B200" s="3" t="s">
        <v>8</v>
      </c>
      <c r="C200" s="3">
        <v>2012</v>
      </c>
      <c r="D200" s="5">
        <v>137077</v>
      </c>
      <c r="E200" s="6" t="s">
        <v>20</v>
      </c>
    </row>
    <row r="201" spans="1:5" hidden="1" x14ac:dyDescent="0.3">
      <c r="A201" s="3" t="s">
        <v>6</v>
      </c>
      <c r="B201" s="3" t="s">
        <v>8</v>
      </c>
      <c r="C201" s="3">
        <v>2020</v>
      </c>
      <c r="D201" s="5">
        <v>51482</v>
      </c>
      <c r="E201" s="6" t="s">
        <v>17</v>
      </c>
    </row>
    <row r="202" spans="1:5" hidden="1" x14ac:dyDescent="0.3">
      <c r="A202" s="3" t="s">
        <v>6</v>
      </c>
      <c r="B202" s="3" t="s">
        <v>8</v>
      </c>
      <c r="C202" s="3">
        <v>2017</v>
      </c>
      <c r="D202" s="5">
        <v>142811</v>
      </c>
      <c r="E202" s="6" t="s">
        <v>16</v>
      </c>
    </row>
    <row r="203" spans="1:5" hidden="1" x14ac:dyDescent="0.3">
      <c r="A203" s="3" t="s">
        <v>6</v>
      </c>
      <c r="B203" s="3" t="s">
        <v>8</v>
      </c>
      <c r="C203" s="3">
        <v>2015</v>
      </c>
      <c r="D203" s="5">
        <v>100221</v>
      </c>
      <c r="E203" s="6" t="s">
        <v>19</v>
      </c>
    </row>
    <row r="204" spans="1:5" hidden="1" x14ac:dyDescent="0.3">
      <c r="A204" s="3" t="s">
        <v>6</v>
      </c>
      <c r="B204" s="3" t="s">
        <v>8</v>
      </c>
      <c r="C204" s="3">
        <v>2019</v>
      </c>
      <c r="D204" s="5">
        <v>125657</v>
      </c>
      <c r="E204" s="6" t="s">
        <v>14</v>
      </c>
    </row>
    <row r="205" spans="1:5" hidden="1" x14ac:dyDescent="0.3">
      <c r="A205" s="3" t="s">
        <v>6</v>
      </c>
      <c r="B205" s="3" t="s">
        <v>8</v>
      </c>
      <c r="C205" s="3">
        <v>2014</v>
      </c>
      <c r="D205" s="5">
        <v>76675</v>
      </c>
      <c r="E205" s="6" t="s">
        <v>11</v>
      </c>
    </row>
    <row r="206" spans="1:5" hidden="1" x14ac:dyDescent="0.3">
      <c r="A206" s="3" t="s">
        <v>6</v>
      </c>
      <c r="B206" s="3" t="s">
        <v>8</v>
      </c>
      <c r="C206" s="3">
        <v>2017</v>
      </c>
      <c r="D206" s="5">
        <v>146352</v>
      </c>
      <c r="E206" s="6" t="s">
        <v>16</v>
      </c>
    </row>
    <row r="207" spans="1:5" hidden="1" x14ac:dyDescent="0.3">
      <c r="A207" s="3" t="s">
        <v>6</v>
      </c>
      <c r="B207" s="3" t="s">
        <v>8</v>
      </c>
      <c r="C207" s="3">
        <v>2016</v>
      </c>
      <c r="D207" s="5">
        <v>147307</v>
      </c>
      <c r="E207" s="6" t="s">
        <v>15</v>
      </c>
    </row>
    <row r="208" spans="1:5" hidden="1" x14ac:dyDescent="0.3">
      <c r="A208" s="3" t="s">
        <v>6</v>
      </c>
      <c r="B208" s="3" t="s">
        <v>8</v>
      </c>
      <c r="C208" s="3">
        <v>2015</v>
      </c>
      <c r="D208" s="5">
        <v>72408</v>
      </c>
      <c r="E208" s="6" t="s">
        <v>12</v>
      </c>
    </row>
    <row r="209" spans="1:5" hidden="1" x14ac:dyDescent="0.3">
      <c r="A209" s="3" t="s">
        <v>6</v>
      </c>
      <c r="B209" s="3" t="s">
        <v>8</v>
      </c>
      <c r="C209" s="3">
        <v>2018</v>
      </c>
      <c r="D209" s="5">
        <v>106922</v>
      </c>
      <c r="E209" s="6" t="s">
        <v>19</v>
      </c>
    </row>
    <row r="210" spans="1:5" hidden="1" x14ac:dyDescent="0.3">
      <c r="A210" s="3" t="s">
        <v>6</v>
      </c>
      <c r="B210" s="3" t="s">
        <v>8</v>
      </c>
      <c r="C210" s="3">
        <v>2012</v>
      </c>
      <c r="D210" s="5">
        <v>107820</v>
      </c>
      <c r="E210" s="6" t="s">
        <v>16</v>
      </c>
    </row>
    <row r="211" spans="1:5" hidden="1" x14ac:dyDescent="0.3">
      <c r="A211" s="3" t="s">
        <v>6</v>
      </c>
      <c r="B211" s="3" t="s">
        <v>8</v>
      </c>
      <c r="C211" s="3">
        <v>2011</v>
      </c>
      <c r="D211" s="5">
        <v>88068</v>
      </c>
      <c r="E211" s="6" t="s">
        <v>16</v>
      </c>
    </row>
    <row r="212" spans="1:5" hidden="1" x14ac:dyDescent="0.3">
      <c r="A212" s="3" t="s">
        <v>6</v>
      </c>
      <c r="B212" s="3" t="s">
        <v>8</v>
      </c>
      <c r="C212" s="3">
        <v>2016</v>
      </c>
      <c r="D212" s="5">
        <v>97738</v>
      </c>
      <c r="E212" s="6" t="s">
        <v>18</v>
      </c>
    </row>
    <row r="213" spans="1:5" hidden="1" x14ac:dyDescent="0.3">
      <c r="A213" s="3" t="s">
        <v>6</v>
      </c>
      <c r="B213" s="3" t="s">
        <v>8</v>
      </c>
      <c r="C213" s="3">
        <v>2015</v>
      </c>
      <c r="D213" s="5">
        <v>46047</v>
      </c>
      <c r="E213" s="6" t="s">
        <v>13</v>
      </c>
    </row>
    <row r="214" spans="1:5" hidden="1" x14ac:dyDescent="0.3">
      <c r="A214" s="3" t="s">
        <v>6</v>
      </c>
      <c r="B214" s="3" t="s">
        <v>8</v>
      </c>
      <c r="C214" s="3">
        <v>2011</v>
      </c>
      <c r="D214" s="5">
        <v>118716</v>
      </c>
      <c r="E214" s="6" t="s">
        <v>20</v>
      </c>
    </row>
    <row r="215" spans="1:5" hidden="1" x14ac:dyDescent="0.3">
      <c r="A215" s="3" t="s">
        <v>6</v>
      </c>
      <c r="B215" s="3" t="s">
        <v>8</v>
      </c>
      <c r="C215" s="3">
        <v>2017</v>
      </c>
      <c r="D215" s="5">
        <v>101077</v>
      </c>
      <c r="E215" s="6" t="s">
        <v>11</v>
      </c>
    </row>
    <row r="216" spans="1:5" hidden="1" x14ac:dyDescent="0.3">
      <c r="A216" s="3" t="s">
        <v>6</v>
      </c>
      <c r="B216" s="3" t="s">
        <v>8</v>
      </c>
      <c r="C216" s="3">
        <v>2016</v>
      </c>
      <c r="D216" s="5">
        <v>50664</v>
      </c>
      <c r="E216" s="6" t="s">
        <v>17</v>
      </c>
    </row>
    <row r="217" spans="1:5" hidden="1" x14ac:dyDescent="0.3">
      <c r="A217" s="3" t="s">
        <v>6</v>
      </c>
      <c r="B217" s="3" t="s">
        <v>8</v>
      </c>
      <c r="C217" s="3">
        <v>2017</v>
      </c>
      <c r="D217" s="5">
        <v>128942</v>
      </c>
      <c r="E217" s="6" t="s">
        <v>17</v>
      </c>
    </row>
    <row r="218" spans="1:5" hidden="1" x14ac:dyDescent="0.3">
      <c r="A218" s="3" t="s">
        <v>6</v>
      </c>
      <c r="B218" s="3" t="s">
        <v>8</v>
      </c>
      <c r="C218" s="3">
        <v>2010</v>
      </c>
      <c r="D218" s="5">
        <v>102286</v>
      </c>
      <c r="E218" s="6" t="s">
        <v>15</v>
      </c>
    </row>
    <row r="219" spans="1:5" hidden="1" x14ac:dyDescent="0.3">
      <c r="A219" s="3" t="s">
        <v>6</v>
      </c>
      <c r="B219" s="3" t="s">
        <v>8</v>
      </c>
      <c r="C219" s="3">
        <v>2011</v>
      </c>
      <c r="D219" s="5">
        <v>108688</v>
      </c>
      <c r="E219" s="6" t="s">
        <v>11</v>
      </c>
    </row>
    <row r="220" spans="1:5" hidden="1" x14ac:dyDescent="0.3">
      <c r="A220" s="3" t="s">
        <v>6</v>
      </c>
      <c r="B220" s="3" t="s">
        <v>8</v>
      </c>
      <c r="C220" s="3">
        <v>2010</v>
      </c>
      <c r="D220" s="5">
        <v>46991</v>
      </c>
      <c r="E220" s="6" t="s">
        <v>11</v>
      </c>
    </row>
    <row r="221" spans="1:5" hidden="1" x14ac:dyDescent="0.3">
      <c r="A221" s="3" t="s">
        <v>6</v>
      </c>
      <c r="B221" s="3" t="s">
        <v>8</v>
      </c>
      <c r="C221" s="3">
        <v>2016</v>
      </c>
      <c r="D221" s="5">
        <v>79033</v>
      </c>
      <c r="E221" s="6" t="s">
        <v>12</v>
      </c>
    </row>
    <row r="222" spans="1:5" hidden="1" x14ac:dyDescent="0.3">
      <c r="A222" s="3" t="s">
        <v>6</v>
      </c>
      <c r="B222" s="3" t="s">
        <v>8</v>
      </c>
      <c r="C222" s="3">
        <v>2014</v>
      </c>
      <c r="D222" s="5">
        <v>149982</v>
      </c>
      <c r="E222" s="6" t="s">
        <v>14</v>
      </c>
    </row>
    <row r="223" spans="1:5" hidden="1" x14ac:dyDescent="0.3">
      <c r="A223" s="3" t="s">
        <v>6</v>
      </c>
      <c r="B223" s="3" t="s">
        <v>8</v>
      </c>
      <c r="C223" s="3">
        <v>2012</v>
      </c>
      <c r="D223" s="5">
        <v>66705</v>
      </c>
      <c r="E223" s="6" t="s">
        <v>11</v>
      </c>
    </row>
    <row r="224" spans="1:5" hidden="1" x14ac:dyDescent="0.3">
      <c r="A224" s="3" t="s">
        <v>6</v>
      </c>
      <c r="B224" s="3" t="s">
        <v>8</v>
      </c>
      <c r="C224" s="3">
        <v>2010</v>
      </c>
      <c r="D224" s="5">
        <v>51722</v>
      </c>
      <c r="E224" s="6" t="s">
        <v>17</v>
      </c>
    </row>
    <row r="225" spans="1:5" hidden="1" x14ac:dyDescent="0.3">
      <c r="A225" s="3" t="s">
        <v>6</v>
      </c>
      <c r="B225" s="3" t="s">
        <v>8</v>
      </c>
      <c r="C225" s="3">
        <v>2012</v>
      </c>
      <c r="D225" s="5">
        <v>83739</v>
      </c>
      <c r="E225" s="6" t="s">
        <v>20</v>
      </c>
    </row>
    <row r="226" spans="1:5" hidden="1" x14ac:dyDescent="0.3">
      <c r="A226" s="3" t="s">
        <v>6</v>
      </c>
      <c r="B226" s="3" t="s">
        <v>8</v>
      </c>
      <c r="C226" s="3">
        <v>2020</v>
      </c>
      <c r="D226" s="5">
        <v>51582</v>
      </c>
      <c r="E226" s="6" t="s">
        <v>12</v>
      </c>
    </row>
    <row r="227" spans="1:5" hidden="1" x14ac:dyDescent="0.3">
      <c r="A227" s="3" t="s">
        <v>6</v>
      </c>
      <c r="B227" s="3" t="s">
        <v>8</v>
      </c>
      <c r="C227" s="3">
        <v>2017</v>
      </c>
      <c r="D227" s="5">
        <v>93161</v>
      </c>
      <c r="E227" s="6" t="s">
        <v>14</v>
      </c>
    </row>
    <row r="228" spans="1:5" hidden="1" x14ac:dyDescent="0.3">
      <c r="A228" s="3" t="s">
        <v>6</v>
      </c>
      <c r="B228" s="3" t="s">
        <v>8</v>
      </c>
      <c r="C228" s="3">
        <v>2017</v>
      </c>
      <c r="D228" s="5">
        <v>125649</v>
      </c>
      <c r="E228" s="6" t="s">
        <v>15</v>
      </c>
    </row>
    <row r="229" spans="1:5" hidden="1" x14ac:dyDescent="0.3">
      <c r="A229" s="3" t="s">
        <v>6</v>
      </c>
      <c r="B229" s="3" t="s">
        <v>8</v>
      </c>
      <c r="C229" s="3">
        <v>2016</v>
      </c>
      <c r="D229" s="5">
        <v>124195</v>
      </c>
      <c r="E229" s="6" t="s">
        <v>19</v>
      </c>
    </row>
    <row r="230" spans="1:5" hidden="1" x14ac:dyDescent="0.3">
      <c r="A230" s="3" t="s">
        <v>6</v>
      </c>
      <c r="B230" s="3" t="s">
        <v>8</v>
      </c>
      <c r="C230" s="3">
        <v>2015</v>
      </c>
      <c r="D230" s="5">
        <v>77001</v>
      </c>
      <c r="E230" s="6" t="s">
        <v>18</v>
      </c>
    </row>
    <row r="231" spans="1:5" hidden="1" x14ac:dyDescent="0.3">
      <c r="A231" s="3" t="s">
        <v>6</v>
      </c>
      <c r="B231" s="3" t="s">
        <v>8</v>
      </c>
      <c r="C231" s="3">
        <v>2014</v>
      </c>
      <c r="D231" s="5">
        <v>72761</v>
      </c>
      <c r="E231" s="6" t="s">
        <v>16</v>
      </c>
    </row>
    <row r="232" spans="1:5" hidden="1" x14ac:dyDescent="0.3">
      <c r="A232" s="3" t="s">
        <v>6</v>
      </c>
      <c r="B232" s="3" t="s">
        <v>8</v>
      </c>
      <c r="C232" s="3">
        <v>2011</v>
      </c>
      <c r="D232" s="5">
        <v>75952</v>
      </c>
      <c r="E232" s="6" t="s">
        <v>17</v>
      </c>
    </row>
    <row r="233" spans="1:5" hidden="1" x14ac:dyDescent="0.3">
      <c r="A233" s="3" t="s">
        <v>6</v>
      </c>
      <c r="B233" s="3" t="s">
        <v>8</v>
      </c>
      <c r="C233" s="3">
        <v>2018</v>
      </c>
      <c r="D233" s="5">
        <v>109828</v>
      </c>
      <c r="E233" s="6" t="s">
        <v>12</v>
      </c>
    </row>
    <row r="234" spans="1:5" hidden="1" x14ac:dyDescent="0.3">
      <c r="A234" s="3" t="s">
        <v>6</v>
      </c>
      <c r="B234" s="3" t="s">
        <v>8</v>
      </c>
      <c r="C234" s="3">
        <v>2019</v>
      </c>
      <c r="D234" s="5">
        <v>112865</v>
      </c>
      <c r="E234" s="6" t="s">
        <v>19</v>
      </c>
    </row>
    <row r="235" spans="1:5" hidden="1" x14ac:dyDescent="0.3">
      <c r="A235" s="3" t="s">
        <v>6</v>
      </c>
      <c r="B235" s="3" t="s">
        <v>8</v>
      </c>
      <c r="C235" s="3">
        <v>2020</v>
      </c>
      <c r="D235" s="5">
        <v>140306</v>
      </c>
      <c r="E235" s="6" t="s">
        <v>18</v>
      </c>
    </row>
    <row r="236" spans="1:5" hidden="1" x14ac:dyDescent="0.3">
      <c r="A236" s="3" t="s">
        <v>6</v>
      </c>
      <c r="B236" s="3" t="s">
        <v>8</v>
      </c>
      <c r="C236" s="3">
        <v>2015</v>
      </c>
      <c r="D236" s="5">
        <v>145887</v>
      </c>
      <c r="E236" s="6" t="s">
        <v>21</v>
      </c>
    </row>
    <row r="237" spans="1:5" hidden="1" x14ac:dyDescent="0.3">
      <c r="A237" s="3" t="s">
        <v>6</v>
      </c>
      <c r="B237" s="3" t="s">
        <v>8</v>
      </c>
      <c r="C237" s="3">
        <v>2017</v>
      </c>
      <c r="D237" s="5">
        <v>58306</v>
      </c>
      <c r="E237" s="6" t="s">
        <v>21</v>
      </c>
    </row>
    <row r="238" spans="1:5" hidden="1" x14ac:dyDescent="0.3">
      <c r="A238" s="3" t="s">
        <v>6</v>
      </c>
      <c r="B238" s="3" t="s">
        <v>8</v>
      </c>
      <c r="C238" s="3">
        <v>2011</v>
      </c>
      <c r="D238" s="5">
        <v>134350</v>
      </c>
      <c r="E238" s="6" t="s">
        <v>20</v>
      </c>
    </row>
    <row r="239" spans="1:5" hidden="1" x14ac:dyDescent="0.3">
      <c r="A239" s="3" t="s">
        <v>6</v>
      </c>
      <c r="B239" s="3" t="s">
        <v>8</v>
      </c>
      <c r="C239" s="3">
        <v>2017</v>
      </c>
      <c r="D239" s="5">
        <v>145079</v>
      </c>
      <c r="E239" s="6" t="s">
        <v>15</v>
      </c>
    </row>
    <row r="240" spans="1:5" hidden="1" x14ac:dyDescent="0.3">
      <c r="A240" s="3" t="s">
        <v>6</v>
      </c>
      <c r="B240" s="3" t="s">
        <v>8</v>
      </c>
      <c r="C240" s="3">
        <v>2020</v>
      </c>
      <c r="D240" s="5">
        <v>70233</v>
      </c>
      <c r="E240" s="6" t="s">
        <v>11</v>
      </c>
    </row>
    <row r="241" spans="1:5" hidden="1" x14ac:dyDescent="0.3">
      <c r="A241" s="3" t="s">
        <v>6</v>
      </c>
      <c r="B241" s="3" t="s">
        <v>8</v>
      </c>
      <c r="C241" s="3">
        <v>2010</v>
      </c>
      <c r="D241" s="5">
        <v>133655</v>
      </c>
      <c r="E241" s="6" t="s">
        <v>15</v>
      </c>
    </row>
    <row r="242" spans="1:5" hidden="1" x14ac:dyDescent="0.3">
      <c r="A242" s="3" t="s">
        <v>6</v>
      </c>
      <c r="B242" s="3" t="s">
        <v>8</v>
      </c>
      <c r="C242" s="3">
        <v>2012</v>
      </c>
      <c r="D242" s="5">
        <v>48366</v>
      </c>
      <c r="E242" s="6" t="s">
        <v>20</v>
      </c>
    </row>
    <row r="243" spans="1:5" hidden="1" x14ac:dyDescent="0.3">
      <c r="A243" s="3" t="s">
        <v>6</v>
      </c>
      <c r="B243" s="3" t="s">
        <v>8</v>
      </c>
      <c r="C243" s="3">
        <v>2011</v>
      </c>
      <c r="D243" s="5">
        <v>50375</v>
      </c>
      <c r="E243" s="6" t="s">
        <v>20</v>
      </c>
    </row>
    <row r="244" spans="1:5" hidden="1" x14ac:dyDescent="0.3">
      <c r="A244" s="3" t="s">
        <v>6</v>
      </c>
      <c r="B244" s="3" t="s">
        <v>8</v>
      </c>
      <c r="C244" s="3">
        <v>2013</v>
      </c>
      <c r="D244" s="5">
        <v>75244</v>
      </c>
      <c r="E244" s="6" t="s">
        <v>18</v>
      </c>
    </row>
    <row r="245" spans="1:5" hidden="1" x14ac:dyDescent="0.3">
      <c r="A245" s="3" t="s">
        <v>6</v>
      </c>
      <c r="B245" s="3" t="s">
        <v>8</v>
      </c>
      <c r="C245" s="3">
        <v>2014</v>
      </c>
      <c r="D245" s="5">
        <v>127904</v>
      </c>
      <c r="E245" s="6" t="s">
        <v>12</v>
      </c>
    </row>
    <row r="246" spans="1:5" hidden="1" x14ac:dyDescent="0.3">
      <c r="A246" s="3" t="s">
        <v>6</v>
      </c>
      <c r="B246" s="3" t="s">
        <v>8</v>
      </c>
      <c r="C246" s="3">
        <v>2015</v>
      </c>
      <c r="D246" s="5">
        <v>119703</v>
      </c>
      <c r="E246" s="6" t="s">
        <v>14</v>
      </c>
    </row>
    <row r="247" spans="1:5" hidden="1" x14ac:dyDescent="0.3">
      <c r="A247" s="3" t="s">
        <v>6</v>
      </c>
      <c r="B247" s="3" t="s">
        <v>8</v>
      </c>
      <c r="C247" s="3">
        <v>2019</v>
      </c>
      <c r="D247" s="5">
        <v>84676</v>
      </c>
      <c r="E247" s="6" t="s">
        <v>12</v>
      </c>
    </row>
    <row r="248" spans="1:5" x14ac:dyDescent="0.3">
      <c r="A248" s="3" t="s">
        <v>6</v>
      </c>
      <c r="B248" s="3" t="s">
        <v>8</v>
      </c>
      <c r="C248" s="3">
        <v>2019</v>
      </c>
      <c r="D248" s="5">
        <v>138178</v>
      </c>
      <c r="E248" s="6" t="s">
        <v>15</v>
      </c>
    </row>
    <row r="249" spans="1:5" hidden="1" x14ac:dyDescent="0.3">
      <c r="A249" s="3" t="s">
        <v>6</v>
      </c>
      <c r="B249" s="3" t="s">
        <v>8</v>
      </c>
      <c r="C249" s="3">
        <v>2017</v>
      </c>
      <c r="D249" s="5">
        <v>46106</v>
      </c>
      <c r="E249" s="6" t="s">
        <v>10</v>
      </c>
    </row>
    <row r="250" spans="1:5" hidden="1" x14ac:dyDescent="0.3">
      <c r="A250" s="3" t="s">
        <v>6</v>
      </c>
      <c r="B250" s="3" t="s">
        <v>8</v>
      </c>
      <c r="C250" s="3">
        <v>2011</v>
      </c>
      <c r="D250" s="5">
        <v>138983</v>
      </c>
      <c r="E250" s="6" t="s">
        <v>18</v>
      </c>
    </row>
    <row r="251" spans="1:5" hidden="1" x14ac:dyDescent="0.3">
      <c r="A251" s="3" t="s">
        <v>6</v>
      </c>
      <c r="B251" s="3" t="s">
        <v>8</v>
      </c>
      <c r="C251" s="3">
        <v>2010</v>
      </c>
      <c r="D251" s="5">
        <v>50562</v>
      </c>
      <c r="E251" s="6" t="s">
        <v>20</v>
      </c>
    </row>
    <row r="252" spans="1:5" hidden="1" x14ac:dyDescent="0.3">
      <c r="A252" s="3" t="s">
        <v>6</v>
      </c>
      <c r="B252" s="3" t="s">
        <v>8</v>
      </c>
      <c r="C252" s="3">
        <v>2014</v>
      </c>
      <c r="D252" s="5">
        <v>48715</v>
      </c>
      <c r="E252" s="6" t="s">
        <v>17</v>
      </c>
    </row>
    <row r="253" spans="1:5" hidden="1" x14ac:dyDescent="0.3">
      <c r="A253" s="3" t="s">
        <v>6</v>
      </c>
      <c r="B253" s="3" t="s">
        <v>8</v>
      </c>
      <c r="C253" s="3">
        <v>2013</v>
      </c>
      <c r="D253" s="5">
        <v>108690</v>
      </c>
      <c r="E253" s="6" t="s">
        <v>16</v>
      </c>
    </row>
    <row r="254" spans="1:5" hidden="1" x14ac:dyDescent="0.3">
      <c r="A254" s="3" t="s">
        <v>6</v>
      </c>
      <c r="B254" s="3" t="s">
        <v>8</v>
      </c>
      <c r="C254" s="3">
        <v>2014</v>
      </c>
      <c r="D254" s="5">
        <v>110680</v>
      </c>
      <c r="E254" s="6" t="s">
        <v>13</v>
      </c>
    </row>
    <row r="255" spans="1:5" hidden="1" x14ac:dyDescent="0.3">
      <c r="A255" s="3" t="s">
        <v>6</v>
      </c>
      <c r="B255" s="3" t="s">
        <v>8</v>
      </c>
      <c r="C255" s="3">
        <v>2018</v>
      </c>
      <c r="D255" s="5">
        <v>102135</v>
      </c>
      <c r="E255" s="6" t="s">
        <v>11</v>
      </c>
    </row>
    <row r="256" spans="1:5" hidden="1" x14ac:dyDescent="0.3">
      <c r="A256" s="3" t="s">
        <v>6</v>
      </c>
      <c r="B256" s="3" t="s">
        <v>8</v>
      </c>
      <c r="C256" s="3">
        <v>2018</v>
      </c>
      <c r="D256" s="5">
        <v>64420</v>
      </c>
      <c r="E256" s="6" t="s">
        <v>10</v>
      </c>
    </row>
    <row r="257" spans="1:5" hidden="1" x14ac:dyDescent="0.3">
      <c r="A257" s="3" t="s">
        <v>6</v>
      </c>
      <c r="B257" s="3" t="s">
        <v>8</v>
      </c>
      <c r="C257" s="3">
        <v>2015</v>
      </c>
      <c r="D257" s="5">
        <v>108271</v>
      </c>
      <c r="E257" s="6" t="s">
        <v>11</v>
      </c>
    </row>
    <row r="258" spans="1:5" hidden="1" x14ac:dyDescent="0.3">
      <c r="A258" s="3" t="s">
        <v>6</v>
      </c>
      <c r="B258" s="3" t="s">
        <v>8</v>
      </c>
      <c r="C258" s="3">
        <v>2015</v>
      </c>
      <c r="D258" s="5">
        <v>94646</v>
      </c>
      <c r="E258" s="6" t="s">
        <v>15</v>
      </c>
    </row>
    <row r="259" spans="1:5" hidden="1" x14ac:dyDescent="0.3">
      <c r="A259" s="3" t="s">
        <v>6</v>
      </c>
      <c r="B259" s="3" t="s">
        <v>8</v>
      </c>
      <c r="C259" s="3">
        <v>2010</v>
      </c>
      <c r="D259" s="5">
        <v>64628</v>
      </c>
      <c r="E259" s="6" t="s">
        <v>11</v>
      </c>
    </row>
    <row r="260" spans="1:5" hidden="1" x14ac:dyDescent="0.3">
      <c r="A260" s="3" t="s">
        <v>6</v>
      </c>
      <c r="B260" s="3" t="s">
        <v>8</v>
      </c>
      <c r="C260" s="3">
        <v>2019</v>
      </c>
      <c r="D260" s="5">
        <v>82481</v>
      </c>
      <c r="E260" s="6" t="s">
        <v>17</v>
      </c>
    </row>
  </sheetData>
  <autoFilter ref="A1:E260" xr:uid="{AC5BD0C2-C1CC-45A4-82A6-301BE9D71D1F}">
    <filterColumn colId="2">
      <filters>
        <filter val="2019"/>
      </filters>
    </filterColumn>
    <filterColumn colId="4">
      <filters>
        <filter val="janeiro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Planilha1</vt:lpstr>
      <vt:lpstr>Conferencia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Vaz</dc:creator>
  <cp:lastModifiedBy>Adriano Amadio</cp:lastModifiedBy>
  <dcterms:created xsi:type="dcterms:W3CDTF">2020-12-15T01:30:32Z</dcterms:created>
  <dcterms:modified xsi:type="dcterms:W3CDTF">2020-12-18T13:34:29Z</dcterms:modified>
</cp:coreProperties>
</file>