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LB1027_lipi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<sst xmlns="http://schemas.openxmlformats.org/spreadsheetml/2006/main" count="112" uniqueCount="87">
  <si>
    <t xml:space="preserve">True P</t>
  </si>
  <si>
    <t xml:space="preserve">False P </t>
  </si>
  <si>
    <t xml:space="preserve">False N</t>
  </si>
  <si>
    <t xml:space="preserve">Precision</t>
  </si>
  <si>
    <t xml:space="preserve">Recall</t>
  </si>
  <si>
    <t xml:space="preserve">F1</t>
  </si>
  <si>
    <t xml:space="preserve">ALL CLASSES</t>
  </si>
  <si>
    <t xml:space="preserve">FalseP</t>
  </si>
  <si>
    <t xml:space="preserve">FalseN</t>
  </si>
  <si>
    <t xml:space="preserve">Phosphatidylcholine</t>
  </si>
  <si>
    <t xml:space="preserve">PC</t>
  </si>
  <si>
    <t xml:space="preserve">1,2-Diacyl-sn-glycerol</t>
  </si>
  <si>
    <t xml:space="preserve">DAG</t>
  </si>
  <si>
    <t xml:space="preserve">Phosphatidylethanolamine</t>
  </si>
  <si>
    <t xml:space="preserve">PE</t>
  </si>
  <si>
    <t xml:space="preserve">Triacylglycerol</t>
  </si>
  <si>
    <t xml:space="preserve">TG</t>
  </si>
  <si>
    <t xml:space="preserve">1,2-Diacyl-3-O-galactosyl-sn-glycerol</t>
  </si>
  <si>
    <t xml:space="preserve">CDP-DAG</t>
  </si>
  <si>
    <t xml:space="preserve">CDP-1,2-diacyl-sn-glycerol</t>
  </si>
  <si>
    <t xml:space="preserve">PI</t>
  </si>
  <si>
    <t xml:space="preserve">1-Phosphatidyl-1D-myo-inositol 3-phosphate</t>
  </si>
  <si>
    <t xml:space="preserve">PI-4,5-BP</t>
  </si>
  <si>
    <t xml:space="preserve">Phosphatidylinositol</t>
  </si>
  <si>
    <t xml:space="preserve">PI-4-P</t>
  </si>
  <si>
    <t xml:space="preserve">1-Phosphatidyl-1D-myo-inositol 4,5-bisphosphate</t>
  </si>
  <si>
    <t xml:space="preserve">PI-3-P</t>
  </si>
  <si>
    <t xml:space="preserve">1-Phosphatidyl-1D-myo-inositol 4-phosphate</t>
  </si>
  <si>
    <t xml:space="preserve">MGDG</t>
  </si>
  <si>
    <t xml:space="preserve">Digalactosyl-diacylglycerol</t>
  </si>
  <si>
    <t xml:space="preserve">PGP</t>
  </si>
  <si>
    <t xml:space="preserve">Phosphatidylglycerol</t>
  </si>
  <si>
    <t xml:space="preserve">PG</t>
  </si>
  <si>
    <t xml:space="preserve">1--2-lysophosphatidylcholine</t>
  </si>
  <si>
    <t xml:space="preserve">Sulfoquinovosyl diacylglycerol</t>
  </si>
  <si>
    <t xml:space="preserve">DGDG</t>
  </si>
  <si>
    <t xml:space="preserve">Phosphatidylglycerophosphate</t>
  </si>
  <si>
    <t xml:space="preserve">1-Acyl-sn-glycero-3-phosphoethanolamine</t>
  </si>
  <si>
    <t xml:space="preserve">Cardiolipin</t>
  </si>
  <si>
    <t xml:space="preserve">1-acylglycerol</t>
  </si>
  <si>
    <t xml:space="preserve">Total</t>
  </si>
  <si>
    <t xml:space="preserve">1–2-lysophos</t>
  </si>
  <si>
    <t xml:space="preserve">Hexadecanoate</t>
  </si>
  <si>
    <t xml:space="preserve">SQDG</t>
  </si>
  <si>
    <t xml:space="preserve">Monogalactosyldiacylglycerol</t>
  </si>
  <si>
    <t xml:space="preserve">1-Acyl-sn-gly</t>
  </si>
  <si>
    <t xml:space="preserve">Timnodonic acid C, n-3</t>
  </si>
  <si>
    <t xml:space="preserve">Tetradecanoyl-CoA</t>
  </si>
  <si>
    <t xml:space="preserve">DGTS</t>
  </si>
  <si>
    <t xml:space="preserve">Diacylglyceryl-N,N,N-trimethyl-beta-alanine</t>
  </si>
  <si>
    <t xml:space="preserve">1-monoacylgl</t>
  </si>
  <si>
    <t xml:space="preserve">1-monoacylglycerol</t>
  </si>
  <si>
    <t xml:space="preserve">1–2-lysophosp</t>
  </si>
  <si>
    <t xml:space="preserve">Palmitoyl-CoA</t>
  </si>
  <si>
    <t xml:space="preserve">1--2-lysophosphatidylethanolamine</t>
  </si>
  <si>
    <t xml:space="preserve">Palmitoyl-ACP</t>
  </si>
  <si>
    <t xml:space="preserve">-hexadecatetraenoate</t>
  </si>
  <si>
    <t xml:space="preserve">-hexadecatrienoate</t>
  </si>
  <si>
    <t xml:space="preserve">Myristoyl-ACP</t>
  </si>
  <si>
    <t xml:space="preserve">Docosanoate</t>
  </si>
  <si>
    <t xml:space="preserve">Hexadecenoate</t>
  </si>
  <si>
    <t xml:space="preserve">Decanoyl-CoA</t>
  </si>
  <si>
    <t xml:space="preserve">Octadecenoate</t>
  </si>
  <si>
    <t xml:space="preserve">Digalactosyldiacylglycerol</t>
  </si>
  <si>
    <t xml:space="preserve">Hexanoyl-ACP</t>
  </si>
  <si>
    <t xml:space="preserve">Dodecanoyl-ACP</t>
  </si>
  <si>
    <t xml:space="preserve">Octanoyl-CoA</t>
  </si>
  <si>
    <t xml:space="preserve">C-CoA</t>
  </si>
  <si>
    <t xml:space="preserve">-hexadecatetraenoyl-CoA</t>
  </si>
  <si>
    <t xml:space="preserve">Octadecenoyl-CoA</t>
  </si>
  <si>
    <t xml:space="preserve">Octanoyl-ACP</t>
  </si>
  <si>
    <t xml:space="preserve">Butyryl-ACP</t>
  </si>
  <si>
    <t xml:space="preserve">Octadecanoate</t>
  </si>
  <si>
    <t xml:space="preserve">Hexadecenoyl-CoA</t>
  </si>
  <si>
    <t xml:space="preserve">Dodecanoyl-CoA</t>
  </si>
  <si>
    <t xml:space="preserve">Decanoyl-ACP</t>
  </si>
  <si>
    <t xml:space="preserve">Cervonic acid, C n-3</t>
  </si>
  <si>
    <t xml:space="preserve">-hexadecatrienoyl-CoA</t>
  </si>
  <si>
    <t xml:space="preserve">Tetradecanoate</t>
  </si>
  <si>
    <t xml:space="preserve">Cis-hexadec-9-enoyl-[acyl-carrier protein]</t>
  </si>
  <si>
    <t xml:space="preserve">2-O-acyl-sulfoquinovosyl diacylglycerol</t>
  </si>
  <si>
    <t xml:space="preserve">Linoleic acid n-6</t>
  </si>
  <si>
    <t xml:space="preserve">Cis-octadec-11-enoyl-[acyl-carrier protein]</t>
  </si>
  <si>
    <t xml:space="preserve">Octadecanoyl-ACP</t>
  </si>
  <si>
    <t xml:space="preserve">Hexanoyl-CoA</t>
  </si>
  <si>
    <t xml:space="preserve">Alpha-Linolenic acid, C, n-3</t>
  </si>
  <si>
    <t xml:space="preserve">Stearidonic acid C, n-3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</si>
</sst>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81D41A"/>
        <bgColor rgb="FFB2B2B2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29" activeCellId="0" sqref="P29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34.74"/>
    <col collapsed="false" customWidth="true" hidden="false" outlineLevel="0" max="2" min="2" style="1" width="17.31"/>
    <col collapsed="false" customWidth="true" hidden="false" outlineLevel="0" max="3" min="3" style="1" width="7.06"/>
    <col collapsed="false" customWidth="true" hidden="false" outlineLevel="0" max="4" min="4" style="1" width="11.14"/>
    <col collapsed="false" customWidth="true" hidden="false" outlineLevel="0" max="9" min="9" style="0" width="11.46"/>
    <col collapsed="false" customWidth="false" hidden="true" outlineLevel="0" max="12" min="12" style="1" width="8.54"/>
    <col collapsed="false" customWidth="true" hidden="false" outlineLevel="0" max="13" min="13" style="1" width="13.67"/>
    <col collapsed="false" customWidth="true" hidden="false" outlineLevel="0" max="16384" min="16381" style="1" width="9.14"/>
  </cols>
  <sheetData>
    <row r="1" customFormat="false" ht="13.8" hidden="false" customHeight="false" outlineLevel="0" collapsed="false">
      <c r="A1" s="2"/>
      <c r="D1" s="2"/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M1" s="3" t="s">
        <v>6</v>
      </c>
      <c r="N1" s="3" t="s">
        <v>0</v>
      </c>
      <c r="O1" s="3" t="s">
        <v>7</v>
      </c>
      <c r="P1" s="3" t="s">
        <v>8</v>
      </c>
      <c r="Q1" s="3" t="s">
        <v>3</v>
      </c>
      <c r="R1" s="3" t="s">
        <v>4</v>
      </c>
      <c r="S1" s="3" t="s">
        <v>5</v>
      </c>
    </row>
    <row r="2" customFormat="false" ht="13.8" hidden="false" customHeight="false" outlineLevel="0" collapsed="false">
      <c r="A2" s="4" t="s">
        <v>9</v>
      </c>
      <c r="B2" s="1" t="n">
        <v>121</v>
      </c>
      <c r="D2" s="5" t="s">
        <v>10</v>
      </c>
      <c r="E2" s="6" t="n">
        <v>121</v>
      </c>
      <c r="F2" s="6" t="n">
        <v>0</v>
      </c>
      <c r="G2" s="6" t="n">
        <f aca="false">B2-E2</f>
        <v>0</v>
      </c>
      <c r="H2" s="6" t="n">
        <f aca="false">(E2/(E2+F2))</f>
        <v>1</v>
      </c>
      <c r="I2" s="6" t="n">
        <f aca="false">(E2/(E2+G2))</f>
        <v>1</v>
      </c>
      <c r="J2" s="6" t="n">
        <f aca="false">2*((H2*I2)/(H2+I2))</f>
        <v>1</v>
      </c>
      <c r="M2" s="5" t="s">
        <v>10</v>
      </c>
      <c r="N2" s="6" t="n">
        <v>121</v>
      </c>
      <c r="O2" s="6" t="n">
        <v>0</v>
      </c>
      <c r="P2" s="6" t="n">
        <v>0</v>
      </c>
      <c r="Q2" s="6" t="n">
        <v>1</v>
      </c>
      <c r="R2" s="6" t="n">
        <v>1</v>
      </c>
      <c r="S2" s="6" t="n">
        <v>1</v>
      </c>
    </row>
    <row r="3" customFormat="false" ht="13.8" hidden="false" customHeight="false" outlineLevel="0" collapsed="false">
      <c r="A3" s="4" t="s">
        <v>11</v>
      </c>
      <c r="B3" s="1" t="n">
        <v>107</v>
      </c>
      <c r="D3" s="5" t="s">
        <v>12</v>
      </c>
      <c r="E3" s="6" t="n">
        <v>100</v>
      </c>
      <c r="F3" s="6" t="n">
        <v>0</v>
      </c>
      <c r="G3" s="6" t="n">
        <f aca="false">B3-E3</f>
        <v>7</v>
      </c>
      <c r="H3" s="6" t="n">
        <f aca="false">(E3/(E3+F3))</f>
        <v>1</v>
      </c>
      <c r="I3" s="7" t="n">
        <f aca="false">(E3/(E3+G3))</f>
        <v>0.934579439252336</v>
      </c>
      <c r="J3" s="7" t="n">
        <f aca="false">2*((H3*I3)/(H3+I3))</f>
        <v>0.966183574879227</v>
      </c>
      <c r="M3" s="5" t="s">
        <v>12</v>
      </c>
      <c r="N3" s="6" t="n">
        <v>100</v>
      </c>
      <c r="O3" s="6" t="n">
        <v>0</v>
      </c>
      <c r="P3" s="6" t="n">
        <v>7</v>
      </c>
      <c r="Q3" s="6" t="n">
        <v>1</v>
      </c>
      <c r="R3" s="7" t="n">
        <v>0.934579439252336</v>
      </c>
      <c r="S3" s="7" t="n">
        <v>0.966183574879227</v>
      </c>
    </row>
    <row r="4" customFormat="false" ht="13.8" hidden="false" customHeight="false" outlineLevel="0" collapsed="false">
      <c r="A4" s="4" t="s">
        <v>13</v>
      </c>
      <c r="B4" s="1" t="n">
        <v>88</v>
      </c>
      <c r="D4" s="5" t="s">
        <v>14</v>
      </c>
      <c r="E4" s="6" t="n">
        <v>87</v>
      </c>
      <c r="F4" s="6" t="n">
        <v>0</v>
      </c>
      <c r="G4" s="6" t="n">
        <f aca="false">B4-E4</f>
        <v>1</v>
      </c>
      <c r="H4" s="6" t="n">
        <f aca="false">(E4/(E4+F4))</f>
        <v>1</v>
      </c>
      <c r="I4" s="7" t="n">
        <f aca="false">(E4/(E4+G4))</f>
        <v>0.988636363636364</v>
      </c>
      <c r="J4" s="7" t="n">
        <f aca="false">2*((H4*I4)/(H4+I4))</f>
        <v>0.994285714285714</v>
      </c>
      <c r="M4" s="5" t="s">
        <v>14</v>
      </c>
      <c r="N4" s="6" t="n">
        <v>87</v>
      </c>
      <c r="O4" s="6" t="n">
        <v>0</v>
      </c>
      <c r="P4" s="6" t="n">
        <v>1</v>
      </c>
      <c r="Q4" s="6" t="n">
        <v>1</v>
      </c>
      <c r="R4" s="7" t="n">
        <v>0.988636363636364</v>
      </c>
      <c r="S4" s="7" t="n">
        <v>0.994285714285714</v>
      </c>
    </row>
    <row r="5" customFormat="false" ht="13.8" hidden="false" customHeight="false" outlineLevel="0" collapsed="false">
      <c r="A5" s="4" t="s">
        <v>15</v>
      </c>
      <c r="B5" s="1" t="n">
        <v>84</v>
      </c>
      <c r="D5" s="5" t="s">
        <v>16</v>
      </c>
      <c r="E5" s="6" t="n">
        <v>77</v>
      </c>
      <c r="F5" s="6" t="n">
        <v>0</v>
      </c>
      <c r="G5" s="6" t="n">
        <f aca="false">B5-E5</f>
        <v>7</v>
      </c>
      <c r="H5" s="6" t="n">
        <f aca="false">(E5/(E5+F5))</f>
        <v>1</v>
      </c>
      <c r="I5" s="7" t="n">
        <f aca="false">(E5/(E5+G5))</f>
        <v>0.916666666666667</v>
      </c>
      <c r="J5" s="7" t="n">
        <f aca="false">2*((H5*I5)/(H5+I5))</f>
        <v>0.956521739130435</v>
      </c>
      <c r="M5" s="5" t="s">
        <v>16</v>
      </c>
      <c r="N5" s="6" t="n">
        <v>77</v>
      </c>
      <c r="O5" s="6" t="n">
        <v>0</v>
      </c>
      <c r="P5" s="6" t="n">
        <v>7</v>
      </c>
      <c r="Q5" s="6" t="n">
        <v>1</v>
      </c>
      <c r="R5" s="7" t="n">
        <v>0.916666666666667</v>
      </c>
      <c r="S5" s="7" t="n">
        <v>0.956521739130435</v>
      </c>
    </row>
    <row r="6" customFormat="false" ht="13.8" hidden="false" customHeight="false" outlineLevel="0" collapsed="false">
      <c r="A6" s="4" t="s">
        <v>17</v>
      </c>
      <c r="B6" s="1" t="n">
        <v>22</v>
      </c>
      <c r="D6" s="5" t="s">
        <v>18</v>
      </c>
      <c r="E6" s="6" t="n">
        <v>20</v>
      </c>
      <c r="F6" s="6" t="n">
        <v>0</v>
      </c>
      <c r="G6" s="6" t="n">
        <f aca="false">B7-E6</f>
        <v>0</v>
      </c>
      <c r="H6" s="6" t="n">
        <f aca="false">(E6/(E6+F6))</f>
        <v>1</v>
      </c>
      <c r="I6" s="6" t="n">
        <f aca="false">(E6/(E6+G6))</f>
        <v>1</v>
      </c>
      <c r="J6" s="6" t="n">
        <f aca="false">2*((H6*I6)/(H6+I6))</f>
        <v>1</v>
      </c>
      <c r="M6" s="5" t="s">
        <v>18</v>
      </c>
      <c r="N6" s="6" t="n">
        <v>20</v>
      </c>
      <c r="O6" s="6" t="n">
        <v>0</v>
      </c>
      <c r="P6" s="6" t="n">
        <v>0</v>
      </c>
      <c r="Q6" s="6" t="n">
        <v>1</v>
      </c>
      <c r="R6" s="6" t="n">
        <v>1</v>
      </c>
      <c r="S6" s="6" t="n">
        <v>1</v>
      </c>
    </row>
    <row r="7" customFormat="false" ht="13.8" hidden="false" customHeight="false" outlineLevel="0" collapsed="false">
      <c r="A7" s="4" t="s">
        <v>19</v>
      </c>
      <c r="B7" s="1" t="n">
        <v>20</v>
      </c>
      <c r="D7" s="5" t="s">
        <v>20</v>
      </c>
      <c r="E7" s="6" t="n">
        <v>16</v>
      </c>
      <c r="F7" s="6" t="n">
        <v>0</v>
      </c>
      <c r="G7" s="6" t="n">
        <f aca="false">B9-E7</f>
        <v>0</v>
      </c>
      <c r="H7" s="6" t="n">
        <f aca="false">(E7/(E7+F7))</f>
        <v>1</v>
      </c>
      <c r="I7" s="6" t="n">
        <f aca="false">(E7/(E7+G7))</f>
        <v>1</v>
      </c>
      <c r="J7" s="6" t="n">
        <f aca="false">2*((H7*I7)/(H7+I7))</f>
        <v>1</v>
      </c>
      <c r="M7" s="5" t="s">
        <v>20</v>
      </c>
      <c r="N7" s="6" t="n">
        <v>16</v>
      </c>
      <c r="O7" s="6" t="n">
        <v>0</v>
      </c>
      <c r="P7" s="6" t="n">
        <v>0</v>
      </c>
      <c r="Q7" s="6" t="n">
        <v>1</v>
      </c>
      <c r="R7" s="6" t="n">
        <v>1</v>
      </c>
      <c r="S7" s="6" t="n">
        <v>1</v>
      </c>
    </row>
    <row r="8" customFormat="false" ht="13.8" hidden="false" customHeight="false" outlineLevel="0" collapsed="false">
      <c r="A8" s="4" t="s">
        <v>21</v>
      </c>
      <c r="B8" s="1" t="n">
        <v>16</v>
      </c>
      <c r="D8" s="5" t="s">
        <v>22</v>
      </c>
      <c r="E8" s="6" t="n">
        <v>16</v>
      </c>
      <c r="F8" s="6" t="n">
        <v>0</v>
      </c>
      <c r="G8" s="6" t="n">
        <f aca="false">B10-E8</f>
        <v>0</v>
      </c>
      <c r="H8" s="6" t="n">
        <f aca="false">(E8/(E8+F8))</f>
        <v>1</v>
      </c>
      <c r="I8" s="6" t="n">
        <f aca="false">(E8/(E8+G8))</f>
        <v>1</v>
      </c>
      <c r="J8" s="6" t="n">
        <f aca="false">2*((H8*I8)/(H8+I8))</f>
        <v>1</v>
      </c>
      <c r="M8" s="5" t="s">
        <v>22</v>
      </c>
      <c r="N8" s="6" t="n">
        <v>16</v>
      </c>
      <c r="O8" s="6" t="n">
        <v>0</v>
      </c>
      <c r="P8" s="6" t="n">
        <v>0</v>
      </c>
      <c r="Q8" s="6" t="n">
        <v>1</v>
      </c>
      <c r="R8" s="6" t="n">
        <v>1</v>
      </c>
      <c r="S8" s="6" t="n">
        <v>1</v>
      </c>
    </row>
    <row r="9" customFormat="false" ht="13.8" hidden="false" customHeight="false" outlineLevel="0" collapsed="false">
      <c r="A9" s="4" t="s">
        <v>23</v>
      </c>
      <c r="B9" s="1" t="n">
        <v>16</v>
      </c>
      <c r="D9" s="5" t="s">
        <v>24</v>
      </c>
      <c r="E9" s="6" t="n">
        <v>16</v>
      </c>
      <c r="F9" s="6" t="n">
        <v>0</v>
      </c>
      <c r="G9" s="6" t="n">
        <f aca="false">B11-E9</f>
        <v>0</v>
      </c>
      <c r="H9" s="6" t="n">
        <f aca="false">(E9/(E9+F9))</f>
        <v>1</v>
      </c>
      <c r="I9" s="6" t="n">
        <f aca="false">(E9/(E9+G9))</f>
        <v>1</v>
      </c>
      <c r="J9" s="6" t="n">
        <f aca="false">2*((H9*I9)/(H9+I9))</f>
        <v>1</v>
      </c>
      <c r="M9" s="5" t="s">
        <v>24</v>
      </c>
      <c r="N9" s="6" t="n">
        <v>16</v>
      </c>
      <c r="O9" s="6" t="n">
        <v>0</v>
      </c>
      <c r="P9" s="6" t="n">
        <v>0</v>
      </c>
      <c r="Q9" s="6" t="n">
        <v>1</v>
      </c>
      <c r="R9" s="6" t="n">
        <v>1</v>
      </c>
      <c r="S9" s="6" t="n">
        <v>1</v>
      </c>
    </row>
    <row r="10" customFormat="false" ht="13.8" hidden="false" customHeight="false" outlineLevel="0" collapsed="false">
      <c r="A10" s="4" t="s">
        <v>25</v>
      </c>
      <c r="B10" s="1" t="n">
        <v>16</v>
      </c>
      <c r="D10" s="5" t="s">
        <v>26</v>
      </c>
      <c r="E10" s="6" t="n">
        <v>16</v>
      </c>
      <c r="F10" s="6" t="n">
        <v>0</v>
      </c>
      <c r="G10" s="6" t="n">
        <f aca="false">B8-E10</f>
        <v>0</v>
      </c>
      <c r="H10" s="6" t="n">
        <f aca="false">(E10/(E10+F10))</f>
        <v>1</v>
      </c>
      <c r="I10" s="6" t="n">
        <f aca="false">(E10/(E10+G10))</f>
        <v>1</v>
      </c>
      <c r="J10" s="6" t="n">
        <f aca="false">2*((H10*I10)/(H10+I10))</f>
        <v>1</v>
      </c>
      <c r="M10" s="5" t="s">
        <v>26</v>
      </c>
      <c r="N10" s="6" t="n">
        <v>16</v>
      </c>
      <c r="O10" s="6" t="n">
        <v>0</v>
      </c>
      <c r="P10" s="6" t="n">
        <v>0</v>
      </c>
      <c r="Q10" s="6" t="n">
        <v>1</v>
      </c>
      <c r="R10" s="6" t="n">
        <v>1</v>
      </c>
      <c r="S10" s="6" t="n">
        <v>1</v>
      </c>
    </row>
    <row r="11" customFormat="false" ht="13.8" hidden="false" customHeight="false" outlineLevel="0" collapsed="false">
      <c r="A11" s="4" t="s">
        <v>27</v>
      </c>
      <c r="B11" s="1" t="n">
        <v>16</v>
      </c>
      <c r="D11" s="5" t="s">
        <v>28</v>
      </c>
      <c r="E11" s="6" t="n">
        <v>6</v>
      </c>
      <c r="F11" s="6" t="n">
        <v>0</v>
      </c>
      <c r="G11" s="6" t="n">
        <f aca="false">B6-E11</f>
        <v>16</v>
      </c>
      <c r="H11" s="6" t="n">
        <f aca="false">(E11/(E11+F11))</f>
        <v>1</v>
      </c>
      <c r="I11" s="7" t="n">
        <f aca="false">(E11/(E11+G11))</f>
        <v>0.272727272727273</v>
      </c>
      <c r="J11" s="7" t="n">
        <f aca="false">2*((H11*I11)/(H11+I11))</f>
        <v>0.428571428571429</v>
      </c>
      <c r="M11" s="5" t="s">
        <v>28</v>
      </c>
      <c r="N11" s="6" t="n">
        <v>6</v>
      </c>
      <c r="O11" s="6" t="n">
        <v>0</v>
      </c>
      <c r="P11" s="6" t="n">
        <v>16</v>
      </c>
      <c r="Q11" s="6" t="n">
        <v>1</v>
      </c>
      <c r="R11" s="7" t="n">
        <v>0.272727272727273</v>
      </c>
      <c r="S11" s="7" t="n">
        <v>0.428571428571429</v>
      </c>
    </row>
    <row r="12" customFormat="false" ht="13.8" hidden="false" customHeight="false" outlineLevel="0" collapsed="false">
      <c r="A12" s="4" t="s">
        <v>29</v>
      </c>
      <c r="B12" s="1" t="n">
        <v>10</v>
      </c>
      <c r="D12" s="5" t="s">
        <v>30</v>
      </c>
      <c r="E12" s="6" t="n">
        <v>5</v>
      </c>
      <c r="F12" s="6" t="n">
        <v>0</v>
      </c>
      <c r="G12" s="6" t="n">
        <f aca="false">B16-E12</f>
        <v>0</v>
      </c>
      <c r="H12" s="6" t="n">
        <f aca="false">(E12/(E12+F12))</f>
        <v>1</v>
      </c>
      <c r="I12" s="6" t="n">
        <f aca="false">(E12/(E12+G12))</f>
        <v>1</v>
      </c>
      <c r="J12" s="6" t="n">
        <f aca="false">2*((H12*I12)/(H12+I12))</f>
        <v>1</v>
      </c>
      <c r="M12" s="5" t="s">
        <v>30</v>
      </c>
      <c r="N12" s="6" t="n">
        <v>5</v>
      </c>
      <c r="O12" s="6" t="n">
        <v>0</v>
      </c>
      <c r="P12" s="6" t="n">
        <v>0</v>
      </c>
      <c r="Q12" s="6" t="n">
        <v>1</v>
      </c>
      <c r="R12" s="6" t="n">
        <v>1</v>
      </c>
      <c r="S12" s="6" t="n">
        <v>1</v>
      </c>
    </row>
    <row r="13" customFormat="false" ht="13.8" hidden="false" customHeight="false" outlineLevel="0" collapsed="false">
      <c r="A13" s="4" t="s">
        <v>31</v>
      </c>
      <c r="B13" s="1" t="n">
        <v>9</v>
      </c>
      <c r="D13" s="5" t="s">
        <v>32</v>
      </c>
      <c r="E13" s="6" t="n">
        <v>5</v>
      </c>
      <c r="F13" s="6" t="n">
        <v>0</v>
      </c>
      <c r="G13" s="6" t="n">
        <f aca="false">B13-E13</f>
        <v>4</v>
      </c>
      <c r="H13" s="6" t="n">
        <f aca="false">(E13/(E13+F13))</f>
        <v>1</v>
      </c>
      <c r="I13" s="7" t="n">
        <f aca="false">(E13/(E13+G13))</f>
        <v>0.555555555555556</v>
      </c>
      <c r="J13" s="7" t="n">
        <f aca="false">2*((H13*I13)/(H13+I13))</f>
        <v>0.714285714285714</v>
      </c>
      <c r="M13" s="5" t="s">
        <v>32</v>
      </c>
      <c r="N13" s="6" t="n">
        <v>5</v>
      </c>
      <c r="O13" s="6" t="n">
        <v>0</v>
      </c>
      <c r="P13" s="6" t="n">
        <v>4</v>
      </c>
      <c r="Q13" s="6" t="n">
        <v>1</v>
      </c>
      <c r="R13" s="7" t="n">
        <v>0.555555555555556</v>
      </c>
      <c r="S13" s="7" t="n">
        <v>0.714285714285714</v>
      </c>
    </row>
    <row r="14" customFormat="false" ht="13.8" hidden="false" customHeight="false" outlineLevel="0" collapsed="false">
      <c r="A14" s="2" t="s">
        <v>33</v>
      </c>
      <c r="B14" s="1" t="n">
        <v>8</v>
      </c>
      <c r="D14" s="5" t="s">
        <v>28</v>
      </c>
      <c r="E14" s="6" t="n">
        <v>3</v>
      </c>
      <c r="F14" s="6" t="n">
        <v>0</v>
      </c>
      <c r="G14" s="6" t="n">
        <f aca="false">B20-E14</f>
        <v>0</v>
      </c>
      <c r="H14" s="6" t="n">
        <f aca="false">(E14/(E14+F14))</f>
        <v>1</v>
      </c>
      <c r="I14" s="6" t="n">
        <f aca="false">(E14/(E14+G14))</f>
        <v>1</v>
      </c>
      <c r="J14" s="6" t="n">
        <f aca="false">2*((H14*I14)/(H14+I14))</f>
        <v>1</v>
      </c>
      <c r="M14" s="5" t="s">
        <v>28</v>
      </c>
      <c r="N14" s="6" t="n">
        <v>3</v>
      </c>
      <c r="O14" s="6" t="n">
        <v>0</v>
      </c>
      <c r="P14" s="6" t="n">
        <v>0</v>
      </c>
      <c r="Q14" s="6" t="n">
        <v>1</v>
      </c>
      <c r="R14" s="6" t="n">
        <v>1</v>
      </c>
      <c r="S14" s="6" t="n">
        <v>1</v>
      </c>
    </row>
    <row r="15" customFormat="false" ht="13.8" hidden="false" customHeight="false" outlineLevel="0" collapsed="false">
      <c r="A15" s="2" t="s">
        <v>34</v>
      </c>
      <c r="B15" s="1" t="n">
        <v>7</v>
      </c>
      <c r="D15" s="5" t="s">
        <v>35</v>
      </c>
      <c r="E15" s="6" t="n">
        <v>2</v>
      </c>
      <c r="F15" s="6" t="n">
        <v>0</v>
      </c>
      <c r="G15" s="6" t="n">
        <f aca="false">B35-E15</f>
        <v>0</v>
      </c>
      <c r="H15" s="6" t="n">
        <f aca="false">(E15/(E15+F15))</f>
        <v>1</v>
      </c>
      <c r="I15" s="6" t="n">
        <f aca="false">(E15/(E15+G15))</f>
        <v>1</v>
      </c>
      <c r="J15" s="6" t="n">
        <f aca="false">2*((H15*I15)/(H15+I15))</f>
        <v>1</v>
      </c>
      <c r="M15" s="5" t="s">
        <v>35</v>
      </c>
      <c r="N15" s="6" t="n">
        <v>2</v>
      </c>
      <c r="O15" s="6" t="n">
        <v>0</v>
      </c>
      <c r="P15" s="6" t="n">
        <v>0</v>
      </c>
      <c r="Q15" s="6" t="n">
        <v>1</v>
      </c>
      <c r="R15" s="6" t="n">
        <v>1</v>
      </c>
      <c r="S15" s="6" t="n">
        <v>1</v>
      </c>
    </row>
    <row r="16" customFormat="false" ht="13.8" hidden="false" customHeight="false" outlineLevel="0" collapsed="false">
      <c r="A16" s="4" t="s">
        <v>36</v>
      </c>
      <c r="B16" s="1" t="n">
        <v>5</v>
      </c>
      <c r="D16" s="5" t="s">
        <v>35</v>
      </c>
      <c r="E16" s="6" t="n">
        <v>2</v>
      </c>
      <c r="F16" s="6" t="n">
        <v>0</v>
      </c>
      <c r="G16" s="6" t="n">
        <f aca="false">B12-E16</f>
        <v>8</v>
      </c>
      <c r="H16" s="6" t="n">
        <f aca="false">(E16/(E16+F16))</f>
        <v>1</v>
      </c>
      <c r="I16" s="7" t="n">
        <f aca="false">(E16/(E16+G16))</f>
        <v>0.2</v>
      </c>
      <c r="J16" s="7" t="n">
        <f aca="false">2*((H16*I16)/(H16+I16))</f>
        <v>0.333333333333333</v>
      </c>
      <c r="M16" s="5" t="s">
        <v>35</v>
      </c>
      <c r="N16" s="6" t="n">
        <v>2</v>
      </c>
      <c r="O16" s="6" t="n">
        <v>0</v>
      </c>
      <c r="P16" s="6" t="n">
        <v>8</v>
      </c>
      <c r="Q16" s="6" t="n">
        <v>1</v>
      </c>
      <c r="R16" s="7" t="n">
        <v>0.2</v>
      </c>
      <c r="S16" s="7" t="n">
        <v>0.333333333333333</v>
      </c>
    </row>
    <row r="17" customFormat="false" ht="13.8" hidden="false" customHeight="false" outlineLevel="0" collapsed="false">
      <c r="A17" s="2" t="s">
        <v>37</v>
      </c>
      <c r="B17" s="1" t="n">
        <v>5</v>
      </c>
      <c r="D17" s="5" t="s">
        <v>38</v>
      </c>
      <c r="E17" s="6" t="n">
        <v>1</v>
      </c>
      <c r="F17" s="6" t="n">
        <v>0</v>
      </c>
      <c r="G17" s="6" t="n">
        <f aca="false">B47-E17</f>
        <v>1</v>
      </c>
      <c r="H17" s="6" t="n">
        <f aca="false">(E17/(E17+F17))</f>
        <v>1</v>
      </c>
      <c r="I17" s="7" t="n">
        <f aca="false">(E17/(E17+G17))</f>
        <v>0.5</v>
      </c>
      <c r="J17" s="7" t="n">
        <f aca="false">2*((H17*I17)/(H17+I17))</f>
        <v>0.666666666666667</v>
      </c>
      <c r="M17" s="5" t="s">
        <v>38</v>
      </c>
      <c r="N17" s="6" t="n">
        <v>1</v>
      </c>
      <c r="O17" s="6" t="n">
        <v>0</v>
      </c>
      <c r="P17" s="6" t="n">
        <v>1</v>
      </c>
      <c r="Q17" s="6" t="n">
        <v>1</v>
      </c>
      <c r="R17" s="7" t="n">
        <v>0.5</v>
      </c>
      <c r="S17" s="7" t="n">
        <v>0.666666666666667</v>
      </c>
    </row>
    <row r="18" customFormat="false" ht="13.8" hidden="false" customHeight="false" outlineLevel="0" collapsed="false">
      <c r="A18" s="2" t="s">
        <v>39</v>
      </c>
      <c r="B18" s="1" t="n">
        <v>5</v>
      </c>
      <c r="D18" s="3" t="s">
        <v>40</v>
      </c>
      <c r="E18" s="3" t="n">
        <f aca="false">SUM(E2:E17)</f>
        <v>493</v>
      </c>
      <c r="F18" s="3" t="n">
        <f aca="false">SUM(F2:F17)</f>
        <v>0</v>
      </c>
      <c r="G18" s="3" t="n">
        <f aca="false">SUM(G2:G17)</f>
        <v>44</v>
      </c>
      <c r="H18" s="8" t="n">
        <v>1</v>
      </c>
      <c r="I18" s="9" t="n">
        <v>0.918063314711359</v>
      </c>
      <c r="J18" s="9" t="n">
        <v>0.957281553398058</v>
      </c>
      <c r="M18" s="5" t="s">
        <v>41</v>
      </c>
      <c r="N18" s="6" t="n">
        <v>0</v>
      </c>
      <c r="O18" s="6" t="n">
        <v>0</v>
      </c>
      <c r="P18" s="6" t="n">
        <v>8</v>
      </c>
      <c r="Q18" s="6" t="n">
        <v>0</v>
      </c>
      <c r="R18" s="6" t="n">
        <f aca="false">(N18/(N18+P18))</f>
        <v>0</v>
      </c>
      <c r="S18" s="6" t="n">
        <v>0</v>
      </c>
    </row>
    <row r="19" customFormat="false" ht="13.8" hidden="false" customHeight="false" outlineLevel="0" collapsed="false">
      <c r="A19" s="2" t="s">
        <v>42</v>
      </c>
      <c r="B19" s="1" t="n">
        <v>3</v>
      </c>
      <c r="M19" s="5" t="s">
        <v>43</v>
      </c>
      <c r="N19" s="6" t="n">
        <v>0</v>
      </c>
      <c r="O19" s="6" t="n">
        <v>0</v>
      </c>
      <c r="P19" s="6" t="n">
        <v>7</v>
      </c>
      <c r="Q19" s="6" t="n">
        <v>0</v>
      </c>
      <c r="R19" s="6" t="n">
        <f aca="false">(N19/(N19+P19))</f>
        <v>0</v>
      </c>
      <c r="S19" s="6" t="n">
        <v>0</v>
      </c>
    </row>
    <row r="20" customFormat="false" ht="13.8" hidden="false" customHeight="false" outlineLevel="0" collapsed="false">
      <c r="A20" s="4" t="s">
        <v>44</v>
      </c>
      <c r="B20" s="1" t="n">
        <v>3</v>
      </c>
      <c r="E20" s="1"/>
      <c r="F20" s="1"/>
      <c r="G20" s="1"/>
      <c r="M20" s="5" t="s">
        <v>45</v>
      </c>
      <c r="N20" s="6" t="n">
        <v>0</v>
      </c>
      <c r="O20" s="6" t="n">
        <v>0</v>
      </c>
      <c r="P20" s="6" t="n">
        <v>5</v>
      </c>
      <c r="Q20" s="6" t="n">
        <v>0</v>
      </c>
      <c r="R20" s="6" t="n">
        <f aca="false">(N20/(N20+P20))</f>
        <v>0</v>
      </c>
      <c r="S20" s="6" t="n">
        <v>0</v>
      </c>
    </row>
    <row r="21" customFormat="false" ht="13.8" hidden="false" customHeight="false" outlineLevel="0" collapsed="false">
      <c r="A21" s="10" t="s">
        <v>46</v>
      </c>
      <c r="B21" s="1" t="n">
        <v>3</v>
      </c>
      <c r="E21" s="1"/>
      <c r="F21" s="1"/>
      <c r="G21" s="1"/>
      <c r="M21" s="5" t="s">
        <v>39</v>
      </c>
      <c r="N21" s="6" t="n">
        <v>0</v>
      </c>
      <c r="O21" s="6" t="n">
        <v>0</v>
      </c>
      <c r="P21" s="6" t="n">
        <v>5</v>
      </c>
      <c r="Q21" s="6" t="n">
        <v>0</v>
      </c>
      <c r="R21" s="6" t="n">
        <f aca="false">(N21/(N21+P21))</f>
        <v>0</v>
      </c>
      <c r="S21" s="6" t="n">
        <v>0</v>
      </c>
    </row>
    <row r="22" customFormat="false" ht="13.8" hidden="false" customHeight="false" outlineLevel="0" collapsed="false">
      <c r="A22" s="10" t="s">
        <v>47</v>
      </c>
      <c r="B22" s="1" t="n">
        <v>3</v>
      </c>
      <c r="E22" s="1"/>
      <c r="M22" s="5" t="s">
        <v>48</v>
      </c>
      <c r="N22" s="6" t="n">
        <v>0</v>
      </c>
      <c r="O22" s="6" t="n">
        <v>0</v>
      </c>
      <c r="P22" s="6" t="n">
        <v>3</v>
      </c>
      <c r="Q22" s="6" t="n">
        <v>0</v>
      </c>
      <c r="R22" s="6" t="n">
        <f aca="false">(N22/(N22+P22))</f>
        <v>0</v>
      </c>
      <c r="S22" s="6" t="n">
        <v>0</v>
      </c>
    </row>
    <row r="23" customFormat="false" ht="13.8" hidden="false" customHeight="false" outlineLevel="0" collapsed="false">
      <c r="A23" s="2" t="s">
        <v>49</v>
      </c>
      <c r="B23" s="1" t="n">
        <v>3</v>
      </c>
      <c r="M23" s="5" t="s">
        <v>50</v>
      </c>
      <c r="N23" s="6" t="n">
        <v>0</v>
      </c>
      <c r="O23" s="6" t="n">
        <v>0</v>
      </c>
      <c r="P23" s="6" t="n">
        <v>3</v>
      </c>
      <c r="Q23" s="6" t="n">
        <v>0</v>
      </c>
      <c r="R23" s="6" t="n">
        <f aca="false">(N23/(N23+P23))</f>
        <v>0</v>
      </c>
      <c r="S23" s="6" t="n">
        <v>0</v>
      </c>
    </row>
    <row r="24" customFormat="false" ht="13.8" hidden="false" customHeight="false" outlineLevel="0" collapsed="false">
      <c r="A24" s="2" t="s">
        <v>51</v>
      </c>
      <c r="B24" s="1" t="n">
        <v>3</v>
      </c>
      <c r="M24" s="5" t="s">
        <v>52</v>
      </c>
      <c r="N24" s="6" t="n">
        <v>0</v>
      </c>
      <c r="O24" s="6" t="n">
        <v>0</v>
      </c>
      <c r="P24" s="6" t="n">
        <v>3</v>
      </c>
      <c r="Q24" s="6" t="n">
        <v>0</v>
      </c>
      <c r="R24" s="6" t="n">
        <f aca="false">(N24/(N24+P24))</f>
        <v>0</v>
      </c>
      <c r="S24" s="6" t="n">
        <v>0</v>
      </c>
    </row>
    <row r="25" customFormat="false" ht="13.8" hidden="false" customHeight="false" outlineLevel="0" collapsed="false">
      <c r="A25" s="10" t="s">
        <v>53</v>
      </c>
      <c r="B25" s="1" t="n">
        <v>3</v>
      </c>
      <c r="M25" s="3" t="s">
        <v>40</v>
      </c>
      <c r="N25" s="3" t="n">
        <f aca="false">SUM(N2:N24)</f>
        <v>493</v>
      </c>
      <c r="O25" s="3" t="n">
        <f aca="false">SUM(O2:O24)</f>
        <v>0</v>
      </c>
      <c r="P25" s="3" t="n">
        <f aca="false">SUM(P2:P24)</f>
        <v>78</v>
      </c>
      <c r="Q25" s="8" t="n">
        <v>1</v>
      </c>
      <c r="R25" s="9" t="n">
        <v>0.858885017421603</v>
      </c>
      <c r="S25" s="9" t="n">
        <v>0.924086223055295</v>
      </c>
    </row>
    <row r="26" customFormat="false" ht="13.8" hidden="false" customHeight="false" outlineLevel="0" collapsed="false">
      <c r="A26" s="2" t="s">
        <v>54</v>
      </c>
      <c r="B26" s="1" t="n">
        <v>3</v>
      </c>
    </row>
    <row r="27" customFormat="false" ht="13.8" hidden="false" customHeight="false" outlineLevel="0" collapsed="false">
      <c r="A27" s="10" t="s">
        <v>55</v>
      </c>
      <c r="B27" s="1" t="n">
        <v>2</v>
      </c>
      <c r="N27" s="1"/>
      <c r="O27" s="1"/>
      <c r="P27" s="1"/>
    </row>
    <row r="28" customFormat="false" ht="13.8" hidden="false" customHeight="false" outlineLevel="0" collapsed="false">
      <c r="A28" s="10" t="s">
        <v>56</v>
      </c>
      <c r="B28" s="1" t="n">
        <v>2</v>
      </c>
      <c r="N28" s="1"/>
      <c r="O28" s="1"/>
      <c r="P28" s="1"/>
    </row>
    <row r="29" customFormat="false" ht="13.8" hidden="false" customHeight="false" outlineLevel="0" collapsed="false">
      <c r="A29" s="10" t="s">
        <v>57</v>
      </c>
      <c r="B29" s="1" t="n">
        <v>2</v>
      </c>
      <c r="N29" s="1"/>
      <c r="O29" s="1"/>
    </row>
    <row r="30" customFormat="false" ht="13.8" hidden="false" customHeight="false" outlineLevel="0" collapsed="false">
      <c r="A30" s="11" t="s">
        <v>58</v>
      </c>
      <c r="B30" s="1" t="n">
        <v>2</v>
      </c>
      <c r="N30" s="1"/>
      <c r="O30" s="1"/>
    </row>
    <row r="31" customFormat="false" ht="13.8" hidden="false" customHeight="false" outlineLevel="0" collapsed="false">
      <c r="A31" s="11" t="s">
        <v>59</v>
      </c>
      <c r="B31" s="1" t="n">
        <v>2</v>
      </c>
    </row>
    <row r="32" customFormat="false" ht="13.8" hidden="false" customHeight="false" outlineLevel="0" collapsed="false">
      <c r="A32" s="11" t="s">
        <v>60</v>
      </c>
      <c r="B32" s="1" t="n">
        <v>2</v>
      </c>
    </row>
    <row r="33" customFormat="false" ht="13.8" hidden="false" customHeight="false" outlineLevel="0" collapsed="false">
      <c r="A33" s="11" t="s">
        <v>61</v>
      </c>
      <c r="B33" s="1" t="n">
        <v>2</v>
      </c>
    </row>
    <row r="34" customFormat="false" ht="13.8" hidden="false" customHeight="false" outlineLevel="0" collapsed="false">
      <c r="A34" s="11" t="s">
        <v>62</v>
      </c>
      <c r="B34" s="1" t="n">
        <v>2</v>
      </c>
    </row>
    <row r="35" customFormat="false" ht="13.8" hidden="false" customHeight="false" outlineLevel="0" collapsed="false">
      <c r="A35" s="4" t="s">
        <v>63</v>
      </c>
      <c r="B35" s="1" t="n">
        <v>2</v>
      </c>
    </row>
    <row r="36" customFormat="false" ht="13.8" hidden="false" customHeight="false" outlineLevel="0" collapsed="false">
      <c r="A36" s="11" t="s">
        <v>64</v>
      </c>
      <c r="B36" s="1" t="n">
        <v>2</v>
      </c>
    </row>
    <row r="37" customFormat="false" ht="13.8" hidden="false" customHeight="false" outlineLevel="0" collapsed="false">
      <c r="A37" s="11" t="s">
        <v>65</v>
      </c>
      <c r="B37" s="1" t="n">
        <v>2</v>
      </c>
    </row>
    <row r="38" customFormat="false" ht="13.8" hidden="false" customHeight="false" outlineLevel="0" collapsed="false">
      <c r="A38" s="11" t="s">
        <v>66</v>
      </c>
      <c r="B38" s="1" t="n">
        <v>2</v>
      </c>
    </row>
    <row r="39" customFormat="false" ht="13.8" hidden="false" customHeight="false" outlineLevel="0" collapsed="false">
      <c r="A39" s="11" t="s">
        <v>67</v>
      </c>
      <c r="B39" s="1" t="n">
        <v>2</v>
      </c>
    </row>
    <row r="40" customFormat="false" ht="13.8" hidden="false" customHeight="false" outlineLevel="0" collapsed="false">
      <c r="A40" s="11" t="s">
        <v>68</v>
      </c>
      <c r="B40" s="1" t="n">
        <v>2</v>
      </c>
    </row>
    <row r="41" customFormat="false" ht="13.8" hidden="false" customHeight="false" outlineLevel="0" collapsed="false">
      <c r="A41" s="11" t="s">
        <v>69</v>
      </c>
      <c r="B41" s="1" t="n">
        <v>2</v>
      </c>
    </row>
    <row r="42" customFormat="false" ht="13.8" hidden="false" customHeight="false" outlineLevel="0" collapsed="false">
      <c r="A42" s="11" t="s">
        <v>70</v>
      </c>
      <c r="B42" s="1" t="n">
        <v>2</v>
      </c>
    </row>
    <row r="43" customFormat="false" ht="13.8" hidden="false" customHeight="false" outlineLevel="0" collapsed="false">
      <c r="A43" s="11" t="s">
        <v>71</v>
      </c>
      <c r="B43" s="1" t="n">
        <v>2</v>
      </c>
    </row>
    <row r="44" customFormat="false" ht="13.8" hidden="false" customHeight="false" outlineLevel="0" collapsed="false">
      <c r="A44" s="11" t="s">
        <v>72</v>
      </c>
      <c r="B44" s="1" t="n">
        <v>2</v>
      </c>
    </row>
    <row r="45" customFormat="false" ht="13.8" hidden="false" customHeight="false" outlineLevel="0" collapsed="false">
      <c r="A45" s="11" t="s">
        <v>73</v>
      </c>
      <c r="B45" s="1" t="n">
        <v>2</v>
      </c>
    </row>
    <row r="46" customFormat="false" ht="13.8" hidden="false" customHeight="false" outlineLevel="0" collapsed="false">
      <c r="A46" s="11" t="s">
        <v>74</v>
      </c>
      <c r="B46" s="1" t="n">
        <v>2</v>
      </c>
    </row>
    <row r="47" customFormat="false" ht="13.8" hidden="false" customHeight="false" outlineLevel="0" collapsed="false">
      <c r="A47" s="4" t="s">
        <v>38</v>
      </c>
      <c r="B47" s="1" t="n">
        <v>2</v>
      </c>
    </row>
    <row r="48" customFormat="false" ht="13.8" hidden="false" customHeight="false" outlineLevel="0" collapsed="false">
      <c r="A48" s="11" t="s">
        <v>75</v>
      </c>
      <c r="B48" s="1" t="n">
        <v>2</v>
      </c>
    </row>
    <row r="49" customFormat="false" ht="13.8" hidden="false" customHeight="false" outlineLevel="0" collapsed="false">
      <c r="A49" s="11" t="s">
        <v>76</v>
      </c>
      <c r="B49" s="1" t="n">
        <v>2</v>
      </c>
    </row>
    <row r="50" customFormat="false" ht="13.8" hidden="false" customHeight="false" outlineLevel="0" collapsed="false">
      <c r="A50" s="11" t="s">
        <v>77</v>
      </c>
      <c r="B50" s="1" t="n">
        <v>2</v>
      </c>
    </row>
    <row r="51" customFormat="false" ht="13.8" hidden="false" customHeight="false" outlineLevel="0" collapsed="false">
      <c r="A51" s="11" t="s">
        <v>78</v>
      </c>
      <c r="B51" s="1" t="n">
        <v>2</v>
      </c>
    </row>
    <row r="52" customFormat="false" ht="13.8" hidden="false" customHeight="false" outlineLevel="0" collapsed="false">
      <c r="A52" s="11" t="s">
        <v>79</v>
      </c>
      <c r="B52" s="1" t="n">
        <v>1</v>
      </c>
    </row>
    <row r="53" customFormat="false" ht="13.8" hidden="false" customHeight="false" outlineLevel="0" collapsed="false">
      <c r="A53" s="11" t="s">
        <v>80</v>
      </c>
      <c r="B53" s="1" t="n">
        <v>1</v>
      </c>
    </row>
    <row r="54" customFormat="false" ht="13.8" hidden="false" customHeight="false" outlineLevel="0" collapsed="false">
      <c r="A54" s="11" t="s">
        <v>81</v>
      </c>
      <c r="B54" s="1" t="n">
        <v>1</v>
      </c>
    </row>
    <row r="55" customFormat="false" ht="13.8" hidden="false" customHeight="false" outlineLevel="0" collapsed="false">
      <c r="A55" s="11" t="s">
        <v>82</v>
      </c>
      <c r="B55" s="1" t="n">
        <v>1</v>
      </c>
    </row>
    <row r="56" customFormat="false" ht="13.8" hidden="false" customHeight="false" outlineLevel="0" collapsed="false">
      <c r="A56" s="11" t="s">
        <v>83</v>
      </c>
      <c r="B56" s="1" t="n">
        <v>1</v>
      </c>
    </row>
    <row r="57" customFormat="false" ht="13.8" hidden="false" customHeight="false" outlineLevel="0" collapsed="false">
      <c r="A57" s="11" t="s">
        <v>84</v>
      </c>
      <c r="B57" s="1" t="n">
        <v>1</v>
      </c>
    </row>
    <row r="58" customFormat="false" ht="13.8" hidden="false" customHeight="false" outlineLevel="0" collapsed="false">
      <c r="A58" s="11" t="s">
        <v>85</v>
      </c>
      <c r="B58" s="1" t="n">
        <v>1</v>
      </c>
    </row>
    <row r="59" customFormat="false" ht="13.8" hidden="false" customHeight="false" outlineLevel="0" collapsed="false">
      <c r="A59" s="11" t="s">
        <v>86</v>
      </c>
      <c r="B59" s="1" t="n">
        <v>1</v>
      </c>
    </row>
    <row r="60" customFormat="false" ht="13.8" hidden="false" customHeight="false" outlineLevel="0" collapsed="false">
      <c r="B60" s="2" t="n">
        <f aca="false">SUM(B2:B59)</f>
        <v>637</v>
      </c>
      <c r="C60" s="1" t="n">
        <f aca="false">B60-SUM(B27:B34,B36:B46,B48:B59,B21:B22,B25)</f>
        <v>574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2023-05-26T17:35:55Z</dcterms:created>
  <dc:creator>openpyxl</dc:creator>
  <dc:description/>
  <dc:language>pt-PT</dc:language>
  <cp:lastModifiedBy/>
  <dcterms:modified xsi:type="dcterms:W3CDTF">2023-06-14T20:33:43Z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