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0" yWindow="0" windowWidth="25600" windowHeight="14620" tabRatio="500"/>
  </bookViews>
  <sheets>
    <sheet name="Feuil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V4" i="1" l="1"/>
  <c r="V5" i="1"/>
  <c r="V6" i="1"/>
  <c r="V7" i="1"/>
  <c r="V8" i="1"/>
  <c r="V9" i="1"/>
  <c r="V3" i="1"/>
  <c r="Y4" i="1"/>
  <c r="Y5" i="1"/>
  <c r="Y6" i="1"/>
  <c r="Y7" i="1"/>
  <c r="Y8" i="1"/>
  <c r="Y9" i="1"/>
  <c r="S4" i="1"/>
  <c r="S5" i="1"/>
  <c r="S6" i="1"/>
  <c r="S7" i="1"/>
  <c r="S8" i="1"/>
  <c r="S9" i="1"/>
  <c r="Y3" i="1"/>
  <c r="S3" i="1"/>
</calcChain>
</file>

<file path=xl/comments1.xml><?xml version="1.0" encoding="utf-8"?>
<comments xmlns="http://schemas.openxmlformats.org/spreadsheetml/2006/main">
  <authors>
    <author>Auteur</author>
    <author>Clémence Briosne Fréjaville</author>
  </authors>
  <commentList>
    <comment ref="N4" authorId="0">
      <text>
        <r>
          <rPr>
            <b/>
            <sz val="9"/>
            <color indexed="81"/>
            <rFont val="Tahoma"/>
            <charset val="1"/>
          </rPr>
          <t>Auteur:</t>
        </r>
        <r>
          <rPr>
            <b/>
            <sz val="9"/>
            <color indexed="81"/>
            <rFont val="Tahoma"/>
            <charset val="1"/>
          </rPr>
          <t xml:space="preserve">
</t>
        </r>
      </text>
    </comment>
    <comment ref="N5" authorId="0">
      <text>
        <r>
          <rPr>
            <b/>
            <sz val="9"/>
            <color indexed="81"/>
            <rFont val="Tahoma"/>
            <charset val="1"/>
          </rPr>
          <t>Auteur:</t>
        </r>
        <r>
          <rPr>
            <b/>
            <sz val="9"/>
            <color indexed="81"/>
            <rFont val="Tahoma"/>
            <charset val="1"/>
          </rPr>
          <t xml:space="preserve">
</t>
        </r>
      </text>
    </comment>
    <comment ref="N7" authorId="1">
      <text>
        <r>
          <rPr>
            <b/>
            <sz val="9"/>
            <color indexed="81"/>
            <rFont val="Calibri"/>
            <family val="2"/>
          </rPr>
          <t>Clémence Briosne Fréjaville:</t>
        </r>
        <r>
          <rPr>
            <sz val="9"/>
            <color indexed="81"/>
            <rFont val="Calibri"/>
            <family val="2"/>
          </rPr>
          <t xml:space="preserve">
</t>
        </r>
      </text>
    </comment>
  </commentList>
</comments>
</file>

<file path=xl/sharedStrings.xml><?xml version="1.0" encoding="utf-8"?>
<sst xmlns="http://schemas.openxmlformats.org/spreadsheetml/2006/main" count="64" uniqueCount="41">
  <si>
    <t>Date</t>
  </si>
  <si>
    <t>Sample</t>
  </si>
  <si>
    <t>Coating</t>
  </si>
  <si>
    <t>Coating thickness (nm)</t>
  </si>
  <si>
    <t>Design</t>
  </si>
  <si>
    <t>Design dose factor</t>
  </si>
  <si>
    <t>Beam</t>
  </si>
  <si>
    <t>Loop factor</t>
  </si>
  <si>
    <t>Current (pA)</t>
  </si>
  <si>
    <t>Dot Dose</t>
  </si>
  <si>
    <t>Line Dose</t>
  </si>
  <si>
    <t>Area Dose</t>
  </si>
  <si>
    <t>Pictures</t>
  </si>
  <si>
    <t>Results</t>
  </si>
  <si>
    <t>Resolution</t>
  </si>
  <si>
    <t>Membrane 100 nm</t>
  </si>
  <si>
    <t>Cr</t>
  </si>
  <si>
    <t>fptriangle</t>
  </si>
  <si>
    <t>20μm – 6.5pA</t>
  </si>
  <si>
    <t>The area goes through the membrane. The dots pierce through the membrane for a dose factor equal to 1.4 (ie 2.811pC). We also achieve a minimal hole size of ~70nm.</t>
  </si>
  <si>
    <t>70 nm with 2.811 pC</t>
  </si>
  <si>
    <t>10µm – 1pA (6</t>
  </si>
  <si>
    <t>The triangle does not go through the membrane</t>
  </si>
  <si>
    <t>fptriangle2</t>
  </si>
  <si>
    <t>10µm – 1pA (6)</t>
  </si>
  <si>
    <t>The triangle is not well-milled because there is only one loop. It pierces through the membrane anyway. But it is hard to tell if the dots pierced through it. We can distinguish points separated by ~50 nm</t>
  </si>
  <si>
    <t>50 nm</t>
  </si>
  <si>
    <t>10μm – 1pA (6)</t>
  </si>
  <si>
    <t>Dots didn't pierce the membrane</t>
  </si>
  <si>
    <t>Multiplefall</t>
  </si>
  <si>
    <t>The lines barely mill through the membrane, while the dots mill through it for a dose factor 1.8. That is 1.8*2.0088pC=3.62pC (but it looks like it also goes through it for lower dose). The bottom left corner is badly milled, that may be due to bad charge extraction. It is also possible that the milling of other corners affects the Chromium coating around, and makes it easier to mile through it after. We should look at the milling live to know which part is milled last.</t>
  </si>
  <si>
    <t>Multiple fall</t>
  </si>
  <si>
    <t>A dose of 20*0.10044*df=2.0088pC is enough to pierce through the membrane with dots. Concerning lines, a dose of higherDF*( 20*3000μC/cm=60000μC/cm) is not enough to pierce through the membrane.</t>
  </si>
  <si>
    <t>Dots piercing</t>
  </si>
  <si>
    <t>Area piercing (pC)</t>
  </si>
  <si>
    <t>Area/Line Step size</t>
  </si>
  <si>
    <t>yes</t>
  </si>
  <si>
    <t>Line piercing: yes/no</t>
  </si>
  <si>
    <t>yes/no</t>
  </si>
  <si>
    <t>dose factor</t>
  </si>
  <si>
    <t>total current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</si>
</sst>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4.4"/>
      <color rgb="FF000000"/>
      <name val="Calibri"/>
      <scheme val="minor"/>
    </font>
    <font>
      <sz val="13"/>
      <color theme="1"/>
      <name val="Calibri"/>
      <scheme val="minor"/>
    </font>
    <font>
      <sz val="13.2"/>
      <color theme="1"/>
      <name val="Calibri"/>
      <scheme val="minor"/>
    </font>
    <font>
      <sz val="9"/>
      <color indexed="81"/>
      <name val="Calibri"/>
      <family val="2"/>
    </font>
    <font>
      <b/>
      <sz val="9"/>
      <color indexed="81"/>
      <name val="Calibri"/>
      <family val="2"/>
    </font>
    <font>
      <b/>
      <sz val="9"/>
      <color indexed="81"/>
      <name val="Tahoma"/>
      <charset val="1"/>
    </font>
    <font>
      <u/>
      <sz val="12"/>
      <color theme="10"/>
      <name val="Calibri"/>
      <family val="2"/>
      <scheme val="minor"/>
    </font>
    <font>
      <u/>
      <sz val="12"/>
      <color theme="11"/>
      <name val="Calibri"/>
      <family val="2"/>
      <scheme val="minor"/>
    </font>
    <font>
      <sz val="10"/>
      <color rgb="FF000000"/>
      <name val="Calibri"/>
      <scheme val="minor"/>
    </font>
    <font>
      <sz val="10"/>
      <color theme="1"/>
      <name val="Calibri"/>
      <scheme val="minor"/>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8" fillId="0" borderId="0" applyNumberFormat="0" applyFill="0" applyBorder="0" applyAlignment="0" applyProtection="0"/>
  </cellStyleXfs>
  <cellXfs count="12">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0" fillId="0" borderId="0" xfId="0" applyAlignment="1">
      <alignment vertical="center" wrapText="1"/>
    </xf>
    <xf numFmtId="16" fontId="1" fillId="0" borderId="0" xfId="0" applyNumberFormat="1" applyFont="1" applyAlignment="1">
      <alignment vertical="center" wrapText="1"/>
    </xf>
    <xf numFmtId="0" fontId="3" fillId="0" borderId="0" xfId="0" applyFont="1" applyAlignment="1">
      <alignment vertical="center" wrapText="1"/>
    </xf>
    <xf numFmtId="16" fontId="2" fillId="0" borderId="0" xfId="0" applyNumberFormat="1" applyFont="1" applyAlignment="1">
      <alignment vertical="center" wrapText="1"/>
    </xf>
    <xf numFmtId="0" fontId="0" fillId="0" borderId="0" xfId="0" applyFont="1" applyFill="1" applyBorder="1"/>
    <xf numFmtId="0" fontId="0" fillId="0" borderId="0" xfId="0" applyAlignment="1">
      <alignment horizontal="center" vertical="center" wrapText="1"/>
    </xf>
    <xf numFmtId="0" fontId="9"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horizontal="center" vertical="center" wrapText="1"/>
    </xf>
  </cellXfs>
  <cellStyles count="3">
    <cellStyle name="Lien hypertexte" xfId="1" builtinId="8" hidden="1"/>
    <cellStyle name="Lien hypertexte visité"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
  <sheetViews>
    <sheetView tabSelected="1" topLeftCell="F1" workbookViewId="0">
      <selection activeCell="U17" sqref="U17"/>
    </sheetView>
  </sheetViews>
  <sheetFormatPr baseColWidth="10" defaultRowHeight="15" x14ac:dyDescent="0"/>
  <cols>
    <col min="1" max="14" width="10.83203125" style="3"/>
    <col min="15" max="15" width="17.33203125" style="3" customWidth="1"/>
    <col min="16" max="16" width="10.83203125" style="3"/>
    <col min="17" max="25" width="9.5" style="3" customWidth="1"/>
    <col min="26" max="16384" width="10.83203125" style="3"/>
  </cols>
  <sheetData>
    <row r="1" spans="1:25" ht="54">
      <c r="A1" s="1" t="s">
        <v>0</v>
      </c>
      <c r="B1" s="1" t="s">
        <v>1</v>
      </c>
      <c r="C1" s="1" t="s">
        <v>2</v>
      </c>
      <c r="D1" s="1" t="s">
        <v>3</v>
      </c>
      <c r="E1" s="1" t="s">
        <v>4</v>
      </c>
      <c r="F1" s="1" t="s">
        <v>5</v>
      </c>
      <c r="G1" s="1" t="s">
        <v>6</v>
      </c>
      <c r="H1" s="1" t="s">
        <v>7</v>
      </c>
      <c r="I1" s="1" t="s">
        <v>8</v>
      </c>
      <c r="J1" s="1" t="s">
        <v>9</v>
      </c>
      <c r="K1" s="1" t="s">
        <v>10</v>
      </c>
      <c r="L1" s="1" t="s">
        <v>11</v>
      </c>
      <c r="M1" s="1" t="s">
        <v>35</v>
      </c>
      <c r="N1" s="1" t="s">
        <v>12</v>
      </c>
      <c r="O1" s="1" t="s">
        <v>13</v>
      </c>
      <c r="P1" s="2" t="s">
        <v>14</v>
      </c>
      <c r="Q1" s="8" t="s">
        <v>33</v>
      </c>
      <c r="R1" s="8"/>
      <c r="S1" s="8"/>
      <c r="T1" s="8" t="s">
        <v>37</v>
      </c>
      <c r="U1" s="8"/>
      <c r="V1" s="8"/>
      <c r="W1" s="8" t="s">
        <v>34</v>
      </c>
      <c r="X1" s="8"/>
      <c r="Y1" s="8"/>
    </row>
    <row r="2" spans="1:25" ht="30">
      <c r="A2" s="1"/>
      <c r="B2" s="1"/>
      <c r="C2" s="1"/>
      <c r="D2" s="1"/>
      <c r="E2" s="1"/>
      <c r="F2" s="1"/>
      <c r="G2" s="1"/>
      <c r="H2" s="1"/>
      <c r="I2" s="1"/>
      <c r="J2" s="1"/>
      <c r="K2" s="1"/>
      <c r="L2" s="1"/>
      <c r="M2" s="1"/>
      <c r="N2" s="1"/>
      <c r="O2" s="1"/>
      <c r="P2" s="2"/>
      <c r="Q2" s="3" t="s">
        <v>38</v>
      </c>
      <c r="R2" s="3" t="s">
        <v>39</v>
      </c>
      <c r="S2" s="3" t="s">
        <v>40</v>
      </c>
      <c r="T2" s="3" t="s">
        <v>38</v>
      </c>
      <c r="U2" s="3" t="s">
        <v>39</v>
      </c>
      <c r="V2" s="3" t="s">
        <v>40</v>
      </c>
      <c r="W2" s="3" t="s">
        <v>38</v>
      </c>
      <c r="X2" s="3" t="s">
        <v>39</v>
      </c>
      <c r="Y2" s="3" t="s">
        <v>40</v>
      </c>
    </row>
    <row r="3" spans="1:25" ht="112">
      <c r="A3" s="4">
        <v>42545</v>
      </c>
      <c r="B3" s="1" t="s">
        <v>15</v>
      </c>
      <c r="C3" s="1" t="s">
        <v>16</v>
      </c>
      <c r="D3" s="1">
        <v>5</v>
      </c>
      <c r="E3" s="1" t="s">
        <v>17</v>
      </c>
      <c r="F3" s="1">
        <v>1</v>
      </c>
      <c r="G3" s="5" t="s">
        <v>18</v>
      </c>
      <c r="H3" s="1">
        <v>20</v>
      </c>
      <c r="I3" s="1">
        <v>6.8120000000000003</v>
      </c>
      <c r="J3" s="5">
        <v>0.10044</v>
      </c>
      <c r="K3" s="1">
        <v>1000</v>
      </c>
      <c r="L3" s="1">
        <v>1000</v>
      </c>
      <c r="M3" s="1">
        <v>3.2000000000000002E-3</v>
      </c>
      <c r="N3" s="7"/>
      <c r="O3" s="9" t="s">
        <v>19</v>
      </c>
      <c r="P3" s="2" t="s">
        <v>20</v>
      </c>
      <c r="Q3" s="3" t="s">
        <v>36</v>
      </c>
      <c r="R3" s="3">
        <v>1.4</v>
      </c>
      <c r="S3" s="3">
        <f>F3*H3*J3*R3</f>
        <v>2.8123199999999997</v>
      </c>
      <c r="V3" s="3">
        <f>F3*H3*K3*M3*U3</f>
        <v>0</v>
      </c>
      <c r="W3" s="3" t="s">
        <v>36</v>
      </c>
      <c r="X3" s="3">
        <v>10</v>
      </c>
      <c r="Y3" s="3">
        <f>F3*H3*L3*M3*X3</f>
        <v>640</v>
      </c>
    </row>
    <row r="4" spans="1:25" ht="42">
      <c r="A4" s="6">
        <v>42548</v>
      </c>
      <c r="B4" s="2" t="s">
        <v>15</v>
      </c>
      <c r="C4" s="2" t="s">
        <v>16</v>
      </c>
      <c r="D4" s="2">
        <v>5</v>
      </c>
      <c r="E4" s="2" t="s">
        <v>17</v>
      </c>
      <c r="F4" s="2">
        <v>1</v>
      </c>
      <c r="G4" s="5" t="s">
        <v>21</v>
      </c>
      <c r="H4" s="2">
        <v>1</v>
      </c>
      <c r="I4" s="2">
        <v>0.71399999999999997</v>
      </c>
      <c r="J4" s="2">
        <v>2.0087999999999999</v>
      </c>
      <c r="K4" s="2"/>
      <c r="L4" s="2">
        <v>20000</v>
      </c>
      <c r="M4" s="2">
        <v>3.2000000000000002E-3</v>
      </c>
      <c r="N4"/>
      <c r="O4" s="10" t="s">
        <v>22</v>
      </c>
      <c r="P4" s="2"/>
      <c r="S4" s="3">
        <f t="shared" ref="S4:S9" si="0">F4*H4*J4*R4</f>
        <v>0</v>
      </c>
      <c r="V4" s="3">
        <f t="shared" ref="V4:V9" si="1">F4*H4*K4*M4*U4</f>
        <v>0</v>
      </c>
      <c r="Y4" s="3">
        <f t="shared" ref="Y4:Y9" si="2">F4*H4*L4*M4*X4</f>
        <v>0</v>
      </c>
    </row>
    <row r="5" spans="1:25" ht="140">
      <c r="A5" s="6">
        <v>42549</v>
      </c>
      <c r="B5" s="2" t="s">
        <v>15</v>
      </c>
      <c r="C5" s="2" t="s">
        <v>16</v>
      </c>
      <c r="D5" s="2">
        <v>5</v>
      </c>
      <c r="E5" s="2" t="s">
        <v>23</v>
      </c>
      <c r="F5" s="2">
        <v>1</v>
      </c>
      <c r="G5" s="5" t="s">
        <v>24</v>
      </c>
      <c r="H5" s="2">
        <v>1</v>
      </c>
      <c r="I5" s="2">
        <v>0.878</v>
      </c>
      <c r="J5" s="2">
        <v>2.0087999999999999</v>
      </c>
      <c r="K5" s="2"/>
      <c r="L5" s="2">
        <v>20000</v>
      </c>
      <c r="M5" s="2">
        <v>3.2000000000000002E-3</v>
      </c>
      <c r="N5"/>
      <c r="O5" s="10" t="s">
        <v>25</v>
      </c>
      <c r="P5" s="2" t="s">
        <v>26</v>
      </c>
      <c r="S5" s="3">
        <f t="shared" si="0"/>
        <v>0</v>
      </c>
      <c r="V5" s="3">
        <f t="shared" si="1"/>
        <v>0</v>
      </c>
      <c r="Y5" s="3">
        <f t="shared" si="2"/>
        <v>0</v>
      </c>
    </row>
    <row r="6" spans="1:25" ht="32">
      <c r="A6" s="6">
        <v>42549</v>
      </c>
      <c r="B6" s="2" t="s">
        <v>15</v>
      </c>
      <c r="C6" s="2" t="s">
        <v>16</v>
      </c>
      <c r="D6" s="2">
        <v>5</v>
      </c>
      <c r="E6" s="2" t="s">
        <v>23</v>
      </c>
      <c r="F6" s="2">
        <v>1</v>
      </c>
      <c r="G6" s="2" t="s">
        <v>27</v>
      </c>
      <c r="H6" s="2">
        <v>20</v>
      </c>
      <c r="I6" s="2">
        <v>0.26</v>
      </c>
      <c r="J6" s="2">
        <v>0.10044</v>
      </c>
      <c r="K6" s="2"/>
      <c r="L6" s="2">
        <v>1000</v>
      </c>
      <c r="M6" s="2">
        <v>3.2000000000000002E-3</v>
      </c>
      <c r="N6" s="2"/>
      <c r="O6" s="10" t="s">
        <v>28</v>
      </c>
      <c r="P6" s="2"/>
      <c r="S6" s="3">
        <f t="shared" si="0"/>
        <v>0</v>
      </c>
      <c r="V6" s="3">
        <f t="shared" si="1"/>
        <v>0</v>
      </c>
      <c r="Y6" s="3">
        <f t="shared" si="2"/>
        <v>0</v>
      </c>
    </row>
    <row r="7" spans="1:25" ht="336">
      <c r="A7" s="6">
        <v>42549</v>
      </c>
      <c r="B7" s="2" t="s">
        <v>15</v>
      </c>
      <c r="C7" s="2" t="s">
        <v>16</v>
      </c>
      <c r="D7" s="2">
        <v>5</v>
      </c>
      <c r="E7" s="2" t="s">
        <v>29</v>
      </c>
      <c r="F7" s="2">
        <v>1</v>
      </c>
      <c r="G7" s="2" t="s">
        <v>27</v>
      </c>
      <c r="H7" s="2">
        <v>1</v>
      </c>
      <c r="I7" s="2">
        <v>0.77100000000000002</v>
      </c>
      <c r="J7" s="2">
        <v>2.0087999999999999</v>
      </c>
      <c r="K7" s="2">
        <v>20000</v>
      </c>
      <c r="L7" s="2"/>
      <c r="M7" s="2">
        <v>3.2000000000000002E-3</v>
      </c>
      <c r="N7" s="2"/>
      <c r="O7" s="10" t="s">
        <v>30</v>
      </c>
      <c r="P7" s="2"/>
      <c r="S7" s="3">
        <f t="shared" si="0"/>
        <v>0</v>
      </c>
      <c r="V7" s="3">
        <f t="shared" si="1"/>
        <v>0</v>
      </c>
      <c r="Y7" s="3">
        <f t="shared" si="2"/>
        <v>0</v>
      </c>
    </row>
    <row r="8" spans="1:25" ht="32">
      <c r="A8" s="6">
        <v>42551</v>
      </c>
      <c r="B8" s="2" t="s">
        <v>15</v>
      </c>
      <c r="C8" s="2" t="s">
        <v>16</v>
      </c>
      <c r="D8" s="2">
        <v>5</v>
      </c>
      <c r="E8" s="2" t="s">
        <v>31</v>
      </c>
      <c r="F8" s="2">
        <v>1</v>
      </c>
      <c r="G8" s="2"/>
      <c r="H8" s="2">
        <v>20</v>
      </c>
      <c r="I8" s="2">
        <v>6.95</v>
      </c>
      <c r="J8" s="2">
        <v>0.10044</v>
      </c>
      <c r="K8" s="2">
        <v>1000</v>
      </c>
      <c r="L8" s="2"/>
      <c r="M8" s="2">
        <v>3.2000000000000002E-3</v>
      </c>
      <c r="N8" s="2"/>
      <c r="O8" s="11" t="s">
        <v>32</v>
      </c>
      <c r="P8" s="2"/>
      <c r="S8" s="3">
        <f t="shared" si="0"/>
        <v>0</v>
      </c>
      <c r="V8" s="3">
        <f t="shared" si="1"/>
        <v>0</v>
      </c>
      <c r="Y8" s="3">
        <f t="shared" si="2"/>
        <v>0</v>
      </c>
    </row>
    <row r="9" spans="1:25" ht="32">
      <c r="A9" s="6">
        <v>42551</v>
      </c>
      <c r="B9" s="2" t="s">
        <v>15</v>
      </c>
      <c r="C9" s="2" t="s">
        <v>16</v>
      </c>
      <c r="D9" s="2">
        <v>5</v>
      </c>
      <c r="E9" s="2" t="s">
        <v>31</v>
      </c>
      <c r="F9" s="2">
        <v>1</v>
      </c>
      <c r="G9" s="2"/>
      <c r="H9" s="2">
        <v>20</v>
      </c>
      <c r="I9" s="2">
        <v>6.95</v>
      </c>
      <c r="J9" s="2">
        <v>0.8</v>
      </c>
      <c r="K9" s="2">
        <v>3000</v>
      </c>
      <c r="L9" s="2"/>
      <c r="M9" s="2">
        <v>3.2000000000000002E-3</v>
      </c>
      <c r="N9" s="2"/>
      <c r="O9" s="11"/>
      <c r="S9" s="3">
        <f t="shared" si="0"/>
        <v>0</v>
      </c>
      <c r="V9" s="3">
        <f t="shared" si="1"/>
        <v>0</v>
      </c>
      <c r="Y9" s="3">
        <f t="shared" si="2"/>
        <v>0</v>
      </c>
    </row>
  </sheetData>
  <mergeCells count="4">
    <mergeCell ref="O8:O9"/>
    <mergeCell ref="Q1:S1"/>
    <mergeCell ref="T1:V1"/>
    <mergeCell ref="W1:Y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Clémence Briosne Fréjaville</dc:creator>
  <cp:lastModifiedBy>Clémence Briosne Fréjaville</cp:lastModifiedBy>
  <dcterms:created xsi:type="dcterms:W3CDTF">2016-07-04T01:20:58Z</dcterms:created>
  <dcterms:modified xsi:type="dcterms:W3CDTF">2016-07-04T01:57:00Z</dcterms:modified>
</cp:coreProperties>
</file>