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showInkAnnotation="0"/>
  <bookViews>
    <workbookView xWindow="0" yWindow="456" windowWidth="25596" windowHeight="13176" tabRatio="500" activeTab="1"/>
  </bookViews>
  <sheets>
    <sheet name="Feuil1" sheetId="1" r:id="rId1"/>
    <sheet name="Feuil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2" l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C6" i="2"/>
  <c r="D6" i="2"/>
  <c r="E6" i="2"/>
  <c r="F6" i="2"/>
  <c r="G6" i="2"/>
  <c r="H6" i="2"/>
  <c r="I6" i="2"/>
  <c r="J6" i="2"/>
  <c r="L6" i="2"/>
  <c r="M6" i="2"/>
  <c r="O6" i="2"/>
  <c r="Q6" i="2"/>
  <c r="B6" i="2"/>
  <c r="C25" i="1"/>
  <c r="C23" i="1"/>
  <c r="C19" i="1"/>
  <c r="D19" i="1"/>
  <c r="E19" i="1"/>
  <c r="F19" i="1"/>
  <c r="G19" i="1"/>
  <c r="H19" i="1"/>
  <c r="I19" i="1"/>
  <c r="J19" i="1"/>
  <c r="B19" i="1"/>
  <c r="J15" i="1"/>
  <c r="E15" i="1"/>
  <c r="F15" i="1"/>
  <c r="G15" i="1"/>
  <c r="H15" i="1"/>
  <c r="I15" i="1"/>
  <c r="D15" i="1"/>
  <c r="E11" i="1"/>
  <c r="F11" i="1"/>
  <c r="G11" i="1"/>
  <c r="H11" i="1"/>
  <c r="D11" i="1"/>
  <c r="C9" i="1"/>
</calcChain>
</file>

<file path=xl/sharedStrings.xml><?xml version="1.0" encoding="utf-8"?>
<sst xmlns="http://schemas.openxmlformats.org/spreadsheetml/2006/main" count="52" uniqueCount="35">
  <si>
    <t>Colonne1</t>
  </si>
  <si>
    <t>Numero d'experience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</si>
  <si>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</si>
  <si>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</si>
  <si>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</si>
  <si>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</si>
  <si>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</si>
  <si>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</si>
  <si>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</si>
  <si>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</si>
  <si>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</si>
  <si>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dose factor</t>
  </si>
  <si>
    <t>loop</t>
  </si>
  <si>
    <t>Colonne16</t>
  </si>
  <si>
    <t>0,24</t>
  </si>
  <si>
    <t>0,28</t>
  </si>
  <si>
    <t>0,32</t>
  </si>
  <si>
    <t>0,36</t>
  </si>
  <si>
    <t>0,4</t>
  </si>
  <si>
    <t>0,44</t>
  </si>
  <si>
    <t>0,48</t>
  </si>
  <si>
    <t>0,52</t>
  </si>
  <si>
    <t>0,56</t>
  </si>
  <si>
    <t>0,42</t>
  </si>
  <si>
    <t>0,54</t>
  </si>
  <si>
    <t>0,6</t>
  </si>
  <si>
    <t>0,66</t>
  </si>
  <si>
    <t>0,72</t>
  </si>
  <si>
    <t>0,78</t>
  </si>
  <si>
    <t>0,84</t>
  </si>
  <si>
    <t>20 (DF 0,4)</t>
  </si>
  <si>
    <t>20 (DF 0,6)</t>
  </si>
  <si>
    <t>moy 20</t>
  </si>
  <si>
    <t>loops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</si>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</sst>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3" borderId="0" xfId="0" applyFill="1"/>
    <xf numFmtId="0" fontId="0" fillId="3" borderId="0" xfId="0" applyNumberFormat="1" applyFill="1"/>
    <xf numFmtId="0" fontId="3" fillId="0" borderId="0" xfId="0" applyFont="1"/>
    <xf numFmtId="0" fontId="0" fillId="4" borderId="0" xfId="0" applyFill="1"/>
    <xf numFmtId="0" fontId="0" fillId="5" borderId="0" xfId="0" applyNumberFormat="1" applyFill="1"/>
    <xf numFmtId="0" fontId="3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41"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Feuil2!$A$25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9.2359160646156305E-2"/>
                  <c:y val="8.46955534067012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Feuil2!$B$24:$Q$24</c:f>
              <c:strCache>
                <c:ptCount val="16"/>
                <c:pt idx="0">
                  <c:v>0,24</c:v>
                </c:pt>
                <c:pt idx="1">
                  <c:v>0,28</c:v>
                </c:pt>
                <c:pt idx="2">
                  <c:v>0,32</c:v>
                </c:pt>
                <c:pt idx="3">
                  <c:v>0,36</c:v>
                </c:pt>
                <c:pt idx="4">
                  <c:v>0,4</c:v>
                </c:pt>
                <c:pt idx="5">
                  <c:v>0,42</c:v>
                </c:pt>
                <c:pt idx="6">
                  <c:v>0,44</c:v>
                </c:pt>
                <c:pt idx="7">
                  <c:v>0,48</c:v>
                </c:pt>
                <c:pt idx="8">
                  <c:v>0,52</c:v>
                </c:pt>
                <c:pt idx="9">
                  <c:v>0,54</c:v>
                </c:pt>
                <c:pt idx="10">
                  <c:v>0,56</c:v>
                </c:pt>
                <c:pt idx="11">
                  <c:v>0,6</c:v>
                </c:pt>
                <c:pt idx="12">
                  <c:v>0,66</c:v>
                </c:pt>
                <c:pt idx="13">
                  <c:v>0,72</c:v>
                </c:pt>
                <c:pt idx="14">
                  <c:v>0,78</c:v>
                </c:pt>
                <c:pt idx="15">
                  <c:v>0,84</c:v>
                </c:pt>
              </c:strCache>
            </c:strRef>
          </c:xVal>
          <c:yVal>
            <c:numRef>
              <c:f>Feuil2!$B$25:$Q$25</c:f>
              <c:numCache>
                <c:formatCode>General</c:formatCode>
                <c:ptCount val="16"/>
                <c:pt idx="3">
                  <c:v>60.29</c:v>
                </c:pt>
                <c:pt idx="5">
                  <c:v>64.760000000000005</c:v>
                </c:pt>
                <c:pt idx="7">
                  <c:v>68.105000000000004</c:v>
                </c:pt>
                <c:pt idx="11">
                  <c:v>75.92</c:v>
                </c:pt>
                <c:pt idx="13">
                  <c:v>83.74</c:v>
                </c:pt>
                <c:pt idx="15">
                  <c:v>92.67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Feuil2!$A$26</c:f>
              <c:strCache>
                <c:ptCount val="1"/>
                <c:pt idx="0">
                  <c:v>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070500852341904E-2"/>
                  <c:y val="-2.5639207379779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Feuil2!$B$24:$Q$24</c:f>
              <c:strCache>
                <c:ptCount val="16"/>
                <c:pt idx="0">
                  <c:v>0,24</c:v>
                </c:pt>
                <c:pt idx="1">
                  <c:v>0,28</c:v>
                </c:pt>
                <c:pt idx="2">
                  <c:v>0,32</c:v>
                </c:pt>
                <c:pt idx="3">
                  <c:v>0,36</c:v>
                </c:pt>
                <c:pt idx="4">
                  <c:v>0,4</c:v>
                </c:pt>
                <c:pt idx="5">
                  <c:v>0,42</c:v>
                </c:pt>
                <c:pt idx="6">
                  <c:v>0,44</c:v>
                </c:pt>
                <c:pt idx="7">
                  <c:v>0,48</c:v>
                </c:pt>
                <c:pt idx="8">
                  <c:v>0,52</c:v>
                </c:pt>
                <c:pt idx="9">
                  <c:v>0,54</c:v>
                </c:pt>
                <c:pt idx="10">
                  <c:v>0,56</c:v>
                </c:pt>
                <c:pt idx="11">
                  <c:v>0,6</c:v>
                </c:pt>
                <c:pt idx="12">
                  <c:v>0,66</c:v>
                </c:pt>
                <c:pt idx="13">
                  <c:v>0,72</c:v>
                </c:pt>
                <c:pt idx="14">
                  <c:v>0,78</c:v>
                </c:pt>
                <c:pt idx="15">
                  <c:v>0,84</c:v>
                </c:pt>
              </c:strCache>
            </c:strRef>
          </c:xVal>
          <c:yVal>
            <c:numRef>
              <c:f>Feuil2!$B$26:$Q$26</c:f>
              <c:numCache>
                <c:formatCode>General</c:formatCode>
                <c:ptCount val="16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58.06</c:v>
                </c:pt>
                <c:pt idx="4">
                  <c:v>61.405000000000001</c:v>
                </c:pt>
                <c:pt idx="5">
                  <c:v>61.405000000000001</c:v>
                </c:pt>
                <c:pt idx="6">
                  <c:v>65.875</c:v>
                </c:pt>
                <c:pt idx="7">
                  <c:v>66.987499999999997</c:v>
                </c:pt>
                <c:pt idx="8">
                  <c:v>72.575000000000003</c:v>
                </c:pt>
                <c:pt idx="10">
                  <c:v>75.924999999999997</c:v>
                </c:pt>
                <c:pt idx="11">
                  <c:v>73.69</c:v>
                </c:pt>
                <c:pt idx="13">
                  <c:v>82.62</c:v>
                </c:pt>
                <c:pt idx="15">
                  <c:v>97.09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Feuil2!$A$27</c:f>
              <c:strCache>
                <c:ptCount val="1"/>
                <c:pt idx="0">
                  <c:v>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1070500852341904E-2"/>
                  <c:y val="2.81507574711056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Feuil2!$B$24:$Q$24</c:f>
              <c:strCache>
                <c:ptCount val="16"/>
                <c:pt idx="0">
                  <c:v>0,24</c:v>
                </c:pt>
                <c:pt idx="1">
                  <c:v>0,28</c:v>
                </c:pt>
                <c:pt idx="2">
                  <c:v>0,32</c:v>
                </c:pt>
                <c:pt idx="3">
                  <c:v>0,36</c:v>
                </c:pt>
                <c:pt idx="4">
                  <c:v>0,4</c:v>
                </c:pt>
                <c:pt idx="5">
                  <c:v>0,42</c:v>
                </c:pt>
                <c:pt idx="6">
                  <c:v>0,44</c:v>
                </c:pt>
                <c:pt idx="7">
                  <c:v>0,48</c:v>
                </c:pt>
                <c:pt idx="8">
                  <c:v>0,52</c:v>
                </c:pt>
                <c:pt idx="9">
                  <c:v>0,54</c:v>
                </c:pt>
                <c:pt idx="10">
                  <c:v>0,56</c:v>
                </c:pt>
                <c:pt idx="11">
                  <c:v>0,6</c:v>
                </c:pt>
                <c:pt idx="12">
                  <c:v>0,66</c:v>
                </c:pt>
                <c:pt idx="13">
                  <c:v>0,72</c:v>
                </c:pt>
                <c:pt idx="14">
                  <c:v>0,78</c:v>
                </c:pt>
                <c:pt idx="15">
                  <c:v>0,84</c:v>
                </c:pt>
              </c:strCache>
            </c:strRef>
          </c:xVal>
          <c:yVal>
            <c:numRef>
              <c:f>Feuil2!$B$27:$Q$27</c:f>
              <c:numCache>
                <c:formatCode>General</c:formatCode>
                <c:ptCount val="16"/>
                <c:pt idx="3">
                  <c:v>40.204999999999998</c:v>
                </c:pt>
                <c:pt idx="5">
                  <c:v>48.024999999999999</c:v>
                </c:pt>
                <c:pt idx="7">
                  <c:v>58.064999999999998</c:v>
                </c:pt>
                <c:pt idx="9">
                  <c:v>64.77</c:v>
                </c:pt>
                <c:pt idx="11">
                  <c:v>62.53</c:v>
                </c:pt>
                <c:pt idx="12">
                  <c:v>71.459999999999994</c:v>
                </c:pt>
                <c:pt idx="13">
                  <c:v>76.034999999999997</c:v>
                </c:pt>
                <c:pt idx="14">
                  <c:v>80.510000000000005</c:v>
                </c:pt>
                <c:pt idx="15">
                  <c:v>81.504999999999995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Feuil2!$A$28</c:f>
              <c:strCache>
                <c:ptCount val="1"/>
                <c:pt idx="0">
                  <c:v>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8.9781841058527503E-2"/>
                  <c:y val="2.08581602738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strRef>
              <c:f>Feuil2!$B$24:$Q$24</c:f>
              <c:strCache>
                <c:ptCount val="16"/>
                <c:pt idx="0">
                  <c:v>0,24</c:v>
                </c:pt>
                <c:pt idx="1">
                  <c:v>0,28</c:v>
                </c:pt>
                <c:pt idx="2">
                  <c:v>0,32</c:v>
                </c:pt>
                <c:pt idx="3">
                  <c:v>0,36</c:v>
                </c:pt>
                <c:pt idx="4">
                  <c:v>0,4</c:v>
                </c:pt>
                <c:pt idx="5">
                  <c:v>0,42</c:v>
                </c:pt>
                <c:pt idx="6">
                  <c:v>0,44</c:v>
                </c:pt>
                <c:pt idx="7">
                  <c:v>0,48</c:v>
                </c:pt>
                <c:pt idx="8">
                  <c:v>0,52</c:v>
                </c:pt>
                <c:pt idx="9">
                  <c:v>0,54</c:v>
                </c:pt>
                <c:pt idx="10">
                  <c:v>0,56</c:v>
                </c:pt>
                <c:pt idx="11">
                  <c:v>0,6</c:v>
                </c:pt>
                <c:pt idx="12">
                  <c:v>0,66</c:v>
                </c:pt>
                <c:pt idx="13">
                  <c:v>0,72</c:v>
                </c:pt>
                <c:pt idx="14">
                  <c:v>0,78</c:v>
                </c:pt>
                <c:pt idx="15">
                  <c:v>0,84</c:v>
                </c:pt>
              </c:strCache>
            </c:strRef>
          </c:xVal>
          <c:yVal>
            <c:numRef>
              <c:f>Feuil2!$B$28:$Q$28</c:f>
              <c:numCache>
                <c:formatCode>0.00</c:formatCode>
                <c:ptCount val="16"/>
                <c:pt idx="0">
                  <c:v>40.19</c:v>
                </c:pt>
                <c:pt idx="1">
                  <c:v>49.125</c:v>
                </c:pt>
                <c:pt idx="2">
                  <c:v>55.83</c:v>
                </c:pt>
                <c:pt idx="3">
                  <c:v>52.851666666666667</c:v>
                </c:pt>
                <c:pt idx="4">
                  <c:v>61.405000000000001</c:v>
                </c:pt>
                <c:pt idx="5">
                  <c:v>58.063333333333333</c:v>
                </c:pt>
                <c:pt idx="6">
                  <c:v>65.875</c:v>
                </c:pt>
                <c:pt idx="7">
                  <c:v>64.385833333333338</c:v>
                </c:pt>
                <c:pt idx="8">
                  <c:v>72.575000000000003</c:v>
                </c:pt>
                <c:pt idx="9">
                  <c:v>64.77</c:v>
                </c:pt>
                <c:pt idx="10">
                  <c:v>75.924999999999997</c:v>
                </c:pt>
                <c:pt idx="11">
                  <c:v>70.713333333333338</c:v>
                </c:pt>
                <c:pt idx="12">
                  <c:v>71.459999999999994</c:v>
                </c:pt>
                <c:pt idx="13">
                  <c:v>80.798333333333332</c:v>
                </c:pt>
                <c:pt idx="14">
                  <c:v>80.510000000000005</c:v>
                </c:pt>
                <c:pt idx="15">
                  <c:v>90.421666666666667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424"/>
        <c:axId val="12232960"/>
      </c:scatterChart>
      <c:valAx>
        <c:axId val="1223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2960"/>
        <c:crosses val="autoZero"/>
        <c:crossBetween val="midCat"/>
      </c:valAx>
      <c:valAx>
        <c:axId val="122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29</xdr:row>
      <xdr:rowOff>139700</xdr:rowOff>
    </xdr:from>
    <xdr:to>
      <xdr:col>13</xdr:col>
      <xdr:colOff>838200</xdr:colOff>
      <xdr:row>61</xdr:row>
      <xdr:rowOff>152400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L6" totalsRowShown="0">
  <autoFilter ref="A1:L6"/>
  <tableColumns count="12">
    <tableColumn id="1" name="Numero d'experience"/>
    <tableColumn id="2" name="a" dataDxfId="40"/>
    <tableColumn id="3" name="b" dataDxfId="39"/>
    <tableColumn id="4" name="c" dataDxfId="38"/>
    <tableColumn id="5" name="d" dataDxfId="37">
      <calculatedColumnFormula>(58.06+60.29)/2</calculatedColumnFormula>
    </tableColumn>
    <tableColumn id="6" name="e" dataDxfId="36">
      <calculatedColumnFormula>(62.52+60.29)/2</calculatedColumnFormula>
    </tableColumn>
    <tableColumn id="7" name="f" dataDxfId="35">
      <calculatedColumnFormula>(64.76+66.99)/2</calculatedColumnFormula>
    </tableColumn>
    <tableColumn id="8" name="g" dataDxfId="34">
      <calculatedColumnFormula>(69.22)</calculatedColumnFormula>
    </tableColumn>
    <tableColumn id="10" name="h" dataDxfId="33">
      <calculatedColumnFormula>(73.69+71.46)/2</calculatedColumnFormula>
    </tableColumn>
    <tableColumn id="9" name="i" dataDxfId="32">
      <calculatedColumnFormula>(78.16+73.69)/2</calculatedColumnFormula>
    </tableColumn>
    <tableColumn id="11" name="dose factor" dataDxfId="31"/>
    <tableColumn id="12" name="loop" dataDxfId="30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id="3" name="Tableau3" displayName="Tableau3" ref="A1:R6" totalsRowShown="0">
  <autoFilter ref="A1:R6"/>
  <tableColumns count="18">
    <tableColumn id="1" name="Colonne1"/>
    <tableColumn id="2" name="0,24" dataDxfId="29"/>
    <tableColumn id="3" name="0,28" dataDxfId="28"/>
    <tableColumn id="4" name="0,32" dataDxfId="27"/>
    <tableColumn id="5" name="0,36" dataDxfId="26"/>
    <tableColumn id="6" name="0,4" dataDxfId="25"/>
    <tableColumn id="17" name="0,42" dataDxfId="24"/>
    <tableColumn id="7" name="0,44" dataDxfId="23"/>
    <tableColumn id="8" name="0,48" dataDxfId="22"/>
    <tableColumn id="9" name="0,52" dataDxfId="21"/>
    <tableColumn id="18" name="0,54" dataDxfId="20"/>
    <tableColumn id="10" name="0,56" dataDxfId="19"/>
    <tableColumn id="11" name="0,6"/>
    <tableColumn id="12" name="0,66"/>
    <tableColumn id="13" name="0,72"/>
    <tableColumn id="14" name="0,78"/>
    <tableColumn id="15" name="0,84"/>
    <tableColumn id="16" name="Colonne16"/>
  </tableColumns>
  <tableStyleInfo name="TableStyleMedium9" showFirstColumn="1" showLastColumn="0" showRowStripes="0" showColumnStripes="0"/>
</table>
</file>

<file path=xl/tables/table3.xml><?xml version="1.0" encoding="utf-8"?>
<table xmlns="http://schemas.openxmlformats.org/spreadsheetml/2006/main" id="4" name="Tableau4" displayName="Tableau4" ref="A24:Q28" totalsRowShown="0" headerRowDxfId="18" dataDxfId="17">
  <autoFilter ref="A24:Q28"/>
  <tableColumns count="17">
    <tableColumn id="1" name="loops" dataDxfId="16"/>
    <tableColumn id="2" name="0,24" dataDxfId="15"/>
    <tableColumn id="3" name="0,28" dataDxfId="14"/>
    <tableColumn id="4" name="0,32" dataDxfId="13"/>
    <tableColumn id="5" name="0,36" dataDxfId="12"/>
    <tableColumn id="6" name="0,4" dataDxfId="11"/>
    <tableColumn id="7" name="0,42" dataDxfId="10"/>
    <tableColumn id="8" name="0,44" dataDxfId="9"/>
    <tableColumn id="9" name="0,48" dataDxfId="8"/>
    <tableColumn id="10" name="0,52" dataDxfId="7"/>
    <tableColumn id="11" name="0,54" dataDxfId="6"/>
    <tableColumn id="12" name="0,56" dataDxfId="5"/>
    <tableColumn id="13" name="0,6" dataDxfId="4"/>
    <tableColumn id="14" name="0,66" dataDxfId="3"/>
    <tableColumn id="15" name="0,72" dataDxfId="2"/>
    <tableColumn id="16" name="0,78" dataDxfId="1"/>
    <tableColumn id="17" name="0,84" data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D4" sqref="D4"/>
    </sheetView>
  </sheetViews>
  <sheetFormatPr baseColWidth="10" defaultRowHeight="15.6" x14ac:dyDescent="0.3"/>
  <cols>
    <col min="1" max="1" width="11.19921875" customWidth="1"/>
    <col min="2" max="2" width="11.19921875" style="1" customWidth="1"/>
    <col min="3" max="3" width="11.5" style="1" customWidth="1"/>
    <col min="4" max="9" width="11.19921875" style="1" customWidth="1"/>
    <col min="10" max="10" width="21" style="1" bestFit="1" customWidth="1"/>
    <col min="11" max="11" width="18.796875" bestFit="1" customWidth="1"/>
    <col min="12" max="16" width="12.5" customWidth="1"/>
  </cols>
  <sheetData>
    <row r="1" spans="1:12" x14ac:dyDescent="0.3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3" t="s">
        <v>11</v>
      </c>
      <c r="L1" t="s">
        <v>12</v>
      </c>
    </row>
    <row r="2" spans="1:12" x14ac:dyDescent="0.3">
      <c r="A2">
        <v>76</v>
      </c>
      <c r="B2" s="1">
        <v>40.19</v>
      </c>
      <c r="C2" s="1">
        <v>49.125</v>
      </c>
      <c r="D2" s="1">
        <v>55.83</v>
      </c>
      <c r="E2" s="1">
        <v>59.174999999999997</v>
      </c>
      <c r="F2" s="1">
        <v>61.405000000000001</v>
      </c>
      <c r="G2" s="1">
        <v>65.875</v>
      </c>
      <c r="H2" s="1">
        <v>69.22</v>
      </c>
      <c r="I2" s="1">
        <v>72.575000000000003</v>
      </c>
      <c r="J2" s="1">
        <v>75.924999999999997</v>
      </c>
      <c r="K2" s="4">
        <v>0.4</v>
      </c>
      <c r="L2" s="1">
        <v>20</v>
      </c>
    </row>
    <row r="3" spans="1:12" x14ac:dyDescent="0.3">
      <c r="A3">
        <v>77</v>
      </c>
      <c r="B3" s="1">
        <v>56.945</v>
      </c>
      <c r="C3" s="1">
        <v>61.405000000000001</v>
      </c>
      <c r="D3" s="1">
        <v>64.754999999999995</v>
      </c>
      <c r="F3" s="1">
        <v>73.69</v>
      </c>
      <c r="H3" s="1">
        <v>82.62</v>
      </c>
      <c r="J3" s="1">
        <v>97.09</v>
      </c>
      <c r="K3" s="4">
        <v>0.6</v>
      </c>
      <c r="L3" s="1">
        <v>20</v>
      </c>
    </row>
    <row r="4" spans="1:12" x14ac:dyDescent="0.3">
      <c r="A4">
        <v>78</v>
      </c>
      <c r="B4" s="1">
        <v>60.29</v>
      </c>
      <c r="C4" s="1">
        <v>64.760000000000005</v>
      </c>
      <c r="D4" s="1">
        <v>68.105000000000004</v>
      </c>
      <c r="F4" s="1">
        <v>75.92</v>
      </c>
      <c r="H4" s="1">
        <v>83.74</v>
      </c>
      <c r="J4" s="1">
        <v>92.67</v>
      </c>
      <c r="K4" s="4">
        <v>0.6</v>
      </c>
      <c r="L4" s="1">
        <v>2</v>
      </c>
    </row>
    <row r="5" spans="1:12" x14ac:dyDescent="0.3">
      <c r="A5">
        <v>79</v>
      </c>
      <c r="B5" s="1">
        <v>40.204999999999998</v>
      </c>
      <c r="C5" s="1">
        <v>48.024999999999999</v>
      </c>
      <c r="D5" s="1">
        <v>58.064999999999998</v>
      </c>
      <c r="E5" s="1">
        <v>64.77</v>
      </c>
      <c r="F5" s="1">
        <v>62.53</v>
      </c>
      <c r="G5" s="1">
        <v>71.459999999999994</v>
      </c>
      <c r="H5" s="1">
        <v>76.034999999999997</v>
      </c>
      <c r="I5" s="1">
        <v>80.510000000000005</v>
      </c>
      <c r="J5" s="1">
        <v>81.504999999999995</v>
      </c>
      <c r="K5" s="4">
        <v>0.6</v>
      </c>
      <c r="L5" s="1">
        <v>200</v>
      </c>
    </row>
    <row r="6" spans="1:12" x14ac:dyDescent="0.3">
      <c r="A6" s="3" t="s">
        <v>11</v>
      </c>
      <c r="B6" s="4">
        <v>0.6</v>
      </c>
      <c r="C6" s="4">
        <v>0.7</v>
      </c>
      <c r="D6" s="4">
        <v>0.8</v>
      </c>
      <c r="E6" s="4">
        <v>0.9</v>
      </c>
      <c r="F6" s="4">
        <v>1</v>
      </c>
      <c r="G6" s="4">
        <v>1.1000000000000001</v>
      </c>
      <c r="H6" s="4">
        <v>1.2</v>
      </c>
      <c r="I6" s="4">
        <v>1.3</v>
      </c>
      <c r="J6" s="4">
        <v>1.4</v>
      </c>
      <c r="K6" s="4"/>
      <c r="L6" s="1"/>
    </row>
    <row r="9" spans="1:12" x14ac:dyDescent="0.3">
      <c r="C9" s="1">
        <f>(58.06+55.83)/2</f>
        <v>56.945</v>
      </c>
      <c r="D9" s="1">
        <v>60.29</v>
      </c>
      <c r="E9" s="1">
        <v>62.52</v>
      </c>
      <c r="F9" s="1">
        <v>71.459999999999994</v>
      </c>
      <c r="H9" s="1">
        <v>82.62</v>
      </c>
    </row>
    <row r="10" spans="1:12" x14ac:dyDescent="0.3">
      <c r="D10" s="1">
        <v>62.52</v>
      </c>
      <c r="E10" s="1">
        <v>66.989999999999995</v>
      </c>
      <c r="F10" s="1">
        <v>75.92</v>
      </c>
    </row>
    <row r="11" spans="1:12" x14ac:dyDescent="0.3">
      <c r="D11" s="1">
        <f>AVERAGE(D9:D10)</f>
        <v>61.405000000000001</v>
      </c>
      <c r="E11" s="1">
        <f t="shared" ref="E11:H11" si="0">AVERAGE(E9:E10)</f>
        <v>64.754999999999995</v>
      </c>
      <c r="F11" s="1">
        <f t="shared" si="0"/>
        <v>73.69</v>
      </c>
      <c r="G11" s="1" t="e">
        <f t="shared" si="0"/>
        <v>#DIV/0!</v>
      </c>
      <c r="H11" s="1">
        <f t="shared" si="0"/>
        <v>82.62</v>
      </c>
    </row>
    <row r="13" spans="1:12" x14ac:dyDescent="0.3">
      <c r="D13" s="1">
        <v>66.989999999999995</v>
      </c>
      <c r="F13" s="1">
        <v>75.92</v>
      </c>
      <c r="H13" s="1">
        <v>82.62</v>
      </c>
      <c r="J13" s="1">
        <v>89.32</v>
      </c>
    </row>
    <row r="14" spans="1:12" x14ac:dyDescent="0.3">
      <c r="D14" s="1">
        <v>69.22</v>
      </c>
      <c r="H14" s="1">
        <v>84.86</v>
      </c>
      <c r="J14" s="1">
        <v>96.02</v>
      </c>
    </row>
    <row r="15" spans="1:12" x14ac:dyDescent="0.3">
      <c r="D15" s="1">
        <f>AVERAGE(D13:D14)</f>
        <v>68.10499999999999</v>
      </c>
      <c r="E15" s="1" t="e">
        <f t="shared" ref="E15:J15" si="1">AVERAGE(E13:E14)</f>
        <v>#DIV/0!</v>
      </c>
      <c r="F15" s="1">
        <f t="shared" si="1"/>
        <v>75.92</v>
      </c>
      <c r="G15" s="1" t="e">
        <f t="shared" si="1"/>
        <v>#DIV/0!</v>
      </c>
      <c r="H15" s="1">
        <f t="shared" si="1"/>
        <v>83.740000000000009</v>
      </c>
      <c r="I15" s="1" t="e">
        <f t="shared" si="1"/>
        <v>#DIV/0!</v>
      </c>
      <c r="J15" s="1">
        <f t="shared" si="1"/>
        <v>92.669999999999987</v>
      </c>
    </row>
    <row r="17" spans="2:15" x14ac:dyDescent="0.3">
      <c r="B17" s="1">
        <v>42.43</v>
      </c>
      <c r="C17" s="1">
        <v>49.13</v>
      </c>
      <c r="D17" s="1">
        <v>58.06</v>
      </c>
      <c r="E17" s="1">
        <v>64.760000000000005</v>
      </c>
      <c r="F17" s="1">
        <v>60.3</v>
      </c>
      <c r="G17" s="1">
        <v>71.459999999999994</v>
      </c>
      <c r="H17" s="1">
        <v>78.27</v>
      </c>
      <c r="I17" s="1">
        <v>82.75</v>
      </c>
      <c r="J17" s="1">
        <v>82.62</v>
      </c>
    </row>
    <row r="18" spans="2:15" x14ac:dyDescent="0.3">
      <c r="B18" s="1">
        <v>37.979999999999997</v>
      </c>
      <c r="C18" s="1">
        <v>46.92</v>
      </c>
      <c r="D18" s="1">
        <v>58.07</v>
      </c>
      <c r="E18" s="1">
        <v>64.78</v>
      </c>
      <c r="F18" s="1">
        <v>64.760000000000005</v>
      </c>
      <c r="G18" s="1">
        <v>71.459999999999994</v>
      </c>
      <c r="H18" s="1">
        <v>73.8</v>
      </c>
      <c r="I18" s="1">
        <v>78.27</v>
      </c>
      <c r="J18" s="1">
        <v>80.39</v>
      </c>
    </row>
    <row r="19" spans="2:15" x14ac:dyDescent="0.3">
      <c r="B19" s="1">
        <f>AVERAGE(B17:B18)</f>
        <v>40.204999999999998</v>
      </c>
      <c r="C19" s="1">
        <f t="shared" ref="C19:J19" si="2">AVERAGE(C17:C18)</f>
        <v>48.025000000000006</v>
      </c>
      <c r="D19" s="1">
        <f t="shared" si="2"/>
        <v>58.064999999999998</v>
      </c>
      <c r="E19" s="1">
        <f t="shared" si="2"/>
        <v>64.77000000000001</v>
      </c>
      <c r="F19" s="1">
        <f t="shared" si="2"/>
        <v>62.53</v>
      </c>
      <c r="G19" s="1">
        <f t="shared" si="2"/>
        <v>71.459999999999994</v>
      </c>
      <c r="H19" s="1">
        <f t="shared" si="2"/>
        <v>76.034999999999997</v>
      </c>
      <c r="I19" s="1">
        <f t="shared" si="2"/>
        <v>80.509999999999991</v>
      </c>
      <c r="J19" s="1">
        <f t="shared" si="2"/>
        <v>81.504999999999995</v>
      </c>
    </row>
    <row r="22" spans="2:15" x14ac:dyDescent="0.3">
      <c r="J22" s="2"/>
      <c r="K22" s="2"/>
      <c r="L22" s="2"/>
      <c r="M22" s="2"/>
      <c r="N22" s="2"/>
      <c r="O22" s="2"/>
    </row>
    <row r="23" spans="2:15" x14ac:dyDescent="0.3">
      <c r="C23" s="1">
        <f>69.22</f>
        <v>69.22</v>
      </c>
    </row>
    <row r="24" spans="2:15" x14ac:dyDescent="0.3">
      <c r="C24" s="1">
        <v>66.989999999999995</v>
      </c>
    </row>
    <row r="25" spans="2:15" x14ac:dyDescent="0.3">
      <c r="C25" s="1">
        <f>AVERAGE(C23:C24)</f>
        <v>68.10499999999999</v>
      </c>
    </row>
  </sheetData>
  <pageMargins left="0.7" right="0.7" top="0.75" bottom="0.75" header="0.3" footer="0.3"/>
  <ignoredErrors>
    <ignoredError sqref="J2:J4 F2:I2 H3 E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G13" sqref="G13"/>
    </sheetView>
  </sheetViews>
  <sheetFormatPr baseColWidth="10" defaultRowHeight="15.6" x14ac:dyDescent="0.3"/>
  <cols>
    <col min="1" max="1" width="11.19921875" customWidth="1"/>
    <col min="2" max="2" width="11.5" customWidth="1"/>
    <col min="3" max="3" width="11.19921875" customWidth="1"/>
    <col min="4" max="4" width="11.5" customWidth="1"/>
    <col min="5" max="9" width="11.19921875" customWidth="1"/>
    <col min="10" max="10" width="12.19921875" customWidth="1"/>
    <col min="11" max="18" width="12.5" customWidth="1"/>
  </cols>
  <sheetData>
    <row r="1" spans="1:18" x14ac:dyDescent="0.3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23</v>
      </c>
      <c r="H1" s="1" t="s">
        <v>19</v>
      </c>
      <c r="I1" s="1" t="s">
        <v>20</v>
      </c>
      <c r="J1" s="1" t="s">
        <v>21</v>
      </c>
      <c r="K1" s="1" t="s">
        <v>24</v>
      </c>
      <c r="L1" s="1" t="s">
        <v>22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13</v>
      </c>
    </row>
    <row r="2" spans="1:18" x14ac:dyDescent="0.3">
      <c r="A2">
        <v>2</v>
      </c>
      <c r="B2" s="1"/>
      <c r="C2" s="1"/>
      <c r="D2" s="1"/>
      <c r="E2" s="2">
        <v>60.29</v>
      </c>
      <c r="F2" s="1"/>
      <c r="G2" s="2">
        <v>64.760000000000005</v>
      </c>
      <c r="H2" s="1"/>
      <c r="I2" s="1">
        <v>68.105000000000004</v>
      </c>
      <c r="J2" s="1"/>
      <c r="K2" s="1"/>
      <c r="L2" s="1"/>
      <c r="M2" s="2">
        <v>75.92</v>
      </c>
      <c r="O2" s="2">
        <v>83.74</v>
      </c>
      <c r="Q2" s="2">
        <v>92.67</v>
      </c>
    </row>
    <row r="3" spans="1:18" x14ac:dyDescent="0.3">
      <c r="A3" t="s">
        <v>30</v>
      </c>
      <c r="B3" s="1">
        <v>40.19</v>
      </c>
      <c r="C3" s="1">
        <v>49.125</v>
      </c>
      <c r="D3" s="1">
        <v>55.83</v>
      </c>
      <c r="E3" s="7">
        <v>59.174999999999997</v>
      </c>
      <c r="F3" s="1">
        <v>61.405000000000001</v>
      </c>
      <c r="G3" s="1"/>
      <c r="H3" s="1">
        <v>65.875</v>
      </c>
      <c r="I3" s="7">
        <v>69.22</v>
      </c>
      <c r="J3" s="1">
        <v>72.575000000000003</v>
      </c>
      <c r="K3" s="1"/>
      <c r="L3" s="1">
        <v>75.924999999999997</v>
      </c>
    </row>
    <row r="4" spans="1:18" x14ac:dyDescent="0.3">
      <c r="A4" t="s">
        <v>31</v>
      </c>
      <c r="B4" s="1"/>
      <c r="C4" s="1"/>
      <c r="D4" s="1"/>
      <c r="E4" s="8">
        <v>56.945</v>
      </c>
      <c r="F4" s="5"/>
      <c r="G4" s="5">
        <v>61.405000000000001</v>
      </c>
      <c r="H4" s="5"/>
      <c r="I4" s="8">
        <v>64.754999999999995</v>
      </c>
      <c r="J4" s="5"/>
      <c r="K4" s="5"/>
      <c r="L4" s="5"/>
      <c r="M4" s="5">
        <v>73.69</v>
      </c>
      <c r="N4" s="5"/>
      <c r="O4" s="5">
        <v>82.62</v>
      </c>
      <c r="P4" s="5"/>
      <c r="Q4" s="5">
        <v>97.09</v>
      </c>
    </row>
    <row r="5" spans="1:18" x14ac:dyDescent="0.3">
      <c r="A5">
        <v>200</v>
      </c>
      <c r="B5" s="1"/>
      <c r="C5" s="1"/>
      <c r="D5" s="1"/>
      <c r="E5" s="2">
        <v>40.204999999999998</v>
      </c>
      <c r="F5" s="1"/>
      <c r="G5" s="2">
        <v>48.024999999999999</v>
      </c>
      <c r="H5" s="1"/>
      <c r="I5" s="2">
        <v>58.064999999999998</v>
      </c>
      <c r="J5" s="1"/>
      <c r="K5" s="2">
        <v>64.77</v>
      </c>
      <c r="L5" s="1"/>
      <c r="M5" s="2">
        <v>62.53</v>
      </c>
      <c r="N5" s="2">
        <v>71.459999999999994</v>
      </c>
      <c r="O5" s="2">
        <v>76.034999999999997</v>
      </c>
      <c r="P5" s="2">
        <v>80.510000000000005</v>
      </c>
      <c r="Q5" s="2">
        <v>81.504999999999995</v>
      </c>
    </row>
    <row r="6" spans="1:18" x14ac:dyDescent="0.3">
      <c r="A6" t="s">
        <v>32</v>
      </c>
      <c r="B6" s="1">
        <f>AVERAGE(B3:B4)</f>
        <v>40.19</v>
      </c>
      <c r="C6" s="1">
        <f t="shared" ref="C6:Q6" si="0">AVERAGE(C3:C4)</f>
        <v>49.125</v>
      </c>
      <c r="D6" s="1">
        <f t="shared" si="0"/>
        <v>55.83</v>
      </c>
      <c r="E6" s="1">
        <f t="shared" si="0"/>
        <v>58.06</v>
      </c>
      <c r="F6" s="1">
        <f t="shared" si="0"/>
        <v>61.405000000000001</v>
      </c>
      <c r="G6" s="1">
        <f t="shared" si="0"/>
        <v>61.405000000000001</v>
      </c>
      <c r="H6" s="1">
        <f t="shared" si="0"/>
        <v>65.875</v>
      </c>
      <c r="I6" s="1">
        <f t="shared" si="0"/>
        <v>66.987499999999997</v>
      </c>
      <c r="J6" s="1">
        <f t="shared" si="0"/>
        <v>72.575000000000003</v>
      </c>
      <c r="K6" s="1"/>
      <c r="L6" s="1">
        <f t="shared" si="0"/>
        <v>75.924999999999997</v>
      </c>
      <c r="M6" s="1">
        <f t="shared" si="0"/>
        <v>73.69</v>
      </c>
      <c r="N6" s="1"/>
      <c r="O6" s="1">
        <f t="shared" si="0"/>
        <v>82.62</v>
      </c>
      <c r="P6" s="1"/>
      <c r="Q6" s="1">
        <f t="shared" si="0"/>
        <v>97.09</v>
      </c>
    </row>
    <row r="7" spans="1:18" x14ac:dyDescent="0.3">
      <c r="B7" s="6"/>
      <c r="C7" s="6"/>
      <c r="D7" s="6"/>
      <c r="E7" s="6"/>
      <c r="F7" s="6"/>
      <c r="G7" s="6"/>
      <c r="H7" s="6"/>
      <c r="I7" s="6"/>
      <c r="J7" s="6"/>
    </row>
    <row r="8" spans="1:18" x14ac:dyDescent="0.3">
      <c r="E8" s="3"/>
      <c r="G8" s="3"/>
      <c r="I8" s="3"/>
      <c r="K8" s="3"/>
      <c r="M8" s="3"/>
      <c r="N8" s="3"/>
      <c r="O8" s="3"/>
      <c r="P8" s="3"/>
      <c r="Q8" s="3"/>
    </row>
    <row r="13" spans="1:18" x14ac:dyDescent="0.3">
      <c r="C13" s="2"/>
      <c r="D13" s="2"/>
      <c r="E13" s="2"/>
      <c r="F13" s="2"/>
      <c r="G13" s="2"/>
      <c r="H13" s="2"/>
      <c r="I13" s="2"/>
      <c r="J13" s="2"/>
      <c r="K13" s="2"/>
    </row>
    <row r="15" spans="1:18" x14ac:dyDescent="0.3">
      <c r="C15" s="2"/>
      <c r="D15" s="2"/>
      <c r="E15" s="2"/>
      <c r="F15" s="2"/>
      <c r="G15" s="2"/>
      <c r="H15" s="2"/>
      <c r="I15" s="2"/>
      <c r="J15" s="2"/>
      <c r="K15" s="2"/>
    </row>
    <row r="20" spans="1:17" x14ac:dyDescent="0.3">
      <c r="C20" s="2"/>
      <c r="D20" s="2"/>
      <c r="E20" s="2"/>
      <c r="F20" s="2"/>
      <c r="G20" s="2"/>
      <c r="H20" s="2"/>
      <c r="I20" s="2"/>
      <c r="J20" s="2"/>
      <c r="K20" s="2"/>
    </row>
    <row r="24" spans="1:17" x14ac:dyDescent="0.3">
      <c r="A24" s="9" t="s">
        <v>33</v>
      </c>
      <c r="B24" s="10" t="s">
        <v>14</v>
      </c>
      <c r="C24" s="10" t="s">
        <v>15</v>
      </c>
      <c r="D24" s="10" t="s">
        <v>16</v>
      </c>
      <c r="E24" s="10" t="s">
        <v>17</v>
      </c>
      <c r="F24" s="10" t="s">
        <v>18</v>
      </c>
      <c r="G24" s="10" t="s">
        <v>23</v>
      </c>
      <c r="H24" s="10" t="s">
        <v>19</v>
      </c>
      <c r="I24" s="10" t="s">
        <v>20</v>
      </c>
      <c r="J24" s="10" t="s">
        <v>21</v>
      </c>
      <c r="K24" s="10" t="s">
        <v>24</v>
      </c>
      <c r="L24" s="10" t="s">
        <v>22</v>
      </c>
      <c r="M24" s="9" t="s">
        <v>25</v>
      </c>
      <c r="N24" s="9" t="s">
        <v>26</v>
      </c>
      <c r="O24" s="9" t="s">
        <v>27</v>
      </c>
      <c r="P24" s="9" t="s">
        <v>28</v>
      </c>
      <c r="Q24" s="9" t="s">
        <v>29</v>
      </c>
    </row>
    <row r="25" spans="1:17" x14ac:dyDescent="0.3">
      <c r="A25" s="9">
        <v>2</v>
      </c>
      <c r="B25" s="9"/>
      <c r="C25" s="9"/>
      <c r="D25" s="9"/>
      <c r="E25" s="9">
        <v>60.29</v>
      </c>
      <c r="F25" s="9"/>
      <c r="G25" s="9">
        <v>64.760000000000005</v>
      </c>
      <c r="H25" s="9"/>
      <c r="I25" s="9">
        <v>68.105000000000004</v>
      </c>
      <c r="J25" s="9"/>
      <c r="K25" s="9"/>
      <c r="L25" s="9"/>
      <c r="M25" s="9">
        <v>75.92</v>
      </c>
      <c r="N25" s="9"/>
      <c r="O25" s="9">
        <v>83.74</v>
      </c>
      <c r="P25" s="9"/>
      <c r="Q25" s="9">
        <v>92.67</v>
      </c>
    </row>
    <row r="26" spans="1:17" x14ac:dyDescent="0.3">
      <c r="A26" s="9">
        <v>20</v>
      </c>
      <c r="B26" s="10">
        <v>40.19</v>
      </c>
      <c r="C26" s="10">
        <v>49.125</v>
      </c>
      <c r="D26" s="10">
        <v>55.83</v>
      </c>
      <c r="E26" s="10">
        <v>58.06</v>
      </c>
      <c r="F26" s="10">
        <v>61.405000000000001</v>
      </c>
      <c r="G26" s="10">
        <v>61.405000000000001</v>
      </c>
      <c r="H26" s="10">
        <v>65.875</v>
      </c>
      <c r="I26" s="10">
        <v>66.987499999999997</v>
      </c>
      <c r="J26" s="10">
        <v>72.575000000000003</v>
      </c>
      <c r="K26" s="10"/>
      <c r="L26" s="10">
        <v>75.924999999999997</v>
      </c>
      <c r="M26" s="10">
        <v>73.69</v>
      </c>
      <c r="N26" s="10"/>
      <c r="O26" s="10">
        <v>82.62</v>
      </c>
      <c r="P26" s="10"/>
      <c r="Q26" s="10">
        <v>97.09</v>
      </c>
    </row>
    <row r="27" spans="1:17" x14ac:dyDescent="0.3">
      <c r="A27" s="9">
        <v>200</v>
      </c>
      <c r="B27" s="10"/>
      <c r="C27" s="10"/>
      <c r="D27" s="10"/>
      <c r="E27" s="13">
        <v>40.204999999999998</v>
      </c>
      <c r="F27" s="10"/>
      <c r="G27" s="11">
        <v>48.024999999999999</v>
      </c>
      <c r="H27" s="10"/>
      <c r="I27" s="11">
        <v>58.064999999999998</v>
      </c>
      <c r="J27" s="10"/>
      <c r="K27" s="11">
        <v>64.77</v>
      </c>
      <c r="L27" s="10"/>
      <c r="M27" s="11">
        <v>62.53</v>
      </c>
      <c r="N27" s="11">
        <v>71.459999999999994</v>
      </c>
      <c r="O27" s="11">
        <v>76.034999999999997</v>
      </c>
      <c r="P27" s="11">
        <v>80.510000000000005</v>
      </c>
      <c r="Q27" s="11">
        <v>81.504999999999995</v>
      </c>
    </row>
    <row r="28" spans="1:17" x14ac:dyDescent="0.3">
      <c r="A28" s="9" t="s">
        <v>34</v>
      </c>
      <c r="B28" s="12">
        <f>AVERAGE(B25:B27)</f>
        <v>40.19</v>
      </c>
      <c r="C28" s="12">
        <f t="shared" ref="C28:Q28" si="1">AVERAGE(C25:C27)</f>
        <v>49.125</v>
      </c>
      <c r="D28" s="12">
        <f t="shared" si="1"/>
        <v>55.83</v>
      </c>
      <c r="E28" s="12">
        <f t="shared" si="1"/>
        <v>52.851666666666667</v>
      </c>
      <c r="F28" s="12">
        <f t="shared" si="1"/>
        <v>61.405000000000001</v>
      </c>
      <c r="G28" s="12">
        <f t="shared" si="1"/>
        <v>58.063333333333333</v>
      </c>
      <c r="H28" s="12">
        <f t="shared" si="1"/>
        <v>65.875</v>
      </c>
      <c r="I28" s="12">
        <f t="shared" si="1"/>
        <v>64.385833333333338</v>
      </c>
      <c r="J28" s="12">
        <f t="shared" si="1"/>
        <v>72.575000000000003</v>
      </c>
      <c r="K28" s="12">
        <f t="shared" si="1"/>
        <v>64.77</v>
      </c>
      <c r="L28" s="12">
        <f t="shared" si="1"/>
        <v>75.924999999999997</v>
      </c>
      <c r="M28" s="12">
        <f t="shared" si="1"/>
        <v>70.713333333333338</v>
      </c>
      <c r="N28" s="12">
        <f t="shared" si="1"/>
        <v>71.459999999999994</v>
      </c>
      <c r="O28" s="12">
        <f t="shared" si="1"/>
        <v>80.798333333333332</v>
      </c>
      <c r="P28" s="12">
        <f t="shared" si="1"/>
        <v>80.510000000000005</v>
      </c>
      <c r="Q28" s="12">
        <f t="shared" si="1"/>
        <v>90.421666666666667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Adrien</cp:lastModifiedBy>
  <dcterms:created xsi:type="dcterms:W3CDTF">2016-07-20T07:56:57Z</dcterms:created>
  <dcterms:modified xsi:type="dcterms:W3CDTF">2016-08-02T08:16:43Z</dcterms:modified>
</cp:coreProperties>
</file>